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8635" windowHeight="12780" activeTab="1"/>
  </bookViews>
  <sheets>
    <sheet name="Активи банків" sheetId="7" r:id="rId1"/>
    <sheet name="Зобовязання банків" sheetId="6" r:id="rId2"/>
    <sheet name="Капітал банків" sheetId="5" r:id="rId3"/>
    <sheet name="Фінансові результати" sheetId="4" r:id="rId4"/>
    <sheet name="Окремі показники" sheetId="8" r:id="rId5"/>
  </sheets>
  <calcPr calcId="145621"/>
</workbook>
</file>

<file path=xl/calcChain.xml><?xml version="1.0" encoding="utf-8"?>
<calcChain xmlns="http://schemas.openxmlformats.org/spreadsheetml/2006/main">
  <c r="E51" i="7" l="1"/>
  <c r="E129" i="7"/>
  <c r="E122" i="7"/>
  <c r="E40" i="7"/>
  <c r="E13" i="7"/>
  <c r="F123" i="5"/>
  <c r="G123" i="5"/>
  <c r="H123" i="5"/>
  <c r="I123" i="5"/>
  <c r="J123" i="5"/>
  <c r="K123" i="5"/>
  <c r="L123" i="5"/>
  <c r="E123" i="5"/>
  <c r="F123" i="8"/>
  <c r="G123" i="8"/>
  <c r="H123" i="8"/>
  <c r="I123" i="8"/>
  <c r="J123" i="8"/>
  <c r="K123" i="8"/>
  <c r="L123" i="8"/>
  <c r="M123" i="8"/>
  <c r="N123" i="8"/>
  <c r="O123" i="8"/>
  <c r="E123" i="8"/>
  <c r="E123" i="7" l="1"/>
  <c r="E130" i="7" s="1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AL130" i="4"/>
  <c r="AM130" i="4"/>
  <c r="AN130" i="4"/>
  <c r="AO130" i="4"/>
  <c r="AP130" i="4"/>
  <c r="AQ130" i="4"/>
  <c r="AR130" i="4"/>
  <c r="AS130" i="4"/>
  <c r="AT130" i="4"/>
  <c r="AU130" i="4"/>
  <c r="AV130" i="4"/>
  <c r="AW130" i="4"/>
  <c r="E130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AL123" i="4"/>
  <c r="AM123" i="4"/>
  <c r="AN123" i="4"/>
  <c r="AO123" i="4"/>
  <c r="AP123" i="4"/>
  <c r="AQ123" i="4"/>
  <c r="AR123" i="4"/>
  <c r="AS123" i="4"/>
  <c r="AT123" i="4"/>
  <c r="AU123" i="4"/>
  <c r="AV123" i="4"/>
  <c r="AW123" i="4"/>
  <c r="E123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T52" i="4"/>
  <c r="AU52" i="4"/>
  <c r="AV52" i="4"/>
  <c r="AW52" i="4"/>
  <c r="E52" i="4"/>
  <c r="F14" i="4"/>
  <c r="F124" i="4" s="1"/>
  <c r="G14" i="4"/>
  <c r="G124" i="4" s="1"/>
  <c r="H14" i="4"/>
  <c r="H124" i="4" s="1"/>
  <c r="I14" i="4"/>
  <c r="I124" i="4" s="1"/>
  <c r="J14" i="4"/>
  <c r="J124" i="4" s="1"/>
  <c r="K14" i="4"/>
  <c r="K124" i="4" s="1"/>
  <c r="L14" i="4"/>
  <c r="L124" i="4" s="1"/>
  <c r="M14" i="4"/>
  <c r="M124" i="4" s="1"/>
  <c r="N14" i="4"/>
  <c r="N124" i="4" s="1"/>
  <c r="O14" i="4"/>
  <c r="O124" i="4" s="1"/>
  <c r="P14" i="4"/>
  <c r="P124" i="4" s="1"/>
  <c r="Q14" i="4"/>
  <c r="Q124" i="4" s="1"/>
  <c r="R14" i="4"/>
  <c r="R124" i="4" s="1"/>
  <c r="S14" i="4"/>
  <c r="S124" i="4" s="1"/>
  <c r="T14" i="4"/>
  <c r="T124" i="4" s="1"/>
  <c r="U14" i="4"/>
  <c r="U124" i="4" s="1"/>
  <c r="V14" i="4"/>
  <c r="V124" i="4" s="1"/>
  <c r="W14" i="4"/>
  <c r="W124" i="4" s="1"/>
  <c r="X14" i="4"/>
  <c r="X124" i="4" s="1"/>
  <c r="Y14" i="4"/>
  <c r="Y124" i="4" s="1"/>
  <c r="Z14" i="4"/>
  <c r="Z124" i="4" s="1"/>
  <c r="AA14" i="4"/>
  <c r="AA124" i="4" s="1"/>
  <c r="AB14" i="4"/>
  <c r="AB124" i="4" s="1"/>
  <c r="AC14" i="4"/>
  <c r="AC124" i="4" s="1"/>
  <c r="AD14" i="4"/>
  <c r="AD124" i="4" s="1"/>
  <c r="AE14" i="4"/>
  <c r="AE124" i="4" s="1"/>
  <c r="AF14" i="4"/>
  <c r="AF124" i="4" s="1"/>
  <c r="AG14" i="4"/>
  <c r="AG124" i="4" s="1"/>
  <c r="AH14" i="4"/>
  <c r="AH124" i="4" s="1"/>
  <c r="AI14" i="4"/>
  <c r="AI124" i="4" s="1"/>
  <c r="AJ14" i="4"/>
  <c r="AJ124" i="4" s="1"/>
  <c r="AK14" i="4"/>
  <c r="AK124" i="4" s="1"/>
  <c r="AL14" i="4"/>
  <c r="AL124" i="4" s="1"/>
  <c r="AM14" i="4"/>
  <c r="AM124" i="4" s="1"/>
  <c r="AN14" i="4"/>
  <c r="AN124" i="4" s="1"/>
  <c r="AO14" i="4"/>
  <c r="AO124" i="4" s="1"/>
  <c r="AP14" i="4"/>
  <c r="AP124" i="4" s="1"/>
  <c r="AQ14" i="4"/>
  <c r="AQ124" i="4" s="1"/>
  <c r="AR14" i="4"/>
  <c r="AR124" i="4" s="1"/>
  <c r="AS14" i="4"/>
  <c r="AS124" i="4" s="1"/>
  <c r="AT14" i="4"/>
  <c r="AT124" i="4" s="1"/>
  <c r="AU14" i="4"/>
  <c r="AU124" i="4" s="1"/>
  <c r="AV14" i="4"/>
  <c r="AV124" i="4" s="1"/>
  <c r="AW14" i="4"/>
  <c r="AW124" i="4" s="1"/>
  <c r="E14" i="4"/>
  <c r="E124" i="4" s="1"/>
  <c r="F51" i="5"/>
  <c r="G51" i="5"/>
  <c r="H51" i="5"/>
  <c r="I51" i="5"/>
  <c r="J51" i="5"/>
  <c r="K51" i="5"/>
  <c r="L51" i="5"/>
  <c r="F129" i="5"/>
  <c r="G129" i="5"/>
  <c r="H129" i="5"/>
  <c r="I129" i="5"/>
  <c r="J129" i="5"/>
  <c r="K129" i="5"/>
  <c r="L129" i="5"/>
  <c r="E129" i="5"/>
  <c r="F122" i="5"/>
  <c r="G122" i="5"/>
  <c r="H122" i="5"/>
  <c r="I122" i="5"/>
  <c r="J122" i="5"/>
  <c r="K122" i="5"/>
  <c r="L122" i="5"/>
  <c r="E122" i="5"/>
  <c r="E51" i="5"/>
  <c r="F13" i="5"/>
  <c r="G13" i="5"/>
  <c r="H13" i="5"/>
  <c r="I13" i="5"/>
  <c r="J13" i="5"/>
  <c r="K13" i="5"/>
  <c r="L13" i="5"/>
  <c r="E13" i="5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E51" i="6"/>
  <c r="F129" i="6"/>
  <c r="G129" i="6"/>
  <c r="H129" i="6"/>
  <c r="I129" i="6"/>
  <c r="J129" i="6"/>
  <c r="K129" i="6"/>
  <c r="L129" i="6"/>
  <c r="M129" i="6"/>
  <c r="N129" i="6"/>
  <c r="O129" i="6"/>
  <c r="P129" i="6"/>
  <c r="Q129" i="6"/>
  <c r="R129" i="6"/>
  <c r="S129" i="6"/>
  <c r="T129" i="6"/>
  <c r="U129" i="6"/>
  <c r="V129" i="6"/>
  <c r="W129" i="6"/>
  <c r="X129" i="6"/>
  <c r="Y129" i="6"/>
  <c r="Z129" i="6"/>
  <c r="AA129" i="6"/>
  <c r="AB129" i="6"/>
  <c r="E129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S122" i="6"/>
  <c r="T122" i="6"/>
  <c r="U122" i="6"/>
  <c r="V122" i="6"/>
  <c r="W122" i="6"/>
  <c r="X122" i="6"/>
  <c r="Y122" i="6"/>
  <c r="Z122" i="6"/>
  <c r="AA122" i="6"/>
  <c r="AB122" i="6"/>
  <c r="E122" i="6"/>
  <c r="F13" i="6"/>
  <c r="G13" i="6"/>
  <c r="G123" i="6" s="1"/>
  <c r="H13" i="6"/>
  <c r="H123" i="6" s="1"/>
  <c r="I13" i="6"/>
  <c r="I123" i="6" s="1"/>
  <c r="J13" i="6"/>
  <c r="J123" i="6" s="1"/>
  <c r="K13" i="6"/>
  <c r="K123" i="6" s="1"/>
  <c r="L13" i="6"/>
  <c r="L123" i="6" s="1"/>
  <c r="M13" i="6"/>
  <c r="M123" i="6" s="1"/>
  <c r="N13" i="6"/>
  <c r="N123" i="6" s="1"/>
  <c r="O13" i="6"/>
  <c r="O123" i="6" s="1"/>
  <c r="P13" i="6"/>
  <c r="P123" i="6" s="1"/>
  <c r="Q13" i="6"/>
  <c r="Q123" i="6" s="1"/>
  <c r="R13" i="6"/>
  <c r="R123" i="6" s="1"/>
  <c r="S13" i="6"/>
  <c r="S123" i="6" s="1"/>
  <c r="T13" i="6"/>
  <c r="T123" i="6" s="1"/>
  <c r="U13" i="6"/>
  <c r="U123" i="6" s="1"/>
  <c r="V13" i="6"/>
  <c r="V123" i="6" s="1"/>
  <c r="W13" i="6"/>
  <c r="W123" i="6" s="1"/>
  <c r="X13" i="6"/>
  <c r="X123" i="6" s="1"/>
  <c r="Y13" i="6"/>
  <c r="Y123" i="6" s="1"/>
  <c r="Z13" i="6"/>
  <c r="Z123" i="6" s="1"/>
  <c r="AA13" i="6"/>
  <c r="AA123" i="6" s="1"/>
  <c r="AB13" i="6"/>
  <c r="AB123" i="6" s="1"/>
  <c r="E13" i="6"/>
  <c r="AF129" i="7"/>
  <c r="AE129" i="7"/>
  <c r="AD129" i="7"/>
  <c r="AC129" i="7"/>
  <c r="AB129" i="7"/>
  <c r="AA129" i="7"/>
  <c r="Z129" i="7"/>
  <c r="Y129" i="7"/>
  <c r="X129" i="7"/>
  <c r="W129" i="7"/>
  <c r="V129" i="7"/>
  <c r="U129" i="7"/>
  <c r="T129" i="7"/>
  <c r="S129" i="7"/>
  <c r="R129" i="7"/>
  <c r="Q129" i="7"/>
  <c r="P129" i="7"/>
  <c r="O129" i="7"/>
  <c r="N129" i="7"/>
  <c r="M129" i="7"/>
  <c r="L129" i="7"/>
  <c r="K129" i="7"/>
  <c r="J129" i="7"/>
  <c r="I129" i="7"/>
  <c r="H129" i="7"/>
  <c r="G129" i="7"/>
  <c r="F129" i="7"/>
  <c r="AF122" i="7"/>
  <c r="AE122" i="7"/>
  <c r="AD122" i="7"/>
  <c r="AC122" i="7"/>
  <c r="AB122" i="7"/>
  <c r="AA122" i="7"/>
  <c r="Z122" i="7"/>
  <c r="Y122" i="7"/>
  <c r="X122" i="7"/>
  <c r="W122" i="7"/>
  <c r="V122" i="7"/>
  <c r="U122" i="7"/>
  <c r="T122" i="7"/>
  <c r="S122" i="7"/>
  <c r="R122" i="7"/>
  <c r="Q122" i="7"/>
  <c r="P122" i="7"/>
  <c r="O122" i="7"/>
  <c r="N122" i="7"/>
  <c r="M122" i="7"/>
  <c r="L122" i="7"/>
  <c r="K122" i="7"/>
  <c r="J122" i="7"/>
  <c r="I122" i="7"/>
  <c r="H122" i="7"/>
  <c r="G122" i="7"/>
  <c r="F122" i="7"/>
  <c r="AF51" i="7"/>
  <c r="AE51" i="7"/>
  <c r="AD51" i="7"/>
  <c r="AC51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AF13" i="7"/>
  <c r="AF123" i="7" s="1"/>
  <c r="AE13" i="7"/>
  <c r="AE123" i="7" s="1"/>
  <c r="AD13" i="7"/>
  <c r="AD123" i="7" s="1"/>
  <c r="AC13" i="7"/>
  <c r="AC123" i="7" s="1"/>
  <c r="AB13" i="7"/>
  <c r="AB123" i="7" s="1"/>
  <c r="AA13" i="7"/>
  <c r="AA123" i="7" s="1"/>
  <c r="Z13" i="7"/>
  <c r="Z123" i="7" s="1"/>
  <c r="Y13" i="7"/>
  <c r="Y123" i="7" s="1"/>
  <c r="X13" i="7"/>
  <c r="X123" i="7" s="1"/>
  <c r="W13" i="7"/>
  <c r="W123" i="7" s="1"/>
  <c r="V13" i="7"/>
  <c r="V123" i="7" s="1"/>
  <c r="U13" i="7"/>
  <c r="U123" i="7" s="1"/>
  <c r="T13" i="7"/>
  <c r="T123" i="7" s="1"/>
  <c r="S13" i="7"/>
  <c r="S123" i="7" s="1"/>
  <c r="R13" i="7"/>
  <c r="R123" i="7" s="1"/>
  <c r="Q13" i="7"/>
  <c r="Q123" i="7" s="1"/>
  <c r="P13" i="7"/>
  <c r="P123" i="7" s="1"/>
  <c r="O13" i="7"/>
  <c r="O123" i="7" s="1"/>
  <c r="N13" i="7"/>
  <c r="N123" i="7" s="1"/>
  <c r="M13" i="7"/>
  <c r="M123" i="7" s="1"/>
  <c r="L13" i="7"/>
  <c r="L123" i="7" s="1"/>
  <c r="K13" i="7"/>
  <c r="K123" i="7" s="1"/>
  <c r="J13" i="7"/>
  <c r="J123" i="7" s="1"/>
  <c r="I13" i="7"/>
  <c r="I123" i="7" s="1"/>
  <c r="H13" i="7"/>
  <c r="H123" i="7" s="1"/>
  <c r="G13" i="7"/>
  <c r="G123" i="7" s="1"/>
  <c r="F13" i="7"/>
  <c r="F123" i="7" s="1"/>
  <c r="F123" i="6" l="1"/>
  <c r="E123" i="6"/>
</calcChain>
</file>

<file path=xl/sharedStrings.xml><?xml version="1.0" encoding="utf-8"?>
<sst xmlns="http://schemas.openxmlformats.org/spreadsheetml/2006/main" count="1915" uniqueCount="476">
  <si>
    <t>тис. грн.</t>
  </si>
  <si>
    <t xml:space="preserve"> Грошові кошти та їх еквіваленти</t>
  </si>
  <si>
    <t>Фінансові активи, що обліковуються за справедливою вартістю через прибуток або збиток</t>
  </si>
  <si>
    <t>Кошти в інших банках, у т. ч.:</t>
  </si>
  <si>
    <t xml:space="preserve"> в іноземній валюті</t>
  </si>
  <si>
    <t>резерви під знецінення коштів в інших банках</t>
  </si>
  <si>
    <t xml:space="preserve"> Кредити та заборгованість клієнтів, у т. ч.:</t>
  </si>
  <si>
    <t xml:space="preserve"> кредити та заборгованість юридичних осіб, у т. ч.:</t>
  </si>
  <si>
    <t xml:space="preserve"> резерви під знецінення кредитів та заборгованості клієнтів</t>
  </si>
  <si>
    <t>кредити та заборгованість фізичних осіб, у т. ч.:</t>
  </si>
  <si>
    <t>резерви під знецінення кредитів та заборгованості клієнтів</t>
  </si>
  <si>
    <t xml:space="preserve"> Цінні папери в портфелі банку на продаж, у т. ч.:</t>
  </si>
  <si>
    <t>резерви під знецінення цінних паперів у портфелі банку на продаж</t>
  </si>
  <si>
    <t>Цінні папери в портфелі банку до погашення, у т. ч.:</t>
  </si>
  <si>
    <t>резерви під знецінення цінних паперів у портфелі банку до погашення</t>
  </si>
  <si>
    <t xml:space="preserve"> Інвестиції в асоційовані та дочірні компанії</t>
  </si>
  <si>
    <t>Інвестиційна нерухомість</t>
  </si>
  <si>
    <t>Дебіторська заборгованість щодо поточного податку на прибуток</t>
  </si>
  <si>
    <t>Відстрочений податковий актив</t>
  </si>
  <si>
    <t>Основні засоби та нематеріальні активи</t>
  </si>
  <si>
    <t xml:space="preserve"> Інші фінансові активи, у т. ч.:</t>
  </si>
  <si>
    <t xml:space="preserve"> резерви під інші фінансові активи</t>
  </si>
  <si>
    <t xml:space="preserve"> Інші активи, у т. ч.:</t>
  </si>
  <si>
    <t xml:space="preserve"> резерви під інші активи</t>
  </si>
  <si>
    <t xml:space="preserve"> Необоротні активи, утримувані для продажу, та активи групи вибуття</t>
  </si>
  <si>
    <t>Усього активів, у т. ч.:</t>
  </si>
  <si>
    <t>в іноземній валюті</t>
  </si>
  <si>
    <t>Банк</t>
  </si>
  <si>
    <t>Банки з державною часткою</t>
  </si>
  <si>
    <t xml:space="preserve">  2</t>
  </si>
  <si>
    <t>322313</t>
  </si>
  <si>
    <t>АТ "Укрексімбанк"</t>
  </si>
  <si>
    <t xml:space="preserve">  6</t>
  </si>
  <si>
    <t>300465</t>
  </si>
  <si>
    <t>АТ "ОЩАДБАНК"</t>
  </si>
  <si>
    <t>274</t>
  </si>
  <si>
    <t>320478</t>
  </si>
  <si>
    <t>АБ "УКРГАЗБАНК"</t>
  </si>
  <si>
    <t>313</t>
  </si>
  <si>
    <t>380883</t>
  </si>
  <si>
    <t>Укр.банк реконстр.та розв.</t>
  </si>
  <si>
    <t>593</t>
  </si>
  <si>
    <t>344443</t>
  </si>
  <si>
    <t>ПАТ "РОЗРАХУНКОВИЙ ЦЕНТР"</t>
  </si>
  <si>
    <t>594</t>
  </si>
  <si>
    <t>380968</t>
  </si>
  <si>
    <t>ПАТ "Держзембанк"</t>
  </si>
  <si>
    <t>Усього</t>
  </si>
  <si>
    <t>Банки іноземних банківських груп</t>
  </si>
  <si>
    <t xml:space="preserve">  3</t>
  </si>
  <si>
    <t>300012</t>
  </si>
  <si>
    <t>ПАТ "Промінвестбанк"</t>
  </si>
  <si>
    <t xml:space="preserve">  5</t>
  </si>
  <si>
    <t>300023</t>
  </si>
  <si>
    <t>ПАТ "УКРСОЦБАНК"</t>
  </si>
  <si>
    <t xml:space="preserve"> 36</t>
  </si>
  <si>
    <t>300335</t>
  </si>
  <si>
    <t>АТ "Райффайзен Банк Аваль"</t>
  </si>
  <si>
    <t xml:space="preserve"> 42</t>
  </si>
  <si>
    <t>321767</t>
  </si>
  <si>
    <t>ПАТ "ВТБ БАНК"</t>
  </si>
  <si>
    <t xml:space="preserve"> 43</t>
  </si>
  <si>
    <t>320940</t>
  </si>
  <si>
    <t>ПАТ "НЕОС БАНК"</t>
  </si>
  <si>
    <t xml:space="preserve"> 88</t>
  </si>
  <si>
    <t>325365</t>
  </si>
  <si>
    <t>ПАТ "КРЕДОБАНК"</t>
  </si>
  <si>
    <t xml:space="preserve"> 97</t>
  </si>
  <si>
    <t>325213</t>
  </si>
  <si>
    <t>ПАТ "ВіЕс Банк"</t>
  </si>
  <si>
    <t>105</t>
  </si>
  <si>
    <t>328168</t>
  </si>
  <si>
    <t>ПАТ "МАРФІН БАНК"</t>
  </si>
  <si>
    <t>136</t>
  </si>
  <si>
    <t>351005</t>
  </si>
  <si>
    <t>АТ "УкрСиббанк"</t>
  </si>
  <si>
    <t>142</t>
  </si>
  <si>
    <t>336310</t>
  </si>
  <si>
    <t>ПАТ "Ідея Банк"</t>
  </si>
  <si>
    <t>153</t>
  </si>
  <si>
    <t>380838</t>
  </si>
  <si>
    <t>ПАТКБ "ПРАВЕКС-БАНК"</t>
  </si>
  <si>
    <t>171</t>
  </si>
  <si>
    <t>300614</t>
  </si>
  <si>
    <t>ПАТ "КРЕДІ АГРІКОЛЬ БАНК"</t>
  </si>
  <si>
    <t>242</t>
  </si>
  <si>
    <t>322001</t>
  </si>
  <si>
    <t>ПАТ "УНІВЕРСАЛ БАНК"</t>
  </si>
  <si>
    <t>251</t>
  </si>
  <si>
    <t>300658</t>
  </si>
  <si>
    <t>АТ "ПІРЕУС БАНК МКБ"</t>
  </si>
  <si>
    <t>272</t>
  </si>
  <si>
    <t>300346</t>
  </si>
  <si>
    <t>ПАТ "АЛЬФА-БАНК"</t>
  </si>
  <si>
    <t>295</t>
  </si>
  <si>
    <t>300539</t>
  </si>
  <si>
    <t>ПАТ "ІНГ Банк Україна"</t>
  </si>
  <si>
    <t>296</t>
  </si>
  <si>
    <t>300528</t>
  </si>
  <si>
    <t>АТ "ОТП БАНК"</t>
  </si>
  <si>
    <t>297</t>
  </si>
  <si>
    <t>300584</t>
  </si>
  <si>
    <t>ПАТ "СІТІБАНК"</t>
  </si>
  <si>
    <t>298</t>
  </si>
  <si>
    <t>320984</t>
  </si>
  <si>
    <t>АТ "ПРОКРЕДИТ БАНК"</t>
  </si>
  <si>
    <t>299</t>
  </si>
  <si>
    <t>320627</t>
  </si>
  <si>
    <t>ПАТ "СБЕРБАНК"</t>
  </si>
  <si>
    <t>321</t>
  </si>
  <si>
    <t>380913</t>
  </si>
  <si>
    <t>АТ "БМ БАНК"</t>
  </si>
  <si>
    <t>325</t>
  </si>
  <si>
    <t>380418</t>
  </si>
  <si>
    <t>ПАТ "БАНК ФОРВАРД"</t>
  </si>
  <si>
    <t>329</t>
  </si>
  <si>
    <t>380366</t>
  </si>
  <si>
    <t>ПАТ "КРЕДИТ ЄВРОПА БАНК"</t>
  </si>
  <si>
    <t>407</t>
  </si>
  <si>
    <t>380731</t>
  </si>
  <si>
    <t>ПАТ "Дойче Банк ДБУ"</t>
  </si>
  <si>
    <t>455</t>
  </si>
  <si>
    <t>380797</t>
  </si>
  <si>
    <t>ПАТ"СЕБ КОРПОРАТИВНИЙ БАНК"</t>
  </si>
  <si>
    <t>Група І</t>
  </si>
  <si>
    <t xml:space="preserve"> 22</t>
  </si>
  <si>
    <t>300175</t>
  </si>
  <si>
    <t>ПУАТ "ФІДОБАНК"</t>
  </si>
  <si>
    <t xml:space="preserve"> 46</t>
  </si>
  <si>
    <t>305299</t>
  </si>
  <si>
    <t>ПАТ КБ "ПРИВАТБАНК"</t>
  </si>
  <si>
    <t>106</t>
  </si>
  <si>
    <t>328209</t>
  </si>
  <si>
    <t>Акціонерний банк"Південний"</t>
  </si>
  <si>
    <t>115</t>
  </si>
  <si>
    <t>334851</t>
  </si>
  <si>
    <t>ПАT "ПУМБ"</t>
  </si>
  <si>
    <t>126</t>
  </si>
  <si>
    <t>351629</t>
  </si>
  <si>
    <t>ПАТ "МЕГАБАНК", Харків</t>
  </si>
  <si>
    <t>232</t>
  </si>
  <si>
    <t>320854</t>
  </si>
  <si>
    <t>ПАТ "ДІАМАНТБАНК"</t>
  </si>
  <si>
    <t>270</t>
  </si>
  <si>
    <t>305749</t>
  </si>
  <si>
    <t>ПАТ "БАНК КРЕДИТ ДНІПРО"</t>
  </si>
  <si>
    <t>305</t>
  </si>
  <si>
    <t>307123</t>
  </si>
  <si>
    <t>ПАТ "БАНК ВОСТОК"</t>
  </si>
  <si>
    <t>316</t>
  </si>
  <si>
    <t>380388</t>
  </si>
  <si>
    <t>ПАТ "ПтБ"</t>
  </si>
  <si>
    <t>Група ІІ</t>
  </si>
  <si>
    <t xml:space="preserve"> 29</t>
  </si>
  <si>
    <t>300119</t>
  </si>
  <si>
    <t>ПАТ "БАНК АЛЬЯНС"</t>
  </si>
  <si>
    <t xml:space="preserve"> 48</t>
  </si>
  <si>
    <t>305062</t>
  </si>
  <si>
    <t>АКБ "НОВИЙ"</t>
  </si>
  <si>
    <t xml:space="preserve"> 49</t>
  </si>
  <si>
    <t>353100</t>
  </si>
  <si>
    <t>Полікомбанк</t>
  </si>
  <si>
    <t xml:space="preserve"> 62</t>
  </si>
  <si>
    <t>339500</t>
  </si>
  <si>
    <t>АТ "ТАСКОМБАНК"</t>
  </si>
  <si>
    <t xml:space="preserve"> 72</t>
  </si>
  <si>
    <t>334840</t>
  </si>
  <si>
    <t>ПУБЛІЧНЕ АТ"БАНК ФАМІЛЬНИЙ"</t>
  </si>
  <si>
    <t xml:space="preserve"> 91</t>
  </si>
  <si>
    <t>325268</t>
  </si>
  <si>
    <t>ПАТ АКБ "Львів"</t>
  </si>
  <si>
    <t xml:space="preserve"> 95</t>
  </si>
  <si>
    <t>325990</t>
  </si>
  <si>
    <t>ПАТ "ОКСІ БАНК"</t>
  </si>
  <si>
    <t xml:space="preserve"> 96</t>
  </si>
  <si>
    <t>307770</t>
  </si>
  <si>
    <t>ПАТ "А - БАНК"</t>
  </si>
  <si>
    <t>101</t>
  </si>
  <si>
    <t>313849</t>
  </si>
  <si>
    <t>АКБ "ІНДУСТРІАЛБАНК"</t>
  </si>
  <si>
    <t>109</t>
  </si>
  <si>
    <t>328210</t>
  </si>
  <si>
    <t>ПАТ "КБ "Інвестбанк"</t>
  </si>
  <si>
    <t>113</t>
  </si>
  <si>
    <t>331489</t>
  </si>
  <si>
    <t>ПАТ "Полтава-банк"</t>
  </si>
  <si>
    <t>122</t>
  </si>
  <si>
    <t>328685</t>
  </si>
  <si>
    <t>ПАТ "ФІНБАНК"</t>
  </si>
  <si>
    <t>123</t>
  </si>
  <si>
    <t>351607</t>
  </si>
  <si>
    <t>ПАТ "БАНК "ГРАНТ"</t>
  </si>
  <si>
    <t>128</t>
  </si>
  <si>
    <t>351254</t>
  </si>
  <si>
    <t>АТ "РЕГІОН-БАНК"</t>
  </si>
  <si>
    <t>129</t>
  </si>
  <si>
    <t>321723</t>
  </si>
  <si>
    <t>ПАТ "БТА Банк"</t>
  </si>
  <si>
    <t>133</t>
  </si>
  <si>
    <t>353489</t>
  </si>
  <si>
    <t>ПАТ "АСВІО БАНК"</t>
  </si>
  <si>
    <t>143</t>
  </si>
  <si>
    <t>312248</t>
  </si>
  <si>
    <t>ПАТ "КОМІНВЕСТБАНК"</t>
  </si>
  <si>
    <t>146</t>
  </si>
  <si>
    <t>320371</t>
  </si>
  <si>
    <t>ПАТ"БАНК "УКРАЇН.КАПІТАЛ"</t>
  </si>
  <si>
    <t>159</t>
  </si>
  <si>
    <t>300896</t>
  </si>
  <si>
    <t>ПАТ "ФІНАНС БАНК"</t>
  </si>
  <si>
    <t>169</t>
  </si>
  <si>
    <t>322432</t>
  </si>
  <si>
    <t>АТ "НК БАНК"</t>
  </si>
  <si>
    <t>191</t>
  </si>
  <si>
    <t>322335</t>
  </si>
  <si>
    <t>ПАТ АКБ "АРКАДА"</t>
  </si>
  <si>
    <t>205</t>
  </si>
  <si>
    <t>313582</t>
  </si>
  <si>
    <t>АТ "МетаБанк"</t>
  </si>
  <si>
    <t>206</t>
  </si>
  <si>
    <t>328760</t>
  </si>
  <si>
    <t>АТ "Місто Банк"</t>
  </si>
  <si>
    <t>231</t>
  </si>
  <si>
    <t>322539</t>
  </si>
  <si>
    <t>ПАТ "ЮНЕКС БАНК" м. Київ</t>
  </si>
  <si>
    <t>237</t>
  </si>
  <si>
    <t>380292</t>
  </si>
  <si>
    <t>ПАТ "КСГ БАНК"</t>
  </si>
  <si>
    <t>240</t>
  </si>
  <si>
    <t>322540</t>
  </si>
  <si>
    <t>АТ "КІБ"</t>
  </si>
  <si>
    <t>241</t>
  </si>
  <si>
    <t>322302</t>
  </si>
  <si>
    <t>ПАТ "АГРОКОМБАНК"</t>
  </si>
  <si>
    <t>243</t>
  </si>
  <si>
    <t>305880</t>
  </si>
  <si>
    <t>ПАТ "КБ "ЗЕМЕЛЬНИЙ КАПІТАЛ"</t>
  </si>
  <si>
    <t>262</t>
  </si>
  <si>
    <t>322959</t>
  </si>
  <si>
    <t>АБ "ЕКСПРЕС-БАНК"</t>
  </si>
  <si>
    <t>276</t>
  </si>
  <si>
    <t>306704</t>
  </si>
  <si>
    <t>ПАТ "КЛАСИКБАНК"</t>
  </si>
  <si>
    <t>286</t>
  </si>
  <si>
    <t>306500</t>
  </si>
  <si>
    <t>ПАТ "АБ "РАДАБАНК"</t>
  </si>
  <si>
    <t>288</t>
  </si>
  <si>
    <t>300647</t>
  </si>
  <si>
    <t>АБ "КЛІРИНГОВИЙ ДІМ"</t>
  </si>
  <si>
    <t>290</t>
  </si>
  <si>
    <t>300506</t>
  </si>
  <si>
    <t>"ПЕРШИЙ ІНВЕСТИЦІЙНИЙ БАНК"</t>
  </si>
  <si>
    <t>294</t>
  </si>
  <si>
    <t>331768</t>
  </si>
  <si>
    <t>ПАТ "ПФБ" м.Кременчук</t>
  </si>
  <si>
    <t>303</t>
  </si>
  <si>
    <t>300885</t>
  </si>
  <si>
    <t>АТ "АРТЕМ-БАНК"</t>
  </si>
  <si>
    <t>304</t>
  </si>
  <si>
    <t>300904</t>
  </si>
  <si>
    <t>АТ "ФОРТУНА-БАНК"</t>
  </si>
  <si>
    <t>309</t>
  </si>
  <si>
    <t>380311</t>
  </si>
  <si>
    <t>ПАТ "ФІНЕКСБАНК"</t>
  </si>
  <si>
    <t>311</t>
  </si>
  <si>
    <t>380106</t>
  </si>
  <si>
    <t>ПАТ "АКБ "Траст-капітал"</t>
  </si>
  <si>
    <t>318</t>
  </si>
  <si>
    <t>380355</t>
  </si>
  <si>
    <t>ПАТ КБ "ЄВРОБАНК"</t>
  </si>
  <si>
    <t>320</t>
  </si>
  <si>
    <t>380281</t>
  </si>
  <si>
    <t>БАНК ІНВЕСТ. ТА ЗАОЩАДЖЕНЬ</t>
  </si>
  <si>
    <t>326</t>
  </si>
  <si>
    <t>307350</t>
  </si>
  <si>
    <t>ПАТ "АКБ "КОНКОРД"</t>
  </si>
  <si>
    <t>328</t>
  </si>
  <si>
    <t>380322</t>
  </si>
  <si>
    <t>АТ "БАНК БОГУСЛАВ"</t>
  </si>
  <si>
    <t>331</t>
  </si>
  <si>
    <t>380441</t>
  </si>
  <si>
    <t>ПАТ "КРЕДИТВЕСТ БАНК"</t>
  </si>
  <si>
    <t>334</t>
  </si>
  <si>
    <t>380571</t>
  </si>
  <si>
    <t>ПАТ "КРЕДИТ ОПТИМА БАНК"</t>
  </si>
  <si>
    <t>377</t>
  </si>
  <si>
    <t>380377</t>
  </si>
  <si>
    <t>АТ "УКРБУДІНВЕСТБАНК"</t>
  </si>
  <si>
    <t>380</t>
  </si>
  <si>
    <t>380474</t>
  </si>
  <si>
    <t>ПАТ БАНК "ТРАСТ"</t>
  </si>
  <si>
    <t>381</t>
  </si>
  <si>
    <t>313009</t>
  </si>
  <si>
    <t>ПАТ "МОТОР-БАНК"</t>
  </si>
  <si>
    <t>386</t>
  </si>
  <si>
    <t>380526</t>
  </si>
  <si>
    <t>ПАТ "КБ "ГЛОБУС"</t>
  </si>
  <si>
    <t>387</t>
  </si>
  <si>
    <t>380548</t>
  </si>
  <si>
    <t>ПАТ "АП БАНК"</t>
  </si>
  <si>
    <t>389</t>
  </si>
  <si>
    <t>380582</t>
  </si>
  <si>
    <t>ПАТ "МІБ"</t>
  </si>
  <si>
    <t>392</t>
  </si>
  <si>
    <t>380634</t>
  </si>
  <si>
    <t>ПуАТ "КБ "АКОРДБАНК"</t>
  </si>
  <si>
    <t>394</t>
  </si>
  <si>
    <t>380645</t>
  </si>
  <si>
    <t>ПАТ "БАНК 3/4"</t>
  </si>
  <si>
    <t>395</t>
  </si>
  <si>
    <t>377090</t>
  </si>
  <si>
    <t>ПАТ "ЄВРОПРОМБАНК"</t>
  </si>
  <si>
    <t>402</t>
  </si>
  <si>
    <t>380689</t>
  </si>
  <si>
    <t>ПАТ "ВЕРНУМ БАНК"</t>
  </si>
  <si>
    <t>406</t>
  </si>
  <si>
    <t>380720</t>
  </si>
  <si>
    <t>ПАТ "АПЕКС-БАНК"</t>
  </si>
  <si>
    <t>430</t>
  </si>
  <si>
    <t>380742</t>
  </si>
  <si>
    <t>ПАТ КБ "Центр"</t>
  </si>
  <si>
    <t>433</t>
  </si>
  <si>
    <t>380786</t>
  </si>
  <si>
    <t>ПУАТ "СМАРТБАНК"</t>
  </si>
  <si>
    <t>460</t>
  </si>
  <si>
    <t>380816</t>
  </si>
  <si>
    <t>ПАТ "БАНК СІЧ"</t>
  </si>
  <si>
    <t>463</t>
  </si>
  <si>
    <t>380827</t>
  </si>
  <si>
    <t>ПАТ "ДІВІ БАНК"</t>
  </si>
  <si>
    <t>510</t>
  </si>
  <si>
    <t>380872</t>
  </si>
  <si>
    <t>ПАТ "КБ"ФІНАНСОВИЙ ПАРТНЕР"</t>
  </si>
  <si>
    <t>512</t>
  </si>
  <si>
    <t>380894</t>
  </si>
  <si>
    <t>ПАТ "АЛЬПАРІ БАНК"</t>
  </si>
  <si>
    <t>533</t>
  </si>
  <si>
    <t>380935</t>
  </si>
  <si>
    <t>ПАТ "БАНК МИХАЙЛІВСЬКИЙ"</t>
  </si>
  <si>
    <t>553</t>
  </si>
  <si>
    <t>380946</t>
  </si>
  <si>
    <t>ПАТ "БАНК АВАНГАРД"</t>
  </si>
  <si>
    <t>573</t>
  </si>
  <si>
    <t>380957</t>
  </si>
  <si>
    <t>ПАТ"ІНВЕСТИЦІЙНО-ТРАСТ.БАНК</t>
  </si>
  <si>
    <t>634</t>
  </si>
  <si>
    <t>339016</t>
  </si>
  <si>
    <t>ПАТ "БАНК "ПОРТАЛ"</t>
  </si>
  <si>
    <t>654</t>
  </si>
  <si>
    <t>377120</t>
  </si>
  <si>
    <t>ПАТ "КБ "ГЕФЕСТ"</t>
  </si>
  <si>
    <t>674</t>
  </si>
  <si>
    <t>339038</t>
  </si>
  <si>
    <t>ПАТ "ВЕКТОР БАНК"</t>
  </si>
  <si>
    <t>694</t>
  </si>
  <si>
    <t>339050</t>
  </si>
  <si>
    <t>ПАТ "КРИСТАЛБАНК"</t>
  </si>
  <si>
    <t>774</t>
  </si>
  <si>
    <t>339072</t>
  </si>
  <si>
    <t>ПАТ"ПЕРЕХІДН.БАНК"РВС БАНК"</t>
  </si>
  <si>
    <t>317</t>
  </si>
  <si>
    <t>380054</t>
  </si>
  <si>
    <t>ПАТ КБ"ФІНАНСОВА ІНІЦІАТИВА</t>
  </si>
  <si>
    <t xml:space="preserve"> 66</t>
  </si>
  <si>
    <t>321712</t>
  </si>
  <si>
    <t>АТ "РОДОВІД БАНК"</t>
  </si>
  <si>
    <t>202</t>
  </si>
  <si>
    <t>300670</t>
  </si>
  <si>
    <t>ПАТ "КБ "ХРЕЩАТИК"</t>
  </si>
  <si>
    <t>513</t>
  </si>
  <si>
    <t>380902</t>
  </si>
  <si>
    <t>ПАТ "БАНК "ЮНІСОН"</t>
  </si>
  <si>
    <t>Показники фінансової діяльності (Власний капітал банків України)</t>
  </si>
  <si>
    <t xml:space="preserve"> Кошти отримані від Національного банку України</t>
  </si>
  <si>
    <t xml:space="preserve"> Кошти банків, у т. ч.:</t>
  </si>
  <si>
    <t>Кошти клієнтів, у т.ч.:</t>
  </si>
  <si>
    <t xml:space="preserve"> кошти юридичних осіб, у т. ч.:</t>
  </si>
  <si>
    <t xml:space="preserve"> кошти юридичних осіб на вимогу, у т. ч.:</t>
  </si>
  <si>
    <t xml:space="preserve"> кошти фізичних осіб, у т. ч.:</t>
  </si>
  <si>
    <t xml:space="preserve"> кошти фізичних осіб на вимогу, у т. ч.:</t>
  </si>
  <si>
    <t>Боргові цінні папери, емітовані банком, у т. ч.:</t>
  </si>
  <si>
    <t xml:space="preserve"> Інші залучені кошти</t>
  </si>
  <si>
    <t>Зобов’язання щодо поточного податку на прибуток</t>
  </si>
  <si>
    <t xml:space="preserve"> Відстрочені податкові зобов’язання</t>
  </si>
  <si>
    <t>Резерви за зобов’язаннями</t>
  </si>
  <si>
    <t xml:space="preserve"> Інші фінансові зобов’язання</t>
  </si>
  <si>
    <t>Інші зобов’язання</t>
  </si>
  <si>
    <t>Субординований борг</t>
  </si>
  <si>
    <t xml:space="preserve"> Усього зобов’язань, у т. ч.:</t>
  </si>
  <si>
    <t xml:space="preserve"> Статутний капітал</t>
  </si>
  <si>
    <t xml:space="preserve"> Емісійні різниці</t>
  </si>
  <si>
    <t xml:space="preserve"> Інший додатковий капітал</t>
  </si>
  <si>
    <t>Резервні та інші фонди банку</t>
  </si>
  <si>
    <t xml:space="preserve"> Резерви переоцінки</t>
  </si>
  <si>
    <t>Нерозподілений прибуток (непокритий збиток)</t>
  </si>
  <si>
    <t xml:space="preserve"> Усього власного капіталу</t>
  </si>
  <si>
    <t xml:space="preserve"> Процентні доходи</t>
  </si>
  <si>
    <t xml:space="preserve"> доходи від операцій з юридичними особами</t>
  </si>
  <si>
    <t xml:space="preserve"> доходи від операцій з фізичними особами</t>
  </si>
  <si>
    <t xml:space="preserve"> Процентні витрати</t>
  </si>
  <si>
    <t xml:space="preserve"> витрати від операцій з юридичними особами</t>
  </si>
  <si>
    <t>витрати від операцій з фізичними особами</t>
  </si>
  <si>
    <t xml:space="preserve"> Чистий процентний дохід/(Чисті процентні витрати)</t>
  </si>
  <si>
    <t xml:space="preserve"> Комісійні доходи</t>
  </si>
  <si>
    <t>Комісійні витрати</t>
  </si>
  <si>
    <t>Чистий комісійний дохід/(Чисті комісійні витрати)</t>
  </si>
  <si>
    <t xml:space="preserve"> Торговий результат, у т.ч.:</t>
  </si>
  <si>
    <t>результат від операцій з цінними паперами в торговому портфелі банку</t>
  </si>
  <si>
    <t>результат від операцій з хеджування справедливої  вартості</t>
  </si>
  <si>
    <t>результат від операцій з іноземною валютою</t>
  </si>
  <si>
    <t>результат від переоцінки іноземної валюти</t>
  </si>
  <si>
    <t xml:space="preserve"> Результат від продажу цінних паперів у портфелі банку на продаж</t>
  </si>
  <si>
    <t>Результат від переоцінки об’єктів інвестиційної нерухомості</t>
  </si>
  <si>
    <t>Інші операційні доходи</t>
  </si>
  <si>
    <t xml:space="preserve"> Всього доходів</t>
  </si>
  <si>
    <t>Відрахування до резервів:</t>
  </si>
  <si>
    <t>чисте (збільшення) зменшення резервів під знецінення кредитів та коштів в інших банках</t>
  </si>
  <si>
    <t>чисте (збільшення) зменшення резервів під знецінення дебіторської заборгованості та інших фінансових активів</t>
  </si>
  <si>
    <t>чисте (збільшення) зменшення резервів за зобов’язаннями</t>
  </si>
  <si>
    <t>чисте (збільшення) зменшення резервів під знецінення цінних паперів у портфелі банку на продаж</t>
  </si>
  <si>
    <t>Адміністративні та інші операційні витрати</t>
  </si>
  <si>
    <t>заробітна плата персоналу</t>
  </si>
  <si>
    <t>нарахування на фонд заробітної плати</t>
  </si>
  <si>
    <t xml:space="preserve"> інші витрати на персонал</t>
  </si>
  <si>
    <t>витрати на утримання основних засобів</t>
  </si>
  <si>
    <t>есплуатаційні та господарськи витрати</t>
  </si>
  <si>
    <t>витрати на телекомунікації</t>
  </si>
  <si>
    <t>витрати на рекламу і маркетинг</t>
  </si>
  <si>
    <t>витрати на оренду</t>
  </si>
  <si>
    <t>інші адміністративні та операційні витрати</t>
  </si>
  <si>
    <t>Прибуток/(збиток) до оподаткування</t>
  </si>
  <si>
    <t xml:space="preserve"> Витрати на податок на прибуток</t>
  </si>
  <si>
    <t>Прибуток/(збиток) після оподаткування</t>
  </si>
  <si>
    <t xml:space="preserve"> Переоцінка цінних паперів у портфелі банку на продаж</t>
  </si>
  <si>
    <t xml:space="preserve"> Переоцінка основних засобів та нематеріальних активів</t>
  </si>
  <si>
    <t>Результат переоцінки за операціями з хеджування грошових потоків</t>
  </si>
  <si>
    <t>Частка іншого сукупного прибутку асоційованої компанії</t>
  </si>
  <si>
    <t xml:space="preserve"> Податок на прибуток, пов’язаний з іншим сукупним доходом</t>
  </si>
  <si>
    <t>Інший сукупний дохід після оподаткування</t>
  </si>
  <si>
    <t>Усього сукупного доходу</t>
  </si>
  <si>
    <t>Неплатоспроможні банки</t>
  </si>
  <si>
    <t>МФО</t>
  </si>
  <si>
    <t xml:space="preserve">Банк  </t>
  </si>
  <si>
    <t>Усього по групі І</t>
  </si>
  <si>
    <t>Усього по групі ІІ</t>
  </si>
  <si>
    <t>Усього по  банках іноземних банківських груп</t>
  </si>
  <si>
    <t>Усього по неплатоспроможних банках</t>
  </si>
  <si>
    <t>Фінансові зобов'язання, що обліковуються за справедливою вартістю через прибуток або збиток</t>
  </si>
  <si>
    <t>Усього по банках з державною часткою</t>
  </si>
  <si>
    <t>Усього по банках іноземних банківських груп</t>
  </si>
  <si>
    <t>Усього по  групі ІІ</t>
  </si>
  <si>
    <t>Неплатоспоможні банки</t>
  </si>
  <si>
    <t>Усього по неплатоспоможних банків</t>
  </si>
  <si>
    <t>станом на 01.01.2016</t>
  </si>
  <si>
    <t>Показники фінансової діяльності (Активи банків України)</t>
  </si>
  <si>
    <t>Показники фінансової діяльності (Зобов'язання банків України)</t>
  </si>
  <si>
    <t>Усього по неплатоспоможних банках</t>
  </si>
  <si>
    <t>Усього по банках іноземних груп</t>
  </si>
  <si>
    <t>Показники про фінансові результати</t>
  </si>
  <si>
    <t>ІНШИЙ СУКУПНИЙ ДОХІД</t>
  </si>
  <si>
    <t>Кредитні операції, що класифіковані за I категорією якості</t>
  </si>
  <si>
    <t>величина кредитного ризику за такими операціями</t>
  </si>
  <si>
    <t>Кредитні операції, що класифіковані за II категорією якості</t>
  </si>
  <si>
    <t>Кредитні операції, що класифіковані за III категорією якості</t>
  </si>
  <si>
    <t>Кредитні операції, що класифіковані за IV категорією якості</t>
  </si>
  <si>
    <t>Кредитні операції, що класифіковані за V категорією якості</t>
  </si>
  <si>
    <t>Рентабельність активів (%)</t>
  </si>
  <si>
    <t>Кредити, що надані субєктам господарювання за видами економічної діяльності, що класифікуються за секціями (А,B-E,F)</t>
  </si>
  <si>
    <t>--</t>
  </si>
  <si>
    <t>Грура ІІ</t>
  </si>
  <si>
    <t xml:space="preserve">Окремі показники діяльності банків </t>
  </si>
  <si>
    <t>Незареєстрований статутний капітал</t>
  </si>
  <si>
    <t>Всього по платоспроможних банках</t>
  </si>
  <si>
    <t>№ п/п</t>
  </si>
  <si>
    <t>результат від операцій з фінансовими інструментами, що обліковуються за справедливою вартістю з визнанням результату переоцінки через прибутки або збитки</t>
  </si>
  <si>
    <t>NKB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</si>
</sst>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rgb="FF333333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color rgb="FFFF0000"/>
      <name val="Arial"/>
      <family val="2"/>
      <charset val="204"/>
    </font>
    <font>
      <b/>
      <sz val="10"/>
      <name val="Times New Roman"/>
      <family val="1"/>
      <charset val="204"/>
    </font>
    <font>
      <b/>
      <sz val="10"/>
      <color rgb="FF333333"/>
      <name val="Times New Roman"/>
      <family val="1"/>
      <charset val="204"/>
    </font>
    <font>
      <b/>
      <sz val="16"/>
      <color rgb="FF000000"/>
      <name val="Arial"/>
      <family val="2"/>
      <charset val="204"/>
    </font>
    <font>
      <b/>
      <sz val="16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rgb="FF000000"/>
      <name val="Arial"/>
      <family val="2"/>
      <charset val="204"/>
    </font>
    <font>
      <sz val="1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3" fontId="0" fillId="0" borderId="0" xfId="0" applyNumberFormat="1"/>
    <xf numFmtId="0" fontId="11" fillId="0" borderId="0" xfId="0" applyFont="1" applyAlignment="1">
      <alignment horizontal="center" vertical="top"/>
    </xf>
    <xf numFmtId="0" fontId="0" fillId="0" borderId="0" xfId="0" applyFont="1"/>
    <xf numFmtId="0" fontId="1" fillId="0" borderId="0" xfId="0" applyFont="1"/>
    <xf numFmtId="0" fontId="4" fillId="2" borderId="1" xfId="0" applyFont="1" applyFill="1" applyBorder="1" applyAlignment="1">
      <alignment horizontal="center" vertical="top" wrapText="1"/>
    </xf>
    <xf numFmtId="0" fontId="6" fillId="2" borderId="1" xfId="0" applyFont="1" applyFill="1" applyBorder="1" applyAlignment="1">
      <alignment horizontal="center" vertical="top" wrapText="1"/>
    </xf>
    <xf numFmtId="3" fontId="9" fillId="2" borderId="1" xfId="0" applyNumberFormat="1" applyFont="1" applyFill="1" applyBorder="1" applyAlignment="1">
      <alignment horizontal="right" vertical="top" wrapText="1"/>
    </xf>
    <xf numFmtId="0" fontId="6" fillId="2" borderId="1" xfId="0" applyFont="1" applyFill="1" applyBorder="1" applyAlignment="1">
      <alignment horizontal="left" vertical="top" wrapText="1"/>
    </xf>
    <xf numFmtId="3" fontId="6" fillId="2" borderId="1" xfId="0" applyNumberFormat="1" applyFont="1" applyFill="1" applyBorder="1" applyAlignment="1">
      <alignment horizontal="right" vertical="top"/>
    </xf>
    <xf numFmtId="3" fontId="4" fillId="2" borderId="1" xfId="0" applyNumberFormat="1" applyFont="1" applyFill="1" applyBorder="1" applyAlignment="1">
      <alignment horizontal="right" vertical="top" wrapText="1"/>
    </xf>
    <xf numFmtId="3" fontId="13" fillId="2" borderId="1" xfId="0" applyNumberFormat="1" applyFont="1" applyFill="1" applyBorder="1" applyAlignment="1">
      <alignment horizontal="right" vertical="top" wrapText="1"/>
    </xf>
    <xf numFmtId="0" fontId="14" fillId="0" borderId="0" xfId="0" applyFont="1"/>
    <xf numFmtId="3" fontId="14" fillId="0" borderId="0" xfId="0" applyNumberFormat="1" applyFont="1"/>
    <xf numFmtId="0" fontId="15" fillId="0" borderId="0" xfId="0" applyFont="1"/>
    <xf numFmtId="3" fontId="4" fillId="2" borderId="1" xfId="0" applyNumberFormat="1" applyFont="1" applyFill="1" applyBorder="1" applyAlignment="1">
      <alignment horizontal="right" vertical="top"/>
    </xf>
    <xf numFmtId="3" fontId="15" fillId="0" borderId="0" xfId="0" applyNumberFormat="1" applyFont="1"/>
    <xf numFmtId="0" fontId="2" fillId="0" borderId="0" xfId="0" applyFont="1"/>
    <xf numFmtId="0" fontId="9" fillId="2" borderId="1" xfId="0" applyFont="1" applyFill="1" applyBorder="1" applyAlignment="1">
      <alignment horizontal="center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top" wrapText="1"/>
    </xf>
    <xf numFmtId="0" fontId="17" fillId="0" borderId="0" xfId="0" applyFont="1"/>
    <xf numFmtId="4" fontId="6" fillId="2" borderId="1" xfId="0" applyNumberFormat="1" applyFont="1" applyFill="1" applyBorder="1" applyAlignment="1">
      <alignment horizontal="right" vertical="top"/>
    </xf>
    <xf numFmtId="4" fontId="9" fillId="2" borderId="1" xfId="0" applyNumberFormat="1" applyFont="1" applyFill="1" applyBorder="1" applyAlignment="1">
      <alignment horizontal="right" vertical="top" wrapText="1"/>
    </xf>
    <xf numFmtId="4" fontId="4" fillId="2" borderId="1" xfId="0" applyNumberFormat="1" applyFont="1" applyFill="1" applyBorder="1" applyAlignment="1">
      <alignment horizontal="right" vertical="top" wrapText="1"/>
    </xf>
    <xf numFmtId="3" fontId="0" fillId="3" borderId="1" xfId="0" applyNumberFormat="1" applyFill="1" applyBorder="1"/>
    <xf numFmtId="3" fontId="0" fillId="3" borderId="0" xfId="0" applyNumberFormat="1" applyFill="1"/>
    <xf numFmtId="3" fontId="0" fillId="3" borderId="0" xfId="0" applyNumberFormat="1" applyFill="1" applyBorder="1"/>
    <xf numFmtId="0" fontId="6" fillId="3" borderId="1" xfId="0" applyFont="1" applyFill="1" applyBorder="1" applyAlignment="1">
      <alignment horizontal="left" vertical="top" wrapText="1"/>
    </xf>
    <xf numFmtId="3" fontId="6" fillId="3" borderId="1" xfId="0" applyNumberFormat="1" applyFont="1" applyFill="1" applyBorder="1" applyAlignment="1">
      <alignment horizontal="right" vertical="top"/>
    </xf>
    <xf numFmtId="3" fontId="4" fillId="3" borderId="1" xfId="0" applyNumberFormat="1" applyFont="1" applyFill="1" applyBorder="1" applyAlignment="1">
      <alignment horizontal="right" vertical="top"/>
    </xf>
    <xf numFmtId="0" fontId="0" fillId="3" borderId="0" xfId="0" applyFill="1"/>
    <xf numFmtId="3" fontId="2" fillId="0" borderId="0" xfId="0" applyNumberFormat="1" applyFont="1"/>
    <xf numFmtId="0" fontId="0" fillId="0" borderId="1" xfId="0" applyBorder="1"/>
    <xf numFmtId="3" fontId="14" fillId="3" borderId="1" xfId="0" applyNumberFormat="1" applyFont="1" applyFill="1" applyBorder="1" applyAlignment="1">
      <alignment horizontal="right"/>
    </xf>
    <xf numFmtId="3" fontId="2" fillId="3" borderId="1" xfId="0" applyNumberFormat="1" applyFont="1" applyFill="1" applyBorder="1"/>
    <xf numFmtId="0" fontId="16" fillId="3" borderId="0" xfId="0" applyFont="1" applyFill="1"/>
    <xf numFmtId="0" fontId="15" fillId="3" borderId="1" xfId="0" applyFont="1" applyFill="1" applyBorder="1" applyAlignment="1">
      <alignment vertical="center"/>
    </xf>
    <xf numFmtId="0" fontId="10" fillId="3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horizontal="center" vertical="top" wrapText="1"/>
    </xf>
    <xf numFmtId="0" fontId="6" fillId="3" borderId="1" xfId="0" applyFont="1" applyFill="1" applyBorder="1" applyAlignment="1">
      <alignment horizontal="center" vertical="top" wrapText="1"/>
    </xf>
    <xf numFmtId="0" fontId="0" fillId="3" borderId="1" xfId="0" applyFill="1" applyBorder="1"/>
    <xf numFmtId="3" fontId="3" fillId="3" borderId="4" xfId="0" applyNumberFormat="1" applyFont="1" applyFill="1" applyBorder="1" applyAlignment="1">
      <alignment horizontal="right" vertical="center" wrapText="1"/>
    </xf>
    <xf numFmtId="0" fontId="7" fillId="3" borderId="1" xfId="0" applyFont="1" applyFill="1" applyBorder="1" applyAlignment="1">
      <alignment horizontal="left" vertical="top" wrapText="1"/>
    </xf>
    <xf numFmtId="3" fontId="7" fillId="3" borderId="1" xfId="0" applyNumberFormat="1" applyFont="1" applyFill="1" applyBorder="1" applyAlignment="1">
      <alignment horizontal="right" vertical="top" wrapText="1"/>
    </xf>
    <xf numFmtId="3" fontId="7" fillId="3" borderId="1" xfId="0" applyNumberFormat="1" applyFont="1" applyFill="1" applyBorder="1" applyAlignment="1">
      <alignment horizontal="right" vertical="top"/>
    </xf>
    <xf numFmtId="3" fontId="5" fillId="3" borderId="1" xfId="0" applyNumberFormat="1" applyFont="1" applyFill="1" applyBorder="1" applyAlignment="1">
      <alignment horizontal="right" vertical="top" wrapText="1"/>
    </xf>
    <xf numFmtId="3" fontId="4" fillId="3" borderId="1" xfId="0" applyNumberFormat="1" applyFont="1" applyFill="1" applyBorder="1" applyAlignment="1">
      <alignment horizontal="right" vertical="top" wrapText="1"/>
    </xf>
    <xf numFmtId="3" fontId="5" fillId="3" borderId="4" xfId="0" applyNumberFormat="1" applyFont="1" applyFill="1" applyBorder="1" applyAlignment="1">
      <alignment horizontal="right" vertical="top" wrapText="1"/>
    </xf>
    <xf numFmtId="0" fontId="7" fillId="3" borderId="5" xfId="0" applyFont="1" applyFill="1" applyBorder="1" applyAlignment="1">
      <alignment horizontal="left" vertical="top" wrapText="1"/>
    </xf>
    <xf numFmtId="3" fontId="7" fillId="3" borderId="5" xfId="0" applyNumberFormat="1" applyFont="1" applyFill="1" applyBorder="1" applyAlignment="1">
      <alignment horizontal="right" vertical="top" wrapText="1"/>
    </xf>
    <xf numFmtId="3" fontId="7" fillId="3" borderId="5" xfId="0" applyNumberFormat="1" applyFont="1" applyFill="1" applyBorder="1" applyAlignment="1">
      <alignment horizontal="right" vertical="top"/>
    </xf>
    <xf numFmtId="3" fontId="4" fillId="3" borderId="5" xfId="0" applyNumberFormat="1" applyFont="1" applyFill="1" applyBorder="1" applyAlignment="1">
      <alignment horizontal="right" vertical="top"/>
    </xf>
    <xf numFmtId="0" fontId="7" fillId="3" borderId="6" xfId="0" applyFont="1" applyFill="1" applyBorder="1" applyAlignment="1">
      <alignment horizontal="left" vertical="top" wrapText="1"/>
    </xf>
    <xf numFmtId="3" fontId="7" fillId="3" borderId="6" xfId="0" applyNumberFormat="1" applyFont="1" applyFill="1" applyBorder="1" applyAlignment="1">
      <alignment horizontal="right" vertical="top" wrapText="1"/>
    </xf>
    <xf numFmtId="3" fontId="7" fillId="3" borderId="6" xfId="0" applyNumberFormat="1" applyFont="1" applyFill="1" applyBorder="1" applyAlignment="1">
      <alignment horizontal="right" vertical="top"/>
    </xf>
    <xf numFmtId="3" fontId="4" fillId="3" borderId="6" xfId="0" applyNumberFormat="1" applyFont="1" applyFill="1" applyBorder="1" applyAlignment="1">
      <alignment horizontal="right" vertical="top"/>
    </xf>
    <xf numFmtId="0" fontId="8" fillId="3" borderId="1" xfId="0" applyFont="1" applyFill="1" applyBorder="1"/>
    <xf numFmtId="3" fontId="9" fillId="3" borderId="1" xfId="0" applyNumberFormat="1" applyFont="1" applyFill="1" applyBorder="1" applyAlignment="1">
      <alignment horizontal="right" vertical="top" wrapText="1"/>
    </xf>
    <xf numFmtId="0" fontId="8" fillId="3" borderId="0" xfId="0" applyFont="1" applyFill="1"/>
    <xf numFmtId="3" fontId="9" fillId="3" borderId="4" xfId="0" applyNumberFormat="1" applyFont="1" applyFill="1" applyBorder="1" applyAlignment="1">
      <alignment horizontal="right" vertical="top" wrapText="1"/>
    </xf>
    <xf numFmtId="3" fontId="0" fillId="3" borderId="0" xfId="0" applyNumberFormat="1" applyFill="1" applyAlignment="1">
      <alignment horizontal="right"/>
    </xf>
    <xf numFmtId="0" fontId="3" fillId="3" borderId="1" xfId="0" applyFont="1" applyFill="1" applyBorder="1" applyAlignment="1">
      <alignment vertical="center" wrapText="1"/>
    </xf>
    <xf numFmtId="0" fontId="11" fillId="3" borderId="0" xfId="0" applyFont="1" applyFill="1" applyAlignment="1">
      <alignment horizontal="center" vertical="top"/>
    </xf>
    <xf numFmtId="0" fontId="10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top" wrapText="1"/>
    </xf>
    <xf numFmtId="0" fontId="5" fillId="3" borderId="3" xfId="0" applyFont="1" applyFill="1" applyBorder="1" applyAlignment="1">
      <alignment horizontal="center" vertical="top" wrapText="1"/>
    </xf>
    <xf numFmtId="0" fontId="5" fillId="3" borderId="4" xfId="0" applyFont="1" applyFill="1" applyBorder="1" applyAlignment="1">
      <alignment horizontal="center" vertical="top" wrapText="1"/>
    </xf>
    <xf numFmtId="0" fontId="9" fillId="3" borderId="2" xfId="0" applyFont="1" applyFill="1" applyBorder="1" applyAlignment="1">
      <alignment horizontal="center" vertical="top" wrapText="1"/>
    </xf>
    <xf numFmtId="0" fontId="9" fillId="3" borderId="3" xfId="0" applyFont="1" applyFill="1" applyBorder="1" applyAlignment="1">
      <alignment horizontal="center" vertical="top" wrapText="1"/>
    </xf>
    <xf numFmtId="0" fontId="9" fillId="3" borderId="4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left" vertical="top" wrapText="1"/>
    </xf>
    <xf numFmtId="0" fontId="5" fillId="3" borderId="3" xfId="0" applyFont="1" applyFill="1" applyBorder="1" applyAlignment="1">
      <alignment horizontal="left" vertical="top" wrapText="1"/>
    </xf>
    <xf numFmtId="0" fontId="5" fillId="3" borderId="4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left" vertical="top" wrapText="1"/>
    </xf>
    <xf numFmtId="0" fontId="11" fillId="0" borderId="0" xfId="0" applyFont="1" applyAlignment="1">
      <alignment horizontal="center" vertical="top"/>
    </xf>
    <xf numFmtId="0" fontId="4" fillId="2" borderId="1" xfId="0" applyFont="1" applyFill="1" applyBorder="1" applyAlignment="1">
      <alignment horizontal="left" vertical="top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 wrapText="1"/>
    </xf>
    <xf numFmtId="0" fontId="4" fillId="2" borderId="4" xfId="0" applyFont="1" applyFill="1" applyBorder="1" applyAlignment="1">
      <alignment horizontal="center" vertical="top" wrapText="1"/>
    </xf>
    <xf numFmtId="0" fontId="9" fillId="2" borderId="2" xfId="0" applyFont="1" applyFill="1" applyBorder="1" applyAlignment="1">
      <alignment horizontal="center" vertical="top" wrapText="1"/>
    </xf>
    <xf numFmtId="0" fontId="9" fillId="2" borderId="3" xfId="0" applyFont="1" applyFill="1" applyBorder="1" applyAlignment="1">
      <alignment horizontal="center" vertical="top" wrapText="1"/>
    </xf>
    <xf numFmtId="0" fontId="9" fillId="2" borderId="4" xfId="0" applyFont="1" applyFill="1" applyBorder="1" applyAlignment="1">
      <alignment horizontal="center" vertical="top" wrapText="1"/>
    </xf>
    <xf numFmtId="0" fontId="13" fillId="2" borderId="2" xfId="0" applyFont="1" applyFill="1" applyBorder="1" applyAlignment="1">
      <alignment horizontal="left" vertical="top" wrapText="1"/>
    </xf>
    <xf numFmtId="0" fontId="13" fillId="2" borderId="3" xfId="0" applyFont="1" applyFill="1" applyBorder="1" applyAlignment="1">
      <alignment horizontal="left" vertical="top" wrapText="1"/>
    </xf>
    <xf numFmtId="0" fontId="13" fillId="2" borderId="4" xfId="0" applyFont="1" applyFill="1" applyBorder="1" applyAlignment="1">
      <alignment horizontal="left" vertical="top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top" wrapText="1"/>
    </xf>
    <xf numFmtId="0" fontId="13" fillId="2" borderId="3" xfId="0" applyFont="1" applyFill="1" applyBorder="1" applyAlignment="1">
      <alignment horizontal="center" vertical="top" wrapText="1"/>
    </xf>
    <xf numFmtId="0" fontId="13" fillId="2" borderId="4" xfId="0" applyFont="1" applyFill="1" applyBorder="1" applyAlignment="1">
      <alignment horizontal="center" vertical="top" wrapText="1"/>
    </xf>
    <xf numFmtId="0" fontId="4" fillId="2" borderId="5" xfId="0" applyFont="1" applyFill="1" applyBorder="1" applyAlignment="1">
      <alignment horizontal="center" vertical="top" wrapText="1"/>
    </xf>
    <xf numFmtId="0" fontId="4" fillId="2" borderId="6" xfId="0" applyFont="1" applyFill="1" applyBorder="1" applyAlignment="1">
      <alignment horizontal="center" vertical="top" wrapText="1"/>
    </xf>
    <xf numFmtId="0" fontId="6" fillId="2" borderId="5" xfId="0" applyFont="1" applyFill="1" applyBorder="1" applyAlignment="1">
      <alignment horizontal="center" vertical="top" wrapText="1"/>
    </xf>
    <xf numFmtId="0" fontId="6" fillId="2" borderId="6" xfId="0" applyFont="1" applyFill="1" applyBorder="1" applyAlignment="1">
      <alignment horizontal="center" vertical="top" wrapText="1"/>
    </xf>
    <xf numFmtId="0" fontId="6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  <xf numFmtId="0" fontId="6" fillId="3" borderId="5" xfId="0" applyFont="1" applyFill="1" applyBorder="1" applyAlignment="1">
      <alignment horizontal="center" vertical="top" wrapText="1"/>
    </xf>
    <xf numFmtId="0" fontId="6" fillId="3" borderId="6" xfId="0" applyFont="1" applyFill="1" applyBorder="1" applyAlignment="1">
      <alignment horizontal="center" vertical="top" wrapText="1"/>
    </xf>
    <xf numFmtId="0" fontId="9" fillId="2" borderId="1" xfId="0" applyFont="1" applyFill="1" applyBorder="1" applyAlignment="1">
      <alignment horizontal="center" vertical="top" wrapText="1"/>
    </xf>
    <xf numFmtId="2" fontId="15" fillId="0" borderId="5" xfId="0" applyNumberFormat="1" applyFont="1" applyBorder="1" applyAlignment="1">
      <alignment horizontal="center" vertical="top"/>
    </xf>
    <xf numFmtId="2" fontId="15" fillId="0" borderId="6" xfId="0" applyNumberFormat="1" applyFont="1" applyBorder="1" applyAlignment="1">
      <alignment horizontal="center" vertical="top"/>
    </xf>
    <xf numFmtId="0" fontId="9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left" vertical="top" wrapText="1"/>
    </xf>
    <xf numFmtId="0" fontId="9" fillId="2" borderId="3" xfId="0" applyFont="1" applyFill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H142"/>
  <sheetViews>
    <sheetView topLeftCell="N1" workbookViewId="0">
      <selection activeCell="W23" sqref="W23"/>
    </sheetView>
  </sheetViews>
  <sheetFormatPr defaultColWidth="12.42578125" defaultRowHeight="15" x14ac:dyDescent="0.25"/>
  <cols>
    <col min="1" max="1" width="4.7109375" style="31" customWidth="1"/>
    <col min="2" max="2" width="5.28515625" style="31" customWidth="1"/>
    <col min="3" max="3" width="8.5703125" style="31" customWidth="1"/>
    <col min="4" max="4" width="30.140625" style="31" customWidth="1"/>
    <col min="5" max="5" width="11.85546875" style="31" customWidth="1"/>
    <col min="6" max="7" width="13.7109375" style="31" customWidth="1"/>
    <col min="8" max="18" width="12.42578125" style="31" customWidth="1"/>
    <col min="19" max="22" width="12.42578125" style="31"/>
    <col min="23" max="23" width="13" style="31" customWidth="1"/>
    <col min="24" max="25" width="12.42578125" style="31"/>
    <col min="26" max="26" width="11.28515625" style="31" customWidth="1"/>
    <col min="27" max="30" width="12.42578125" style="31" customWidth="1"/>
    <col min="31" max="31" width="14.28515625" style="36" bestFit="1" customWidth="1"/>
    <col min="32" max="16384" width="12.42578125" style="31"/>
  </cols>
  <sheetData>
    <row r="2" spans="1:34" ht="26.25" customHeight="1" x14ac:dyDescent="0.25">
      <c r="B2" s="65" t="s">
        <v>454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</row>
    <row r="3" spans="1:34" ht="26.25" customHeight="1" x14ac:dyDescent="0.25">
      <c r="B3" s="65" t="s">
        <v>453</v>
      </c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</row>
    <row r="4" spans="1:34" ht="12.75" customHeight="1" x14ac:dyDescent="0.25">
      <c r="AF4" s="31" t="s">
        <v>0</v>
      </c>
    </row>
    <row r="5" spans="1:34" ht="117" customHeight="1" x14ac:dyDescent="0.25">
      <c r="A5" s="37" t="s">
        <v>473</v>
      </c>
      <c r="B5" s="64" t="s">
        <v>475</v>
      </c>
      <c r="C5" s="38" t="s">
        <v>441</v>
      </c>
      <c r="D5" s="39" t="s">
        <v>442</v>
      </c>
      <c r="E5" s="40" t="s">
        <v>1</v>
      </c>
      <c r="F5" s="41" t="s">
        <v>2</v>
      </c>
      <c r="G5" s="41" t="s">
        <v>3</v>
      </c>
      <c r="H5" s="42" t="s">
        <v>4</v>
      </c>
      <c r="I5" s="42" t="s">
        <v>5</v>
      </c>
      <c r="J5" s="40" t="s">
        <v>6</v>
      </c>
      <c r="K5" s="40" t="s">
        <v>7</v>
      </c>
      <c r="L5" s="42" t="s">
        <v>4</v>
      </c>
      <c r="M5" s="42" t="s">
        <v>8</v>
      </c>
      <c r="N5" s="40" t="s">
        <v>9</v>
      </c>
      <c r="O5" s="42" t="s">
        <v>4</v>
      </c>
      <c r="P5" s="42" t="s">
        <v>10</v>
      </c>
      <c r="Q5" s="40" t="s">
        <v>11</v>
      </c>
      <c r="R5" s="42" t="s">
        <v>12</v>
      </c>
      <c r="S5" s="40" t="s">
        <v>13</v>
      </c>
      <c r="T5" s="42" t="s">
        <v>14</v>
      </c>
      <c r="U5" s="40" t="s">
        <v>15</v>
      </c>
      <c r="V5" s="40" t="s">
        <v>16</v>
      </c>
      <c r="W5" s="40" t="s">
        <v>17</v>
      </c>
      <c r="X5" s="40" t="s">
        <v>18</v>
      </c>
      <c r="Y5" s="40" t="s">
        <v>19</v>
      </c>
      <c r="Z5" s="40" t="s">
        <v>20</v>
      </c>
      <c r="AA5" s="42" t="s">
        <v>21</v>
      </c>
      <c r="AB5" s="40" t="s">
        <v>22</v>
      </c>
      <c r="AC5" s="42" t="s">
        <v>23</v>
      </c>
      <c r="AD5" s="40" t="s">
        <v>24</v>
      </c>
      <c r="AE5" s="40" t="s">
        <v>25</v>
      </c>
      <c r="AF5" s="42" t="s">
        <v>26</v>
      </c>
    </row>
    <row r="6" spans="1:34" ht="12.75" customHeight="1" x14ac:dyDescent="0.25">
      <c r="A6" s="43"/>
      <c r="B6" s="66" t="s">
        <v>28</v>
      </c>
      <c r="C6" s="67"/>
      <c r="D6" s="68"/>
      <c r="E6" s="44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0"/>
      <c r="AF6" s="41"/>
    </row>
    <row r="7" spans="1:34" ht="12.75" customHeight="1" x14ac:dyDescent="0.25">
      <c r="A7" s="43">
        <v>1</v>
      </c>
      <c r="B7" s="45" t="s">
        <v>29</v>
      </c>
      <c r="C7" s="45" t="s">
        <v>30</v>
      </c>
      <c r="D7" s="45" t="s">
        <v>31</v>
      </c>
      <c r="E7" s="46">
        <v>3294142</v>
      </c>
      <c r="F7" s="47">
        <v>9924609.5</v>
      </c>
      <c r="G7" s="47">
        <v>18755020.430149999</v>
      </c>
      <c r="H7" s="47">
        <v>17894188.0297</v>
      </c>
      <c r="I7" s="47">
        <v>-548746.23014999996</v>
      </c>
      <c r="J7" s="47">
        <v>55038771.972870007</v>
      </c>
      <c r="K7" s="47">
        <v>54810388.502230003</v>
      </c>
      <c r="L7" s="47">
        <v>41684094.624519996</v>
      </c>
      <c r="M7" s="47">
        <v>-39886622.363070004</v>
      </c>
      <c r="N7" s="47">
        <v>228383.47064000001</v>
      </c>
      <c r="O7" s="47">
        <v>76331.649420000002</v>
      </c>
      <c r="P7" s="47">
        <v>-1074664.18964</v>
      </c>
      <c r="Q7" s="47">
        <v>47447516.881200001</v>
      </c>
      <c r="R7" s="47">
        <v>-3646282.1314900001</v>
      </c>
      <c r="S7" s="47">
        <v>230911.93664999999</v>
      </c>
      <c r="T7" s="47"/>
      <c r="U7" s="47"/>
      <c r="V7" s="47">
        <v>1566941.9990000001</v>
      </c>
      <c r="W7" s="47">
        <v>293122.09258</v>
      </c>
      <c r="X7" s="47">
        <v>1730750.206</v>
      </c>
      <c r="Y7" s="47">
        <v>2188490.4434500001</v>
      </c>
      <c r="Z7" s="47">
        <v>393676.57929999998</v>
      </c>
      <c r="AA7" s="47">
        <v>-232989.86780000001</v>
      </c>
      <c r="AB7" s="47">
        <v>421485.94682000001</v>
      </c>
      <c r="AC7" s="47">
        <v>-9488.1148499999999</v>
      </c>
      <c r="AD7" s="47"/>
      <c r="AE7" s="30">
        <v>141285440.00984001</v>
      </c>
      <c r="AF7" s="47">
        <v>91287989.634730011</v>
      </c>
      <c r="AG7" s="26"/>
    </row>
    <row r="8" spans="1:34" ht="12.75" customHeight="1" x14ac:dyDescent="0.25">
      <c r="A8" s="43">
        <v>2</v>
      </c>
      <c r="B8" s="45" t="s">
        <v>32</v>
      </c>
      <c r="C8" s="45" t="s">
        <v>33</v>
      </c>
      <c r="D8" s="45" t="s">
        <v>34</v>
      </c>
      <c r="E8" s="46">
        <v>22707602</v>
      </c>
      <c r="F8" s="47">
        <v>10098445.675100001</v>
      </c>
      <c r="G8" s="47">
        <v>210850.61132</v>
      </c>
      <c r="H8" s="47">
        <v>48141.945460000003</v>
      </c>
      <c r="I8" s="47">
        <v>-360504.4829</v>
      </c>
      <c r="J8" s="47">
        <v>65687092.88429001</v>
      </c>
      <c r="K8" s="47">
        <v>62740060.844710007</v>
      </c>
      <c r="L8" s="47">
        <v>25882339.14511</v>
      </c>
      <c r="M8" s="47">
        <v>-40738344.104979999</v>
      </c>
      <c r="N8" s="47">
        <v>2947032.0395800001</v>
      </c>
      <c r="O8" s="47">
        <v>124337.20578</v>
      </c>
      <c r="P8" s="47">
        <v>-3016404.47915</v>
      </c>
      <c r="Q8" s="47">
        <v>47441861.613199987</v>
      </c>
      <c r="R8" s="47">
        <v>-1204303.17961</v>
      </c>
      <c r="S8" s="47">
        <v>7195975.40998</v>
      </c>
      <c r="T8" s="47">
        <v>-752.92102</v>
      </c>
      <c r="U8" s="47">
        <v>24800</v>
      </c>
      <c r="V8" s="47"/>
      <c r="W8" s="47">
        <v>299817.00468999997</v>
      </c>
      <c r="X8" s="47">
        <v>80672.415259999994</v>
      </c>
      <c r="Y8" s="47">
        <v>3945326.80828</v>
      </c>
      <c r="Z8" s="47">
        <v>1273228.9872099999</v>
      </c>
      <c r="AA8" s="47">
        <v>-296696.57630000002</v>
      </c>
      <c r="AB8" s="47">
        <v>277566.57001000002</v>
      </c>
      <c r="AC8" s="47">
        <v>-171269.7028</v>
      </c>
      <c r="AD8" s="47">
        <v>146111.16154</v>
      </c>
      <c r="AE8" s="30">
        <v>159389351.36531001</v>
      </c>
      <c r="AF8" s="47">
        <v>48967827.177659988</v>
      </c>
      <c r="AG8" s="26"/>
    </row>
    <row r="9" spans="1:34" ht="12.75" customHeight="1" x14ac:dyDescent="0.25">
      <c r="A9" s="43">
        <v>3</v>
      </c>
      <c r="B9" s="45" t="s">
        <v>35</v>
      </c>
      <c r="C9" s="45" t="s">
        <v>36</v>
      </c>
      <c r="D9" s="45" t="s">
        <v>37</v>
      </c>
      <c r="E9" s="46">
        <v>3967980</v>
      </c>
      <c r="F9" s="47"/>
      <c r="G9" s="47">
        <v>9599068.5304500014</v>
      </c>
      <c r="H9" s="47">
        <v>9514784.6444700006</v>
      </c>
      <c r="I9" s="47">
        <v>-734713.17706999998</v>
      </c>
      <c r="J9" s="47">
        <v>14029078.045080001</v>
      </c>
      <c r="K9" s="47">
        <v>12549181.08549</v>
      </c>
      <c r="L9" s="47">
        <v>5707845.6833300004</v>
      </c>
      <c r="M9" s="47">
        <v>-3985828.2693500002</v>
      </c>
      <c r="N9" s="47">
        <v>1479896.9595899989</v>
      </c>
      <c r="O9" s="47">
        <v>213795.0475600003</v>
      </c>
      <c r="P9" s="47">
        <v>-3990746.66017</v>
      </c>
      <c r="Q9" s="47">
        <v>8341185.7605399992</v>
      </c>
      <c r="R9" s="47">
        <v>-408732.02792999998</v>
      </c>
      <c r="S9" s="47">
        <v>3023728.26841</v>
      </c>
      <c r="T9" s="47"/>
      <c r="U9" s="47"/>
      <c r="V9" s="47">
        <v>47527.789620000003</v>
      </c>
      <c r="W9" s="47">
        <v>4920.8923699999996</v>
      </c>
      <c r="X9" s="47">
        <v>79358.406940000001</v>
      </c>
      <c r="Y9" s="47">
        <v>1145495.1975</v>
      </c>
      <c r="Z9" s="47">
        <v>245140.65445</v>
      </c>
      <c r="AA9" s="47">
        <v>-474384.16003999999</v>
      </c>
      <c r="AB9" s="47">
        <v>101691.88713</v>
      </c>
      <c r="AC9" s="47">
        <v>-45574.044690000002</v>
      </c>
      <c r="AD9" s="47">
        <v>970164.99768999999</v>
      </c>
      <c r="AE9" s="30">
        <v>41555340.051089987</v>
      </c>
      <c r="AF9" s="47">
        <v>16926421.313329998</v>
      </c>
      <c r="AG9" s="26"/>
    </row>
    <row r="10" spans="1:34" ht="12.75" customHeight="1" x14ac:dyDescent="0.25">
      <c r="A10" s="43">
        <v>4</v>
      </c>
      <c r="B10" s="45" t="s">
        <v>38</v>
      </c>
      <c r="C10" s="45" t="s">
        <v>39</v>
      </c>
      <c r="D10" s="45" t="s">
        <v>40</v>
      </c>
      <c r="E10" s="46">
        <v>1017</v>
      </c>
      <c r="F10" s="47"/>
      <c r="G10" s="47"/>
      <c r="H10" s="47"/>
      <c r="I10" s="47"/>
      <c r="J10" s="47">
        <v>393.68786999999998</v>
      </c>
      <c r="K10" s="47">
        <v>393.68786999999998</v>
      </c>
      <c r="L10" s="47"/>
      <c r="M10" s="47">
        <v>-4.4377199999999997</v>
      </c>
      <c r="N10" s="47"/>
      <c r="O10" s="47"/>
      <c r="P10" s="47"/>
      <c r="Q10" s="47">
        <v>38935.089679999997</v>
      </c>
      <c r="R10" s="47"/>
      <c r="S10" s="47">
        <v>22844.825349999999</v>
      </c>
      <c r="T10" s="47"/>
      <c r="U10" s="47"/>
      <c r="V10" s="47">
        <v>27880.51053</v>
      </c>
      <c r="W10" s="47">
        <v>248.27967000000001</v>
      </c>
      <c r="X10" s="47"/>
      <c r="Y10" s="47">
        <v>29330.208019999998</v>
      </c>
      <c r="Z10" s="47">
        <v>35.694110000000002</v>
      </c>
      <c r="AA10" s="47">
        <v>-4.7708399999999997</v>
      </c>
      <c r="AB10" s="47">
        <v>1953.1242500000001</v>
      </c>
      <c r="AC10" s="47"/>
      <c r="AD10" s="47"/>
      <c r="AE10" s="30">
        <v>122638.22914</v>
      </c>
      <c r="AF10" s="47">
        <v>6.6506800000000004</v>
      </c>
      <c r="AG10" s="26"/>
    </row>
    <row r="11" spans="1:34" ht="12.75" customHeight="1" x14ac:dyDescent="0.25">
      <c r="A11" s="43">
        <v>5</v>
      </c>
      <c r="B11" s="45" t="s">
        <v>41</v>
      </c>
      <c r="C11" s="45" t="s">
        <v>42</v>
      </c>
      <c r="D11" s="45" t="s">
        <v>43</v>
      </c>
      <c r="E11" s="46">
        <v>75767</v>
      </c>
      <c r="F11" s="47"/>
      <c r="G11" s="47">
        <v>0</v>
      </c>
      <c r="H11" s="47"/>
      <c r="I11" s="47">
        <v>5002.7397300000002</v>
      </c>
      <c r="J11" s="47"/>
      <c r="K11" s="47"/>
      <c r="L11" s="47"/>
      <c r="M11" s="47"/>
      <c r="N11" s="47"/>
      <c r="O11" s="47"/>
      <c r="P11" s="47"/>
      <c r="Q11" s="47">
        <v>5</v>
      </c>
      <c r="R11" s="47"/>
      <c r="S11" s="47">
        <v>98242.064350000001</v>
      </c>
      <c r="T11" s="47"/>
      <c r="U11" s="47"/>
      <c r="V11" s="47"/>
      <c r="W11" s="47">
        <v>6.8000000000000005E-4</v>
      </c>
      <c r="X11" s="47">
        <v>18.231850000000001</v>
      </c>
      <c r="Y11" s="47">
        <v>95536.339900000006</v>
      </c>
      <c r="Z11" s="47">
        <v>590.17439999999999</v>
      </c>
      <c r="AA11" s="47">
        <v>-71.686719999999994</v>
      </c>
      <c r="AB11" s="47">
        <v>341.28259000000003</v>
      </c>
      <c r="AC11" s="47">
        <v>-56.315420000000003</v>
      </c>
      <c r="AD11" s="47"/>
      <c r="AE11" s="30">
        <v>270500.00270000013</v>
      </c>
      <c r="AF11" s="47">
        <v>98.444209999999998</v>
      </c>
      <c r="AG11" s="26"/>
    </row>
    <row r="12" spans="1:34" ht="12.75" customHeight="1" x14ac:dyDescent="0.25">
      <c r="A12" s="43">
        <v>6</v>
      </c>
      <c r="B12" s="45" t="s">
        <v>44</v>
      </c>
      <c r="C12" s="45" t="s">
        <v>45</v>
      </c>
      <c r="D12" s="45" t="s">
        <v>46</v>
      </c>
      <c r="E12" s="46">
        <v>132847</v>
      </c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>
        <v>6163.9991899999986</v>
      </c>
      <c r="Z12" s="47"/>
      <c r="AA12" s="47"/>
      <c r="AB12" s="47">
        <v>27.099910000000001</v>
      </c>
      <c r="AC12" s="47"/>
      <c r="AD12" s="47"/>
      <c r="AE12" s="30">
        <v>139038.27192999999</v>
      </c>
      <c r="AF12" s="47"/>
      <c r="AG12" s="26"/>
    </row>
    <row r="13" spans="1:34" ht="12.75" customHeight="1" x14ac:dyDescent="0.25">
      <c r="A13" s="43"/>
      <c r="B13" s="75" t="s">
        <v>448</v>
      </c>
      <c r="C13" s="76"/>
      <c r="D13" s="76"/>
      <c r="E13" s="48">
        <f>SUM(E7:E12)</f>
        <v>30179355</v>
      </c>
      <c r="F13" s="48">
        <f t="shared" ref="F13:AF13" si="0">SUM(F7:F12)</f>
        <v>20023055.175099999</v>
      </c>
      <c r="G13" s="48">
        <f t="shared" si="0"/>
        <v>28564939.57192</v>
      </c>
      <c r="H13" s="48">
        <f t="shared" si="0"/>
        <v>27457114.619630001</v>
      </c>
      <c r="I13" s="48">
        <f t="shared" si="0"/>
        <v>-1638961.1503899998</v>
      </c>
      <c r="J13" s="48">
        <f t="shared" si="0"/>
        <v>134755336.59011</v>
      </c>
      <c r="K13" s="48">
        <f t="shared" si="0"/>
        <v>130100024.12030001</v>
      </c>
      <c r="L13" s="48">
        <f t="shared" si="0"/>
        <v>73274279.452959999</v>
      </c>
      <c r="M13" s="48">
        <f t="shared" si="0"/>
        <v>-84610799.175120011</v>
      </c>
      <c r="N13" s="48">
        <f t="shared" si="0"/>
        <v>4655312.4698099988</v>
      </c>
      <c r="O13" s="48">
        <f t="shared" si="0"/>
        <v>414463.90276000032</v>
      </c>
      <c r="P13" s="48">
        <f t="shared" si="0"/>
        <v>-8081815.3289599996</v>
      </c>
      <c r="Q13" s="48">
        <f t="shared" si="0"/>
        <v>103269504.34461999</v>
      </c>
      <c r="R13" s="48">
        <f t="shared" si="0"/>
        <v>-5259317.3390300004</v>
      </c>
      <c r="S13" s="48">
        <f t="shared" si="0"/>
        <v>10571702.50474</v>
      </c>
      <c r="T13" s="48">
        <f t="shared" si="0"/>
        <v>-752.92102</v>
      </c>
      <c r="U13" s="48">
        <f t="shared" si="0"/>
        <v>24800</v>
      </c>
      <c r="V13" s="48">
        <f t="shared" si="0"/>
        <v>1642350.2991500001</v>
      </c>
      <c r="W13" s="48">
        <f t="shared" si="0"/>
        <v>598108.26999000006</v>
      </c>
      <c r="X13" s="48">
        <f t="shared" si="0"/>
        <v>1890799.2600499999</v>
      </c>
      <c r="Y13" s="48">
        <f t="shared" si="0"/>
        <v>7410342.9963400001</v>
      </c>
      <c r="Z13" s="48">
        <f t="shared" si="0"/>
        <v>1912672.0894699998</v>
      </c>
      <c r="AA13" s="48">
        <f t="shared" si="0"/>
        <v>-1004147.0617</v>
      </c>
      <c r="AB13" s="48">
        <f t="shared" si="0"/>
        <v>803065.91071000008</v>
      </c>
      <c r="AC13" s="48">
        <f t="shared" si="0"/>
        <v>-226388.17776000002</v>
      </c>
      <c r="AD13" s="48">
        <f t="shared" si="0"/>
        <v>1116276.1592299999</v>
      </c>
      <c r="AE13" s="49">
        <f t="shared" si="0"/>
        <v>342762307.93000996</v>
      </c>
      <c r="AF13" s="48">
        <f t="shared" si="0"/>
        <v>157182343.22060999</v>
      </c>
      <c r="AG13" s="26"/>
      <c r="AH13" s="26"/>
    </row>
    <row r="14" spans="1:34" ht="12.75" customHeight="1" x14ac:dyDescent="0.25">
      <c r="A14" s="43"/>
      <c r="B14" s="69" t="s">
        <v>48</v>
      </c>
      <c r="C14" s="70"/>
      <c r="D14" s="71"/>
      <c r="E14" s="50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9"/>
      <c r="AF14" s="48"/>
      <c r="AG14" s="26"/>
    </row>
    <row r="15" spans="1:34" ht="12.75" customHeight="1" x14ac:dyDescent="0.25">
      <c r="A15" s="43">
        <v>7</v>
      </c>
      <c r="B15" s="45" t="s">
        <v>49</v>
      </c>
      <c r="C15" s="45" t="s">
        <v>50</v>
      </c>
      <c r="D15" s="45" t="s">
        <v>51</v>
      </c>
      <c r="E15" s="46">
        <v>3957772</v>
      </c>
      <c r="F15" s="47">
        <v>1542.9853499999999</v>
      </c>
      <c r="G15" s="47">
        <v>100956.71597</v>
      </c>
      <c r="H15" s="47">
        <v>100956.71597</v>
      </c>
      <c r="I15" s="47">
        <v>-29.529340000000001</v>
      </c>
      <c r="J15" s="47">
        <v>31853865.87528</v>
      </c>
      <c r="K15" s="47">
        <v>31799299.510290001</v>
      </c>
      <c r="L15" s="47">
        <v>25605500.202300001</v>
      </c>
      <c r="M15" s="47">
        <v>-27869197.92252</v>
      </c>
      <c r="N15" s="47">
        <v>54566.364989999987</v>
      </c>
      <c r="O15" s="47">
        <v>2972.26908</v>
      </c>
      <c r="P15" s="47">
        <v>-61208.454559999998</v>
      </c>
      <c r="Q15" s="47">
        <v>1079558.47596</v>
      </c>
      <c r="R15" s="47">
        <v>-88724</v>
      </c>
      <c r="S15" s="47"/>
      <c r="T15" s="47"/>
      <c r="U15" s="47">
        <v>54.975000000000001</v>
      </c>
      <c r="V15" s="47">
        <v>948589.05188000004</v>
      </c>
      <c r="W15" s="47">
        <v>18199.884190000001</v>
      </c>
      <c r="X15" s="47">
        <v>211196</v>
      </c>
      <c r="Y15" s="47">
        <v>2808052.1097900001</v>
      </c>
      <c r="Z15" s="47">
        <v>153414.14971999999</v>
      </c>
      <c r="AA15" s="47">
        <v>-248709.11257</v>
      </c>
      <c r="AB15" s="47">
        <v>413128.51241999998</v>
      </c>
      <c r="AC15" s="47">
        <v>-41711.081899999997</v>
      </c>
      <c r="AD15" s="47">
        <v>105999.47405999999</v>
      </c>
      <c r="AE15" s="30">
        <v>41652329.963299997</v>
      </c>
      <c r="AF15" s="47">
        <v>27883201.59829</v>
      </c>
      <c r="AG15" s="26"/>
    </row>
    <row r="16" spans="1:34" ht="12.75" customHeight="1" x14ac:dyDescent="0.25">
      <c r="A16" s="43">
        <v>8</v>
      </c>
      <c r="B16" s="45" t="s">
        <v>52</v>
      </c>
      <c r="C16" s="45" t="s">
        <v>53</v>
      </c>
      <c r="D16" s="45" t="s">
        <v>54</v>
      </c>
      <c r="E16" s="46">
        <v>10293349</v>
      </c>
      <c r="F16" s="47">
        <v>4249.65272</v>
      </c>
      <c r="G16" s="47">
        <v>34848.440600000002</v>
      </c>
      <c r="H16" s="47">
        <v>34848.440600000002</v>
      </c>
      <c r="I16" s="47"/>
      <c r="J16" s="47">
        <v>36403807.656460002</v>
      </c>
      <c r="K16" s="47">
        <v>19483222.358410001</v>
      </c>
      <c r="L16" s="47">
        <v>10455365.485920001</v>
      </c>
      <c r="M16" s="47">
        <v>-5634735.8833600003</v>
      </c>
      <c r="N16" s="47">
        <v>16920585.298050001</v>
      </c>
      <c r="O16" s="47">
        <v>12677305.080359999</v>
      </c>
      <c r="P16" s="47">
        <v>-14048342.18093</v>
      </c>
      <c r="Q16" s="47">
        <v>60.5</v>
      </c>
      <c r="R16" s="47">
        <v>-2646.79304</v>
      </c>
      <c r="S16" s="47"/>
      <c r="T16" s="47"/>
      <c r="U16" s="47">
        <v>12194.754999999999</v>
      </c>
      <c r="V16" s="47">
        <v>1196557.8541600001</v>
      </c>
      <c r="W16" s="47">
        <v>81864.527619999993</v>
      </c>
      <c r="X16" s="47">
        <v>203819.76715999999</v>
      </c>
      <c r="Y16" s="47">
        <v>3821513.5803499999</v>
      </c>
      <c r="Z16" s="47">
        <v>235688.94589</v>
      </c>
      <c r="AA16" s="47">
        <v>-106078.12935</v>
      </c>
      <c r="AB16" s="47">
        <v>1931206.04892</v>
      </c>
      <c r="AC16" s="47">
        <v>-53584.977709999999</v>
      </c>
      <c r="AD16" s="47"/>
      <c r="AE16" s="30">
        <v>54219161.13711001</v>
      </c>
      <c r="AF16" s="47">
        <v>28626510.242529999</v>
      </c>
      <c r="AG16" s="26"/>
    </row>
    <row r="17" spans="1:33" ht="12.75" customHeight="1" x14ac:dyDescent="0.25">
      <c r="A17" s="43">
        <v>9</v>
      </c>
      <c r="B17" s="45" t="s">
        <v>55</v>
      </c>
      <c r="C17" s="45" t="s">
        <v>56</v>
      </c>
      <c r="D17" s="45" t="s">
        <v>57</v>
      </c>
      <c r="E17" s="46">
        <v>12302101</v>
      </c>
      <c r="F17" s="47">
        <v>2233499.8130000001</v>
      </c>
      <c r="G17" s="47">
        <v>6664347.8793900004</v>
      </c>
      <c r="H17" s="47">
        <v>281286.44588000001</v>
      </c>
      <c r="I17" s="47">
        <v>-551.01111000000003</v>
      </c>
      <c r="J17" s="47">
        <v>25269359.19954</v>
      </c>
      <c r="K17" s="47">
        <v>18586226.67876</v>
      </c>
      <c r="L17" s="47">
        <v>4099385.1207900001</v>
      </c>
      <c r="M17" s="47">
        <v>-12856054.173319999</v>
      </c>
      <c r="N17" s="47">
        <v>6683132.520779999</v>
      </c>
      <c r="O17" s="47">
        <v>2293040.4218099988</v>
      </c>
      <c r="P17" s="47">
        <v>-17199881.325599998</v>
      </c>
      <c r="Q17" s="47">
        <v>1171.5999999999999</v>
      </c>
      <c r="R17" s="47">
        <v>-1080.53982</v>
      </c>
      <c r="S17" s="47"/>
      <c r="T17" s="47"/>
      <c r="U17" s="47">
        <v>206080.30755</v>
      </c>
      <c r="V17" s="47">
        <v>169352.77600000001</v>
      </c>
      <c r="W17" s="47">
        <v>210239.11256000001</v>
      </c>
      <c r="X17" s="47">
        <v>1108430.79562</v>
      </c>
      <c r="Y17" s="47">
        <v>2561081.7980599999</v>
      </c>
      <c r="Z17" s="47">
        <v>306156.91522000002</v>
      </c>
      <c r="AA17" s="47">
        <v>-16817.89587</v>
      </c>
      <c r="AB17" s="47">
        <v>206799.52611999999</v>
      </c>
      <c r="AC17" s="47">
        <v>-74632.612649999995</v>
      </c>
      <c r="AD17" s="47">
        <v>728.55065000000002</v>
      </c>
      <c r="AE17" s="30">
        <v>51239349.326769993</v>
      </c>
      <c r="AF17" s="47">
        <v>16088505.26413</v>
      </c>
      <c r="AG17" s="26"/>
    </row>
    <row r="18" spans="1:33" ht="12.75" customHeight="1" x14ac:dyDescent="0.25">
      <c r="A18" s="43">
        <v>10</v>
      </c>
      <c r="B18" s="45" t="s">
        <v>58</v>
      </c>
      <c r="C18" s="45" t="s">
        <v>59</v>
      </c>
      <c r="D18" s="45" t="s">
        <v>60</v>
      </c>
      <c r="E18" s="46">
        <v>857210</v>
      </c>
      <c r="F18" s="47">
        <v>679894.03196000005</v>
      </c>
      <c r="G18" s="47">
        <v>342886.65331999998</v>
      </c>
      <c r="H18" s="47">
        <v>38624.314169999998</v>
      </c>
      <c r="I18" s="47">
        <v>-52330.671470000001</v>
      </c>
      <c r="J18" s="47">
        <v>16957037.171250001</v>
      </c>
      <c r="K18" s="47">
        <v>16229758.739639999</v>
      </c>
      <c r="L18" s="47">
        <v>13018953.71816</v>
      </c>
      <c r="M18" s="47">
        <v>-19564616.613419998</v>
      </c>
      <c r="N18" s="47">
        <v>727278.43160999985</v>
      </c>
      <c r="O18" s="47">
        <v>142976.16950000011</v>
      </c>
      <c r="P18" s="47">
        <v>-803103.60008999996</v>
      </c>
      <c r="Q18" s="47">
        <v>689812.98426000006</v>
      </c>
      <c r="R18" s="47">
        <v>-150003.31200000001</v>
      </c>
      <c r="S18" s="47"/>
      <c r="T18" s="47"/>
      <c r="U18" s="47"/>
      <c r="V18" s="47">
        <v>4360598.3327400004</v>
      </c>
      <c r="W18" s="47">
        <v>25565.93</v>
      </c>
      <c r="X18" s="47">
        <v>508811</v>
      </c>
      <c r="Y18" s="47">
        <v>653379.7446199999</v>
      </c>
      <c r="Z18" s="47">
        <v>12895.16804</v>
      </c>
      <c r="AA18" s="47">
        <v>-40712.429349999999</v>
      </c>
      <c r="AB18" s="47">
        <v>20048.085520000001</v>
      </c>
      <c r="AC18" s="47">
        <v>-8509.6262000000006</v>
      </c>
      <c r="AD18" s="47">
        <v>508719.24505999999</v>
      </c>
      <c r="AE18" s="30">
        <v>25616857.779619999</v>
      </c>
      <c r="AF18" s="47">
        <v>13712688.707900001</v>
      </c>
      <c r="AG18" s="26"/>
    </row>
    <row r="19" spans="1:33" ht="12.75" customHeight="1" x14ac:dyDescent="0.25">
      <c r="A19" s="43">
        <v>11</v>
      </c>
      <c r="B19" s="45" t="s">
        <v>61</v>
      </c>
      <c r="C19" s="45" t="s">
        <v>62</v>
      </c>
      <c r="D19" s="45" t="s">
        <v>63</v>
      </c>
      <c r="E19" s="46">
        <v>7927</v>
      </c>
      <c r="F19" s="47"/>
      <c r="G19" s="47">
        <v>51479.433120000002</v>
      </c>
      <c r="H19" s="47"/>
      <c r="I19" s="47"/>
      <c r="J19" s="47">
        <v>3320.5951499999969</v>
      </c>
      <c r="K19" s="47">
        <v>0</v>
      </c>
      <c r="L19" s="47"/>
      <c r="M19" s="47">
        <v>-1158.0752</v>
      </c>
      <c r="N19" s="47">
        <v>3320.5951499999969</v>
      </c>
      <c r="O19" s="47">
        <v>3320.5951499999969</v>
      </c>
      <c r="P19" s="47">
        <v>-11650.119129999999</v>
      </c>
      <c r="Q19" s="47">
        <v>11.555</v>
      </c>
      <c r="R19" s="47">
        <v>-0.8</v>
      </c>
      <c r="S19" s="47"/>
      <c r="T19" s="47"/>
      <c r="U19" s="47"/>
      <c r="V19" s="47">
        <v>205391.0932</v>
      </c>
      <c r="W19" s="47">
        <v>1391.8395499999999</v>
      </c>
      <c r="X19" s="47"/>
      <c r="Y19" s="47">
        <v>7451.1699500000004</v>
      </c>
      <c r="Z19" s="47">
        <v>960.40234000000009</v>
      </c>
      <c r="AA19" s="47">
        <v>-2556.5189799999998</v>
      </c>
      <c r="AB19" s="47">
        <v>20598.14775</v>
      </c>
      <c r="AC19" s="47">
        <v>-894.08317</v>
      </c>
      <c r="AD19" s="47"/>
      <c r="AE19" s="30">
        <v>298531.44301999989</v>
      </c>
      <c r="AF19" s="47">
        <v>9156.6418299999968</v>
      </c>
      <c r="AG19" s="26"/>
    </row>
    <row r="20" spans="1:33" ht="12.75" customHeight="1" x14ac:dyDescent="0.25">
      <c r="A20" s="43">
        <v>12</v>
      </c>
      <c r="B20" s="45" t="s">
        <v>64</v>
      </c>
      <c r="C20" s="45" t="s">
        <v>65</v>
      </c>
      <c r="D20" s="45" t="s">
        <v>66</v>
      </c>
      <c r="E20" s="46">
        <v>1423810</v>
      </c>
      <c r="F20" s="47">
        <v>201204</v>
      </c>
      <c r="G20" s="47">
        <v>4097.4336800000001</v>
      </c>
      <c r="H20" s="47">
        <v>1800.4655600000001</v>
      </c>
      <c r="I20" s="47"/>
      <c r="J20" s="47">
        <v>4139679.7378600002</v>
      </c>
      <c r="K20" s="47">
        <v>2684592.0168499998</v>
      </c>
      <c r="L20" s="47">
        <v>1065295.66888</v>
      </c>
      <c r="M20" s="47">
        <v>-311260.27759999997</v>
      </c>
      <c r="N20" s="47">
        <v>1455087.72101</v>
      </c>
      <c r="O20" s="47">
        <v>174763.23087</v>
      </c>
      <c r="P20" s="47">
        <v>-338036.17210000003</v>
      </c>
      <c r="Q20" s="47">
        <v>785176.48744000006</v>
      </c>
      <c r="R20" s="47">
        <v>-23283.58812</v>
      </c>
      <c r="S20" s="47">
        <v>1049723.92756</v>
      </c>
      <c r="T20" s="47"/>
      <c r="U20" s="47"/>
      <c r="V20" s="47">
        <v>8927.9572900000003</v>
      </c>
      <c r="W20" s="47">
        <v>18878.584409999999</v>
      </c>
      <c r="X20" s="47">
        <v>32217.954229999999</v>
      </c>
      <c r="Y20" s="47">
        <v>516588.61826000002</v>
      </c>
      <c r="Z20" s="47">
        <v>30595.848269999999</v>
      </c>
      <c r="AA20" s="47">
        <v>-8799.5086800000008</v>
      </c>
      <c r="AB20" s="47">
        <v>61383.818180000002</v>
      </c>
      <c r="AC20" s="47">
        <v>-7943.2070700000004</v>
      </c>
      <c r="AD20" s="47">
        <v>0</v>
      </c>
      <c r="AE20" s="30">
        <v>8272283.7332300004</v>
      </c>
      <c r="AF20" s="47">
        <v>3256897.551419999</v>
      </c>
      <c r="AG20" s="26"/>
    </row>
    <row r="21" spans="1:33" ht="12.75" customHeight="1" x14ac:dyDescent="0.25">
      <c r="A21" s="43">
        <v>13</v>
      </c>
      <c r="B21" s="45" t="s">
        <v>67</v>
      </c>
      <c r="C21" s="45" t="s">
        <v>68</v>
      </c>
      <c r="D21" s="45" t="s">
        <v>69</v>
      </c>
      <c r="E21" s="46">
        <v>1096012</v>
      </c>
      <c r="F21" s="47">
        <v>176356.42950999999</v>
      </c>
      <c r="G21" s="47">
        <v>45955.618849999999</v>
      </c>
      <c r="H21" s="47">
        <v>24215.444200000002</v>
      </c>
      <c r="I21" s="47"/>
      <c r="J21" s="47">
        <v>1710259.68316</v>
      </c>
      <c r="K21" s="47">
        <v>1186041.1787700001</v>
      </c>
      <c r="L21" s="47">
        <v>503878.75371999998</v>
      </c>
      <c r="M21" s="47">
        <v>-283439.86767000001</v>
      </c>
      <c r="N21" s="47">
        <v>524218.5043899999</v>
      </c>
      <c r="O21" s="47">
        <v>370779.94196999999</v>
      </c>
      <c r="P21" s="47">
        <v>-979659.56671000004</v>
      </c>
      <c r="Q21" s="47">
        <v>339471.21614999999</v>
      </c>
      <c r="R21" s="47"/>
      <c r="S21" s="47"/>
      <c r="T21" s="47"/>
      <c r="U21" s="47"/>
      <c r="V21" s="47">
        <v>3143.9</v>
      </c>
      <c r="W21" s="47"/>
      <c r="X21" s="47"/>
      <c r="Y21" s="47">
        <v>244930.78784999999</v>
      </c>
      <c r="Z21" s="47">
        <v>2645.6058499999999</v>
      </c>
      <c r="AA21" s="47">
        <v>-884.96672999999998</v>
      </c>
      <c r="AB21" s="47">
        <v>47236.336320000002</v>
      </c>
      <c r="AC21" s="47"/>
      <c r="AD21" s="47"/>
      <c r="AE21" s="30">
        <v>3666011.50153</v>
      </c>
      <c r="AF21" s="47">
        <v>1899867.3570099999</v>
      </c>
      <c r="AG21" s="26"/>
    </row>
    <row r="22" spans="1:33" ht="12.75" customHeight="1" x14ac:dyDescent="0.25">
      <c r="A22" s="43">
        <v>14</v>
      </c>
      <c r="B22" s="45" t="s">
        <v>70</v>
      </c>
      <c r="C22" s="45" t="s">
        <v>71</v>
      </c>
      <c r="D22" s="45" t="s">
        <v>72</v>
      </c>
      <c r="E22" s="46">
        <v>628886</v>
      </c>
      <c r="F22" s="47"/>
      <c r="G22" s="47">
        <v>45076.963029999999</v>
      </c>
      <c r="H22" s="47">
        <v>18713.807519999998</v>
      </c>
      <c r="I22" s="47"/>
      <c r="J22" s="47">
        <v>1484877.8009299999</v>
      </c>
      <c r="K22" s="47">
        <v>968171.43226999999</v>
      </c>
      <c r="L22" s="47">
        <v>416992.53291000001</v>
      </c>
      <c r="M22" s="47">
        <v>-122034.29425000001</v>
      </c>
      <c r="N22" s="47">
        <v>516706.36865999998</v>
      </c>
      <c r="O22" s="47">
        <v>345605.63987999997</v>
      </c>
      <c r="P22" s="47">
        <v>-332803.69491000002</v>
      </c>
      <c r="Q22" s="47">
        <v>46545.055249999998</v>
      </c>
      <c r="R22" s="47">
        <v>-3414.3509300000001</v>
      </c>
      <c r="S22" s="47">
        <v>534020.58629999997</v>
      </c>
      <c r="T22" s="47"/>
      <c r="U22" s="47"/>
      <c r="V22" s="47">
        <v>148997.5</v>
      </c>
      <c r="W22" s="47">
        <v>2227.7080000000001</v>
      </c>
      <c r="X22" s="47"/>
      <c r="Y22" s="47">
        <v>139389.26587</v>
      </c>
      <c r="Z22" s="47">
        <v>1576.7281499999999</v>
      </c>
      <c r="AA22" s="47"/>
      <c r="AB22" s="47">
        <v>99154.992050000001</v>
      </c>
      <c r="AC22" s="47">
        <v>-303.98599999999999</v>
      </c>
      <c r="AD22" s="47"/>
      <c r="AE22" s="30">
        <v>3130753.33115</v>
      </c>
      <c r="AF22" s="47">
        <v>1286043.5636400001</v>
      </c>
      <c r="AG22" s="26"/>
    </row>
    <row r="23" spans="1:33" ht="12.75" customHeight="1" x14ac:dyDescent="0.25">
      <c r="A23" s="43">
        <v>15</v>
      </c>
      <c r="B23" s="45" t="s">
        <v>73</v>
      </c>
      <c r="C23" s="45" t="s">
        <v>74</v>
      </c>
      <c r="D23" s="45" t="s">
        <v>75</v>
      </c>
      <c r="E23" s="46">
        <v>1969573</v>
      </c>
      <c r="F23" s="47">
        <v>432.75993999999997</v>
      </c>
      <c r="G23" s="47">
        <v>10716905.563060001</v>
      </c>
      <c r="H23" s="47">
        <v>10704843.379480001</v>
      </c>
      <c r="I23" s="47">
        <v>-3114.9115000000002</v>
      </c>
      <c r="J23" s="47">
        <v>20958974.717879999</v>
      </c>
      <c r="K23" s="47">
        <v>13753809.904510001</v>
      </c>
      <c r="L23" s="47">
        <v>2402106.7835300001</v>
      </c>
      <c r="M23" s="47">
        <v>-1195568.6988900001</v>
      </c>
      <c r="N23" s="47">
        <v>7205164.8133700006</v>
      </c>
      <c r="O23" s="47">
        <v>5421135.1345600002</v>
      </c>
      <c r="P23" s="47">
        <v>-2594221.7658000002</v>
      </c>
      <c r="Q23" s="47">
        <v>6607627.8179099998</v>
      </c>
      <c r="R23" s="47"/>
      <c r="S23" s="47"/>
      <c r="T23" s="47"/>
      <c r="U23" s="47">
        <v>346658.18125999998</v>
      </c>
      <c r="V23" s="47">
        <v>36697.320610000002</v>
      </c>
      <c r="W23" s="47">
        <v>8235.4130000000005</v>
      </c>
      <c r="X23" s="47">
        <v>1127601.25822</v>
      </c>
      <c r="Y23" s="47">
        <v>1184305.9391600001</v>
      </c>
      <c r="Z23" s="47">
        <v>350497.72330000001</v>
      </c>
      <c r="AA23" s="47">
        <v>-88471.676399999997</v>
      </c>
      <c r="AB23" s="47">
        <v>101380.98565</v>
      </c>
      <c r="AC23" s="47">
        <v>-3950.50128</v>
      </c>
      <c r="AD23" s="47">
        <v>9318.7969499999999</v>
      </c>
      <c r="AE23" s="30">
        <v>43418209.468530007</v>
      </c>
      <c r="AF23" s="47">
        <v>18872520.522259999</v>
      </c>
      <c r="AG23" s="26"/>
    </row>
    <row r="24" spans="1:33" ht="12.75" customHeight="1" x14ac:dyDescent="0.25">
      <c r="A24" s="43">
        <v>16</v>
      </c>
      <c r="B24" s="45" t="s">
        <v>76</v>
      </c>
      <c r="C24" s="45" t="s">
        <v>77</v>
      </c>
      <c r="D24" s="45" t="s">
        <v>78</v>
      </c>
      <c r="E24" s="46">
        <v>297502</v>
      </c>
      <c r="F24" s="47">
        <v>0</v>
      </c>
      <c r="G24" s="47">
        <v>0</v>
      </c>
      <c r="H24" s="47">
        <v>0</v>
      </c>
      <c r="I24" s="47">
        <v>-3379.58727</v>
      </c>
      <c r="J24" s="47">
        <v>2208527.2548400001</v>
      </c>
      <c r="K24" s="47">
        <v>599575.4898199999</v>
      </c>
      <c r="L24" s="47">
        <v>89347.118389999989</v>
      </c>
      <c r="M24" s="47">
        <v>-27601.012299999999</v>
      </c>
      <c r="N24" s="47">
        <v>1608951.76502</v>
      </c>
      <c r="O24" s="47">
        <v>4594.4513099999986</v>
      </c>
      <c r="P24" s="47">
        <v>-157090.50933999999</v>
      </c>
      <c r="Q24" s="47">
        <v>72.400000000000006</v>
      </c>
      <c r="R24" s="47"/>
      <c r="S24" s="47">
        <v>50000</v>
      </c>
      <c r="T24" s="47"/>
      <c r="U24" s="47"/>
      <c r="V24" s="47">
        <v>0</v>
      </c>
      <c r="W24" s="47">
        <v>9620.4886600000009</v>
      </c>
      <c r="X24" s="47">
        <v>65403.954720000002</v>
      </c>
      <c r="Y24" s="47">
        <v>102868.79439</v>
      </c>
      <c r="Z24" s="47">
        <v>43335.522230000002</v>
      </c>
      <c r="AA24" s="47">
        <v>-6142.5702000000001</v>
      </c>
      <c r="AB24" s="47">
        <v>9580.8857500000013</v>
      </c>
      <c r="AC24" s="47">
        <v>-216.47145</v>
      </c>
      <c r="AD24" s="47">
        <v>960.62400000000002</v>
      </c>
      <c r="AE24" s="30">
        <v>2787872.442809999</v>
      </c>
      <c r="AF24" s="47">
        <v>323516.08510999999</v>
      </c>
      <c r="AG24" s="26"/>
    </row>
    <row r="25" spans="1:33" ht="12.75" customHeight="1" x14ac:dyDescent="0.25">
      <c r="A25" s="43">
        <v>17</v>
      </c>
      <c r="B25" s="45" t="s">
        <v>79</v>
      </c>
      <c r="C25" s="45" t="s">
        <v>80</v>
      </c>
      <c r="D25" s="45" t="s">
        <v>81</v>
      </c>
      <c r="E25" s="46">
        <v>440124</v>
      </c>
      <c r="F25" s="47">
        <v>2632.7250600000002</v>
      </c>
      <c r="G25" s="47"/>
      <c r="H25" s="47"/>
      <c r="I25" s="47"/>
      <c r="J25" s="47">
        <v>1826285.1616499999</v>
      </c>
      <c r="K25" s="47">
        <v>530233.64939999999</v>
      </c>
      <c r="L25" s="47">
        <v>167369.73621</v>
      </c>
      <c r="M25" s="47">
        <v>-120396.79607</v>
      </c>
      <c r="N25" s="47">
        <v>1296051.5122499999</v>
      </c>
      <c r="O25" s="47">
        <v>592336.49147000001</v>
      </c>
      <c r="P25" s="47">
        <v>-1850669.6145899999</v>
      </c>
      <c r="Q25" s="47">
        <v>1813142.52361</v>
      </c>
      <c r="R25" s="47">
        <v>-31</v>
      </c>
      <c r="S25" s="47"/>
      <c r="T25" s="47"/>
      <c r="U25" s="47"/>
      <c r="V25" s="47">
        <v>112913.61496000001</v>
      </c>
      <c r="W25" s="47">
        <v>1489.3242</v>
      </c>
      <c r="X25" s="47"/>
      <c r="Y25" s="47">
        <v>606060.00364000001</v>
      </c>
      <c r="Z25" s="47">
        <v>41393.387179999998</v>
      </c>
      <c r="AA25" s="47">
        <v>-10791.300139999999</v>
      </c>
      <c r="AB25" s="47">
        <v>64071.460800000001</v>
      </c>
      <c r="AC25" s="47">
        <v>-260.03309000000002</v>
      </c>
      <c r="AD25" s="47">
        <v>32524.990389999999</v>
      </c>
      <c r="AE25" s="30">
        <v>4940637.2434599986</v>
      </c>
      <c r="AF25" s="47">
        <v>1068848.3107499999</v>
      </c>
      <c r="AG25" s="26"/>
    </row>
    <row r="26" spans="1:33" ht="12.75" customHeight="1" x14ac:dyDescent="0.25">
      <c r="A26" s="43">
        <v>18</v>
      </c>
      <c r="B26" s="45" t="s">
        <v>82</v>
      </c>
      <c r="C26" s="45" t="s">
        <v>83</v>
      </c>
      <c r="D26" s="45" t="s">
        <v>84</v>
      </c>
      <c r="E26" s="46">
        <v>6470276</v>
      </c>
      <c r="F26" s="47"/>
      <c r="G26" s="47">
        <v>2437552.8344100001</v>
      </c>
      <c r="H26" s="47">
        <v>168.03274999999999</v>
      </c>
      <c r="I26" s="47"/>
      <c r="J26" s="47">
        <v>13823958.44337</v>
      </c>
      <c r="K26" s="47">
        <v>12489045.259509999</v>
      </c>
      <c r="L26" s="47">
        <v>5122796.8534200015</v>
      </c>
      <c r="M26" s="47">
        <v>-2543998.29171</v>
      </c>
      <c r="N26" s="47">
        <v>1334913.18386</v>
      </c>
      <c r="O26" s="47">
        <v>70921.285479999991</v>
      </c>
      <c r="P26" s="47">
        <v>-284428.41463999997</v>
      </c>
      <c r="Q26" s="47">
        <v>910</v>
      </c>
      <c r="R26" s="47"/>
      <c r="S26" s="47"/>
      <c r="T26" s="47"/>
      <c r="U26" s="47"/>
      <c r="V26" s="47">
        <v>5405.8928799999994</v>
      </c>
      <c r="W26" s="47"/>
      <c r="X26" s="47"/>
      <c r="Y26" s="47">
        <v>442506.71535999997</v>
      </c>
      <c r="Z26" s="47">
        <v>24174.31596</v>
      </c>
      <c r="AA26" s="47">
        <v>-5048.3093600000002</v>
      </c>
      <c r="AB26" s="47">
        <v>24051.49769</v>
      </c>
      <c r="AC26" s="47">
        <v>-454.09760999999997</v>
      </c>
      <c r="AD26" s="47">
        <v>9680.6218499999995</v>
      </c>
      <c r="AE26" s="30">
        <v>23238516.37342</v>
      </c>
      <c r="AF26" s="47">
        <v>10217461.469939999</v>
      </c>
      <c r="AG26" s="26"/>
    </row>
    <row r="27" spans="1:33" ht="12.75" customHeight="1" x14ac:dyDescent="0.25">
      <c r="A27" s="43">
        <v>19</v>
      </c>
      <c r="B27" s="51" t="s">
        <v>85</v>
      </c>
      <c r="C27" s="51" t="s">
        <v>86</v>
      </c>
      <c r="D27" s="51" t="s">
        <v>87</v>
      </c>
      <c r="E27" s="52">
        <v>705590</v>
      </c>
      <c r="F27" s="53">
        <v>47509.663999999997</v>
      </c>
      <c r="G27" s="53"/>
      <c r="H27" s="53"/>
      <c r="I27" s="53"/>
      <c r="J27" s="53">
        <v>3752275.5051299999</v>
      </c>
      <c r="K27" s="53">
        <v>1430674.4940299999</v>
      </c>
      <c r="L27" s="53">
        <v>962979.51439999999</v>
      </c>
      <c r="M27" s="53">
        <v>-495222.19396</v>
      </c>
      <c r="N27" s="53">
        <v>2321601.0110999998</v>
      </c>
      <c r="O27" s="53">
        <v>2110831.5265600001</v>
      </c>
      <c r="P27" s="53">
        <v>-1160819.6119599999</v>
      </c>
      <c r="Q27" s="53">
        <v>1006664.1356</v>
      </c>
      <c r="R27" s="53"/>
      <c r="S27" s="53"/>
      <c r="T27" s="53"/>
      <c r="U27" s="53"/>
      <c r="V27" s="53">
        <v>48560.023430000001</v>
      </c>
      <c r="W27" s="53">
        <v>4304.8069299999997</v>
      </c>
      <c r="X27" s="53">
        <v>16445.695589999999</v>
      </c>
      <c r="Y27" s="53">
        <v>155909.3009</v>
      </c>
      <c r="Z27" s="53">
        <v>3023.3067600000008</v>
      </c>
      <c r="AA27" s="53">
        <v>-9250.9909499999994</v>
      </c>
      <c r="AB27" s="53">
        <v>60314.162929999999</v>
      </c>
      <c r="AC27" s="53">
        <v>-834.04411000000005</v>
      </c>
      <c r="AD27" s="53">
        <v>1051.65833</v>
      </c>
      <c r="AE27" s="54">
        <v>5801648.4540999997</v>
      </c>
      <c r="AF27" s="53">
        <v>3609548.2954500001</v>
      </c>
      <c r="AG27" s="26"/>
    </row>
    <row r="28" spans="1:33" s="27" customFormat="1" ht="15" customHeight="1" x14ac:dyDescent="0.25">
      <c r="A28" s="43">
        <v>20</v>
      </c>
      <c r="B28" s="25" t="s">
        <v>88</v>
      </c>
      <c r="C28" s="25" t="s">
        <v>89</v>
      </c>
      <c r="D28" s="25" t="s">
        <v>90</v>
      </c>
      <c r="E28" s="34">
        <v>1180768</v>
      </c>
      <c r="F28" s="25"/>
      <c r="G28" s="25">
        <v>34025</v>
      </c>
      <c r="H28" s="25">
        <v>34025</v>
      </c>
      <c r="I28" s="25"/>
      <c r="J28" s="25">
        <v>1027709</v>
      </c>
      <c r="K28" s="25">
        <v>930863</v>
      </c>
      <c r="L28" s="25">
        <v>832128.4203900001</v>
      </c>
      <c r="M28" s="25">
        <v>-1018935.0982</v>
      </c>
      <c r="N28" s="25">
        <v>96845.994279999868</v>
      </c>
      <c r="O28" s="25">
        <v>61360.56454000005</v>
      </c>
      <c r="P28" s="25">
        <v>-702446.99028000003</v>
      </c>
      <c r="Q28" s="25">
        <v>16440.427640000002</v>
      </c>
      <c r="R28" s="25">
        <v>-1500.6025</v>
      </c>
      <c r="S28" s="25">
        <v>696297.57500000007</v>
      </c>
      <c r="T28" s="25"/>
      <c r="U28" s="25"/>
      <c r="V28" s="25">
        <v>61471.154629999997</v>
      </c>
      <c r="W28" s="25">
        <v>5807.9566699999996</v>
      </c>
      <c r="X28" s="25">
        <v>55821.625509999998</v>
      </c>
      <c r="Y28" s="25">
        <v>77083.309149999986</v>
      </c>
      <c r="Z28" s="25">
        <v>2858</v>
      </c>
      <c r="AA28" s="25">
        <v>-488.92631</v>
      </c>
      <c r="AB28" s="25">
        <v>14306</v>
      </c>
      <c r="AC28" s="25">
        <v>-233.86269999999999</v>
      </c>
      <c r="AD28" s="25"/>
      <c r="AE28" s="35">
        <v>3172587.99339</v>
      </c>
      <c r="AF28" s="25">
        <v>2032921.5163499999</v>
      </c>
      <c r="AG28" s="26"/>
    </row>
    <row r="29" spans="1:33" ht="12.75" customHeight="1" x14ac:dyDescent="0.25">
      <c r="A29" s="43">
        <v>21</v>
      </c>
      <c r="B29" s="55" t="s">
        <v>91</v>
      </c>
      <c r="C29" s="55" t="s">
        <v>92</v>
      </c>
      <c r="D29" s="55" t="s">
        <v>93</v>
      </c>
      <c r="E29" s="56">
        <v>6422432</v>
      </c>
      <c r="F29" s="57">
        <v>23072.0085</v>
      </c>
      <c r="G29" s="57">
        <v>1909971.0630000001</v>
      </c>
      <c r="H29" s="57">
        <v>1706628.5401699999</v>
      </c>
      <c r="I29" s="57">
        <v>-11095.84389</v>
      </c>
      <c r="J29" s="57">
        <v>27462753.87057</v>
      </c>
      <c r="K29" s="57">
        <v>23520811.555849999</v>
      </c>
      <c r="L29" s="57">
        <v>16694357.761259999</v>
      </c>
      <c r="M29" s="57">
        <v>-6611808.7206800003</v>
      </c>
      <c r="N29" s="57">
        <v>3941942.3147200001</v>
      </c>
      <c r="O29" s="57">
        <v>862505.2777600002</v>
      </c>
      <c r="P29" s="57">
        <v>-6606915.2503300002</v>
      </c>
      <c r="Q29" s="57">
        <v>3842080.18982</v>
      </c>
      <c r="R29" s="57"/>
      <c r="S29" s="57"/>
      <c r="T29" s="57"/>
      <c r="U29" s="57"/>
      <c r="V29" s="57">
        <v>493932.9</v>
      </c>
      <c r="W29" s="57"/>
      <c r="X29" s="57">
        <v>989193.62676999997</v>
      </c>
      <c r="Y29" s="57">
        <v>655635.35538999992</v>
      </c>
      <c r="Z29" s="57">
        <v>522167.34486000001</v>
      </c>
      <c r="AA29" s="57">
        <v>-12646.716</v>
      </c>
      <c r="AB29" s="57">
        <v>41892.990250000003</v>
      </c>
      <c r="AC29" s="57">
        <v>-1158.22667</v>
      </c>
      <c r="AD29" s="57"/>
      <c r="AE29" s="58">
        <v>42363131.437080003</v>
      </c>
      <c r="AF29" s="57">
        <v>25199643.447039999</v>
      </c>
      <c r="AG29" s="26"/>
    </row>
    <row r="30" spans="1:33" ht="12.75" customHeight="1" x14ac:dyDescent="0.25">
      <c r="A30" s="43">
        <v>22</v>
      </c>
      <c r="B30" s="45" t="s">
        <v>94</v>
      </c>
      <c r="C30" s="45" t="s">
        <v>95</v>
      </c>
      <c r="D30" s="45" t="s">
        <v>96</v>
      </c>
      <c r="E30" s="46">
        <v>3192138</v>
      </c>
      <c r="F30" s="47"/>
      <c r="G30" s="47">
        <v>0</v>
      </c>
      <c r="H30" s="47">
        <v>0</v>
      </c>
      <c r="I30" s="47">
        <v>-8754.5360199999996</v>
      </c>
      <c r="J30" s="47">
        <v>11881694.21566</v>
      </c>
      <c r="K30" s="47">
        <v>11841609.004170001</v>
      </c>
      <c r="L30" s="47">
        <v>10546565.871169999</v>
      </c>
      <c r="M30" s="47">
        <v>-146048.15671000001</v>
      </c>
      <c r="N30" s="47">
        <v>40085.211490000002</v>
      </c>
      <c r="O30" s="47">
        <v>4131.3871899999976</v>
      </c>
      <c r="P30" s="47">
        <v>-27387.13999</v>
      </c>
      <c r="Q30" s="47">
        <v>61.92</v>
      </c>
      <c r="R30" s="47"/>
      <c r="S30" s="47"/>
      <c r="T30" s="47"/>
      <c r="U30" s="47"/>
      <c r="V30" s="47"/>
      <c r="W30" s="47">
        <v>9747.5345099999995</v>
      </c>
      <c r="X30" s="47"/>
      <c r="Y30" s="47">
        <v>7634.7209499999999</v>
      </c>
      <c r="Z30" s="47">
        <v>6349.0478800000001</v>
      </c>
      <c r="AA30" s="47"/>
      <c r="AB30" s="47">
        <v>5926.6403300000002</v>
      </c>
      <c r="AC30" s="47"/>
      <c r="AD30" s="47"/>
      <c r="AE30" s="30">
        <v>15103551.54558</v>
      </c>
      <c r="AF30" s="47">
        <v>11081194.031959999</v>
      </c>
      <c r="AG30" s="26"/>
    </row>
    <row r="31" spans="1:33" ht="12.75" customHeight="1" x14ac:dyDescent="0.25">
      <c r="A31" s="43">
        <v>23</v>
      </c>
      <c r="B31" s="45" t="s">
        <v>97</v>
      </c>
      <c r="C31" s="45" t="s">
        <v>98</v>
      </c>
      <c r="D31" s="45" t="s">
        <v>99</v>
      </c>
      <c r="E31" s="46">
        <v>1011862</v>
      </c>
      <c r="F31" s="47">
        <v>1622.11626</v>
      </c>
      <c r="G31" s="47">
        <v>2079700.63026</v>
      </c>
      <c r="H31" s="47">
        <v>2039378.7273500001</v>
      </c>
      <c r="I31" s="47">
        <v>0</v>
      </c>
      <c r="J31" s="47">
        <v>13398541.49333</v>
      </c>
      <c r="K31" s="47">
        <v>7038542.4857799998</v>
      </c>
      <c r="L31" s="47">
        <v>2932335.9612599998</v>
      </c>
      <c r="M31" s="47">
        <v>-8389998.7325999998</v>
      </c>
      <c r="N31" s="47">
        <v>6359999.0075500002</v>
      </c>
      <c r="O31" s="47">
        <v>3366997.7584500001</v>
      </c>
      <c r="P31" s="47">
        <v>-3955759.2294000001</v>
      </c>
      <c r="Q31" s="47">
        <v>251748.58605000001</v>
      </c>
      <c r="R31" s="47">
        <v>0</v>
      </c>
      <c r="S31" s="47">
        <v>3008265.2215</v>
      </c>
      <c r="T31" s="47">
        <v>0</v>
      </c>
      <c r="U31" s="47">
        <v>0</v>
      </c>
      <c r="V31" s="47">
        <v>217030.31612</v>
      </c>
      <c r="W31" s="47">
        <v>0</v>
      </c>
      <c r="X31" s="47">
        <v>626681.16599999997</v>
      </c>
      <c r="Y31" s="47">
        <v>344702.06118999998</v>
      </c>
      <c r="Z31" s="47">
        <v>30833.99929</v>
      </c>
      <c r="AA31" s="47">
        <v>-24837.825130000001</v>
      </c>
      <c r="AB31" s="47">
        <v>183477.06701</v>
      </c>
      <c r="AC31" s="47">
        <v>-25229.233240000001</v>
      </c>
      <c r="AD31" s="47">
        <v>0</v>
      </c>
      <c r="AE31" s="30">
        <v>21154465.193349998</v>
      </c>
      <c r="AF31" s="47">
        <v>8543077.5393199995</v>
      </c>
      <c r="AG31" s="26"/>
    </row>
    <row r="32" spans="1:33" ht="12.75" customHeight="1" x14ac:dyDescent="0.25">
      <c r="A32" s="43">
        <v>24</v>
      </c>
      <c r="B32" s="45" t="s">
        <v>100</v>
      </c>
      <c r="C32" s="45" t="s">
        <v>101</v>
      </c>
      <c r="D32" s="45" t="s">
        <v>102</v>
      </c>
      <c r="E32" s="46">
        <v>5317792</v>
      </c>
      <c r="F32" s="47">
        <v>599336</v>
      </c>
      <c r="G32" s="47">
        <v>27251.397270000001</v>
      </c>
      <c r="H32" s="47"/>
      <c r="I32" s="47"/>
      <c r="J32" s="47">
        <v>2735999.8763700002</v>
      </c>
      <c r="K32" s="47">
        <v>2659380.4334499999</v>
      </c>
      <c r="L32" s="47">
        <v>209527.59641</v>
      </c>
      <c r="M32" s="47">
        <v>-21815.05558</v>
      </c>
      <c r="N32" s="47">
        <v>76619.442920000001</v>
      </c>
      <c r="O32" s="47"/>
      <c r="P32" s="47">
        <v>-835.55947000000003</v>
      </c>
      <c r="Q32" s="47">
        <v>7352673.4372700006</v>
      </c>
      <c r="R32" s="47"/>
      <c r="S32" s="47"/>
      <c r="T32" s="47"/>
      <c r="U32" s="47"/>
      <c r="V32" s="47"/>
      <c r="W32" s="47"/>
      <c r="X32" s="47"/>
      <c r="Y32" s="47">
        <v>40166.04271999999</v>
      </c>
      <c r="Z32" s="47">
        <v>5487.9348600000012</v>
      </c>
      <c r="AA32" s="47">
        <v>-13909.35053</v>
      </c>
      <c r="AB32" s="47">
        <v>6458.5038199999999</v>
      </c>
      <c r="AC32" s="47"/>
      <c r="AD32" s="47"/>
      <c r="AE32" s="30">
        <v>16085165.30394</v>
      </c>
      <c r="AF32" s="47">
        <v>3259674.6158199999</v>
      </c>
      <c r="AG32" s="26"/>
    </row>
    <row r="33" spans="1:33" ht="12.75" customHeight="1" x14ac:dyDescent="0.25">
      <c r="A33" s="43">
        <v>25</v>
      </c>
      <c r="B33" s="45" t="s">
        <v>103</v>
      </c>
      <c r="C33" s="45" t="s">
        <v>104</v>
      </c>
      <c r="D33" s="45" t="s">
        <v>105</v>
      </c>
      <c r="E33" s="46">
        <v>2417991</v>
      </c>
      <c r="F33" s="47"/>
      <c r="G33" s="47"/>
      <c r="H33" s="47"/>
      <c r="I33" s="47"/>
      <c r="J33" s="47">
        <v>5074853.6971000005</v>
      </c>
      <c r="K33" s="47">
        <v>4756712.85341</v>
      </c>
      <c r="L33" s="47">
        <v>1264568.8162799999</v>
      </c>
      <c r="M33" s="47">
        <v>-307652.44036000001</v>
      </c>
      <c r="N33" s="47">
        <v>318140.84369000001</v>
      </c>
      <c r="O33" s="47">
        <v>157010.58864999999</v>
      </c>
      <c r="P33" s="47">
        <v>-143234.52674</v>
      </c>
      <c r="Q33" s="47">
        <v>682.68163000000004</v>
      </c>
      <c r="R33" s="47"/>
      <c r="S33" s="47"/>
      <c r="T33" s="47"/>
      <c r="U33" s="47"/>
      <c r="V33" s="47">
        <v>19838.622619999998</v>
      </c>
      <c r="W33" s="47"/>
      <c r="X33" s="47">
        <v>16911.635999999999</v>
      </c>
      <c r="Y33" s="47">
        <v>170020.51738</v>
      </c>
      <c r="Z33" s="47">
        <v>36634.436130000002</v>
      </c>
      <c r="AA33" s="47"/>
      <c r="AB33" s="47">
        <v>48210.34852</v>
      </c>
      <c r="AC33" s="47">
        <v>-532.52050999999994</v>
      </c>
      <c r="AD33" s="47"/>
      <c r="AE33" s="30">
        <v>7785143.4443199988</v>
      </c>
      <c r="AF33" s="47">
        <v>2776142.63099</v>
      </c>
      <c r="AG33" s="26"/>
    </row>
    <row r="34" spans="1:33" ht="12.75" customHeight="1" x14ac:dyDescent="0.25">
      <c r="A34" s="43">
        <v>26</v>
      </c>
      <c r="B34" s="45" t="s">
        <v>106</v>
      </c>
      <c r="C34" s="45" t="s">
        <v>107</v>
      </c>
      <c r="D34" s="45" t="s">
        <v>108</v>
      </c>
      <c r="E34" s="46">
        <v>2848337</v>
      </c>
      <c r="F34" s="47"/>
      <c r="G34" s="47">
        <v>132754.40542</v>
      </c>
      <c r="H34" s="47">
        <v>132734.40542</v>
      </c>
      <c r="I34" s="47"/>
      <c r="J34" s="47">
        <v>45021811.824500002</v>
      </c>
      <c r="K34" s="47">
        <v>44449753.871229999</v>
      </c>
      <c r="L34" s="47">
        <v>39768936.890969999</v>
      </c>
      <c r="M34" s="47">
        <v>-12964927.78019</v>
      </c>
      <c r="N34" s="47">
        <v>572057.95327000041</v>
      </c>
      <c r="O34" s="47">
        <v>49281.109029999927</v>
      </c>
      <c r="P34" s="47">
        <v>-1505306.7337199999</v>
      </c>
      <c r="Q34" s="47">
        <v>2632765.24444</v>
      </c>
      <c r="R34" s="47">
        <v>-18825.893309999999</v>
      </c>
      <c r="S34" s="47"/>
      <c r="T34" s="47"/>
      <c r="U34" s="47"/>
      <c r="V34" s="47">
        <v>5316.4750000000004</v>
      </c>
      <c r="W34" s="47">
        <v>18111.878919999999</v>
      </c>
      <c r="X34" s="47"/>
      <c r="Y34" s="47">
        <v>993236.1561299999</v>
      </c>
      <c r="Z34" s="47">
        <v>77881.606109999993</v>
      </c>
      <c r="AA34" s="47">
        <v>-469.58107000000001</v>
      </c>
      <c r="AB34" s="47">
        <v>76349.576560000001</v>
      </c>
      <c r="AC34" s="47">
        <v>-7982.85736</v>
      </c>
      <c r="AD34" s="47"/>
      <c r="AE34" s="30">
        <v>51806563.737729996</v>
      </c>
      <c r="AF34" s="47">
        <v>40946287.058880001</v>
      </c>
      <c r="AG34" s="26"/>
    </row>
    <row r="35" spans="1:33" ht="12.75" customHeight="1" x14ac:dyDescent="0.25">
      <c r="A35" s="43">
        <v>27</v>
      </c>
      <c r="B35" s="45" t="s">
        <v>109</v>
      </c>
      <c r="C35" s="45" t="s">
        <v>110</v>
      </c>
      <c r="D35" s="45" t="s">
        <v>111</v>
      </c>
      <c r="E35" s="46">
        <v>317823</v>
      </c>
      <c r="F35" s="47">
        <v>84226.5</v>
      </c>
      <c r="G35" s="47"/>
      <c r="H35" s="47"/>
      <c r="I35" s="47"/>
      <c r="J35" s="47">
        <v>2374355.4364800001</v>
      </c>
      <c r="K35" s="47">
        <v>1954665.26777</v>
      </c>
      <c r="L35" s="47">
        <v>1103358.7236899999</v>
      </c>
      <c r="M35" s="47">
        <v>-64389.983139999997</v>
      </c>
      <c r="N35" s="47">
        <v>419690.16871</v>
      </c>
      <c r="O35" s="47">
        <v>240133.24690999999</v>
      </c>
      <c r="P35" s="47">
        <v>-324657.59509000002</v>
      </c>
      <c r="Q35" s="47"/>
      <c r="R35" s="47"/>
      <c r="S35" s="47"/>
      <c r="T35" s="47"/>
      <c r="U35" s="47"/>
      <c r="V35" s="47"/>
      <c r="W35" s="47">
        <v>6.9264400000000004</v>
      </c>
      <c r="X35" s="47">
        <v>332662.32042</v>
      </c>
      <c r="Y35" s="47">
        <v>16978.974730000002</v>
      </c>
      <c r="Z35" s="47">
        <v>3398.98981</v>
      </c>
      <c r="AA35" s="47">
        <v>-16202.923510000001</v>
      </c>
      <c r="AB35" s="47">
        <v>2796.51746</v>
      </c>
      <c r="AC35" s="47">
        <v>-548.79335000000003</v>
      </c>
      <c r="AD35" s="47">
        <v>23418.523789999999</v>
      </c>
      <c r="AE35" s="30">
        <v>3155666.8413799992</v>
      </c>
      <c r="AF35" s="47">
        <v>1589403.4257799999</v>
      </c>
      <c r="AG35" s="26"/>
    </row>
    <row r="36" spans="1:33" ht="12.75" customHeight="1" x14ac:dyDescent="0.25">
      <c r="A36" s="43">
        <v>28</v>
      </c>
      <c r="B36" s="45" t="s">
        <v>112</v>
      </c>
      <c r="C36" s="45" t="s">
        <v>113</v>
      </c>
      <c r="D36" s="45" t="s">
        <v>114</v>
      </c>
      <c r="E36" s="46">
        <v>126447</v>
      </c>
      <c r="F36" s="47">
        <v>7410.76</v>
      </c>
      <c r="G36" s="47"/>
      <c r="H36" s="47"/>
      <c r="I36" s="47"/>
      <c r="J36" s="47">
        <v>962032.91840999993</v>
      </c>
      <c r="K36" s="47">
        <v>10118.44303</v>
      </c>
      <c r="L36" s="47"/>
      <c r="M36" s="47">
        <v>-5262.4796500000002</v>
      </c>
      <c r="N36" s="47">
        <v>951914.47537999996</v>
      </c>
      <c r="O36" s="47"/>
      <c r="P36" s="47">
        <v>-488214.55414999998</v>
      </c>
      <c r="Q36" s="47"/>
      <c r="R36" s="47"/>
      <c r="S36" s="47">
        <v>50024.657500000001</v>
      </c>
      <c r="T36" s="47"/>
      <c r="U36" s="47"/>
      <c r="V36" s="47"/>
      <c r="W36" s="47">
        <v>30090.659169999999</v>
      </c>
      <c r="X36" s="47"/>
      <c r="Y36" s="47">
        <v>444687.04275000002</v>
      </c>
      <c r="Z36" s="47">
        <v>7411.6566599999987</v>
      </c>
      <c r="AA36" s="47">
        <v>-6586.2211100000004</v>
      </c>
      <c r="AB36" s="47">
        <v>8080.2977699999992</v>
      </c>
      <c r="AC36" s="47">
        <v>-75.007509999999996</v>
      </c>
      <c r="AD36" s="47">
        <v>14163</v>
      </c>
      <c r="AE36" s="30">
        <v>1650348.0459700001</v>
      </c>
      <c r="AF36" s="47">
        <v>36695.963389999997</v>
      </c>
      <c r="AG36" s="26"/>
    </row>
    <row r="37" spans="1:33" ht="12.75" customHeight="1" x14ac:dyDescent="0.25">
      <c r="A37" s="43">
        <v>29</v>
      </c>
      <c r="B37" s="45" t="s">
        <v>115</v>
      </c>
      <c r="C37" s="45" t="s">
        <v>116</v>
      </c>
      <c r="D37" s="45" t="s">
        <v>117</v>
      </c>
      <c r="E37" s="46">
        <v>44978</v>
      </c>
      <c r="F37" s="47">
        <v>2.4300600000000001</v>
      </c>
      <c r="G37" s="47">
        <v>629209.84482</v>
      </c>
      <c r="H37" s="47">
        <v>629209.84482</v>
      </c>
      <c r="I37" s="47"/>
      <c r="J37" s="47">
        <v>1139832.83241</v>
      </c>
      <c r="K37" s="47">
        <v>1125752.2744100001</v>
      </c>
      <c r="L37" s="47">
        <v>1055440.14971</v>
      </c>
      <c r="M37" s="47">
        <v>-297341.41084999999</v>
      </c>
      <c r="N37" s="47">
        <v>14080.558000000001</v>
      </c>
      <c r="O37" s="47">
        <v>3221.3541499999992</v>
      </c>
      <c r="P37" s="47">
        <v>-39393.767090000001</v>
      </c>
      <c r="Q37" s="47">
        <v>210771.69524</v>
      </c>
      <c r="R37" s="47">
        <v>-14133.084999999999</v>
      </c>
      <c r="S37" s="47"/>
      <c r="T37" s="47"/>
      <c r="U37" s="47"/>
      <c r="V37" s="47"/>
      <c r="W37" s="47">
        <v>7974.8770000000004</v>
      </c>
      <c r="X37" s="47"/>
      <c r="Y37" s="47">
        <v>8491.6524199999985</v>
      </c>
      <c r="Z37" s="47">
        <v>41.139470000000003</v>
      </c>
      <c r="AA37" s="47"/>
      <c r="AB37" s="47">
        <v>3594.0648500000002</v>
      </c>
      <c r="AC37" s="47"/>
      <c r="AD37" s="47">
        <v>29677.257389999999</v>
      </c>
      <c r="AE37" s="30">
        <v>2074573.83286</v>
      </c>
      <c r="AF37" s="47">
        <v>1690354.3415699999</v>
      </c>
      <c r="AG37" s="26"/>
    </row>
    <row r="38" spans="1:33" ht="12.75" customHeight="1" x14ac:dyDescent="0.25">
      <c r="A38" s="43">
        <v>30</v>
      </c>
      <c r="B38" s="45" t="s">
        <v>118</v>
      </c>
      <c r="C38" s="45" t="s">
        <v>119</v>
      </c>
      <c r="D38" s="45" t="s">
        <v>120</v>
      </c>
      <c r="E38" s="46">
        <v>173404</v>
      </c>
      <c r="F38" s="47"/>
      <c r="G38" s="47">
        <v>20481.52246</v>
      </c>
      <c r="H38" s="47">
        <v>20481.52246</v>
      </c>
      <c r="I38" s="47"/>
      <c r="J38" s="47">
        <v>557392.97595999995</v>
      </c>
      <c r="K38" s="47">
        <v>557392.97595999995</v>
      </c>
      <c r="L38" s="47"/>
      <c r="M38" s="47">
        <v>-152.45081999999999</v>
      </c>
      <c r="N38" s="47"/>
      <c r="O38" s="47"/>
      <c r="P38" s="47"/>
      <c r="Q38" s="47">
        <v>889863.13916000002</v>
      </c>
      <c r="R38" s="47"/>
      <c r="S38" s="47"/>
      <c r="T38" s="47"/>
      <c r="U38" s="47"/>
      <c r="V38" s="47"/>
      <c r="W38" s="47"/>
      <c r="X38" s="47">
        <v>876.42615999999998</v>
      </c>
      <c r="Y38" s="47">
        <v>3261.16</v>
      </c>
      <c r="Z38" s="47">
        <v>64.954040000000006</v>
      </c>
      <c r="AA38" s="47">
        <v>-116.27840999999999</v>
      </c>
      <c r="AB38" s="47">
        <v>3080.0477999999998</v>
      </c>
      <c r="AC38" s="47">
        <v>-11.0695</v>
      </c>
      <c r="AD38" s="47"/>
      <c r="AE38" s="30">
        <v>1648423.77461</v>
      </c>
      <c r="AF38" s="47">
        <v>145213.19244000001</v>
      </c>
      <c r="AG38" s="26"/>
    </row>
    <row r="39" spans="1:33" ht="12.75" customHeight="1" x14ac:dyDescent="0.25">
      <c r="A39" s="43">
        <v>31</v>
      </c>
      <c r="B39" s="45" t="s">
        <v>121</v>
      </c>
      <c r="C39" s="45" t="s">
        <v>122</v>
      </c>
      <c r="D39" s="45" t="s">
        <v>123</v>
      </c>
      <c r="E39" s="46">
        <v>67771</v>
      </c>
      <c r="F39" s="47"/>
      <c r="G39" s="47"/>
      <c r="H39" s="47"/>
      <c r="I39" s="47"/>
      <c r="J39" s="47">
        <v>692073.18946000002</v>
      </c>
      <c r="K39" s="47">
        <v>692073.18946000002</v>
      </c>
      <c r="L39" s="47">
        <v>233355.82985000001</v>
      </c>
      <c r="M39" s="47"/>
      <c r="N39" s="47"/>
      <c r="O39" s="47"/>
      <c r="P39" s="47"/>
      <c r="Q39" s="47">
        <v>250209.997</v>
      </c>
      <c r="R39" s="47"/>
      <c r="S39" s="47"/>
      <c r="T39" s="47"/>
      <c r="U39" s="47"/>
      <c r="V39" s="47"/>
      <c r="W39" s="47"/>
      <c r="X39" s="47"/>
      <c r="Y39" s="47">
        <v>5485.6186199999993</v>
      </c>
      <c r="Z39" s="47">
        <v>5188.1540999999997</v>
      </c>
      <c r="AA39" s="47"/>
      <c r="AB39" s="47">
        <v>4047.2895600000002</v>
      </c>
      <c r="AC39" s="47"/>
      <c r="AD39" s="47"/>
      <c r="AE39" s="30">
        <v>1024774.88038</v>
      </c>
      <c r="AF39" s="47">
        <v>272769.37927999999</v>
      </c>
      <c r="AG39" s="26"/>
    </row>
    <row r="40" spans="1:33" ht="12.75" customHeight="1" x14ac:dyDescent="0.25">
      <c r="A40" s="43"/>
      <c r="B40" s="75" t="s">
        <v>445</v>
      </c>
      <c r="C40" s="76"/>
      <c r="D40" s="76"/>
      <c r="E40" s="48">
        <f>SUM(E15:E39)</f>
        <v>63571875</v>
      </c>
      <c r="F40" s="48">
        <v>4062991.8763600001</v>
      </c>
      <c r="G40" s="48">
        <v>25277501</v>
      </c>
      <c r="H40" s="48">
        <v>15767915</v>
      </c>
      <c r="I40" s="48">
        <v>-79256.09060000001</v>
      </c>
      <c r="J40" s="48">
        <v>272721280</v>
      </c>
      <c r="K40" s="48">
        <v>219278326</v>
      </c>
      <c r="L40" s="48">
        <v>138550547.50962001</v>
      </c>
      <c r="M40" s="48">
        <v>-100853616.40905</v>
      </c>
      <c r="N40" s="48">
        <v>53442954.060250007</v>
      </c>
      <c r="O40" s="48">
        <v>28955223.52468</v>
      </c>
      <c r="P40" s="48">
        <v>-53616066.376619987</v>
      </c>
      <c r="Q40" s="48">
        <v>27817522.069430001</v>
      </c>
      <c r="R40" s="48">
        <v>-303643.96471999999</v>
      </c>
      <c r="S40" s="48">
        <v>5388331.9678600002</v>
      </c>
      <c r="T40" s="48">
        <v>0</v>
      </c>
      <c r="U40" s="48">
        <v>564988.21880999999</v>
      </c>
      <c r="V40" s="48">
        <v>8042724.7855200004</v>
      </c>
      <c r="W40" s="48">
        <v>453757.45182999998</v>
      </c>
      <c r="X40" s="48">
        <v>5296073.2264</v>
      </c>
      <c r="Y40" s="48">
        <v>16011420.43963</v>
      </c>
      <c r="Z40" s="48">
        <v>1904675</v>
      </c>
      <c r="AA40" s="48">
        <v>-619521.23065000004</v>
      </c>
      <c r="AB40" s="48">
        <v>3457174</v>
      </c>
      <c r="AC40" s="48">
        <v>-229066.29308</v>
      </c>
      <c r="AD40" s="48">
        <v>736242.74247000006</v>
      </c>
      <c r="AE40" s="49">
        <v>435306558.22864002</v>
      </c>
      <c r="AF40" s="48">
        <v>224428142.75308001</v>
      </c>
      <c r="AG40" s="26"/>
    </row>
    <row r="41" spans="1:33" ht="12.75" customHeight="1" x14ac:dyDescent="0.25">
      <c r="A41" s="43"/>
      <c r="B41" s="69" t="s">
        <v>124</v>
      </c>
      <c r="C41" s="70"/>
      <c r="D41" s="71"/>
      <c r="E41" s="50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26"/>
    </row>
    <row r="42" spans="1:33" ht="12.75" customHeight="1" x14ac:dyDescent="0.25">
      <c r="A42" s="43">
        <v>32</v>
      </c>
      <c r="B42" s="45" t="s">
        <v>125</v>
      </c>
      <c r="C42" s="45" t="s">
        <v>126</v>
      </c>
      <c r="D42" s="45" t="s">
        <v>127</v>
      </c>
      <c r="E42" s="46">
        <v>300429</v>
      </c>
      <c r="F42" s="47">
        <v>563503.09822000004</v>
      </c>
      <c r="G42" s="47">
        <v>217081.26446000001</v>
      </c>
      <c r="H42" s="47">
        <v>217061.26446000001</v>
      </c>
      <c r="I42" s="47">
        <v>-750.35672</v>
      </c>
      <c r="J42" s="47">
        <v>3896727.0010299999</v>
      </c>
      <c r="K42" s="47">
        <v>2198407.9934999999</v>
      </c>
      <c r="L42" s="47">
        <v>183285.69347</v>
      </c>
      <c r="M42" s="47">
        <v>-372929.01189000002</v>
      </c>
      <c r="N42" s="47">
        <v>1698319.0075300001</v>
      </c>
      <c r="O42" s="47">
        <v>534445.28940000013</v>
      </c>
      <c r="P42" s="47">
        <v>-669024.11860000005</v>
      </c>
      <c r="Q42" s="47">
        <v>791276.84108000004</v>
      </c>
      <c r="R42" s="47">
        <v>-552294.61068000004</v>
      </c>
      <c r="S42" s="47"/>
      <c r="T42" s="47"/>
      <c r="U42" s="47"/>
      <c r="V42" s="47">
        <v>165367.33765999999</v>
      </c>
      <c r="W42" s="47">
        <v>28231.866000000002</v>
      </c>
      <c r="X42" s="47">
        <v>264621.98973999999</v>
      </c>
      <c r="Y42" s="47">
        <v>451218.96479000011</v>
      </c>
      <c r="Z42" s="47">
        <v>65730.998650000009</v>
      </c>
      <c r="AA42" s="47">
        <v>-13015.00102</v>
      </c>
      <c r="AB42" s="47">
        <v>47778.002469999999</v>
      </c>
      <c r="AC42" s="47"/>
      <c r="AD42" s="47">
        <v>973173.36760999996</v>
      </c>
      <c r="AE42" s="30">
        <v>7765140.0880199997</v>
      </c>
      <c r="AF42" s="47">
        <v>1048068.56748</v>
      </c>
      <c r="AG42" s="26"/>
    </row>
    <row r="43" spans="1:33" ht="12.75" customHeight="1" x14ac:dyDescent="0.25">
      <c r="A43" s="43">
        <v>33</v>
      </c>
      <c r="B43" s="45" t="s">
        <v>128</v>
      </c>
      <c r="C43" s="45" t="s">
        <v>129</v>
      </c>
      <c r="D43" s="45" t="s">
        <v>130</v>
      </c>
      <c r="E43" s="46">
        <v>36260225</v>
      </c>
      <c r="F43" s="47">
        <v>30017371.645029999</v>
      </c>
      <c r="G43" s="47">
        <v>2558320.1323699998</v>
      </c>
      <c r="H43" s="47">
        <v>2558290.1323699998</v>
      </c>
      <c r="I43" s="47"/>
      <c r="J43" s="47">
        <v>177810480.90217999</v>
      </c>
      <c r="K43" s="47">
        <v>151705001.94418001</v>
      </c>
      <c r="L43" s="47">
        <v>67409178.180139989</v>
      </c>
      <c r="M43" s="47">
        <v>-20607368.771540001</v>
      </c>
      <c r="N43" s="47">
        <v>26105478.958000001</v>
      </c>
      <c r="O43" s="47">
        <v>6017067.4414600004</v>
      </c>
      <c r="P43" s="47">
        <v>-7308716.2526900005</v>
      </c>
      <c r="Q43" s="47">
        <v>1733677.3359300001</v>
      </c>
      <c r="R43" s="47">
        <v>-2621.6602200000002</v>
      </c>
      <c r="S43" s="47">
        <v>216006.003</v>
      </c>
      <c r="T43" s="47"/>
      <c r="U43" s="47">
        <v>434797.18806999997</v>
      </c>
      <c r="V43" s="47">
        <v>14289.897709999999</v>
      </c>
      <c r="W43" s="47">
        <v>55345</v>
      </c>
      <c r="X43" s="47"/>
      <c r="Y43" s="47">
        <v>2897771.9827000001</v>
      </c>
      <c r="Z43" s="47">
        <v>12318997.98302</v>
      </c>
      <c r="AA43" s="47">
        <v>-246218.13948000001</v>
      </c>
      <c r="AB43" s="47">
        <v>365198.14556999999</v>
      </c>
      <c r="AC43" s="47"/>
      <c r="AD43" s="47">
        <v>203797.70606999999</v>
      </c>
      <c r="AE43" s="30">
        <v>264886279.03288001</v>
      </c>
      <c r="AF43" s="47">
        <v>112518516.79807</v>
      </c>
      <c r="AG43" s="26"/>
    </row>
    <row r="44" spans="1:33" ht="12.75" customHeight="1" x14ac:dyDescent="0.25">
      <c r="A44" s="43">
        <v>34</v>
      </c>
      <c r="B44" s="45" t="s">
        <v>131</v>
      </c>
      <c r="C44" s="45" t="s">
        <v>132</v>
      </c>
      <c r="D44" s="45" t="s">
        <v>133</v>
      </c>
      <c r="E44" s="46">
        <v>4470428</v>
      </c>
      <c r="F44" s="47"/>
      <c r="G44" s="47">
        <v>406937.60859000002</v>
      </c>
      <c r="H44" s="47">
        <v>406907.60009999998</v>
      </c>
      <c r="I44" s="47"/>
      <c r="J44" s="47">
        <v>12102197.664820001</v>
      </c>
      <c r="K44" s="47">
        <v>11808448.637159999</v>
      </c>
      <c r="L44" s="47">
        <v>7458819.2455500001</v>
      </c>
      <c r="M44" s="47">
        <v>-1147871.79999</v>
      </c>
      <c r="N44" s="47">
        <v>293749.02766000002</v>
      </c>
      <c r="O44" s="47">
        <v>231899.62872000001</v>
      </c>
      <c r="P44" s="47">
        <v>-120666.82384</v>
      </c>
      <c r="Q44" s="47">
        <v>7345.3686700000017</v>
      </c>
      <c r="R44" s="47">
        <v>-10889.56756</v>
      </c>
      <c r="S44" s="47"/>
      <c r="T44" s="47"/>
      <c r="U44" s="47">
        <v>45550.449939999999</v>
      </c>
      <c r="V44" s="47">
        <v>1482949.2341400001</v>
      </c>
      <c r="W44" s="47">
        <v>15602.529399999999</v>
      </c>
      <c r="X44" s="47"/>
      <c r="Y44" s="47">
        <v>871951.70772999991</v>
      </c>
      <c r="Z44" s="47">
        <v>79.951499999999996</v>
      </c>
      <c r="AA44" s="47"/>
      <c r="AB44" s="47">
        <v>241234.53271</v>
      </c>
      <c r="AC44" s="47">
        <v>-2285.2246599999999</v>
      </c>
      <c r="AD44" s="47"/>
      <c r="AE44" s="30">
        <v>19644277.28506</v>
      </c>
      <c r="AF44" s="47">
        <v>11644978.357790001</v>
      </c>
      <c r="AG44" s="26"/>
    </row>
    <row r="45" spans="1:33" ht="12.75" customHeight="1" x14ac:dyDescent="0.25">
      <c r="A45" s="43">
        <v>35</v>
      </c>
      <c r="B45" s="45" t="s">
        <v>134</v>
      </c>
      <c r="C45" s="45" t="s">
        <v>135</v>
      </c>
      <c r="D45" s="45" t="s">
        <v>136</v>
      </c>
      <c r="E45" s="46">
        <v>2142350</v>
      </c>
      <c r="F45" s="47">
        <v>280763.28415999998</v>
      </c>
      <c r="G45" s="47">
        <v>4283475.8935099998</v>
      </c>
      <c r="H45" s="47">
        <v>4096744.2371800002</v>
      </c>
      <c r="I45" s="47">
        <v>-153738.27269000001</v>
      </c>
      <c r="J45" s="47">
        <v>26287615.941429999</v>
      </c>
      <c r="K45" s="47">
        <v>23072682.939410001</v>
      </c>
      <c r="L45" s="47">
        <v>14416557.3816</v>
      </c>
      <c r="M45" s="47">
        <v>-5985410.7142899996</v>
      </c>
      <c r="N45" s="47">
        <v>3214933.00202</v>
      </c>
      <c r="O45" s="47">
        <v>699445.66926999995</v>
      </c>
      <c r="P45" s="47">
        <v>-4575149.9028899996</v>
      </c>
      <c r="Q45" s="47">
        <v>2320492.8117800001</v>
      </c>
      <c r="R45" s="47">
        <v>-5163.3119999999999</v>
      </c>
      <c r="S45" s="47"/>
      <c r="T45" s="47"/>
      <c r="U45" s="47"/>
      <c r="V45" s="47">
        <v>188553.54811999999</v>
      </c>
      <c r="W45" s="47">
        <v>45404.758099999999</v>
      </c>
      <c r="X45" s="47">
        <v>276992.27782000002</v>
      </c>
      <c r="Y45" s="47">
        <v>1452321.63894</v>
      </c>
      <c r="Z45" s="47">
        <v>296295.89335999999</v>
      </c>
      <c r="AA45" s="47">
        <v>-34182.27592</v>
      </c>
      <c r="AB45" s="47">
        <v>69826.15294</v>
      </c>
      <c r="AC45" s="47">
        <v>-486.66359999999997</v>
      </c>
      <c r="AD45" s="47"/>
      <c r="AE45" s="30">
        <v>37644091.723399989</v>
      </c>
      <c r="AF45" s="47">
        <v>19658621.428169999</v>
      </c>
      <c r="AG45" s="26"/>
    </row>
    <row r="46" spans="1:33" ht="12.75" customHeight="1" x14ac:dyDescent="0.25">
      <c r="A46" s="43">
        <v>36</v>
      </c>
      <c r="B46" s="45" t="s">
        <v>137</v>
      </c>
      <c r="C46" s="45" t="s">
        <v>138</v>
      </c>
      <c r="D46" s="45" t="s">
        <v>139</v>
      </c>
      <c r="E46" s="46">
        <v>1013487</v>
      </c>
      <c r="F46" s="47">
        <v>0</v>
      </c>
      <c r="G46" s="47">
        <v>78902.844819999998</v>
      </c>
      <c r="H46" s="47">
        <v>63042.462919999998</v>
      </c>
      <c r="I46" s="47">
        <v>0</v>
      </c>
      <c r="J46" s="47">
        <v>7223790.0503200004</v>
      </c>
      <c r="K46" s="47">
        <v>6720555.3000600003</v>
      </c>
      <c r="L46" s="47">
        <v>3727881.6667800001</v>
      </c>
      <c r="M46" s="47">
        <v>-250353.31836</v>
      </c>
      <c r="N46" s="47">
        <v>503234.75026</v>
      </c>
      <c r="O46" s="47">
        <v>327438.47103999997</v>
      </c>
      <c r="P46" s="47">
        <v>-237641.73527999999</v>
      </c>
      <c r="Q46" s="47">
        <v>18105.453890000001</v>
      </c>
      <c r="R46" s="47">
        <v>-522.88336000000004</v>
      </c>
      <c r="S46" s="47">
        <v>300284.93150000001</v>
      </c>
      <c r="T46" s="47">
        <v>0</v>
      </c>
      <c r="U46" s="47">
        <v>0</v>
      </c>
      <c r="V46" s="47">
        <v>0</v>
      </c>
      <c r="W46" s="47">
        <v>4273.5406899999998</v>
      </c>
      <c r="X46" s="47">
        <v>0</v>
      </c>
      <c r="Y46" s="47">
        <v>186171.12654999999</v>
      </c>
      <c r="Z46" s="47">
        <v>2081.7150099999999</v>
      </c>
      <c r="AA46" s="47">
        <v>-426.80488000000003</v>
      </c>
      <c r="AB46" s="47">
        <v>55543.997280000003</v>
      </c>
      <c r="AC46" s="47">
        <v>-650.15065000000004</v>
      </c>
      <c r="AD46" s="47">
        <v>0</v>
      </c>
      <c r="AE46" s="30">
        <v>8882640.9733799994</v>
      </c>
      <c r="AF46" s="47">
        <v>4884430.5839800006</v>
      </c>
      <c r="AG46" s="26"/>
    </row>
    <row r="47" spans="1:33" ht="12.75" customHeight="1" x14ac:dyDescent="0.25">
      <c r="A47" s="43">
        <v>37</v>
      </c>
      <c r="B47" s="45" t="s">
        <v>140</v>
      </c>
      <c r="C47" s="45" t="s">
        <v>141</v>
      </c>
      <c r="D47" s="45" t="s">
        <v>142</v>
      </c>
      <c r="E47" s="46">
        <v>2205958</v>
      </c>
      <c r="F47" s="47">
        <v>190296.73572</v>
      </c>
      <c r="G47" s="47">
        <v>167560.89436999999</v>
      </c>
      <c r="H47" s="47">
        <v>148657.106</v>
      </c>
      <c r="I47" s="47">
        <v>-6924.7400500000003</v>
      </c>
      <c r="J47" s="47">
        <v>3643359.56281</v>
      </c>
      <c r="K47" s="47">
        <v>3552226.40772</v>
      </c>
      <c r="L47" s="47">
        <v>1268485.77107</v>
      </c>
      <c r="M47" s="47">
        <v>-262661.39121999999</v>
      </c>
      <c r="N47" s="47">
        <v>91133.155090000015</v>
      </c>
      <c r="O47" s="47">
        <v>669.6619299999993</v>
      </c>
      <c r="P47" s="47">
        <v>-33198.486929999999</v>
      </c>
      <c r="Q47" s="47">
        <v>74323.081149999998</v>
      </c>
      <c r="R47" s="47">
        <v>-40930.913740000004</v>
      </c>
      <c r="S47" s="47"/>
      <c r="T47" s="47"/>
      <c r="U47" s="47"/>
      <c r="V47" s="47"/>
      <c r="W47" s="47">
        <v>3535.17</v>
      </c>
      <c r="X47" s="47">
        <v>1005.46976</v>
      </c>
      <c r="Y47" s="47">
        <v>225660.5828</v>
      </c>
      <c r="Z47" s="47">
        <v>215264.90886</v>
      </c>
      <c r="AA47" s="47">
        <v>-2949.3755900000001</v>
      </c>
      <c r="AB47" s="47">
        <v>380654.61754000001</v>
      </c>
      <c r="AC47" s="47">
        <v>-1334.6990599999999</v>
      </c>
      <c r="AD47" s="47"/>
      <c r="AE47" s="30">
        <v>7107619.0343899997</v>
      </c>
      <c r="AF47" s="47">
        <v>3093405.7761200001</v>
      </c>
      <c r="AG47" s="26"/>
    </row>
    <row r="48" spans="1:33" ht="12.75" customHeight="1" x14ac:dyDescent="0.25">
      <c r="A48" s="43">
        <v>38</v>
      </c>
      <c r="B48" s="45" t="s">
        <v>143</v>
      </c>
      <c r="C48" s="45" t="s">
        <v>144</v>
      </c>
      <c r="D48" s="45" t="s">
        <v>145</v>
      </c>
      <c r="E48" s="46">
        <v>923483</v>
      </c>
      <c r="F48" s="47"/>
      <c r="G48" s="47">
        <v>142251.00919000001</v>
      </c>
      <c r="H48" s="47">
        <v>140464.36459000001</v>
      </c>
      <c r="I48" s="47">
        <v>-945.92810999999995</v>
      </c>
      <c r="J48" s="47">
        <v>4654314.2573299985</v>
      </c>
      <c r="K48" s="47">
        <v>4494637.4570399998</v>
      </c>
      <c r="L48" s="47">
        <v>3223451.8627399998</v>
      </c>
      <c r="M48" s="47">
        <v>-1518155.74327</v>
      </c>
      <c r="N48" s="47">
        <v>159676.80029000001</v>
      </c>
      <c r="O48" s="47">
        <v>81371.825110000005</v>
      </c>
      <c r="P48" s="47">
        <v>-289251.64292000001</v>
      </c>
      <c r="Q48" s="47">
        <v>440.5</v>
      </c>
      <c r="R48" s="47">
        <v>-31.3325</v>
      </c>
      <c r="S48" s="47"/>
      <c r="T48" s="47"/>
      <c r="U48" s="47"/>
      <c r="V48" s="47">
        <v>319596.62105999998</v>
      </c>
      <c r="W48" s="47">
        <v>5455.9347799999996</v>
      </c>
      <c r="X48" s="47">
        <v>145158.6672</v>
      </c>
      <c r="Y48" s="47">
        <v>158258.25618</v>
      </c>
      <c r="Z48" s="47">
        <v>706021.41906999995</v>
      </c>
      <c r="AA48" s="47">
        <v>-21970.39947</v>
      </c>
      <c r="AB48" s="47">
        <v>9116.2247100000022</v>
      </c>
      <c r="AC48" s="47">
        <v>-7297.2592599999998</v>
      </c>
      <c r="AD48" s="47">
        <v>471316.1998</v>
      </c>
      <c r="AE48" s="30">
        <v>7535412.3205499984</v>
      </c>
      <c r="AF48" s="47">
        <v>4390001.5452800002</v>
      </c>
      <c r="AG48" s="26"/>
    </row>
    <row r="49" spans="1:33" ht="12.75" customHeight="1" x14ac:dyDescent="0.25">
      <c r="A49" s="43">
        <v>39</v>
      </c>
      <c r="B49" s="45" t="s">
        <v>146</v>
      </c>
      <c r="C49" s="45" t="s">
        <v>147</v>
      </c>
      <c r="D49" s="45" t="s">
        <v>148</v>
      </c>
      <c r="E49" s="46">
        <v>666476</v>
      </c>
      <c r="F49" s="47"/>
      <c r="G49" s="47">
        <v>1526196.6012599999</v>
      </c>
      <c r="H49" s="47">
        <v>1525817.96214</v>
      </c>
      <c r="I49" s="47">
        <v>-62.163539999999998</v>
      </c>
      <c r="J49" s="47">
        <v>3713809.4882100001</v>
      </c>
      <c r="K49" s="47">
        <v>3694703.75281</v>
      </c>
      <c r="L49" s="47">
        <v>1829034.0353600001</v>
      </c>
      <c r="M49" s="47">
        <v>-159133.14100999999</v>
      </c>
      <c r="N49" s="47">
        <v>19105.735400000001</v>
      </c>
      <c r="O49" s="47"/>
      <c r="P49" s="47">
        <v>-324.27384999999998</v>
      </c>
      <c r="Q49" s="47">
        <v>606058.70213999995</v>
      </c>
      <c r="R49" s="47"/>
      <c r="S49" s="47"/>
      <c r="T49" s="47"/>
      <c r="U49" s="47"/>
      <c r="V49" s="47"/>
      <c r="W49" s="47"/>
      <c r="X49" s="47"/>
      <c r="Y49" s="47">
        <v>38504.231820000001</v>
      </c>
      <c r="Z49" s="47">
        <v>12211.845569999999</v>
      </c>
      <c r="AA49" s="47"/>
      <c r="AB49" s="47">
        <v>18060.837950000001</v>
      </c>
      <c r="AC49" s="47"/>
      <c r="AD49" s="47"/>
      <c r="AE49" s="30">
        <v>6581318.0486599999</v>
      </c>
      <c r="AF49" s="47">
        <v>3577546.4547899999</v>
      </c>
      <c r="AG49" s="26"/>
    </row>
    <row r="50" spans="1:33" ht="12.75" customHeight="1" x14ac:dyDescent="0.25">
      <c r="A50" s="43">
        <v>40</v>
      </c>
      <c r="B50" s="45" t="s">
        <v>149</v>
      </c>
      <c r="C50" s="45" t="s">
        <v>150</v>
      </c>
      <c r="D50" s="45" t="s">
        <v>151</v>
      </c>
      <c r="E50" s="46">
        <v>279151</v>
      </c>
      <c r="F50" s="47"/>
      <c r="G50" s="47">
        <v>82365.153590000002</v>
      </c>
      <c r="H50" s="47">
        <v>37166.583200000001</v>
      </c>
      <c r="I50" s="47">
        <v>-111.63742999999999</v>
      </c>
      <c r="J50" s="47">
        <v>6059880.4742700001</v>
      </c>
      <c r="K50" s="47">
        <v>2997846.49456</v>
      </c>
      <c r="L50" s="47">
        <v>1407125.9147099999</v>
      </c>
      <c r="M50" s="47">
        <v>-120988.3654</v>
      </c>
      <c r="N50" s="47">
        <v>3062033.9797100001</v>
      </c>
      <c r="O50" s="47">
        <v>502210.24343999999</v>
      </c>
      <c r="P50" s="47">
        <v>-817642.22109999997</v>
      </c>
      <c r="Q50" s="47">
        <v>1173</v>
      </c>
      <c r="R50" s="47"/>
      <c r="S50" s="47"/>
      <c r="T50" s="47"/>
      <c r="U50" s="47"/>
      <c r="V50" s="47">
        <v>503601.98771999998</v>
      </c>
      <c r="W50" s="47">
        <v>11922.12996</v>
      </c>
      <c r="X50" s="47">
        <v>2779.8978499999998</v>
      </c>
      <c r="Y50" s="47">
        <v>172786.77632999999</v>
      </c>
      <c r="Z50" s="47">
        <v>26742.310730000001</v>
      </c>
      <c r="AA50" s="47">
        <v>-859.75221999999997</v>
      </c>
      <c r="AB50" s="47">
        <v>22700.47595</v>
      </c>
      <c r="AC50" s="47">
        <v>-794.79237000000001</v>
      </c>
      <c r="AD50" s="47"/>
      <c r="AE50" s="30">
        <v>7163102.8031400004</v>
      </c>
      <c r="AF50" s="47">
        <v>1980656.8705800001</v>
      </c>
      <c r="AG50" s="26"/>
    </row>
    <row r="51" spans="1:33" s="61" customFormat="1" ht="12.75" customHeight="1" x14ac:dyDescent="0.25">
      <c r="A51" s="59"/>
      <c r="B51" s="77" t="s">
        <v>443</v>
      </c>
      <c r="C51" s="77"/>
      <c r="D51" s="77"/>
      <c r="E51" s="60">
        <f>SUM(E42:E50)</f>
        <v>48261987</v>
      </c>
      <c r="F51" s="60">
        <f t="shared" ref="F51:AF51" si="1">SUM(F42:F50)</f>
        <v>31051934.763129998</v>
      </c>
      <c r="G51" s="60">
        <f t="shared" si="1"/>
        <v>9463091.4021599982</v>
      </c>
      <c r="H51" s="60">
        <f t="shared" si="1"/>
        <v>9194151.7129599992</v>
      </c>
      <c r="I51" s="60">
        <f t="shared" si="1"/>
        <v>-162533.09854000004</v>
      </c>
      <c r="J51" s="60">
        <f t="shared" si="1"/>
        <v>245392175.34239998</v>
      </c>
      <c r="K51" s="60">
        <f t="shared" si="1"/>
        <v>210244510.92644003</v>
      </c>
      <c r="L51" s="60">
        <f t="shared" si="1"/>
        <v>100923819.75141998</v>
      </c>
      <c r="M51" s="60">
        <f t="shared" si="1"/>
        <v>-30424872.256970003</v>
      </c>
      <c r="N51" s="60">
        <f t="shared" si="1"/>
        <v>35147664.415959999</v>
      </c>
      <c r="O51" s="60">
        <f t="shared" si="1"/>
        <v>8394548.23037</v>
      </c>
      <c r="P51" s="60">
        <f t="shared" si="1"/>
        <v>-14051615.458099999</v>
      </c>
      <c r="Q51" s="60">
        <f t="shared" si="1"/>
        <v>5552893.0946399998</v>
      </c>
      <c r="R51" s="60">
        <f t="shared" si="1"/>
        <v>-612454.28006000002</v>
      </c>
      <c r="S51" s="60">
        <f t="shared" si="1"/>
        <v>516290.93449999997</v>
      </c>
      <c r="T51" s="60">
        <f t="shared" si="1"/>
        <v>0</v>
      </c>
      <c r="U51" s="60">
        <f t="shared" si="1"/>
        <v>480347.63801</v>
      </c>
      <c r="V51" s="60">
        <f t="shared" si="1"/>
        <v>2674358.62641</v>
      </c>
      <c r="W51" s="60">
        <f t="shared" si="1"/>
        <v>169770.92893000002</v>
      </c>
      <c r="X51" s="60">
        <f t="shared" si="1"/>
        <v>690558.30237000005</v>
      </c>
      <c r="Y51" s="60">
        <f t="shared" si="1"/>
        <v>6454645.2678399999</v>
      </c>
      <c r="Z51" s="60">
        <f t="shared" si="1"/>
        <v>13643427.025769999</v>
      </c>
      <c r="AA51" s="60">
        <f t="shared" si="1"/>
        <v>-319621.74858000007</v>
      </c>
      <c r="AB51" s="60">
        <f t="shared" si="1"/>
        <v>1210112.9871200002</v>
      </c>
      <c r="AC51" s="60">
        <f t="shared" si="1"/>
        <v>-12848.7896</v>
      </c>
      <c r="AD51" s="60">
        <f t="shared" si="1"/>
        <v>1648287.27348</v>
      </c>
      <c r="AE51" s="60">
        <f t="shared" si="1"/>
        <v>367209881.30948001</v>
      </c>
      <c r="AF51" s="60">
        <f t="shared" si="1"/>
        <v>162796226.38225999</v>
      </c>
      <c r="AG51" s="26"/>
    </row>
    <row r="52" spans="1:33" s="61" customFormat="1" ht="12.75" customHeight="1" x14ac:dyDescent="0.25">
      <c r="A52" s="59"/>
      <c r="B52" s="72" t="s">
        <v>152</v>
      </c>
      <c r="C52" s="73"/>
      <c r="D52" s="74"/>
      <c r="E52" s="62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26"/>
    </row>
    <row r="53" spans="1:33" ht="12.75" customHeight="1" x14ac:dyDescent="0.25">
      <c r="A53" s="43">
        <v>41</v>
      </c>
      <c r="B53" s="45" t="s">
        <v>153</v>
      </c>
      <c r="C53" s="45" t="s">
        <v>154</v>
      </c>
      <c r="D53" s="45" t="s">
        <v>155</v>
      </c>
      <c r="E53" s="46">
        <v>3462</v>
      </c>
      <c r="F53" s="47"/>
      <c r="G53" s="47">
        <v>7528.0885099999996</v>
      </c>
      <c r="H53" s="47">
        <v>1920.26385</v>
      </c>
      <c r="I53" s="47">
        <v>-1882.02206</v>
      </c>
      <c r="J53" s="47">
        <v>85270.089930000002</v>
      </c>
      <c r="K53" s="47">
        <v>85102.527549999999</v>
      </c>
      <c r="L53" s="47">
        <v>-29.21049999999968</v>
      </c>
      <c r="M53" s="47">
        <v>-11262.09821</v>
      </c>
      <c r="N53" s="47">
        <v>167.56237999999999</v>
      </c>
      <c r="O53" s="47"/>
      <c r="P53" s="47">
        <v>-59.321309999999997</v>
      </c>
      <c r="Q53" s="47">
        <v>0</v>
      </c>
      <c r="R53" s="47">
        <v>-23581.480660000001</v>
      </c>
      <c r="S53" s="47">
        <v>40359.451999999997</v>
      </c>
      <c r="T53" s="47"/>
      <c r="U53" s="47"/>
      <c r="V53" s="47"/>
      <c r="W53" s="47">
        <v>324.81943999999999</v>
      </c>
      <c r="X53" s="47"/>
      <c r="Y53" s="47">
        <v>2493.1726900000008</v>
      </c>
      <c r="Z53" s="47">
        <v>0.15537000000000001</v>
      </c>
      <c r="AA53" s="47">
        <v>-1.7152799999999999</v>
      </c>
      <c r="AB53" s="47">
        <v>311.42280000000011</v>
      </c>
      <c r="AC53" s="47">
        <v>-15.87162</v>
      </c>
      <c r="AD53" s="47">
        <v>240.43501000000001</v>
      </c>
      <c r="AE53" s="30">
        <v>139989.55585</v>
      </c>
      <c r="AF53" s="47">
        <v>2193.8047200000001</v>
      </c>
      <c r="AG53" s="26"/>
    </row>
    <row r="54" spans="1:33" ht="12.75" customHeight="1" x14ac:dyDescent="0.25">
      <c r="A54" s="43">
        <v>42</v>
      </c>
      <c r="B54" s="45" t="s">
        <v>156</v>
      </c>
      <c r="C54" s="45" t="s">
        <v>157</v>
      </c>
      <c r="D54" s="45" t="s">
        <v>158</v>
      </c>
      <c r="E54" s="46">
        <v>931422</v>
      </c>
      <c r="F54" s="47">
        <v>1779.8724999999999</v>
      </c>
      <c r="G54" s="47">
        <v>0</v>
      </c>
      <c r="H54" s="47">
        <v>0</v>
      </c>
      <c r="I54" s="47">
        <v>0</v>
      </c>
      <c r="J54" s="47">
        <v>600545.9068</v>
      </c>
      <c r="K54" s="47">
        <v>598139.76052000001</v>
      </c>
      <c r="L54" s="47">
        <v>66768.358439999996</v>
      </c>
      <c r="M54" s="47">
        <v>-42179.50935</v>
      </c>
      <c r="N54" s="47">
        <v>2406.1462799999999</v>
      </c>
      <c r="O54" s="47">
        <v>0</v>
      </c>
      <c r="P54" s="47">
        <v>-29.334350000000001</v>
      </c>
      <c r="Q54" s="47">
        <v>2</v>
      </c>
      <c r="R54" s="47">
        <v>-25049.195640000002</v>
      </c>
      <c r="S54" s="47">
        <v>679654.03437000001</v>
      </c>
      <c r="T54" s="47">
        <v>0</v>
      </c>
      <c r="U54" s="47"/>
      <c r="V54" s="47">
        <v>8856.4976800000004</v>
      </c>
      <c r="W54" s="47">
        <v>340.024</v>
      </c>
      <c r="X54" s="47">
        <v>991.84900000000005</v>
      </c>
      <c r="Y54" s="47">
        <v>5860.7387100000014</v>
      </c>
      <c r="Z54" s="47">
        <v>9787.3478500000001</v>
      </c>
      <c r="AA54" s="47">
        <v>-43.312150000000003</v>
      </c>
      <c r="AB54" s="47">
        <v>26739.060829999999</v>
      </c>
      <c r="AC54" s="47">
        <v>0</v>
      </c>
      <c r="AD54" s="47">
        <v>0</v>
      </c>
      <c r="AE54" s="30">
        <v>2265978.9772800002</v>
      </c>
      <c r="AF54" s="47">
        <v>880600.64466999995</v>
      </c>
      <c r="AG54" s="26"/>
    </row>
    <row r="55" spans="1:33" ht="12.75" customHeight="1" x14ac:dyDescent="0.25">
      <c r="A55" s="43">
        <v>43</v>
      </c>
      <c r="B55" s="45" t="s">
        <v>159</v>
      </c>
      <c r="C55" s="45" t="s">
        <v>160</v>
      </c>
      <c r="D55" s="45" t="s">
        <v>161</v>
      </c>
      <c r="E55" s="46">
        <v>112785</v>
      </c>
      <c r="F55" s="47"/>
      <c r="G55" s="47">
        <v>6495.3284299999996</v>
      </c>
      <c r="H55" s="47">
        <v>0</v>
      </c>
      <c r="I55" s="47">
        <v>-6120.9655700000003</v>
      </c>
      <c r="J55" s="47">
        <v>294953.27042999998</v>
      </c>
      <c r="K55" s="47">
        <v>290939.51551</v>
      </c>
      <c r="L55" s="47">
        <v>19519.890080000001</v>
      </c>
      <c r="M55" s="47">
        <v>-12755.17916</v>
      </c>
      <c r="N55" s="47">
        <v>4013.7549199999999</v>
      </c>
      <c r="O55" s="47">
        <v>440.07911000000001</v>
      </c>
      <c r="P55" s="47">
        <v>-2387.2830800000002</v>
      </c>
      <c r="Q55" s="47">
        <v>1106.74704</v>
      </c>
      <c r="R55" s="47">
        <v>-2085.24631</v>
      </c>
      <c r="S55" s="47">
        <v>26021.041099999999</v>
      </c>
      <c r="T55" s="47"/>
      <c r="U55" s="47"/>
      <c r="V55" s="47">
        <v>14270.061</v>
      </c>
      <c r="W55" s="47">
        <v>58.167999999999999</v>
      </c>
      <c r="X55" s="47"/>
      <c r="Y55" s="47">
        <v>110475.74029</v>
      </c>
      <c r="Z55" s="47">
        <v>1072.8093899999999</v>
      </c>
      <c r="AA55" s="47">
        <v>-50.433010000000003</v>
      </c>
      <c r="AB55" s="47">
        <v>3093.2512099999999</v>
      </c>
      <c r="AC55" s="47">
        <v>-35.460850000000001</v>
      </c>
      <c r="AD55" s="47"/>
      <c r="AE55" s="30">
        <v>570330.94963999989</v>
      </c>
      <c r="AF55" s="47">
        <v>112242.73103</v>
      </c>
      <c r="AG55" s="26"/>
    </row>
    <row r="56" spans="1:33" ht="12.75" customHeight="1" x14ac:dyDescent="0.25">
      <c r="A56" s="43">
        <v>44</v>
      </c>
      <c r="B56" s="45" t="s">
        <v>162</v>
      </c>
      <c r="C56" s="45" t="s">
        <v>163</v>
      </c>
      <c r="D56" s="45" t="s">
        <v>164</v>
      </c>
      <c r="E56" s="46">
        <v>439182</v>
      </c>
      <c r="F56" s="47"/>
      <c r="G56" s="47">
        <v>125605.07825999999</v>
      </c>
      <c r="H56" s="47">
        <v>108215.80653</v>
      </c>
      <c r="I56" s="47">
        <v>-15370.65422</v>
      </c>
      <c r="J56" s="47">
        <v>2741545.4390799999</v>
      </c>
      <c r="K56" s="47">
        <v>2641260.0320299999</v>
      </c>
      <c r="L56" s="47">
        <v>1492090.4803599999</v>
      </c>
      <c r="M56" s="47">
        <v>-240435.5074</v>
      </c>
      <c r="N56" s="47">
        <v>100285.40704999999</v>
      </c>
      <c r="O56" s="47">
        <v>1417.2238600000001</v>
      </c>
      <c r="P56" s="47">
        <v>-11706.18857</v>
      </c>
      <c r="Q56" s="47">
        <v>24469.427629999998</v>
      </c>
      <c r="R56" s="47"/>
      <c r="S56" s="47">
        <v>220170.9584</v>
      </c>
      <c r="T56" s="47"/>
      <c r="U56" s="47"/>
      <c r="V56" s="47">
        <v>71280.192349999998</v>
      </c>
      <c r="W56" s="47">
        <v>927.16929000000005</v>
      </c>
      <c r="X56" s="47">
        <v>3652.7232199999999</v>
      </c>
      <c r="Y56" s="47">
        <v>99113.127599999993</v>
      </c>
      <c r="Z56" s="47">
        <v>50816.203390000002</v>
      </c>
      <c r="AA56" s="47">
        <v>-581.89856999999995</v>
      </c>
      <c r="AB56" s="47">
        <v>16530.011750000001</v>
      </c>
      <c r="AC56" s="47">
        <v>-1152.21967</v>
      </c>
      <c r="AD56" s="47">
        <v>20378.927</v>
      </c>
      <c r="AE56" s="30">
        <v>3813670.9685300002</v>
      </c>
      <c r="AF56" s="47">
        <v>2014592.6891300001</v>
      </c>
      <c r="AG56" s="26"/>
    </row>
    <row r="57" spans="1:33" ht="12.75" customHeight="1" x14ac:dyDescent="0.25">
      <c r="A57" s="43">
        <v>45</v>
      </c>
      <c r="B57" s="45" t="s">
        <v>165</v>
      </c>
      <c r="C57" s="45" t="s">
        <v>166</v>
      </c>
      <c r="D57" s="45" t="s">
        <v>167</v>
      </c>
      <c r="E57" s="46">
        <v>101419</v>
      </c>
      <c r="F57" s="47"/>
      <c r="G57" s="47">
        <v>2376.0661399999999</v>
      </c>
      <c r="H57" s="47">
        <v>349.29226999999997</v>
      </c>
      <c r="I57" s="47">
        <v>-24.00056</v>
      </c>
      <c r="J57" s="47">
        <v>32639.812999999998</v>
      </c>
      <c r="K57" s="47">
        <v>31253.640729999999</v>
      </c>
      <c r="L57" s="47"/>
      <c r="M57" s="47">
        <v>-6448.03773</v>
      </c>
      <c r="N57" s="47">
        <v>1386.172270000003</v>
      </c>
      <c r="O57" s="47">
        <v>716.28983000000153</v>
      </c>
      <c r="P57" s="47">
        <v>-56570.941930000001</v>
      </c>
      <c r="Q57" s="47">
        <v>23941.94728</v>
      </c>
      <c r="R57" s="47"/>
      <c r="S57" s="47">
        <v>29025.41113</v>
      </c>
      <c r="T57" s="47"/>
      <c r="U57" s="47"/>
      <c r="V57" s="47">
        <v>2959.3857600000001</v>
      </c>
      <c r="W57" s="47">
        <v>18.66</v>
      </c>
      <c r="X57" s="47">
        <v>6.87357</v>
      </c>
      <c r="Y57" s="47">
        <v>27347.20334</v>
      </c>
      <c r="Z57" s="47">
        <v>11483.801149999999</v>
      </c>
      <c r="AA57" s="47">
        <v>-981.56626000000006</v>
      </c>
      <c r="AB57" s="47">
        <v>544.43692999999996</v>
      </c>
      <c r="AC57" s="47">
        <v>-26.60895</v>
      </c>
      <c r="AD57" s="47"/>
      <c r="AE57" s="30">
        <v>231762.64798000001</v>
      </c>
      <c r="AF57" s="47">
        <v>128268.03778</v>
      </c>
      <c r="AG57" s="26"/>
    </row>
    <row r="58" spans="1:33" ht="12.75" customHeight="1" x14ac:dyDescent="0.25">
      <c r="A58" s="43">
        <v>46</v>
      </c>
      <c r="B58" s="45" t="s">
        <v>168</v>
      </c>
      <c r="C58" s="45" t="s">
        <v>169</v>
      </c>
      <c r="D58" s="45" t="s">
        <v>170</v>
      </c>
      <c r="E58" s="46">
        <v>252378</v>
      </c>
      <c r="F58" s="47"/>
      <c r="G58" s="47">
        <v>13355.443509999999</v>
      </c>
      <c r="H58" s="47">
        <v>3855.0622499999999</v>
      </c>
      <c r="I58" s="47"/>
      <c r="J58" s="47">
        <v>845961.65439000004</v>
      </c>
      <c r="K58" s="47">
        <v>762723.34522999998</v>
      </c>
      <c r="L58" s="47">
        <v>403662.43455000001</v>
      </c>
      <c r="M58" s="47">
        <v>-100824.00107</v>
      </c>
      <c r="N58" s="47">
        <v>83238.309160000004</v>
      </c>
      <c r="O58" s="47">
        <v>32745.934949999999</v>
      </c>
      <c r="P58" s="47">
        <v>-7416.49082</v>
      </c>
      <c r="Q58" s="47"/>
      <c r="R58" s="47"/>
      <c r="S58" s="47">
        <v>104218.41265</v>
      </c>
      <c r="T58" s="47"/>
      <c r="U58" s="47"/>
      <c r="V58" s="47">
        <v>24806</v>
      </c>
      <c r="W58" s="47">
        <v>2251.9160000000002</v>
      </c>
      <c r="X58" s="47">
        <v>4275.9532799999997</v>
      </c>
      <c r="Y58" s="47">
        <v>74749.803650000002</v>
      </c>
      <c r="Z58" s="47">
        <v>6885.6622900000002</v>
      </c>
      <c r="AA58" s="47">
        <v>-90.940920000000006</v>
      </c>
      <c r="AB58" s="47">
        <v>58211.451829999998</v>
      </c>
      <c r="AC58" s="47">
        <v>-173.05313000000001</v>
      </c>
      <c r="AD58" s="47"/>
      <c r="AE58" s="30">
        <v>1387094.29896</v>
      </c>
      <c r="AF58" s="47">
        <v>662394.56264000002</v>
      </c>
      <c r="AG58" s="26"/>
    </row>
    <row r="59" spans="1:33" ht="12.75" customHeight="1" x14ac:dyDescent="0.25">
      <c r="A59" s="43">
        <v>47</v>
      </c>
      <c r="B59" s="45" t="s">
        <v>171</v>
      </c>
      <c r="C59" s="45" t="s">
        <v>172</v>
      </c>
      <c r="D59" s="45" t="s">
        <v>173</v>
      </c>
      <c r="E59" s="46">
        <v>103712</v>
      </c>
      <c r="F59" s="47"/>
      <c r="G59" s="47">
        <v>17004.472570000002</v>
      </c>
      <c r="H59" s="47">
        <v>17004.472570000002</v>
      </c>
      <c r="I59" s="47"/>
      <c r="J59" s="47">
        <v>363286.08379</v>
      </c>
      <c r="K59" s="47">
        <v>340914.57939000003</v>
      </c>
      <c r="L59" s="47">
        <v>198901.16427000001</v>
      </c>
      <c r="M59" s="47">
        <v>-8522.3144300000004</v>
      </c>
      <c r="N59" s="47">
        <v>22371.504400000002</v>
      </c>
      <c r="O59" s="47">
        <v>3745.7696900000001</v>
      </c>
      <c r="P59" s="47">
        <v>-4449.7347399999999</v>
      </c>
      <c r="Q59" s="47"/>
      <c r="R59" s="47"/>
      <c r="S59" s="47">
        <v>44041.424800000001</v>
      </c>
      <c r="T59" s="47"/>
      <c r="U59" s="47"/>
      <c r="V59" s="47"/>
      <c r="W59" s="47">
        <v>609.654</v>
      </c>
      <c r="X59" s="47">
        <v>313.18</v>
      </c>
      <c r="Y59" s="47">
        <v>30574.992160000002</v>
      </c>
      <c r="Z59" s="47">
        <v>843.8275799999999</v>
      </c>
      <c r="AA59" s="47">
        <v>-8.7243600000000008</v>
      </c>
      <c r="AB59" s="47">
        <v>1531.4500800000001</v>
      </c>
      <c r="AC59" s="47"/>
      <c r="AD59" s="47">
        <v>33026.474000000002</v>
      </c>
      <c r="AE59" s="30">
        <v>594943.22562000016</v>
      </c>
      <c r="AF59" s="47">
        <v>308970.09007999988</v>
      </c>
      <c r="AG59" s="26"/>
    </row>
    <row r="60" spans="1:33" ht="12.75" customHeight="1" x14ac:dyDescent="0.25">
      <c r="A60" s="43">
        <v>48</v>
      </c>
      <c r="B60" s="45" t="s">
        <v>174</v>
      </c>
      <c r="C60" s="45" t="s">
        <v>175</v>
      </c>
      <c r="D60" s="45" t="s">
        <v>176</v>
      </c>
      <c r="E60" s="46">
        <v>1487447</v>
      </c>
      <c r="F60" s="47">
        <v>12968.71241</v>
      </c>
      <c r="G60" s="47"/>
      <c r="H60" s="47"/>
      <c r="I60" s="47"/>
      <c r="J60" s="47">
        <v>1782873.1928999999</v>
      </c>
      <c r="K60" s="47">
        <v>579888.8810099999</v>
      </c>
      <c r="L60" s="47">
        <v>39792.964119999997</v>
      </c>
      <c r="M60" s="47">
        <v>-109004.0883</v>
      </c>
      <c r="N60" s="47">
        <v>1202984.31189</v>
      </c>
      <c r="O60" s="47">
        <v>88482.27545999999</v>
      </c>
      <c r="P60" s="47">
        <v>-303776.19902</v>
      </c>
      <c r="Q60" s="47"/>
      <c r="R60" s="47"/>
      <c r="S60" s="47"/>
      <c r="T60" s="47"/>
      <c r="U60" s="47"/>
      <c r="V60" s="47"/>
      <c r="W60" s="47"/>
      <c r="X60" s="47"/>
      <c r="Y60" s="47">
        <v>36510.070069999987</v>
      </c>
      <c r="Z60" s="47">
        <v>11246.824989999999</v>
      </c>
      <c r="AA60" s="47">
        <v>-3720.2052100000001</v>
      </c>
      <c r="AB60" s="47">
        <v>1673.6424500000001</v>
      </c>
      <c r="AC60" s="47">
        <v>-28</v>
      </c>
      <c r="AD60" s="47">
        <v>94.891260000000003</v>
      </c>
      <c r="AE60" s="30">
        <v>3332814.1812800001</v>
      </c>
      <c r="AF60" s="47">
        <v>1447027.9782400001</v>
      </c>
      <c r="AG60" s="26"/>
    </row>
    <row r="61" spans="1:33" ht="12.75" customHeight="1" x14ac:dyDescent="0.25">
      <c r="A61" s="43">
        <v>49</v>
      </c>
      <c r="B61" s="45" t="s">
        <v>177</v>
      </c>
      <c r="C61" s="45" t="s">
        <v>178</v>
      </c>
      <c r="D61" s="45" t="s">
        <v>179</v>
      </c>
      <c r="E61" s="46">
        <v>388678</v>
      </c>
      <c r="F61" s="47"/>
      <c r="G61" s="47">
        <v>27401.505550000002</v>
      </c>
      <c r="H61" s="47">
        <v>22800.778129999999</v>
      </c>
      <c r="I61" s="47"/>
      <c r="J61" s="47">
        <v>1956365.0703</v>
      </c>
      <c r="K61" s="47">
        <v>1921135.6484300001</v>
      </c>
      <c r="L61" s="47">
        <v>920763.28949</v>
      </c>
      <c r="M61" s="47">
        <v>-98082.013189999998</v>
      </c>
      <c r="N61" s="47">
        <v>35229.421870000013</v>
      </c>
      <c r="O61" s="47">
        <v>16262.68443000001</v>
      </c>
      <c r="P61" s="47">
        <v>-59104.135130000002</v>
      </c>
      <c r="Q61" s="47">
        <v>122199.40625</v>
      </c>
      <c r="R61" s="47">
        <v>-4297.7479700000004</v>
      </c>
      <c r="S61" s="47"/>
      <c r="T61" s="47"/>
      <c r="U61" s="47"/>
      <c r="V61" s="47">
        <v>186734.65556000001</v>
      </c>
      <c r="W61" s="47"/>
      <c r="X61" s="47">
        <v>7706.35581</v>
      </c>
      <c r="Y61" s="47">
        <v>137659.72318</v>
      </c>
      <c r="Z61" s="47"/>
      <c r="AA61" s="47"/>
      <c r="AB61" s="47">
        <v>11430.71875</v>
      </c>
      <c r="AC61" s="47">
        <v>-2354.1416599999998</v>
      </c>
      <c r="AD61" s="47">
        <v>12.914999999999999</v>
      </c>
      <c r="AE61" s="30">
        <v>2838188.2448700001</v>
      </c>
      <c r="AF61" s="47">
        <v>1283260.75758</v>
      </c>
      <c r="AG61" s="26"/>
    </row>
    <row r="62" spans="1:33" ht="12.75" customHeight="1" x14ac:dyDescent="0.25">
      <c r="A62" s="43">
        <v>50</v>
      </c>
      <c r="B62" s="45" t="s">
        <v>180</v>
      </c>
      <c r="C62" s="45" t="s">
        <v>181</v>
      </c>
      <c r="D62" s="45" t="s">
        <v>182</v>
      </c>
      <c r="E62" s="46">
        <v>33230</v>
      </c>
      <c r="F62" s="47">
        <v>30.58517999999998</v>
      </c>
      <c r="G62" s="47">
        <v>0</v>
      </c>
      <c r="H62" s="47">
        <v>0</v>
      </c>
      <c r="I62" s="47">
        <v>-1221.01496</v>
      </c>
      <c r="J62" s="47">
        <v>243154.41604000001</v>
      </c>
      <c r="K62" s="47">
        <v>239405.27866000001</v>
      </c>
      <c r="L62" s="47">
        <v>166429.15265</v>
      </c>
      <c r="M62" s="47">
        <v>-10491.870629999999</v>
      </c>
      <c r="N62" s="47">
        <v>3749.1373800000001</v>
      </c>
      <c r="O62" s="47"/>
      <c r="P62" s="47">
        <v>-1628.79628</v>
      </c>
      <c r="Q62" s="47">
        <v>60</v>
      </c>
      <c r="R62" s="47"/>
      <c r="S62" s="47">
        <v>116205.69869999999</v>
      </c>
      <c r="T62" s="47"/>
      <c r="U62" s="47"/>
      <c r="V62" s="47">
        <v>16136.18802</v>
      </c>
      <c r="W62" s="47">
        <v>987.947</v>
      </c>
      <c r="X62" s="47">
        <v>24.911639999999998</v>
      </c>
      <c r="Y62" s="47">
        <v>34980.198299999996</v>
      </c>
      <c r="Z62" s="47">
        <v>2671.4299299999998</v>
      </c>
      <c r="AA62" s="47">
        <v>-31.579899999999999</v>
      </c>
      <c r="AB62" s="47">
        <v>999.15851999999995</v>
      </c>
      <c r="AC62" s="47"/>
      <c r="AD62" s="47">
        <v>2027.8400999999999</v>
      </c>
      <c r="AE62" s="30">
        <v>450508.34703999991</v>
      </c>
      <c r="AF62" s="47">
        <v>185486.02736000001</v>
      </c>
      <c r="AG62" s="26"/>
    </row>
    <row r="63" spans="1:33" ht="12.75" customHeight="1" x14ac:dyDescent="0.25">
      <c r="A63" s="43">
        <v>51</v>
      </c>
      <c r="B63" s="45" t="s">
        <v>183</v>
      </c>
      <c r="C63" s="45" t="s">
        <v>184</v>
      </c>
      <c r="D63" s="45" t="s">
        <v>185</v>
      </c>
      <c r="E63" s="46">
        <v>129255</v>
      </c>
      <c r="F63" s="47"/>
      <c r="G63" s="47">
        <v>641.53782999999999</v>
      </c>
      <c r="H63" s="47">
        <v>641.53782999999999</v>
      </c>
      <c r="I63" s="47">
        <v>-6.4801799999999998</v>
      </c>
      <c r="J63" s="47">
        <v>623961.78693000006</v>
      </c>
      <c r="K63" s="47">
        <v>573262.92249000003</v>
      </c>
      <c r="L63" s="47">
        <v>47554.605479999998</v>
      </c>
      <c r="M63" s="47">
        <v>-63038.280019999998</v>
      </c>
      <c r="N63" s="47">
        <v>50698.864439999998</v>
      </c>
      <c r="O63" s="47">
        <v>2487.4629500000001</v>
      </c>
      <c r="P63" s="47">
        <v>-12651.826510000001</v>
      </c>
      <c r="Q63" s="47">
        <v>5000</v>
      </c>
      <c r="R63" s="47">
        <v>-16481.595949999999</v>
      </c>
      <c r="S63" s="47">
        <v>371992.96747999999</v>
      </c>
      <c r="T63" s="47"/>
      <c r="U63" s="47"/>
      <c r="V63" s="47"/>
      <c r="W63" s="47">
        <v>8627.893</v>
      </c>
      <c r="X63" s="47">
        <v>0</v>
      </c>
      <c r="Y63" s="47">
        <v>329853.88832999999</v>
      </c>
      <c r="Z63" s="47">
        <v>1189.80926</v>
      </c>
      <c r="AA63" s="47">
        <v>-528.17804999999998</v>
      </c>
      <c r="AB63" s="47">
        <v>38802.184820000002</v>
      </c>
      <c r="AC63" s="47">
        <v>-3.2</v>
      </c>
      <c r="AD63" s="47">
        <v>26559.327990000002</v>
      </c>
      <c r="AE63" s="30">
        <v>1535884.79409</v>
      </c>
      <c r="AF63" s="47">
        <v>120096.9034</v>
      </c>
      <c r="AG63" s="26"/>
    </row>
    <row r="64" spans="1:33" ht="12.75" customHeight="1" x14ac:dyDescent="0.25">
      <c r="A64" s="43">
        <v>52</v>
      </c>
      <c r="B64" s="45" t="s">
        <v>186</v>
      </c>
      <c r="C64" s="45" t="s">
        <v>187</v>
      </c>
      <c r="D64" s="45" t="s">
        <v>188</v>
      </c>
      <c r="E64" s="46">
        <v>18177</v>
      </c>
      <c r="F64" s="47"/>
      <c r="G64" s="47">
        <v>0</v>
      </c>
      <c r="H64" s="47"/>
      <c r="I64" s="47">
        <v>-89.205740000000006</v>
      </c>
      <c r="J64" s="47">
        <v>735881.11517999996</v>
      </c>
      <c r="K64" s="47">
        <v>735881.11517999996</v>
      </c>
      <c r="L64" s="47">
        <v>402626.71253000002</v>
      </c>
      <c r="M64" s="47">
        <v>-171889.17460999999</v>
      </c>
      <c r="N64" s="47">
        <v>0</v>
      </c>
      <c r="O64" s="47">
        <v>0</v>
      </c>
      <c r="P64" s="47">
        <v>-7019.02351</v>
      </c>
      <c r="Q64" s="47">
        <v>0</v>
      </c>
      <c r="R64" s="47">
        <v>-1064.28126</v>
      </c>
      <c r="S64" s="47"/>
      <c r="T64" s="47"/>
      <c r="U64" s="47"/>
      <c r="V64" s="47"/>
      <c r="W64" s="47">
        <v>19.013000000000002</v>
      </c>
      <c r="X64" s="47"/>
      <c r="Y64" s="47">
        <v>4580.04</v>
      </c>
      <c r="Z64" s="47">
        <v>1469.45732</v>
      </c>
      <c r="AA64" s="47">
        <v>-367.80394999999999</v>
      </c>
      <c r="AB64" s="47">
        <v>236.17142000000001</v>
      </c>
      <c r="AC64" s="47">
        <v>-2.5583999999999998</v>
      </c>
      <c r="AD64" s="47">
        <v>3878.71585</v>
      </c>
      <c r="AE64" s="30">
        <v>764241.7752400001</v>
      </c>
      <c r="AF64" s="47">
        <v>402876.69001999998</v>
      </c>
      <c r="AG64" s="26"/>
    </row>
    <row r="65" spans="1:33" ht="12.75" customHeight="1" x14ac:dyDescent="0.25">
      <c r="A65" s="43">
        <v>53</v>
      </c>
      <c r="B65" s="45" t="s">
        <v>189</v>
      </c>
      <c r="C65" s="45" t="s">
        <v>190</v>
      </c>
      <c r="D65" s="45" t="s">
        <v>191</v>
      </c>
      <c r="E65" s="46">
        <v>127625</v>
      </c>
      <c r="F65" s="47"/>
      <c r="G65" s="47">
        <v>7839.4931800000004</v>
      </c>
      <c r="H65" s="47">
        <v>1695.5684000000001</v>
      </c>
      <c r="I65" s="47"/>
      <c r="J65" s="47">
        <v>788187.82239999995</v>
      </c>
      <c r="K65" s="47">
        <v>744549.97774</v>
      </c>
      <c r="L65" s="47">
        <v>433452.77953</v>
      </c>
      <c r="M65" s="47">
        <v>-37107.68086</v>
      </c>
      <c r="N65" s="47">
        <v>43637.844660000002</v>
      </c>
      <c r="O65" s="47">
        <v>5975.2022199999992</v>
      </c>
      <c r="P65" s="47">
        <v>-3936.3577599999999</v>
      </c>
      <c r="Q65" s="47">
        <v>3125.01</v>
      </c>
      <c r="R65" s="47">
        <v>-9.9039000000000001</v>
      </c>
      <c r="S65" s="47">
        <v>175690.35800000001</v>
      </c>
      <c r="T65" s="47"/>
      <c r="U65" s="47"/>
      <c r="V65" s="47">
        <v>305.33332999999999</v>
      </c>
      <c r="W65" s="47">
        <v>772.346</v>
      </c>
      <c r="X65" s="47"/>
      <c r="Y65" s="47">
        <v>66263.015159999995</v>
      </c>
      <c r="Z65" s="47">
        <v>20519.975160000002</v>
      </c>
      <c r="AA65" s="47">
        <v>-446.90035</v>
      </c>
      <c r="AB65" s="47">
        <v>1526.65479</v>
      </c>
      <c r="AC65" s="47">
        <v>-29.340430000000001</v>
      </c>
      <c r="AD65" s="47">
        <v>1391.05</v>
      </c>
      <c r="AE65" s="30">
        <v>1193245.7557300001</v>
      </c>
      <c r="AF65" s="47">
        <v>533995.50179000001</v>
      </c>
      <c r="AG65" s="26"/>
    </row>
    <row r="66" spans="1:33" ht="12.75" customHeight="1" x14ac:dyDescent="0.25">
      <c r="A66" s="43">
        <v>54</v>
      </c>
      <c r="B66" s="45" t="s">
        <v>192</v>
      </c>
      <c r="C66" s="45" t="s">
        <v>193</v>
      </c>
      <c r="D66" s="45" t="s">
        <v>194</v>
      </c>
      <c r="E66" s="46">
        <v>42825</v>
      </c>
      <c r="F66" s="47"/>
      <c r="G66" s="47">
        <v>20</v>
      </c>
      <c r="H66" s="47"/>
      <c r="I66" s="47"/>
      <c r="J66" s="47">
        <v>290826.87469000003</v>
      </c>
      <c r="K66" s="47">
        <v>260831.91240999999</v>
      </c>
      <c r="L66" s="47">
        <v>37690.142229999998</v>
      </c>
      <c r="M66" s="47">
        <v>-22551.607530000001</v>
      </c>
      <c r="N66" s="47">
        <v>29994.96228</v>
      </c>
      <c r="O66" s="47">
        <v>3114.21902</v>
      </c>
      <c r="P66" s="47">
        <v>-13528.303529999999</v>
      </c>
      <c r="Q66" s="47"/>
      <c r="R66" s="47"/>
      <c r="S66" s="47">
        <v>27018.65753</v>
      </c>
      <c r="T66" s="47"/>
      <c r="U66" s="47"/>
      <c r="V66" s="47">
        <v>24641.187020000001</v>
      </c>
      <c r="W66" s="47"/>
      <c r="X66" s="47">
        <v>157.81059999999999</v>
      </c>
      <c r="Y66" s="47">
        <v>8274.8467599999985</v>
      </c>
      <c r="Z66" s="47">
        <v>7939.0609999999997</v>
      </c>
      <c r="AA66" s="47"/>
      <c r="AB66" s="47">
        <v>855.81916999999999</v>
      </c>
      <c r="AC66" s="47"/>
      <c r="AD66" s="47"/>
      <c r="AE66" s="30">
        <v>402559.09516000003</v>
      </c>
      <c r="AF66" s="47">
        <v>69202.933390000006</v>
      </c>
      <c r="AG66" s="26"/>
    </row>
    <row r="67" spans="1:33" ht="12.75" customHeight="1" x14ac:dyDescent="0.25">
      <c r="A67" s="43">
        <v>55</v>
      </c>
      <c r="B67" s="45" t="s">
        <v>195</v>
      </c>
      <c r="C67" s="45" t="s">
        <v>196</v>
      </c>
      <c r="D67" s="45" t="s">
        <v>197</v>
      </c>
      <c r="E67" s="46">
        <v>157751</v>
      </c>
      <c r="F67" s="47">
        <v>986.32335</v>
      </c>
      <c r="G67" s="47">
        <v>5822.7316000000001</v>
      </c>
      <c r="H67" s="47">
        <v>2047.76667</v>
      </c>
      <c r="I67" s="47">
        <v>0</v>
      </c>
      <c r="J67" s="47">
        <v>530913.09513000003</v>
      </c>
      <c r="K67" s="47">
        <v>492899.58911000012</v>
      </c>
      <c r="L67" s="47">
        <v>108785.72974</v>
      </c>
      <c r="M67" s="47">
        <v>-218245.38440000001</v>
      </c>
      <c r="N67" s="47">
        <v>38013.506019999993</v>
      </c>
      <c r="O67" s="47">
        <v>27103.622549999989</v>
      </c>
      <c r="P67" s="47">
        <v>-39619.888449999999</v>
      </c>
      <c r="Q67" s="47">
        <v>208488.97529999999</v>
      </c>
      <c r="R67" s="47">
        <v>-4553.8014999999996</v>
      </c>
      <c r="S67" s="47">
        <v>30014.7945</v>
      </c>
      <c r="T67" s="47"/>
      <c r="U67" s="47"/>
      <c r="V67" s="47">
        <v>1303359.0203199999</v>
      </c>
      <c r="W67" s="47">
        <v>2085.5634100000002</v>
      </c>
      <c r="X67" s="47"/>
      <c r="Y67" s="47">
        <v>19600.60295</v>
      </c>
      <c r="Z67" s="47">
        <v>3264.9110900000001</v>
      </c>
      <c r="AA67" s="47">
        <v>-3897.5495999999998</v>
      </c>
      <c r="AB67" s="47">
        <v>119705.91722</v>
      </c>
      <c r="AC67" s="47">
        <v>-6624.83925</v>
      </c>
      <c r="AD67" s="47">
        <v>58849.805110000001</v>
      </c>
      <c r="AE67" s="30">
        <v>2440843.1420800001</v>
      </c>
      <c r="AF67" s="47">
        <v>278505.42</v>
      </c>
      <c r="AG67" s="26"/>
    </row>
    <row r="68" spans="1:33" ht="12.75" customHeight="1" x14ac:dyDescent="0.25">
      <c r="A68" s="43">
        <v>56</v>
      </c>
      <c r="B68" s="45" t="s">
        <v>198</v>
      </c>
      <c r="C68" s="45" t="s">
        <v>199</v>
      </c>
      <c r="D68" s="45" t="s">
        <v>200</v>
      </c>
      <c r="E68" s="46">
        <v>47850</v>
      </c>
      <c r="F68" s="47"/>
      <c r="G68" s="47">
        <v>4800.1333999999997</v>
      </c>
      <c r="H68" s="47">
        <v>4800.1333999999997</v>
      </c>
      <c r="I68" s="47"/>
      <c r="J68" s="47">
        <v>569027.06988999993</v>
      </c>
      <c r="K68" s="47">
        <v>568884.88568999991</v>
      </c>
      <c r="L68" s="47">
        <v>76372.005969999998</v>
      </c>
      <c r="M68" s="47">
        <v>-45712.111140000001</v>
      </c>
      <c r="N68" s="47">
        <v>142.1842</v>
      </c>
      <c r="O68" s="47"/>
      <c r="P68" s="47">
        <v>-6.3504500000000004</v>
      </c>
      <c r="Q68" s="47"/>
      <c r="R68" s="47"/>
      <c r="S68" s="47">
        <v>141110.90413000001</v>
      </c>
      <c r="T68" s="47"/>
      <c r="U68" s="47"/>
      <c r="V68" s="47"/>
      <c r="W68" s="47"/>
      <c r="X68" s="47">
        <v>239.05529000000001</v>
      </c>
      <c r="Y68" s="47">
        <v>6840.1690400000007</v>
      </c>
      <c r="Z68" s="47">
        <v>18.873190000000001</v>
      </c>
      <c r="AA68" s="47">
        <v>-8.1300500000000007</v>
      </c>
      <c r="AB68" s="47">
        <v>1890.46</v>
      </c>
      <c r="AC68" s="47"/>
      <c r="AD68" s="47"/>
      <c r="AE68" s="30">
        <v>771776.80678999983</v>
      </c>
      <c r="AF68" s="47">
        <v>114205.6087</v>
      </c>
      <c r="AG68" s="26"/>
    </row>
    <row r="69" spans="1:33" ht="12.75" customHeight="1" x14ac:dyDescent="0.25">
      <c r="A69" s="43">
        <v>57</v>
      </c>
      <c r="B69" s="45" t="s">
        <v>201</v>
      </c>
      <c r="C69" s="45" t="s">
        <v>202</v>
      </c>
      <c r="D69" s="45" t="s">
        <v>203</v>
      </c>
      <c r="E69" s="46">
        <v>171946</v>
      </c>
      <c r="F69" s="47"/>
      <c r="G69" s="47">
        <v>42042.356959999997</v>
      </c>
      <c r="H69" s="47">
        <v>42042.356959999997</v>
      </c>
      <c r="I69" s="47">
        <v>-191.26366999999999</v>
      </c>
      <c r="J69" s="47">
        <v>674132.72791000002</v>
      </c>
      <c r="K69" s="47">
        <v>623540.78703999997</v>
      </c>
      <c r="L69" s="47">
        <v>396176.83165000001</v>
      </c>
      <c r="M69" s="47">
        <v>-60396.634389999999</v>
      </c>
      <c r="N69" s="47">
        <v>50591.940870000013</v>
      </c>
      <c r="O69" s="47">
        <v>1834.89312</v>
      </c>
      <c r="P69" s="47">
        <v>-9876.5838299999996</v>
      </c>
      <c r="Q69" s="47"/>
      <c r="R69" s="47"/>
      <c r="S69" s="47">
        <v>110000</v>
      </c>
      <c r="T69" s="47"/>
      <c r="U69" s="47"/>
      <c r="V69" s="47">
        <v>12091.55429</v>
      </c>
      <c r="W69" s="47"/>
      <c r="X69" s="47"/>
      <c r="Y69" s="47">
        <v>104238.23775</v>
      </c>
      <c r="Z69" s="47">
        <v>3466.39716</v>
      </c>
      <c r="AA69" s="47">
        <v>-55.756</v>
      </c>
      <c r="AB69" s="47">
        <v>27325.313590000002</v>
      </c>
      <c r="AC69" s="47"/>
      <c r="AD69" s="47">
        <v>3012.951</v>
      </c>
      <c r="AE69" s="30">
        <v>1148255.4409700001</v>
      </c>
      <c r="AF69" s="47">
        <v>546694.58816999989</v>
      </c>
      <c r="AG69" s="26"/>
    </row>
    <row r="70" spans="1:33" ht="12.75" customHeight="1" x14ac:dyDescent="0.25">
      <c r="A70" s="43">
        <v>58</v>
      </c>
      <c r="B70" s="45" t="s">
        <v>204</v>
      </c>
      <c r="C70" s="45" t="s">
        <v>205</v>
      </c>
      <c r="D70" s="45" t="s">
        <v>206</v>
      </c>
      <c r="E70" s="46">
        <v>48831</v>
      </c>
      <c r="F70" s="47"/>
      <c r="G70" s="47">
        <v>11042.194519999999</v>
      </c>
      <c r="H70" s="47">
        <v>11042.194519999999</v>
      </c>
      <c r="I70" s="47">
        <v>-2.4312499999999999</v>
      </c>
      <c r="J70" s="47">
        <v>265064.36418999999</v>
      </c>
      <c r="K70" s="47">
        <v>246775.02726</v>
      </c>
      <c r="L70" s="47">
        <v>20926.485479999999</v>
      </c>
      <c r="M70" s="47">
        <v>-14035.20743</v>
      </c>
      <c r="N70" s="47">
        <v>18289.336930000001</v>
      </c>
      <c r="O70" s="47">
        <v>521.29640999999992</v>
      </c>
      <c r="P70" s="47">
        <v>-9251.5496800000001</v>
      </c>
      <c r="Q70" s="47">
        <v>120064.6575</v>
      </c>
      <c r="R70" s="47"/>
      <c r="S70" s="47"/>
      <c r="T70" s="47"/>
      <c r="U70" s="47"/>
      <c r="V70" s="47">
        <v>76377.660999999993</v>
      </c>
      <c r="W70" s="47">
        <v>138.37</v>
      </c>
      <c r="X70" s="47">
        <v>5104.4216500000002</v>
      </c>
      <c r="Y70" s="47">
        <v>35113.262999999999</v>
      </c>
      <c r="Z70" s="47">
        <v>8407.2625400000015</v>
      </c>
      <c r="AA70" s="47">
        <v>-15.416499999999999</v>
      </c>
      <c r="AB70" s="47">
        <v>2048.16201</v>
      </c>
      <c r="AC70" s="47">
        <v>-74.357659999999996</v>
      </c>
      <c r="AD70" s="47">
        <v>23457.653259999999</v>
      </c>
      <c r="AE70" s="30">
        <v>595649.48635000002</v>
      </c>
      <c r="AF70" s="47">
        <v>76013.115109999999</v>
      </c>
      <c r="AG70" s="26"/>
    </row>
    <row r="71" spans="1:33" ht="12.75" customHeight="1" x14ac:dyDescent="0.25">
      <c r="A71" s="43">
        <v>59</v>
      </c>
      <c r="B71" s="45" t="s">
        <v>207</v>
      </c>
      <c r="C71" s="45" t="s">
        <v>208</v>
      </c>
      <c r="D71" s="45" t="s">
        <v>209</v>
      </c>
      <c r="E71" s="46">
        <v>10708</v>
      </c>
      <c r="F71" s="47"/>
      <c r="G71" s="47">
        <v>8503.8974600000001</v>
      </c>
      <c r="H71" s="47">
        <v>1200.0333499999999</v>
      </c>
      <c r="I71" s="47">
        <v>-4829.2865700000002</v>
      </c>
      <c r="J71" s="47">
        <v>87179.057419999997</v>
      </c>
      <c r="K71" s="47">
        <v>86722.692309999999</v>
      </c>
      <c r="L71" s="47"/>
      <c r="M71" s="47">
        <v>-29340.96398</v>
      </c>
      <c r="N71" s="47">
        <v>456.36511000000019</v>
      </c>
      <c r="O71" s="47"/>
      <c r="P71" s="47">
        <v>-2197.2090199999998</v>
      </c>
      <c r="Q71" s="47">
        <v>11682.004999999999</v>
      </c>
      <c r="R71" s="47"/>
      <c r="S71" s="47">
        <v>118205.58905</v>
      </c>
      <c r="T71" s="47"/>
      <c r="U71" s="47"/>
      <c r="V71" s="47">
        <v>18889.759740000001</v>
      </c>
      <c r="W71" s="47">
        <v>424.62900000000002</v>
      </c>
      <c r="X71" s="47"/>
      <c r="Y71" s="47">
        <v>18015.775320000001</v>
      </c>
      <c r="Z71" s="47">
        <v>8.3227399999999996</v>
      </c>
      <c r="AA71" s="47">
        <v>-4.25054</v>
      </c>
      <c r="AB71" s="47">
        <v>353.60597999999999</v>
      </c>
      <c r="AC71" s="47"/>
      <c r="AD71" s="47"/>
      <c r="AE71" s="30">
        <v>273970.28478999989</v>
      </c>
      <c r="AF71" s="47">
        <v>4466.8874199999991</v>
      </c>
      <c r="AG71" s="26"/>
    </row>
    <row r="72" spans="1:33" ht="12.75" customHeight="1" x14ac:dyDescent="0.25">
      <c r="A72" s="43">
        <v>60</v>
      </c>
      <c r="B72" s="45" t="s">
        <v>210</v>
      </c>
      <c r="C72" s="45" t="s">
        <v>211</v>
      </c>
      <c r="D72" s="45" t="s">
        <v>212</v>
      </c>
      <c r="E72" s="46">
        <v>55693</v>
      </c>
      <c r="F72" s="47"/>
      <c r="G72" s="47"/>
      <c r="H72" s="47"/>
      <c r="I72" s="47"/>
      <c r="J72" s="47">
        <v>225122.29027999999</v>
      </c>
      <c r="K72" s="47">
        <v>224605.59912</v>
      </c>
      <c r="L72" s="47">
        <v>2220.840520000002</v>
      </c>
      <c r="M72" s="47">
        <v>-84896.66734</v>
      </c>
      <c r="N72" s="47">
        <v>516.69115999999985</v>
      </c>
      <c r="O72" s="47"/>
      <c r="P72" s="47">
        <v>-1051.58566</v>
      </c>
      <c r="Q72" s="47"/>
      <c r="R72" s="47"/>
      <c r="S72" s="47"/>
      <c r="T72" s="47"/>
      <c r="U72" s="47"/>
      <c r="V72" s="47"/>
      <c r="W72" s="47"/>
      <c r="X72" s="47">
        <v>31.055420000000002</v>
      </c>
      <c r="Y72" s="47">
        <v>22498.591230000002</v>
      </c>
      <c r="Z72" s="47">
        <v>1995.6286500000001</v>
      </c>
      <c r="AA72" s="47">
        <v>-92.662869999999998</v>
      </c>
      <c r="AB72" s="47">
        <v>451.70585999999997</v>
      </c>
      <c r="AC72" s="47">
        <v>-150</v>
      </c>
      <c r="AD72" s="47"/>
      <c r="AE72" s="30">
        <v>305792.29320999997</v>
      </c>
      <c r="AF72" s="47">
        <v>7266.5818000000017</v>
      </c>
      <c r="AG72" s="26"/>
    </row>
    <row r="73" spans="1:33" ht="12.75" customHeight="1" x14ac:dyDescent="0.25">
      <c r="A73" s="43">
        <v>61</v>
      </c>
      <c r="B73" s="45" t="s">
        <v>213</v>
      </c>
      <c r="C73" s="45" t="s">
        <v>214</v>
      </c>
      <c r="D73" s="45" t="s">
        <v>215</v>
      </c>
      <c r="E73" s="46">
        <v>108140</v>
      </c>
      <c r="F73" s="47"/>
      <c r="G73" s="47"/>
      <c r="H73" s="47"/>
      <c r="I73" s="47"/>
      <c r="J73" s="47">
        <v>2309476.3606699998</v>
      </c>
      <c r="K73" s="47">
        <v>2194186.9612699999</v>
      </c>
      <c r="L73" s="47"/>
      <c r="M73" s="47">
        <v>-222189.92444999999</v>
      </c>
      <c r="N73" s="47">
        <v>115289.39939999999</v>
      </c>
      <c r="O73" s="47"/>
      <c r="P73" s="47">
        <v>-21815.527709999998</v>
      </c>
      <c r="Q73" s="47">
        <v>344613.85073000001</v>
      </c>
      <c r="R73" s="47">
        <v>-60152.110520000002</v>
      </c>
      <c r="S73" s="47">
        <v>200654.79449999999</v>
      </c>
      <c r="T73" s="47"/>
      <c r="U73" s="47"/>
      <c r="V73" s="47"/>
      <c r="W73" s="47"/>
      <c r="X73" s="47"/>
      <c r="Y73" s="47">
        <v>626406.07721000002</v>
      </c>
      <c r="Z73" s="47">
        <v>199.40548000000001</v>
      </c>
      <c r="AA73" s="47">
        <v>-6.14154</v>
      </c>
      <c r="AB73" s="47">
        <v>1536.64608</v>
      </c>
      <c r="AC73" s="47">
        <v>-976.19884000000002</v>
      </c>
      <c r="AD73" s="47"/>
      <c r="AE73" s="30">
        <v>3591026.6660699998</v>
      </c>
      <c r="AF73" s="47">
        <v>5514.1339500000004</v>
      </c>
      <c r="AG73" s="26"/>
    </row>
    <row r="74" spans="1:33" ht="12.75" customHeight="1" x14ac:dyDescent="0.25">
      <c r="A74" s="43">
        <v>62</v>
      </c>
      <c r="B74" s="45" t="s">
        <v>216</v>
      </c>
      <c r="C74" s="45" t="s">
        <v>217</v>
      </c>
      <c r="D74" s="45" t="s">
        <v>218</v>
      </c>
      <c r="E74" s="46">
        <v>60583</v>
      </c>
      <c r="F74" s="47"/>
      <c r="G74" s="47">
        <v>36264.942560000003</v>
      </c>
      <c r="H74" s="47">
        <v>36264.942560000003</v>
      </c>
      <c r="I74" s="47"/>
      <c r="J74" s="47">
        <v>206741.91631999999</v>
      </c>
      <c r="K74" s="47">
        <v>169071.88136</v>
      </c>
      <c r="L74" s="47">
        <v>40021.484470000003</v>
      </c>
      <c r="M74" s="47">
        <v>-12177.561729999999</v>
      </c>
      <c r="N74" s="47">
        <v>37670.034959999997</v>
      </c>
      <c r="O74" s="47">
        <v>7720.7078299999994</v>
      </c>
      <c r="P74" s="47">
        <v>-14451.03116</v>
      </c>
      <c r="Q74" s="47">
        <v>0.59999999999990916</v>
      </c>
      <c r="R74" s="47">
        <v>-1365.29051</v>
      </c>
      <c r="S74" s="47">
        <v>217596.53354999999</v>
      </c>
      <c r="T74" s="47"/>
      <c r="U74" s="47"/>
      <c r="V74" s="47">
        <v>17512.592509999999</v>
      </c>
      <c r="W74" s="47">
        <v>509.68666999999999</v>
      </c>
      <c r="X74" s="47"/>
      <c r="Y74" s="47">
        <v>40000.795599999998</v>
      </c>
      <c r="Z74" s="47">
        <v>3276.2311300000001</v>
      </c>
      <c r="AA74" s="47">
        <v>-624.95995000000005</v>
      </c>
      <c r="AB74" s="47">
        <v>1573.4808399999999</v>
      </c>
      <c r="AC74" s="47">
        <v>-186.89702</v>
      </c>
      <c r="AD74" s="47">
        <v>6981.61312</v>
      </c>
      <c r="AE74" s="30">
        <v>591041.69592999981</v>
      </c>
      <c r="AF74" s="47">
        <v>118546.86004</v>
      </c>
      <c r="AG74" s="26"/>
    </row>
    <row r="75" spans="1:33" ht="12.75" customHeight="1" x14ac:dyDescent="0.25">
      <c r="A75" s="43">
        <v>63</v>
      </c>
      <c r="B75" s="45" t="s">
        <v>219</v>
      </c>
      <c r="C75" s="45" t="s">
        <v>220</v>
      </c>
      <c r="D75" s="45" t="s">
        <v>221</v>
      </c>
      <c r="E75" s="46">
        <v>184311</v>
      </c>
      <c r="F75" s="47"/>
      <c r="G75" s="47">
        <v>0</v>
      </c>
      <c r="H75" s="47">
        <v>0</v>
      </c>
      <c r="I75" s="47">
        <v>-21768.691620000001</v>
      </c>
      <c r="J75" s="47">
        <v>1782048.62448</v>
      </c>
      <c r="K75" s="47">
        <v>1300605.3130399999</v>
      </c>
      <c r="L75" s="47">
        <v>508119.47678000003</v>
      </c>
      <c r="M75" s="47">
        <v>-46508.524570000001</v>
      </c>
      <c r="N75" s="47">
        <v>481443.31144000002</v>
      </c>
      <c r="O75" s="47">
        <v>127950.09501</v>
      </c>
      <c r="P75" s="47">
        <v>-22806.7454</v>
      </c>
      <c r="Q75" s="47">
        <v>26190.265200000002</v>
      </c>
      <c r="R75" s="47"/>
      <c r="S75" s="47"/>
      <c r="T75" s="47"/>
      <c r="U75" s="47"/>
      <c r="V75" s="47">
        <v>18966.149000000001</v>
      </c>
      <c r="W75" s="47">
        <v>1121.847</v>
      </c>
      <c r="X75" s="47">
        <v>6896.6520399999999</v>
      </c>
      <c r="Y75" s="47">
        <v>104814.5119</v>
      </c>
      <c r="Z75" s="47">
        <v>57472.453390000002</v>
      </c>
      <c r="AA75" s="47">
        <v>-222.21441999999999</v>
      </c>
      <c r="AB75" s="47">
        <v>3267.5054100000002</v>
      </c>
      <c r="AC75" s="47">
        <v>-404.17921999999999</v>
      </c>
      <c r="AD75" s="47">
        <v>18814.21197</v>
      </c>
      <c r="AE75" s="30">
        <v>2203903.31745</v>
      </c>
      <c r="AF75" s="47">
        <v>730034.28327000013</v>
      </c>
      <c r="AG75" s="26"/>
    </row>
    <row r="76" spans="1:33" ht="12.75" customHeight="1" x14ac:dyDescent="0.25">
      <c r="A76" s="43">
        <v>64</v>
      </c>
      <c r="B76" s="45" t="s">
        <v>222</v>
      </c>
      <c r="C76" s="45" t="s">
        <v>223</v>
      </c>
      <c r="D76" s="45" t="s">
        <v>224</v>
      </c>
      <c r="E76" s="46">
        <v>183164</v>
      </c>
      <c r="F76" s="47">
        <v>0</v>
      </c>
      <c r="G76" s="47">
        <v>139313.22907</v>
      </c>
      <c r="H76" s="47">
        <v>136.61660000000001</v>
      </c>
      <c r="I76" s="47"/>
      <c r="J76" s="47">
        <v>861727.19392000011</v>
      </c>
      <c r="K76" s="47">
        <v>830413.79832000006</v>
      </c>
      <c r="L76" s="47">
        <v>118181.12325</v>
      </c>
      <c r="M76" s="47">
        <v>-136978.39436999999</v>
      </c>
      <c r="N76" s="47">
        <v>31313.3956</v>
      </c>
      <c r="O76" s="47">
        <v>1.5213000000000001</v>
      </c>
      <c r="P76" s="47">
        <v>-16521.463500000002</v>
      </c>
      <c r="Q76" s="47">
        <v>9956</v>
      </c>
      <c r="R76" s="47"/>
      <c r="S76" s="47"/>
      <c r="T76" s="47"/>
      <c r="U76" s="47"/>
      <c r="V76" s="47"/>
      <c r="W76" s="47">
        <v>1254.9780000000001</v>
      </c>
      <c r="X76" s="47">
        <v>949.61882000000003</v>
      </c>
      <c r="Y76" s="47">
        <v>34216.155110000007</v>
      </c>
      <c r="Z76" s="47">
        <v>2936.5259900000001</v>
      </c>
      <c r="AA76" s="47">
        <v>-2756.7620700000002</v>
      </c>
      <c r="AB76" s="47">
        <v>3785.5887699999998</v>
      </c>
      <c r="AC76" s="47">
        <v>-79.812610000000006</v>
      </c>
      <c r="AD76" s="47"/>
      <c r="AE76" s="30">
        <v>1237303.51358</v>
      </c>
      <c r="AF76" s="47">
        <v>243877.97115999999</v>
      </c>
      <c r="AG76" s="26"/>
    </row>
    <row r="77" spans="1:33" ht="12.75" customHeight="1" x14ac:dyDescent="0.25">
      <c r="A77" s="43">
        <v>65</v>
      </c>
      <c r="B77" s="45" t="s">
        <v>225</v>
      </c>
      <c r="C77" s="45" t="s">
        <v>226</v>
      </c>
      <c r="D77" s="45" t="s">
        <v>227</v>
      </c>
      <c r="E77" s="46">
        <v>11251</v>
      </c>
      <c r="F77" s="47"/>
      <c r="G77" s="47">
        <v>8804.5425400000004</v>
      </c>
      <c r="H77" s="47">
        <v>6067.3686200000002</v>
      </c>
      <c r="I77" s="47">
        <v>-1401.13086</v>
      </c>
      <c r="J77" s="47">
        <v>391139.08721000003</v>
      </c>
      <c r="K77" s="47">
        <v>388480.57344000001</v>
      </c>
      <c r="L77" s="47">
        <v>2277.5421000000001</v>
      </c>
      <c r="M77" s="47">
        <v>-23910.979459999999</v>
      </c>
      <c r="N77" s="47">
        <v>2658.51377</v>
      </c>
      <c r="O77" s="47">
        <v>0</v>
      </c>
      <c r="P77" s="47">
        <v>-9392.7007599999997</v>
      </c>
      <c r="Q77" s="47">
        <v>15</v>
      </c>
      <c r="R77" s="47"/>
      <c r="S77" s="47">
        <v>5005.2054799999996</v>
      </c>
      <c r="T77" s="47"/>
      <c r="U77" s="47"/>
      <c r="V77" s="47">
        <v>15769</v>
      </c>
      <c r="W77" s="47">
        <v>393.37799999999999</v>
      </c>
      <c r="X77" s="47"/>
      <c r="Y77" s="47">
        <v>16561.030429999999</v>
      </c>
      <c r="Z77" s="47">
        <v>137.88627</v>
      </c>
      <c r="AA77" s="47">
        <v>-222.46251000000001</v>
      </c>
      <c r="AB77" s="47">
        <v>287.27159999999998</v>
      </c>
      <c r="AC77" s="47">
        <v>-78.296629999999993</v>
      </c>
      <c r="AD77" s="47"/>
      <c r="AE77" s="30">
        <v>449363.41201999999</v>
      </c>
      <c r="AF77" s="47">
        <v>11263.987069999999</v>
      </c>
      <c r="AG77" s="26"/>
    </row>
    <row r="78" spans="1:33" ht="12.75" customHeight="1" x14ac:dyDescent="0.25">
      <c r="A78" s="43">
        <v>66</v>
      </c>
      <c r="B78" s="45" t="s">
        <v>228</v>
      </c>
      <c r="C78" s="45" t="s">
        <v>229</v>
      </c>
      <c r="D78" s="45" t="s">
        <v>230</v>
      </c>
      <c r="E78" s="46">
        <v>21463</v>
      </c>
      <c r="F78" s="47"/>
      <c r="G78" s="47">
        <v>41964.009460000001</v>
      </c>
      <c r="H78" s="47">
        <v>37484.964890000003</v>
      </c>
      <c r="I78" s="47">
        <v>-1864.39157</v>
      </c>
      <c r="J78" s="47">
        <v>183571.42472000001</v>
      </c>
      <c r="K78" s="47">
        <v>182625.01524000001</v>
      </c>
      <c r="L78" s="47"/>
      <c r="M78" s="47">
        <v>-3473.8339000000001</v>
      </c>
      <c r="N78" s="47">
        <v>946.40947999999992</v>
      </c>
      <c r="O78" s="47"/>
      <c r="P78" s="47">
        <v>-39.538960000000003</v>
      </c>
      <c r="Q78" s="47">
        <v>123.85737</v>
      </c>
      <c r="R78" s="47"/>
      <c r="S78" s="47"/>
      <c r="T78" s="47"/>
      <c r="U78" s="47"/>
      <c r="V78" s="47"/>
      <c r="W78" s="47">
        <v>241.98496</v>
      </c>
      <c r="X78" s="47">
        <v>274.63216</v>
      </c>
      <c r="Y78" s="47">
        <v>20738.734229999998</v>
      </c>
      <c r="Z78" s="47">
        <v>3386.8990199999998</v>
      </c>
      <c r="AA78" s="47">
        <v>-166.38342</v>
      </c>
      <c r="AB78" s="47">
        <v>819.41048000000001</v>
      </c>
      <c r="AC78" s="47">
        <v>-8.4471500000000006</v>
      </c>
      <c r="AD78" s="47"/>
      <c r="AE78" s="30">
        <v>272584.38072999998</v>
      </c>
      <c r="AF78" s="47">
        <v>42856.962509999998</v>
      </c>
      <c r="AG78" s="26"/>
    </row>
    <row r="79" spans="1:33" ht="12.75" customHeight="1" x14ac:dyDescent="0.25">
      <c r="A79" s="43">
        <v>67</v>
      </c>
      <c r="B79" s="45" t="s">
        <v>231</v>
      </c>
      <c r="C79" s="45" t="s">
        <v>232</v>
      </c>
      <c r="D79" s="45" t="s">
        <v>233</v>
      </c>
      <c r="E79" s="46">
        <v>25937</v>
      </c>
      <c r="F79" s="47">
        <v>380.24844000000002</v>
      </c>
      <c r="G79" s="47"/>
      <c r="H79" s="47"/>
      <c r="I79" s="47"/>
      <c r="J79" s="47">
        <v>329313.59866999998</v>
      </c>
      <c r="K79" s="47">
        <v>267137.70948000002</v>
      </c>
      <c r="L79" s="47">
        <v>37415.05788</v>
      </c>
      <c r="M79" s="47">
        <v>-1355.38393</v>
      </c>
      <c r="N79" s="47">
        <v>62175.889190000009</v>
      </c>
      <c r="O79" s="47">
        <v>610.90890000000036</v>
      </c>
      <c r="P79" s="47">
        <v>-11402.198770000001</v>
      </c>
      <c r="Q79" s="47">
        <v>60</v>
      </c>
      <c r="R79" s="47"/>
      <c r="S79" s="47"/>
      <c r="T79" s="47"/>
      <c r="U79" s="47"/>
      <c r="V79" s="47"/>
      <c r="W79" s="47">
        <v>728.26599999999996</v>
      </c>
      <c r="X79" s="47">
        <v>414.97503999999998</v>
      </c>
      <c r="Y79" s="47">
        <v>91196.138050000009</v>
      </c>
      <c r="Z79" s="47">
        <v>5563.0055700000003</v>
      </c>
      <c r="AA79" s="47">
        <v>-750.74114999999995</v>
      </c>
      <c r="AB79" s="47">
        <v>7521.3202499999998</v>
      </c>
      <c r="AC79" s="47">
        <v>-10.02955</v>
      </c>
      <c r="AD79" s="47">
        <v>4427.5</v>
      </c>
      <c r="AE79" s="30">
        <v>465541.70131999999</v>
      </c>
      <c r="AF79" s="47">
        <v>45426.024940000003</v>
      </c>
      <c r="AG79" s="26"/>
    </row>
    <row r="80" spans="1:33" ht="12.75" customHeight="1" x14ac:dyDescent="0.25">
      <c r="A80" s="43">
        <v>68</v>
      </c>
      <c r="B80" s="45" t="s">
        <v>234</v>
      </c>
      <c r="C80" s="45" t="s">
        <v>235</v>
      </c>
      <c r="D80" s="45" t="s">
        <v>236</v>
      </c>
      <c r="E80" s="46">
        <v>11308</v>
      </c>
      <c r="F80" s="47"/>
      <c r="G80" s="47">
        <v>0</v>
      </c>
      <c r="H80" s="47">
        <v>0</v>
      </c>
      <c r="I80" s="47">
        <v>-1.16632</v>
      </c>
      <c r="J80" s="47">
        <v>129379.69637000001</v>
      </c>
      <c r="K80" s="47">
        <v>126189.84509</v>
      </c>
      <c r="L80" s="47">
        <v>16381.64134</v>
      </c>
      <c r="M80" s="47">
        <v>-4393.7004299999999</v>
      </c>
      <c r="N80" s="47">
        <v>3189.8512799999999</v>
      </c>
      <c r="O80" s="47">
        <v>1355.5857599999999</v>
      </c>
      <c r="P80" s="47">
        <v>-336.56317999999999</v>
      </c>
      <c r="Q80" s="47">
        <v>0</v>
      </c>
      <c r="R80" s="47">
        <v>-23.33841</v>
      </c>
      <c r="S80" s="47">
        <v>3001.4747699999998</v>
      </c>
      <c r="T80" s="47">
        <v>-416.13376</v>
      </c>
      <c r="U80" s="47"/>
      <c r="V80" s="47">
        <v>7498.1409999999996</v>
      </c>
      <c r="W80" s="47">
        <v>266.27600000000001</v>
      </c>
      <c r="X80" s="47">
        <v>271.80063999999999</v>
      </c>
      <c r="Y80" s="47">
        <v>35871.363389999999</v>
      </c>
      <c r="Z80" s="47">
        <v>4.7478500000000006</v>
      </c>
      <c r="AA80" s="47">
        <v>-2.2999999999999998</v>
      </c>
      <c r="AB80" s="47">
        <v>38105.783560000003</v>
      </c>
      <c r="AC80" s="47"/>
      <c r="AD80" s="47"/>
      <c r="AE80" s="30">
        <v>225706.81682000001</v>
      </c>
      <c r="AF80" s="47">
        <v>25258.919989999999</v>
      </c>
      <c r="AG80" s="26"/>
    </row>
    <row r="81" spans="1:33" ht="12.75" customHeight="1" x14ac:dyDescent="0.25">
      <c r="A81" s="43">
        <v>69</v>
      </c>
      <c r="B81" s="45" t="s">
        <v>237</v>
      </c>
      <c r="C81" s="45" t="s">
        <v>238</v>
      </c>
      <c r="D81" s="45" t="s">
        <v>239</v>
      </c>
      <c r="E81" s="46">
        <v>398642</v>
      </c>
      <c r="F81" s="47">
        <v>24958.80387</v>
      </c>
      <c r="G81" s="47">
        <v>2236.5261500000001</v>
      </c>
      <c r="H81" s="47">
        <v>2236.5261500000001</v>
      </c>
      <c r="I81" s="47">
        <v>-168.34067999999999</v>
      </c>
      <c r="J81" s="47">
        <v>548380.93502000009</v>
      </c>
      <c r="K81" s="47">
        <v>468849.83995000011</v>
      </c>
      <c r="L81" s="47">
        <v>112212.4192</v>
      </c>
      <c r="M81" s="47">
        <v>-65858.234909999999</v>
      </c>
      <c r="N81" s="47">
        <v>79531.095069999996</v>
      </c>
      <c r="O81" s="47">
        <v>5479.9683799999993</v>
      </c>
      <c r="P81" s="47">
        <v>-111437.4344</v>
      </c>
      <c r="Q81" s="47">
        <v>70177.763080000004</v>
      </c>
      <c r="R81" s="47">
        <v>-37169.06871</v>
      </c>
      <c r="S81" s="47">
        <v>380187.397</v>
      </c>
      <c r="T81" s="47"/>
      <c r="U81" s="47"/>
      <c r="V81" s="47"/>
      <c r="W81" s="47">
        <v>22401.42438</v>
      </c>
      <c r="X81" s="47"/>
      <c r="Y81" s="47">
        <v>77129.747300000003</v>
      </c>
      <c r="Z81" s="47">
        <v>4024.0503899999999</v>
      </c>
      <c r="AA81" s="47">
        <v>-2262.1374599999999</v>
      </c>
      <c r="AB81" s="47">
        <v>9035.8868999999995</v>
      </c>
      <c r="AC81" s="47">
        <v>-409.01843000000002</v>
      </c>
      <c r="AD81" s="47">
        <v>21496.231329999999</v>
      </c>
      <c r="AE81" s="30">
        <v>1558670.7529800001</v>
      </c>
      <c r="AF81" s="47">
        <v>394444.92585</v>
      </c>
      <c r="AG81" s="26"/>
    </row>
    <row r="82" spans="1:33" ht="12.75" customHeight="1" x14ac:dyDescent="0.25">
      <c r="A82" s="43">
        <v>70</v>
      </c>
      <c r="B82" s="45" t="s">
        <v>240</v>
      </c>
      <c r="C82" s="45" t="s">
        <v>241</v>
      </c>
      <c r="D82" s="45" t="s">
        <v>242</v>
      </c>
      <c r="E82" s="46">
        <v>11533</v>
      </c>
      <c r="F82" s="47"/>
      <c r="G82" s="47">
        <v>188.59828999999999</v>
      </c>
      <c r="H82" s="47">
        <v>166.03586000000001</v>
      </c>
      <c r="I82" s="47">
        <v>-1.8827400000000001</v>
      </c>
      <c r="J82" s="47">
        <v>306221.66255000001</v>
      </c>
      <c r="K82" s="47">
        <v>283075.38772</v>
      </c>
      <c r="L82" s="47"/>
      <c r="M82" s="47">
        <v>-109978.00182999999</v>
      </c>
      <c r="N82" s="47">
        <v>23146.274829999998</v>
      </c>
      <c r="O82" s="47"/>
      <c r="P82" s="47">
        <v>-25364.122790000001</v>
      </c>
      <c r="Q82" s="47"/>
      <c r="R82" s="47"/>
      <c r="S82" s="47"/>
      <c r="T82" s="47"/>
      <c r="U82" s="47"/>
      <c r="V82" s="47"/>
      <c r="W82" s="47">
        <v>217.666</v>
      </c>
      <c r="X82" s="47"/>
      <c r="Y82" s="47">
        <v>1096.46721</v>
      </c>
      <c r="Z82" s="47">
        <v>1.9226200000000091</v>
      </c>
      <c r="AA82" s="47">
        <v>-102.95723</v>
      </c>
      <c r="AB82" s="47">
        <v>255.71129999999999</v>
      </c>
      <c r="AC82" s="47"/>
      <c r="AD82" s="47"/>
      <c r="AE82" s="30">
        <v>319514.81615999999</v>
      </c>
      <c r="AF82" s="47">
        <v>259.86766</v>
      </c>
      <c r="AG82" s="26"/>
    </row>
    <row r="83" spans="1:33" ht="12.75" customHeight="1" x14ac:dyDescent="0.25">
      <c r="A83" s="43">
        <v>71</v>
      </c>
      <c r="B83" s="45" t="s">
        <v>243</v>
      </c>
      <c r="C83" s="45" t="s">
        <v>244</v>
      </c>
      <c r="D83" s="45" t="s">
        <v>245</v>
      </c>
      <c r="E83" s="46">
        <v>50359</v>
      </c>
      <c r="F83" s="47"/>
      <c r="G83" s="47">
        <v>0</v>
      </c>
      <c r="H83" s="47">
        <v>0</v>
      </c>
      <c r="I83" s="47">
        <v>-326.80020000000002</v>
      </c>
      <c r="J83" s="47">
        <v>294687.06462000002</v>
      </c>
      <c r="K83" s="47">
        <v>288982.09162999998</v>
      </c>
      <c r="L83" s="47">
        <v>61618.163549999997</v>
      </c>
      <c r="M83" s="47">
        <v>-26507.10399</v>
      </c>
      <c r="N83" s="47">
        <v>5704.9729899999993</v>
      </c>
      <c r="O83" s="47"/>
      <c r="P83" s="47">
        <v>-535.41679999999997</v>
      </c>
      <c r="Q83" s="47">
        <v>0</v>
      </c>
      <c r="R83" s="47">
        <v>-0.39</v>
      </c>
      <c r="S83" s="47">
        <v>126230.20957000001</v>
      </c>
      <c r="T83" s="47"/>
      <c r="U83" s="47"/>
      <c r="V83" s="47">
        <v>6919.2812599999997</v>
      </c>
      <c r="W83" s="47"/>
      <c r="X83" s="47">
        <v>30.161999999999999</v>
      </c>
      <c r="Y83" s="47">
        <v>13060.70882</v>
      </c>
      <c r="Z83" s="47">
        <v>7811.9557199999999</v>
      </c>
      <c r="AA83" s="47">
        <v>-16.14001</v>
      </c>
      <c r="AB83" s="47">
        <v>3575.33563</v>
      </c>
      <c r="AC83" s="47">
        <v>-52.630920000000003</v>
      </c>
      <c r="AD83" s="47"/>
      <c r="AE83" s="30">
        <v>502674.01022</v>
      </c>
      <c r="AF83" s="47">
        <v>98954.786359999998</v>
      </c>
      <c r="AG83" s="26"/>
    </row>
    <row r="84" spans="1:33" ht="12.75" customHeight="1" x14ac:dyDescent="0.25">
      <c r="A84" s="43">
        <v>72</v>
      </c>
      <c r="B84" s="45" t="s">
        <v>246</v>
      </c>
      <c r="C84" s="45" t="s">
        <v>247</v>
      </c>
      <c r="D84" s="45" t="s">
        <v>248</v>
      </c>
      <c r="E84" s="46">
        <v>221723</v>
      </c>
      <c r="F84" s="47"/>
      <c r="G84" s="47"/>
      <c r="H84" s="47"/>
      <c r="I84" s="47"/>
      <c r="J84" s="47">
        <v>1616734.74474</v>
      </c>
      <c r="K84" s="47">
        <v>1543857.26036</v>
      </c>
      <c r="L84" s="47">
        <v>68646.543640000004</v>
      </c>
      <c r="M84" s="47">
        <v>-721299.66258</v>
      </c>
      <c r="N84" s="47">
        <v>72877.484379999994</v>
      </c>
      <c r="O84" s="47">
        <v>51767.656170000002</v>
      </c>
      <c r="P84" s="47">
        <v>-36386.747389999997</v>
      </c>
      <c r="Q84" s="47">
        <v>140234.16438</v>
      </c>
      <c r="R84" s="47">
        <v>-5.3</v>
      </c>
      <c r="S84" s="47">
        <v>170083.83562</v>
      </c>
      <c r="T84" s="47"/>
      <c r="U84" s="47"/>
      <c r="V84" s="47">
        <v>195613.73800000001</v>
      </c>
      <c r="W84" s="47">
        <v>11345.548140000001</v>
      </c>
      <c r="X84" s="47">
        <v>15933.748</v>
      </c>
      <c r="Y84" s="47">
        <v>88890.920630000008</v>
      </c>
      <c r="Z84" s="47">
        <v>396179.32578999997</v>
      </c>
      <c r="AA84" s="47"/>
      <c r="AB84" s="47">
        <v>2736.428600000218</v>
      </c>
      <c r="AC84" s="47">
        <v>-68.467500000000001</v>
      </c>
      <c r="AD84" s="47">
        <v>3989.94535</v>
      </c>
      <c r="AE84" s="30">
        <v>2863465.7765000011</v>
      </c>
      <c r="AF84" s="47">
        <v>4442294.2371999994</v>
      </c>
      <c r="AG84" s="26"/>
    </row>
    <row r="85" spans="1:33" ht="12.75" customHeight="1" x14ac:dyDescent="0.25">
      <c r="A85" s="43">
        <v>73</v>
      </c>
      <c r="B85" s="45" t="s">
        <v>249</v>
      </c>
      <c r="C85" s="45" t="s">
        <v>250</v>
      </c>
      <c r="D85" s="45" t="s">
        <v>251</v>
      </c>
      <c r="E85" s="46">
        <v>213646</v>
      </c>
      <c r="F85" s="47"/>
      <c r="G85" s="47"/>
      <c r="H85" s="47"/>
      <c r="I85" s="47"/>
      <c r="J85" s="47">
        <v>862355.45961999998</v>
      </c>
      <c r="K85" s="47">
        <v>857039.37946999993</v>
      </c>
      <c r="L85" s="47">
        <v>393506.55041999999</v>
      </c>
      <c r="M85" s="47">
        <v>-2717.7072400000002</v>
      </c>
      <c r="N85" s="47">
        <v>5316.0801499999998</v>
      </c>
      <c r="O85" s="47">
        <v>5595.8240699999997</v>
      </c>
      <c r="P85" s="47">
        <v>-12171.81487</v>
      </c>
      <c r="Q85" s="47">
        <v>36025.410739999999</v>
      </c>
      <c r="R85" s="47">
        <v>-275.80549999999999</v>
      </c>
      <c r="S85" s="47"/>
      <c r="T85" s="47"/>
      <c r="U85" s="47"/>
      <c r="V85" s="47">
        <v>8101.0349999999999</v>
      </c>
      <c r="W85" s="47">
        <v>732.60788000000002</v>
      </c>
      <c r="X85" s="47">
        <v>6738.1108299999996</v>
      </c>
      <c r="Y85" s="47">
        <v>47814.13078</v>
      </c>
      <c r="Z85" s="47">
        <v>37969.417139999998</v>
      </c>
      <c r="AA85" s="47">
        <v>-526.24666999999999</v>
      </c>
      <c r="AB85" s="47">
        <v>17260.28024</v>
      </c>
      <c r="AC85" s="47">
        <v>-50.172370000000001</v>
      </c>
      <c r="AD85" s="47">
        <v>16089.156000000001</v>
      </c>
      <c r="AE85" s="30">
        <v>1246731.3123999999</v>
      </c>
      <c r="AF85" s="47">
        <v>468776.83898</v>
      </c>
      <c r="AG85" s="26"/>
    </row>
    <row r="86" spans="1:33" ht="12.75" customHeight="1" x14ac:dyDescent="0.25">
      <c r="A86" s="43">
        <v>74</v>
      </c>
      <c r="B86" s="45" t="s">
        <v>252</v>
      </c>
      <c r="C86" s="45" t="s">
        <v>253</v>
      </c>
      <c r="D86" s="45" t="s">
        <v>254</v>
      </c>
      <c r="E86" s="46">
        <v>50552</v>
      </c>
      <c r="F86" s="47">
        <v>0</v>
      </c>
      <c r="G86" s="47">
        <v>2267.4949299999998</v>
      </c>
      <c r="H86" s="47">
        <v>945.61428000000001</v>
      </c>
      <c r="I86" s="47">
        <v>-566.87384999999995</v>
      </c>
      <c r="J86" s="47">
        <v>195531.53789000001</v>
      </c>
      <c r="K86" s="47">
        <v>187753.67324999999</v>
      </c>
      <c r="L86" s="47">
        <v>3561.5741800000001</v>
      </c>
      <c r="M86" s="47">
        <v>-22274.895629999999</v>
      </c>
      <c r="N86" s="47">
        <v>7777.8646399999998</v>
      </c>
      <c r="O86" s="47">
        <v>0</v>
      </c>
      <c r="P86" s="47">
        <v>-5878.93912</v>
      </c>
      <c r="Q86" s="47">
        <v>2</v>
      </c>
      <c r="R86" s="47"/>
      <c r="S86" s="47">
        <v>80039.365760000001</v>
      </c>
      <c r="T86" s="47"/>
      <c r="U86" s="47"/>
      <c r="V86" s="47"/>
      <c r="W86" s="47">
        <v>1105.8073400000001</v>
      </c>
      <c r="X86" s="47">
        <v>0</v>
      </c>
      <c r="Y86" s="47">
        <v>8306.7850600000002</v>
      </c>
      <c r="Z86" s="47">
        <v>520.13118999999995</v>
      </c>
      <c r="AA86" s="47">
        <v>-29.325479999999999</v>
      </c>
      <c r="AB86" s="47">
        <v>1595.25728</v>
      </c>
      <c r="AC86" s="47">
        <v>0</v>
      </c>
      <c r="AD86" s="47">
        <v>680.673</v>
      </c>
      <c r="AE86" s="30">
        <v>340601.36700999999</v>
      </c>
      <c r="AF86" s="47">
        <v>44076.762980000007</v>
      </c>
      <c r="AG86" s="26"/>
    </row>
    <row r="87" spans="1:33" ht="12.75" customHeight="1" x14ac:dyDescent="0.25">
      <c r="A87" s="43">
        <v>75</v>
      </c>
      <c r="B87" s="45" t="s">
        <v>255</v>
      </c>
      <c r="C87" s="45" t="s">
        <v>256</v>
      </c>
      <c r="D87" s="45" t="s">
        <v>257</v>
      </c>
      <c r="E87" s="46">
        <v>45080</v>
      </c>
      <c r="F87" s="47">
        <v>1060.65969</v>
      </c>
      <c r="G87" s="47">
        <v>2491.6921000000002</v>
      </c>
      <c r="H87" s="47">
        <v>2481.7940100000001</v>
      </c>
      <c r="I87" s="47">
        <v>-187.18207000000001</v>
      </c>
      <c r="J87" s="47">
        <v>403375.86875000002</v>
      </c>
      <c r="K87" s="47">
        <v>370061.92468</v>
      </c>
      <c r="L87" s="47">
        <v>134028.44837</v>
      </c>
      <c r="M87" s="47">
        <v>-13399.66346</v>
      </c>
      <c r="N87" s="47">
        <v>33313.944069999998</v>
      </c>
      <c r="O87" s="47">
        <v>23811.16433</v>
      </c>
      <c r="P87" s="47">
        <v>-5291.07366</v>
      </c>
      <c r="Q87" s="47">
        <v>0</v>
      </c>
      <c r="R87" s="47">
        <v>-51200.96112</v>
      </c>
      <c r="S87" s="47"/>
      <c r="T87" s="47"/>
      <c r="U87" s="47"/>
      <c r="V87" s="47"/>
      <c r="W87" s="47">
        <v>316.90910000000002</v>
      </c>
      <c r="X87" s="47"/>
      <c r="Y87" s="47">
        <v>2362.0912699999999</v>
      </c>
      <c r="Z87" s="47">
        <v>27139.704989999998</v>
      </c>
      <c r="AA87" s="47">
        <v>-6968.6549999999997</v>
      </c>
      <c r="AB87" s="47">
        <v>1202.7152699999999</v>
      </c>
      <c r="AC87" s="47">
        <v>-854.55645000000004</v>
      </c>
      <c r="AD87" s="47">
        <v>53.543700000000001</v>
      </c>
      <c r="AE87" s="30">
        <v>483083.27649000002</v>
      </c>
      <c r="AF87" s="47">
        <v>192482.16743999999</v>
      </c>
      <c r="AG87" s="26"/>
    </row>
    <row r="88" spans="1:33" ht="12.75" customHeight="1" x14ac:dyDescent="0.25">
      <c r="A88" s="43">
        <v>76</v>
      </c>
      <c r="B88" s="45" t="s">
        <v>258</v>
      </c>
      <c r="C88" s="45" t="s">
        <v>259</v>
      </c>
      <c r="D88" s="45" t="s">
        <v>260</v>
      </c>
      <c r="E88" s="46">
        <v>46761</v>
      </c>
      <c r="F88" s="47">
        <v>3.58501</v>
      </c>
      <c r="G88" s="47">
        <v>8663.2807599999996</v>
      </c>
      <c r="H88" s="47">
        <v>8663.2807599999996</v>
      </c>
      <c r="I88" s="47">
        <v>-552.97537</v>
      </c>
      <c r="J88" s="47">
        <v>2920337.8195799999</v>
      </c>
      <c r="K88" s="47">
        <v>2916988.2451499999</v>
      </c>
      <c r="L88" s="47">
        <v>1494649.01605</v>
      </c>
      <c r="M88" s="47">
        <v>-349169.86647000001</v>
      </c>
      <c r="N88" s="47">
        <v>3349.574430000001</v>
      </c>
      <c r="O88" s="47">
        <v>1925.21902</v>
      </c>
      <c r="P88" s="47">
        <v>-7706.3164299999999</v>
      </c>
      <c r="Q88" s="47">
        <v>60</v>
      </c>
      <c r="R88" s="47"/>
      <c r="S88" s="47"/>
      <c r="T88" s="47"/>
      <c r="U88" s="47"/>
      <c r="V88" s="47"/>
      <c r="W88" s="47">
        <v>1435.6751999999999</v>
      </c>
      <c r="X88" s="47">
        <v>209.11476999999999</v>
      </c>
      <c r="Y88" s="47">
        <v>214407.76843</v>
      </c>
      <c r="Z88" s="47">
        <v>288.16771999999997</v>
      </c>
      <c r="AA88" s="47">
        <v>-13.21116</v>
      </c>
      <c r="AB88" s="47">
        <v>2388.1854499999999</v>
      </c>
      <c r="AC88" s="47">
        <v>-2.1160000000000001</v>
      </c>
      <c r="AD88" s="47">
        <v>5003</v>
      </c>
      <c r="AE88" s="30">
        <v>3199557.3871399998</v>
      </c>
      <c r="AF88" s="47">
        <v>1507913.5854799999</v>
      </c>
      <c r="AG88" s="26"/>
    </row>
    <row r="89" spans="1:33" ht="12.75" customHeight="1" x14ac:dyDescent="0.25">
      <c r="A89" s="43">
        <v>77</v>
      </c>
      <c r="B89" s="45" t="s">
        <v>261</v>
      </c>
      <c r="C89" s="45" t="s">
        <v>262</v>
      </c>
      <c r="D89" s="45" t="s">
        <v>263</v>
      </c>
      <c r="E89" s="46">
        <v>157063</v>
      </c>
      <c r="F89" s="47"/>
      <c r="G89" s="47">
        <v>2988.9621699999998</v>
      </c>
      <c r="H89" s="47"/>
      <c r="I89" s="47">
        <v>-415.32276000000002</v>
      </c>
      <c r="J89" s="47">
        <v>129005.53593</v>
      </c>
      <c r="K89" s="47">
        <v>128988.72371000001</v>
      </c>
      <c r="L89" s="47"/>
      <c r="M89" s="47">
        <v>-2893.5439099999999</v>
      </c>
      <c r="N89" s="47">
        <v>16.812220000000021</v>
      </c>
      <c r="O89" s="47"/>
      <c r="P89" s="47">
        <v>-383.00488000000001</v>
      </c>
      <c r="Q89" s="47"/>
      <c r="R89" s="47"/>
      <c r="S89" s="47"/>
      <c r="T89" s="47"/>
      <c r="U89" s="47"/>
      <c r="V89" s="47"/>
      <c r="W89" s="47">
        <v>92.558000000000007</v>
      </c>
      <c r="X89" s="47">
        <v>431.34708000000001</v>
      </c>
      <c r="Y89" s="47">
        <v>11306.42474</v>
      </c>
      <c r="Z89" s="47">
        <v>6465.4272199999996</v>
      </c>
      <c r="AA89" s="47">
        <v>-25.834879999999998</v>
      </c>
      <c r="AB89" s="47">
        <v>876.03343999999993</v>
      </c>
      <c r="AC89" s="47">
        <v>-74.532039999999995</v>
      </c>
      <c r="AD89" s="47">
        <v>11071.929</v>
      </c>
      <c r="AE89" s="30">
        <v>319301.08587000013</v>
      </c>
      <c r="AF89" s="47">
        <v>66858.704710000005</v>
      </c>
      <c r="AG89" s="26"/>
    </row>
    <row r="90" spans="1:33" ht="12.75" customHeight="1" x14ac:dyDescent="0.25">
      <c r="A90" s="43">
        <v>78</v>
      </c>
      <c r="B90" s="45" t="s">
        <v>264</v>
      </c>
      <c r="C90" s="45" t="s">
        <v>265</v>
      </c>
      <c r="D90" s="45" t="s">
        <v>266</v>
      </c>
      <c r="E90" s="46">
        <v>14075</v>
      </c>
      <c r="F90" s="47">
        <v>0</v>
      </c>
      <c r="G90" s="47">
        <v>0</v>
      </c>
      <c r="H90" s="47">
        <v>0</v>
      </c>
      <c r="I90" s="47">
        <v>0</v>
      </c>
      <c r="J90" s="47">
        <v>197205.40249000001</v>
      </c>
      <c r="K90" s="47">
        <v>194691.63139</v>
      </c>
      <c r="L90" s="47">
        <v>132121.34135</v>
      </c>
      <c r="M90" s="47">
        <v>-26610.437129999998</v>
      </c>
      <c r="N90" s="47">
        <v>2513.7711000000022</v>
      </c>
      <c r="O90" s="47">
        <v>304.21227999999968</v>
      </c>
      <c r="P90" s="47">
        <v>-19117.59806</v>
      </c>
      <c r="Q90" s="47">
        <v>7973.6759700000002</v>
      </c>
      <c r="R90" s="47">
        <v>0</v>
      </c>
      <c r="S90" s="47">
        <v>0</v>
      </c>
      <c r="T90" s="47">
        <v>0</v>
      </c>
      <c r="U90" s="47">
        <v>0</v>
      </c>
      <c r="V90" s="47">
        <v>39169</v>
      </c>
      <c r="W90" s="47">
        <v>138.3486</v>
      </c>
      <c r="X90" s="47">
        <v>0</v>
      </c>
      <c r="Y90" s="47">
        <v>1757.7382700000001</v>
      </c>
      <c r="Z90" s="47">
        <v>606.41537000000005</v>
      </c>
      <c r="AA90" s="47">
        <v>-11.65851</v>
      </c>
      <c r="AB90" s="47">
        <v>33861.330329999997</v>
      </c>
      <c r="AC90" s="47">
        <v>0</v>
      </c>
      <c r="AD90" s="47">
        <v>0</v>
      </c>
      <c r="AE90" s="30">
        <v>294786.67259999999</v>
      </c>
      <c r="AF90" s="47">
        <v>135242.57873000001</v>
      </c>
      <c r="AG90" s="26"/>
    </row>
    <row r="91" spans="1:33" ht="12.75" customHeight="1" x14ac:dyDescent="0.25">
      <c r="A91" s="43">
        <v>79</v>
      </c>
      <c r="B91" s="45" t="s">
        <v>267</v>
      </c>
      <c r="C91" s="45" t="s">
        <v>268</v>
      </c>
      <c r="D91" s="45" t="s">
        <v>269</v>
      </c>
      <c r="E91" s="46">
        <v>199581</v>
      </c>
      <c r="F91" s="47">
        <v>62379.4</v>
      </c>
      <c r="G91" s="47"/>
      <c r="H91" s="47"/>
      <c r="I91" s="47"/>
      <c r="J91" s="47">
        <v>979413.14093000011</v>
      </c>
      <c r="K91" s="47">
        <v>876698.62281000009</v>
      </c>
      <c r="L91" s="47">
        <v>128360.54913</v>
      </c>
      <c r="M91" s="47">
        <v>-13296.912060000001</v>
      </c>
      <c r="N91" s="47">
        <v>102714.51811999999</v>
      </c>
      <c r="O91" s="47">
        <v>34513.8433</v>
      </c>
      <c r="P91" s="47">
        <v>-23102.605019999999</v>
      </c>
      <c r="Q91" s="47">
        <v>20774.52</v>
      </c>
      <c r="R91" s="47"/>
      <c r="S91" s="47"/>
      <c r="T91" s="47"/>
      <c r="U91" s="47"/>
      <c r="V91" s="47"/>
      <c r="W91" s="47">
        <v>285.98092000000003</v>
      </c>
      <c r="X91" s="47">
        <v>117.33813000000001</v>
      </c>
      <c r="Y91" s="47">
        <v>85976.370420000007</v>
      </c>
      <c r="Z91" s="47">
        <v>173018.51071</v>
      </c>
      <c r="AA91" s="47">
        <v>-826.93838000000005</v>
      </c>
      <c r="AB91" s="47">
        <v>630.79628000000002</v>
      </c>
      <c r="AC91" s="47">
        <v>-32.322429999999997</v>
      </c>
      <c r="AD91" s="47">
        <v>260714.04500000001</v>
      </c>
      <c r="AE91" s="30">
        <v>1782891.2669299999</v>
      </c>
      <c r="AF91" s="47">
        <v>306794.88072000002</v>
      </c>
      <c r="AG91" s="26"/>
    </row>
    <row r="92" spans="1:33" ht="12.75" customHeight="1" x14ac:dyDescent="0.25">
      <c r="A92" s="43">
        <v>80</v>
      </c>
      <c r="B92" s="45" t="s">
        <v>270</v>
      </c>
      <c r="C92" s="45" t="s">
        <v>271</v>
      </c>
      <c r="D92" s="45" t="s">
        <v>272</v>
      </c>
      <c r="E92" s="46">
        <v>130898</v>
      </c>
      <c r="F92" s="47"/>
      <c r="G92" s="47">
        <v>224187.10623</v>
      </c>
      <c r="H92" s="47">
        <v>224187.10623</v>
      </c>
      <c r="I92" s="47">
        <v>-39305.434370000003</v>
      </c>
      <c r="J92" s="47">
        <v>5057002.9719399996</v>
      </c>
      <c r="K92" s="47">
        <v>5039730.95218</v>
      </c>
      <c r="L92" s="47">
        <v>3246187.65858</v>
      </c>
      <c r="M92" s="47">
        <v>-116579.26721000001</v>
      </c>
      <c r="N92" s="47">
        <v>17272.019759999999</v>
      </c>
      <c r="O92" s="47">
        <v>0</v>
      </c>
      <c r="P92" s="47">
        <v>-1286.7485099999999</v>
      </c>
      <c r="Q92" s="47">
        <v>0</v>
      </c>
      <c r="R92" s="47">
        <v>-784</v>
      </c>
      <c r="S92" s="47"/>
      <c r="T92" s="47"/>
      <c r="U92" s="47"/>
      <c r="V92" s="47"/>
      <c r="W92" s="47">
        <v>47.125</v>
      </c>
      <c r="X92" s="47"/>
      <c r="Y92" s="47">
        <v>23901.15508</v>
      </c>
      <c r="Z92" s="47">
        <v>8762.5395000000008</v>
      </c>
      <c r="AA92" s="47">
        <v>-2.1083799999999999</v>
      </c>
      <c r="AB92" s="47">
        <v>931.52680000000009</v>
      </c>
      <c r="AC92" s="47">
        <v>-12.11196</v>
      </c>
      <c r="AD92" s="47"/>
      <c r="AE92" s="30">
        <v>5445730.8324499996</v>
      </c>
      <c r="AF92" s="47">
        <v>3482802.9751400002</v>
      </c>
      <c r="AG92" s="26"/>
    </row>
    <row r="93" spans="1:33" ht="12.75" customHeight="1" x14ac:dyDescent="0.25">
      <c r="A93" s="43">
        <v>81</v>
      </c>
      <c r="B93" s="45" t="s">
        <v>273</v>
      </c>
      <c r="C93" s="45" t="s">
        <v>274</v>
      </c>
      <c r="D93" s="45" t="s">
        <v>275</v>
      </c>
      <c r="E93" s="46">
        <v>52581</v>
      </c>
      <c r="F93" s="47"/>
      <c r="G93" s="47">
        <v>0</v>
      </c>
      <c r="H93" s="47"/>
      <c r="I93" s="47">
        <v>-245.5693</v>
      </c>
      <c r="J93" s="47">
        <v>188048.32720999999</v>
      </c>
      <c r="K93" s="47">
        <v>187232.84563</v>
      </c>
      <c r="L93" s="47"/>
      <c r="M93" s="47">
        <v>-49613.179940000002</v>
      </c>
      <c r="N93" s="47">
        <v>815.48157999999967</v>
      </c>
      <c r="O93" s="47">
        <v>0</v>
      </c>
      <c r="P93" s="47">
        <v>-5047.1307699999998</v>
      </c>
      <c r="Q93" s="47"/>
      <c r="R93" s="47"/>
      <c r="S93" s="47">
        <v>8019.6828800000003</v>
      </c>
      <c r="T93" s="47"/>
      <c r="U93" s="47"/>
      <c r="V93" s="47">
        <v>2978.2559200000001</v>
      </c>
      <c r="W93" s="47"/>
      <c r="X93" s="47">
        <v>43.815820000000002</v>
      </c>
      <c r="Y93" s="47">
        <v>34589.723239999999</v>
      </c>
      <c r="Z93" s="47">
        <v>19407.594990000001</v>
      </c>
      <c r="AA93" s="47"/>
      <c r="AB93" s="47">
        <v>10020.676960000001</v>
      </c>
      <c r="AC93" s="47"/>
      <c r="AD93" s="47"/>
      <c r="AE93" s="30">
        <v>315688.84438000002</v>
      </c>
      <c r="AF93" s="47">
        <v>45390.527269999999</v>
      </c>
      <c r="AG93" s="26"/>
    </row>
    <row r="94" spans="1:33" ht="12.75" customHeight="1" x14ac:dyDescent="0.25">
      <c r="A94" s="43">
        <v>82</v>
      </c>
      <c r="B94" s="45" t="s">
        <v>276</v>
      </c>
      <c r="C94" s="45" t="s">
        <v>277</v>
      </c>
      <c r="D94" s="45" t="s">
        <v>278</v>
      </c>
      <c r="E94" s="46">
        <v>25341</v>
      </c>
      <c r="F94" s="47"/>
      <c r="G94" s="47">
        <v>65156.87588</v>
      </c>
      <c r="H94" s="47">
        <v>63296.392959999997</v>
      </c>
      <c r="I94" s="47">
        <v>-9365.5301099999997</v>
      </c>
      <c r="J94" s="47">
        <v>372948.80414000002</v>
      </c>
      <c r="K94" s="47">
        <v>349419.12011999998</v>
      </c>
      <c r="L94" s="47">
        <v>66318.43183999999</v>
      </c>
      <c r="M94" s="47">
        <v>-24193.638650000001</v>
      </c>
      <c r="N94" s="47">
        <v>23529.684020000001</v>
      </c>
      <c r="O94" s="47">
        <v>662.99443000000008</v>
      </c>
      <c r="P94" s="47">
        <v>-2628.7886199999998</v>
      </c>
      <c r="Q94" s="47">
        <v>121589.12768999999</v>
      </c>
      <c r="R94" s="47"/>
      <c r="S94" s="47">
        <v>40019.706310000001</v>
      </c>
      <c r="T94" s="47"/>
      <c r="U94" s="47"/>
      <c r="V94" s="47">
        <v>3772.567680000001</v>
      </c>
      <c r="W94" s="47"/>
      <c r="X94" s="47">
        <v>90.176770000000005</v>
      </c>
      <c r="Y94" s="47">
        <v>17273.964059999998</v>
      </c>
      <c r="Z94" s="47">
        <v>3706.9504499999989</v>
      </c>
      <c r="AA94" s="47">
        <v>-19.153320000000001</v>
      </c>
      <c r="AB94" s="47">
        <v>2297.4485399999999</v>
      </c>
      <c r="AC94" s="47">
        <v>-12.628769999999999</v>
      </c>
      <c r="AD94" s="47"/>
      <c r="AE94" s="30">
        <v>652196.93520000007</v>
      </c>
      <c r="AF94" s="47">
        <v>164522.60044000001</v>
      </c>
      <c r="AG94" s="26"/>
    </row>
    <row r="95" spans="1:33" ht="12.75" customHeight="1" x14ac:dyDescent="0.25">
      <c r="A95" s="43">
        <v>83</v>
      </c>
      <c r="B95" s="45" t="s">
        <v>279</v>
      </c>
      <c r="C95" s="45" t="s">
        <v>280</v>
      </c>
      <c r="D95" s="45" t="s">
        <v>281</v>
      </c>
      <c r="E95" s="46">
        <v>33886</v>
      </c>
      <c r="F95" s="47">
        <v>503.29919000000001</v>
      </c>
      <c r="G95" s="47">
        <v>334114.49112000002</v>
      </c>
      <c r="H95" s="47">
        <v>332859.25186999998</v>
      </c>
      <c r="I95" s="47"/>
      <c r="J95" s="47">
        <v>523721.43105000001</v>
      </c>
      <c r="K95" s="47">
        <v>523482.83818000002</v>
      </c>
      <c r="L95" s="47">
        <v>246647.44876999999</v>
      </c>
      <c r="M95" s="47">
        <v>-2040.7075600000001</v>
      </c>
      <c r="N95" s="47">
        <v>238.59287000000009</v>
      </c>
      <c r="O95" s="47">
        <v>0</v>
      </c>
      <c r="P95" s="47">
        <v>-621.67102999999997</v>
      </c>
      <c r="Q95" s="47"/>
      <c r="R95" s="47"/>
      <c r="S95" s="47">
        <v>150101.36986000001</v>
      </c>
      <c r="T95" s="47"/>
      <c r="U95" s="47"/>
      <c r="V95" s="47">
        <v>1341</v>
      </c>
      <c r="W95" s="47"/>
      <c r="X95" s="47"/>
      <c r="Y95" s="47">
        <v>17207.338319999999</v>
      </c>
      <c r="Z95" s="47">
        <v>1874.7219700000001</v>
      </c>
      <c r="AA95" s="47">
        <v>-16.35013</v>
      </c>
      <c r="AB95" s="47">
        <v>2707.3986100000002</v>
      </c>
      <c r="AC95" s="47">
        <v>-2.2542200000000001</v>
      </c>
      <c r="AD95" s="47">
        <v>2535.165</v>
      </c>
      <c r="AE95" s="30">
        <v>1067992.64903</v>
      </c>
      <c r="AF95" s="47">
        <v>582027.10274999996</v>
      </c>
      <c r="AG95" s="26"/>
    </row>
    <row r="96" spans="1:33" ht="12.75" customHeight="1" x14ac:dyDescent="0.25">
      <c r="A96" s="43">
        <v>84</v>
      </c>
      <c r="B96" s="45" t="s">
        <v>282</v>
      </c>
      <c r="C96" s="45" t="s">
        <v>283</v>
      </c>
      <c r="D96" s="45" t="s">
        <v>284</v>
      </c>
      <c r="E96" s="46">
        <v>13345</v>
      </c>
      <c r="F96" s="47"/>
      <c r="G96" s="47"/>
      <c r="H96" s="47"/>
      <c r="I96" s="47"/>
      <c r="J96" s="47">
        <v>111407.7781</v>
      </c>
      <c r="K96" s="47">
        <v>59259.79161</v>
      </c>
      <c r="L96" s="47"/>
      <c r="M96" s="47">
        <v>-18589.555840000001</v>
      </c>
      <c r="N96" s="47">
        <v>52147.986490000003</v>
      </c>
      <c r="O96" s="47"/>
      <c r="P96" s="47">
        <v>-3909.5707299999999</v>
      </c>
      <c r="Q96" s="47"/>
      <c r="R96" s="47"/>
      <c r="S96" s="47"/>
      <c r="T96" s="47"/>
      <c r="U96" s="47"/>
      <c r="V96" s="47"/>
      <c r="W96" s="47">
        <v>29.323</v>
      </c>
      <c r="X96" s="47">
        <v>2.1868799999999999</v>
      </c>
      <c r="Y96" s="47">
        <v>12469.87736</v>
      </c>
      <c r="Z96" s="47">
        <v>2.2829899999999999</v>
      </c>
      <c r="AA96" s="47">
        <v>-0.54220999999999997</v>
      </c>
      <c r="AB96" s="47">
        <v>971.47077999999999</v>
      </c>
      <c r="AC96" s="47">
        <v>-3</v>
      </c>
      <c r="AD96" s="47">
        <v>7955.9</v>
      </c>
      <c r="AE96" s="30">
        <v>146183.91157</v>
      </c>
      <c r="AF96" s="47">
        <v>3069.8008500000001</v>
      </c>
      <c r="AG96" s="26"/>
    </row>
    <row r="97" spans="1:33" ht="12.75" customHeight="1" x14ac:dyDescent="0.25">
      <c r="A97" s="43">
        <v>85</v>
      </c>
      <c r="B97" s="45" t="s">
        <v>285</v>
      </c>
      <c r="C97" s="45" t="s">
        <v>286</v>
      </c>
      <c r="D97" s="45" t="s">
        <v>287</v>
      </c>
      <c r="E97" s="46">
        <v>18726</v>
      </c>
      <c r="F97" s="47"/>
      <c r="G97" s="47">
        <v>9.6036000000000001</v>
      </c>
      <c r="H97" s="47">
        <v>8.4276599999999995</v>
      </c>
      <c r="I97" s="47"/>
      <c r="J97" s="47">
        <v>107963.19921000001</v>
      </c>
      <c r="K97" s="47">
        <v>95337.721460000001</v>
      </c>
      <c r="L97" s="47"/>
      <c r="M97" s="47">
        <v>-21026.28613</v>
      </c>
      <c r="N97" s="47">
        <v>12625.47775</v>
      </c>
      <c r="O97" s="47">
        <v>338.08634999999998</v>
      </c>
      <c r="P97" s="47">
        <v>-1286.5505700000001</v>
      </c>
      <c r="Q97" s="47"/>
      <c r="R97" s="47"/>
      <c r="S97" s="47">
        <v>169137.85926</v>
      </c>
      <c r="T97" s="47"/>
      <c r="U97" s="47"/>
      <c r="V97" s="47"/>
      <c r="W97" s="47">
        <v>238.75916000000001</v>
      </c>
      <c r="X97" s="47">
        <v>71.222080000000005</v>
      </c>
      <c r="Y97" s="47">
        <v>3290.7647400000001</v>
      </c>
      <c r="Z97" s="47">
        <v>69860.243399999992</v>
      </c>
      <c r="AA97" s="47">
        <v>-133.68833000000001</v>
      </c>
      <c r="AB97" s="47">
        <v>2740.6273900000001</v>
      </c>
      <c r="AC97" s="47"/>
      <c r="AD97" s="47">
        <v>36080.1</v>
      </c>
      <c r="AE97" s="30">
        <v>408118.69098000001</v>
      </c>
      <c r="AF97" s="47">
        <v>3041.7610399999999</v>
      </c>
      <c r="AG97" s="26"/>
    </row>
    <row r="98" spans="1:33" ht="12.75" customHeight="1" x14ac:dyDescent="0.25">
      <c r="A98" s="43">
        <v>86</v>
      </c>
      <c r="B98" s="45" t="s">
        <v>288</v>
      </c>
      <c r="C98" s="45" t="s">
        <v>289</v>
      </c>
      <c r="D98" s="45" t="s">
        <v>290</v>
      </c>
      <c r="E98" s="46">
        <v>189634</v>
      </c>
      <c r="F98" s="47"/>
      <c r="G98" s="47"/>
      <c r="H98" s="47"/>
      <c r="I98" s="47"/>
      <c r="J98" s="47">
        <v>405697.66966999997</v>
      </c>
      <c r="K98" s="47">
        <v>9785.7150300000012</v>
      </c>
      <c r="L98" s="47">
        <v>6180.41392</v>
      </c>
      <c r="M98" s="47">
        <v>-455.34458999999998</v>
      </c>
      <c r="N98" s="47">
        <v>395911.95464000001</v>
      </c>
      <c r="O98" s="47">
        <v>30001.134999999998</v>
      </c>
      <c r="P98" s="47">
        <v>-68058.871400000004</v>
      </c>
      <c r="Q98" s="47"/>
      <c r="R98" s="47"/>
      <c r="S98" s="47"/>
      <c r="T98" s="47"/>
      <c r="U98" s="47"/>
      <c r="V98" s="47">
        <v>44644</v>
      </c>
      <c r="W98" s="47">
        <v>54.234999999999999</v>
      </c>
      <c r="X98" s="47">
        <v>516.58028000000002</v>
      </c>
      <c r="Y98" s="47">
        <v>45531.821309999999</v>
      </c>
      <c r="Z98" s="47">
        <v>34509.36176</v>
      </c>
      <c r="AA98" s="47">
        <v>-1128.1335899999999</v>
      </c>
      <c r="AB98" s="47">
        <v>4323.3829699999997</v>
      </c>
      <c r="AC98" s="47">
        <v>-581.83556999999996</v>
      </c>
      <c r="AD98" s="47"/>
      <c r="AE98" s="30">
        <v>724910.57928000006</v>
      </c>
      <c r="AF98" s="47">
        <v>149874.54287999999</v>
      </c>
      <c r="AG98" s="26"/>
    </row>
    <row r="99" spans="1:33" ht="12.75" customHeight="1" x14ac:dyDescent="0.25">
      <c r="A99" s="43">
        <v>87</v>
      </c>
      <c r="B99" s="45" t="s">
        <v>291</v>
      </c>
      <c r="C99" s="45" t="s">
        <v>292</v>
      </c>
      <c r="D99" s="45" t="s">
        <v>293</v>
      </c>
      <c r="E99" s="46">
        <v>35989</v>
      </c>
      <c r="F99" s="47">
        <v>0</v>
      </c>
      <c r="G99" s="47">
        <v>89421.256720000005</v>
      </c>
      <c r="H99" s="47">
        <v>49703.335120000003</v>
      </c>
      <c r="I99" s="47">
        <v>-958.00967000000003</v>
      </c>
      <c r="J99" s="47">
        <v>145119.05643</v>
      </c>
      <c r="K99" s="47">
        <v>141158.47914000001</v>
      </c>
      <c r="L99" s="47">
        <v>29158.646789999999</v>
      </c>
      <c r="M99" s="47">
        <v>-55948.426019999999</v>
      </c>
      <c r="N99" s="47">
        <v>3960.5772900000002</v>
      </c>
      <c r="O99" s="47"/>
      <c r="P99" s="47">
        <v>-702.54477999999995</v>
      </c>
      <c r="Q99" s="47">
        <v>6873.7331700000004</v>
      </c>
      <c r="R99" s="47">
        <v>-258.27683000000002</v>
      </c>
      <c r="S99" s="47">
        <v>373564.21895000001</v>
      </c>
      <c r="T99" s="47"/>
      <c r="U99" s="47"/>
      <c r="V99" s="47">
        <v>54.689920000000001</v>
      </c>
      <c r="W99" s="47">
        <v>200.55760000000001</v>
      </c>
      <c r="X99" s="47">
        <v>251.215</v>
      </c>
      <c r="Y99" s="47">
        <v>31106.11721</v>
      </c>
      <c r="Z99" s="47">
        <v>6728.94578</v>
      </c>
      <c r="AA99" s="47">
        <v>-183.56601000000001</v>
      </c>
      <c r="AB99" s="47">
        <v>9054.1879000000008</v>
      </c>
      <c r="AC99" s="47"/>
      <c r="AD99" s="47">
        <v>2394.6999999999998</v>
      </c>
      <c r="AE99" s="30">
        <v>700757.59450000001</v>
      </c>
      <c r="AF99" s="47">
        <v>84381.590729999996</v>
      </c>
      <c r="AG99" s="26"/>
    </row>
    <row r="100" spans="1:33" ht="12.75" customHeight="1" x14ac:dyDescent="0.25">
      <c r="A100" s="43">
        <v>88</v>
      </c>
      <c r="B100" s="45" t="s">
        <v>294</v>
      </c>
      <c r="C100" s="45" t="s">
        <v>295</v>
      </c>
      <c r="D100" s="45" t="s">
        <v>296</v>
      </c>
      <c r="E100" s="46">
        <v>230645</v>
      </c>
      <c r="F100" s="47">
        <v>115866.02774999999</v>
      </c>
      <c r="G100" s="47">
        <v>34175.451739999997</v>
      </c>
      <c r="H100" s="47">
        <v>34175.451739999997</v>
      </c>
      <c r="I100" s="47"/>
      <c r="J100" s="47">
        <v>824966.61393999995</v>
      </c>
      <c r="K100" s="47">
        <v>808460.29660999996</v>
      </c>
      <c r="L100" s="47">
        <v>96574.235849999997</v>
      </c>
      <c r="M100" s="47">
        <v>-104174.50478</v>
      </c>
      <c r="N100" s="47">
        <v>16506.317330000002</v>
      </c>
      <c r="O100" s="47"/>
      <c r="P100" s="47">
        <v>-5012.5367699999997</v>
      </c>
      <c r="Q100" s="47"/>
      <c r="R100" s="47"/>
      <c r="S100" s="47"/>
      <c r="T100" s="47"/>
      <c r="U100" s="47"/>
      <c r="V100" s="47">
        <v>71625.602030000009</v>
      </c>
      <c r="W100" s="47">
        <v>605.62800000000004</v>
      </c>
      <c r="X100" s="47">
        <v>51.154000000000003</v>
      </c>
      <c r="Y100" s="47">
        <v>62391.546029999998</v>
      </c>
      <c r="Z100" s="47">
        <v>11519.51852</v>
      </c>
      <c r="AA100" s="47">
        <v>-14907.56604</v>
      </c>
      <c r="AB100" s="47">
        <v>2328.2250800000002</v>
      </c>
      <c r="AC100" s="47">
        <v>-8.1410300000000007</v>
      </c>
      <c r="AD100" s="47">
        <v>1602.8</v>
      </c>
      <c r="AE100" s="30">
        <v>1355777.4860100001</v>
      </c>
      <c r="AF100" s="47">
        <v>340006.77555999998</v>
      </c>
      <c r="AG100" s="26"/>
    </row>
    <row r="101" spans="1:33" ht="12.75" customHeight="1" x14ac:dyDescent="0.25">
      <c r="A101" s="43">
        <v>89</v>
      </c>
      <c r="B101" s="45" t="s">
        <v>297</v>
      </c>
      <c r="C101" s="45" t="s">
        <v>298</v>
      </c>
      <c r="D101" s="45" t="s">
        <v>299</v>
      </c>
      <c r="E101" s="46">
        <v>844</v>
      </c>
      <c r="F101" s="47"/>
      <c r="G101" s="47">
        <v>6499.6614599999739</v>
      </c>
      <c r="H101" s="47">
        <v>6484.0066800000004</v>
      </c>
      <c r="I101" s="47">
        <v>-163670.99045000001</v>
      </c>
      <c r="J101" s="47">
        <v>53870.532850000003</v>
      </c>
      <c r="K101" s="47">
        <v>53839.863169999997</v>
      </c>
      <c r="L101" s="47"/>
      <c r="M101" s="47">
        <v>-544.42371000000003</v>
      </c>
      <c r="N101" s="47">
        <v>30.66968</v>
      </c>
      <c r="O101" s="47"/>
      <c r="P101" s="47">
        <v>-15.449059999999999</v>
      </c>
      <c r="Q101" s="47"/>
      <c r="R101" s="47"/>
      <c r="S101" s="47">
        <v>72269.876740000007</v>
      </c>
      <c r="T101" s="47"/>
      <c r="U101" s="47"/>
      <c r="V101" s="47"/>
      <c r="W101" s="47">
        <v>1078.5340000000001</v>
      </c>
      <c r="X101" s="47"/>
      <c r="Y101" s="47">
        <v>10500.24604</v>
      </c>
      <c r="Z101" s="47">
        <v>64.265739999999994</v>
      </c>
      <c r="AA101" s="47">
        <v>-77.113200000000006</v>
      </c>
      <c r="AB101" s="47">
        <v>8492.9298600000002</v>
      </c>
      <c r="AC101" s="47">
        <v>-4.7808200000000003</v>
      </c>
      <c r="AD101" s="47"/>
      <c r="AE101" s="30">
        <v>153619.58269000001</v>
      </c>
      <c r="AF101" s="47">
        <v>6485.6591700000008</v>
      </c>
      <c r="AG101" s="26"/>
    </row>
    <row r="102" spans="1:33" ht="12.75" customHeight="1" x14ac:dyDescent="0.25">
      <c r="A102" s="43">
        <v>90</v>
      </c>
      <c r="B102" s="45" t="s">
        <v>300</v>
      </c>
      <c r="C102" s="45" t="s">
        <v>301</v>
      </c>
      <c r="D102" s="45" t="s">
        <v>302</v>
      </c>
      <c r="E102" s="46">
        <v>1937370</v>
      </c>
      <c r="F102" s="47">
        <v>111642.49995</v>
      </c>
      <c r="G102" s="47">
        <v>20207.949359999999</v>
      </c>
      <c r="H102" s="47">
        <v>20207.949359999999</v>
      </c>
      <c r="I102" s="47"/>
      <c r="J102" s="47">
        <v>2249176.8972200002</v>
      </c>
      <c r="K102" s="47">
        <v>2220785.23239</v>
      </c>
      <c r="L102" s="47">
        <v>1676800.6504800001</v>
      </c>
      <c r="M102" s="47">
        <v>-253014.93719</v>
      </c>
      <c r="N102" s="47">
        <v>28391.664829999991</v>
      </c>
      <c r="O102" s="47">
        <v>884.32521000000008</v>
      </c>
      <c r="P102" s="47">
        <v>-4755.2759100000003</v>
      </c>
      <c r="Q102" s="47"/>
      <c r="R102" s="47"/>
      <c r="S102" s="47">
        <v>1112996.0976</v>
      </c>
      <c r="T102" s="47"/>
      <c r="U102" s="47">
        <v>5822</v>
      </c>
      <c r="V102" s="47">
        <v>4070.3420000000001</v>
      </c>
      <c r="W102" s="47">
        <v>301.31250999999997</v>
      </c>
      <c r="X102" s="47">
        <v>165.64789999999999</v>
      </c>
      <c r="Y102" s="47">
        <v>14654.91835</v>
      </c>
      <c r="Z102" s="47">
        <v>24170.621139999999</v>
      </c>
      <c r="AA102" s="47">
        <v>-9051.8922700000003</v>
      </c>
      <c r="AB102" s="47">
        <v>1299.48172</v>
      </c>
      <c r="AC102" s="47">
        <v>-53.201000000000001</v>
      </c>
      <c r="AD102" s="47">
        <v>13571.400600000001</v>
      </c>
      <c r="AE102" s="30">
        <v>5495449.3622600008</v>
      </c>
      <c r="AF102" s="47">
        <v>3477764.1004300001</v>
      </c>
      <c r="AG102" s="26"/>
    </row>
    <row r="103" spans="1:33" ht="12.75" customHeight="1" x14ac:dyDescent="0.25">
      <c r="A103" s="43">
        <v>91</v>
      </c>
      <c r="B103" s="45" t="s">
        <v>303</v>
      </c>
      <c r="C103" s="45" t="s">
        <v>304</v>
      </c>
      <c r="D103" s="45" t="s">
        <v>305</v>
      </c>
      <c r="E103" s="46">
        <v>29047</v>
      </c>
      <c r="F103" s="47"/>
      <c r="G103" s="47">
        <v>3592.5686700000001</v>
      </c>
      <c r="H103" s="47">
        <v>3592.5686700000001</v>
      </c>
      <c r="I103" s="47"/>
      <c r="J103" s="47">
        <v>344485.18748999998</v>
      </c>
      <c r="K103" s="47">
        <v>342685.212</v>
      </c>
      <c r="L103" s="47">
        <v>246839.90385</v>
      </c>
      <c r="M103" s="47">
        <v>-10599.56976</v>
      </c>
      <c r="N103" s="47">
        <v>1799.97549</v>
      </c>
      <c r="O103" s="47"/>
      <c r="P103" s="47">
        <v>-112.60222</v>
      </c>
      <c r="Q103" s="47">
        <v>15076.429620000001</v>
      </c>
      <c r="R103" s="47"/>
      <c r="S103" s="47"/>
      <c r="T103" s="47"/>
      <c r="U103" s="47"/>
      <c r="V103" s="47"/>
      <c r="W103" s="47">
        <v>311.77071999999998</v>
      </c>
      <c r="X103" s="47">
        <v>286.19799999999998</v>
      </c>
      <c r="Y103" s="47">
        <v>3957.7783699999991</v>
      </c>
      <c r="Z103" s="47">
        <v>4513.1034599999994</v>
      </c>
      <c r="AA103" s="47">
        <v>-43.80341</v>
      </c>
      <c r="AB103" s="47">
        <v>11472.708629999999</v>
      </c>
      <c r="AC103" s="47"/>
      <c r="AD103" s="47"/>
      <c r="AE103" s="30">
        <v>412742.56904999999</v>
      </c>
      <c r="AF103" s="47">
        <v>260026.18943999999</v>
      </c>
      <c r="AG103" s="26"/>
    </row>
    <row r="104" spans="1:33" ht="12.75" customHeight="1" x14ac:dyDescent="0.25">
      <c r="A104" s="43">
        <v>92</v>
      </c>
      <c r="B104" s="45" t="s">
        <v>306</v>
      </c>
      <c r="C104" s="45" t="s">
        <v>307</v>
      </c>
      <c r="D104" s="45" t="s">
        <v>308</v>
      </c>
      <c r="E104" s="46">
        <v>224883</v>
      </c>
      <c r="F104" s="47"/>
      <c r="G104" s="47"/>
      <c r="H104" s="47"/>
      <c r="I104" s="47"/>
      <c r="J104" s="47">
        <v>389181.83442999999</v>
      </c>
      <c r="K104" s="47">
        <v>203576.18890000001</v>
      </c>
      <c r="L104" s="47"/>
      <c r="M104" s="47">
        <v>-2237.7862</v>
      </c>
      <c r="N104" s="47">
        <v>185605.64553000001</v>
      </c>
      <c r="O104" s="47"/>
      <c r="P104" s="47">
        <v>-10332.507310000001</v>
      </c>
      <c r="Q104" s="47"/>
      <c r="R104" s="47"/>
      <c r="S104" s="47">
        <v>9009.3698999999997</v>
      </c>
      <c r="T104" s="47"/>
      <c r="U104" s="47"/>
      <c r="V104" s="47">
        <v>46359.690790000001</v>
      </c>
      <c r="W104" s="47"/>
      <c r="X104" s="47">
        <v>1750.6500699999999</v>
      </c>
      <c r="Y104" s="47">
        <v>58953.596760000008</v>
      </c>
      <c r="Z104" s="47">
        <v>6384.0233099999996</v>
      </c>
      <c r="AA104" s="47"/>
      <c r="AB104" s="47">
        <v>4520.9746299999997</v>
      </c>
      <c r="AC104" s="47">
        <v>-35.43441</v>
      </c>
      <c r="AD104" s="47"/>
      <c r="AE104" s="30">
        <v>741043.02654999995</v>
      </c>
      <c r="AF104" s="47">
        <v>206860.70357000001</v>
      </c>
      <c r="AG104" s="26"/>
    </row>
    <row r="105" spans="1:33" ht="12.75" customHeight="1" x14ac:dyDescent="0.25">
      <c r="A105" s="43">
        <v>93</v>
      </c>
      <c r="B105" s="45" t="s">
        <v>309</v>
      </c>
      <c r="C105" s="45" t="s">
        <v>310</v>
      </c>
      <c r="D105" s="45" t="s">
        <v>311</v>
      </c>
      <c r="E105" s="46">
        <v>45182</v>
      </c>
      <c r="F105" s="47"/>
      <c r="G105" s="47"/>
      <c r="H105" s="47"/>
      <c r="I105" s="47"/>
      <c r="J105" s="47">
        <v>970501.37577000004</v>
      </c>
      <c r="K105" s="47">
        <v>970475.90205000003</v>
      </c>
      <c r="L105" s="47">
        <v>599276.96353000007</v>
      </c>
      <c r="M105" s="47">
        <v>-155232.52273999999</v>
      </c>
      <c r="N105" s="47">
        <v>25.473719999999961</v>
      </c>
      <c r="O105" s="47"/>
      <c r="P105" s="47">
        <v>-2566.9099799999999</v>
      </c>
      <c r="Q105" s="47"/>
      <c r="R105" s="47"/>
      <c r="S105" s="47">
        <v>3001.4794499999998</v>
      </c>
      <c r="T105" s="47"/>
      <c r="U105" s="47"/>
      <c r="V105" s="47"/>
      <c r="W105" s="47">
        <v>282.38337999999999</v>
      </c>
      <c r="X105" s="47">
        <v>46.158920000000002</v>
      </c>
      <c r="Y105" s="47">
        <v>28272.098320000001</v>
      </c>
      <c r="Z105" s="47">
        <v>206.61134999999999</v>
      </c>
      <c r="AA105" s="47">
        <v>-11.124930000000001</v>
      </c>
      <c r="AB105" s="47">
        <v>104.26822</v>
      </c>
      <c r="AC105" s="47">
        <v>-3.653</v>
      </c>
      <c r="AD105" s="47"/>
      <c r="AE105" s="30">
        <v>1047597.84552</v>
      </c>
      <c r="AF105" s="47">
        <v>612902.45784000005</v>
      </c>
      <c r="AG105" s="26"/>
    </row>
    <row r="106" spans="1:33" ht="12.75" customHeight="1" x14ac:dyDescent="0.25">
      <c r="A106" s="43">
        <v>94</v>
      </c>
      <c r="B106" s="45" t="s">
        <v>312</v>
      </c>
      <c r="C106" s="45" t="s">
        <v>313</v>
      </c>
      <c r="D106" s="45" t="s">
        <v>314</v>
      </c>
      <c r="E106" s="46">
        <v>37429</v>
      </c>
      <c r="F106" s="47"/>
      <c r="G106" s="47">
        <v>23613.103220000001</v>
      </c>
      <c r="H106" s="47">
        <v>23613.103220000001</v>
      </c>
      <c r="I106" s="47">
        <v>-3.4467599999999998</v>
      </c>
      <c r="J106" s="47">
        <v>228183.45728</v>
      </c>
      <c r="K106" s="47">
        <v>221794.43640999999</v>
      </c>
      <c r="L106" s="47"/>
      <c r="M106" s="47">
        <v>-1542.2889700000001</v>
      </c>
      <c r="N106" s="47">
        <v>6389.0208700000003</v>
      </c>
      <c r="O106" s="47"/>
      <c r="P106" s="47">
        <v>-1770.4022600000001</v>
      </c>
      <c r="Q106" s="47">
        <v>15639.85</v>
      </c>
      <c r="R106" s="47"/>
      <c r="S106" s="47">
        <v>27013.315070000001</v>
      </c>
      <c r="T106" s="47"/>
      <c r="U106" s="47"/>
      <c r="V106" s="47"/>
      <c r="W106" s="47">
        <v>550.89200000000005</v>
      </c>
      <c r="X106" s="47"/>
      <c r="Y106" s="47">
        <v>26907.843769999999</v>
      </c>
      <c r="Z106" s="47">
        <v>38860.491650000011</v>
      </c>
      <c r="AA106" s="47">
        <v>-76779.279689999996</v>
      </c>
      <c r="AB106" s="47">
        <v>2039.1569500000001</v>
      </c>
      <c r="AC106" s="47">
        <v>-6.1749999999999998</v>
      </c>
      <c r="AD106" s="47"/>
      <c r="AE106" s="30">
        <v>400233.8796499999</v>
      </c>
      <c r="AF106" s="47">
        <v>78586.909419999996</v>
      </c>
      <c r="AG106" s="26"/>
    </row>
    <row r="107" spans="1:33" ht="12.75" customHeight="1" x14ac:dyDescent="0.25">
      <c r="A107" s="43">
        <v>95</v>
      </c>
      <c r="B107" s="45" t="s">
        <v>315</v>
      </c>
      <c r="C107" s="45" t="s">
        <v>316</v>
      </c>
      <c r="D107" s="45" t="s">
        <v>317</v>
      </c>
      <c r="E107" s="46">
        <v>194692</v>
      </c>
      <c r="F107" s="47"/>
      <c r="G107" s="47"/>
      <c r="H107" s="47"/>
      <c r="I107" s="47"/>
      <c r="J107" s="47">
        <v>349171.48459000001</v>
      </c>
      <c r="K107" s="47">
        <v>343306.90713000001</v>
      </c>
      <c r="L107" s="47">
        <v>60760.00602999999</v>
      </c>
      <c r="M107" s="47">
        <v>-124256.17647000001</v>
      </c>
      <c r="N107" s="47">
        <v>5864.5774600000004</v>
      </c>
      <c r="O107" s="47"/>
      <c r="P107" s="47">
        <v>-3331.1000300000001</v>
      </c>
      <c r="Q107" s="47"/>
      <c r="R107" s="47"/>
      <c r="S107" s="47"/>
      <c r="T107" s="47"/>
      <c r="U107" s="47"/>
      <c r="V107" s="47"/>
      <c r="W107" s="47">
        <v>2979.86996</v>
      </c>
      <c r="X107" s="47">
        <v>38.901449999999997</v>
      </c>
      <c r="Y107" s="47">
        <v>2613.9581199999998</v>
      </c>
      <c r="Z107" s="47">
        <v>154157.61444999999</v>
      </c>
      <c r="AA107" s="47">
        <v>-28655.618920000001</v>
      </c>
      <c r="AB107" s="47">
        <v>1692.87274</v>
      </c>
      <c r="AC107" s="47"/>
      <c r="AD107" s="47">
        <v>16363.696</v>
      </c>
      <c r="AE107" s="30">
        <v>721709.97071999998</v>
      </c>
      <c r="AF107" s="47">
        <v>240204.55845000001</v>
      </c>
      <c r="AG107" s="26"/>
    </row>
    <row r="108" spans="1:33" ht="12.75" customHeight="1" x14ac:dyDescent="0.25">
      <c r="A108" s="43">
        <v>96</v>
      </c>
      <c r="B108" s="45" t="s">
        <v>318</v>
      </c>
      <c r="C108" s="45" t="s">
        <v>319</v>
      </c>
      <c r="D108" s="45" t="s">
        <v>320</v>
      </c>
      <c r="E108" s="46">
        <v>64443</v>
      </c>
      <c r="F108" s="47"/>
      <c r="G108" s="47">
        <v>886.51280999999994</v>
      </c>
      <c r="H108" s="47">
        <v>391.73599999999999</v>
      </c>
      <c r="I108" s="47">
        <v>-36.776679999999999</v>
      </c>
      <c r="J108" s="47">
        <v>103837.76076</v>
      </c>
      <c r="K108" s="47">
        <v>97922.973790000004</v>
      </c>
      <c r="L108" s="47"/>
      <c r="M108" s="47">
        <v>-15590.89308</v>
      </c>
      <c r="N108" s="47">
        <v>5914.7869700000001</v>
      </c>
      <c r="O108" s="47"/>
      <c r="P108" s="47"/>
      <c r="Q108" s="47"/>
      <c r="R108" s="47"/>
      <c r="S108" s="47"/>
      <c r="T108" s="47"/>
      <c r="U108" s="47"/>
      <c r="V108" s="47"/>
      <c r="W108" s="47">
        <v>1631.2329999999999</v>
      </c>
      <c r="X108" s="47">
        <v>168.54900000000001</v>
      </c>
      <c r="Y108" s="47">
        <v>6514.7034099999992</v>
      </c>
      <c r="Z108" s="47">
        <v>7530.2554399999999</v>
      </c>
      <c r="AA108" s="47">
        <v>-368.07182</v>
      </c>
      <c r="AB108" s="47">
        <v>2001.5244</v>
      </c>
      <c r="AC108" s="47"/>
      <c r="AD108" s="47">
        <v>23306.08108</v>
      </c>
      <c r="AE108" s="30">
        <v>210319.57727000001</v>
      </c>
      <c r="AF108" s="47">
        <v>5248.7141899999997</v>
      </c>
      <c r="AG108" s="26"/>
    </row>
    <row r="109" spans="1:33" ht="12.75" customHeight="1" x14ac:dyDescent="0.25">
      <c r="A109" s="43">
        <v>97</v>
      </c>
      <c r="B109" s="45" t="s">
        <v>321</v>
      </c>
      <c r="C109" s="45" t="s">
        <v>322</v>
      </c>
      <c r="D109" s="45" t="s">
        <v>323</v>
      </c>
      <c r="E109" s="46">
        <v>111668</v>
      </c>
      <c r="F109" s="47"/>
      <c r="G109" s="47"/>
      <c r="H109" s="47"/>
      <c r="I109" s="47"/>
      <c r="J109" s="47">
        <v>352201.53321999998</v>
      </c>
      <c r="K109" s="47">
        <v>352099.76545000001</v>
      </c>
      <c r="L109" s="47"/>
      <c r="M109" s="47">
        <v>-19097.119780000001</v>
      </c>
      <c r="N109" s="47">
        <v>101.76777</v>
      </c>
      <c r="O109" s="47"/>
      <c r="P109" s="47"/>
      <c r="Q109" s="47"/>
      <c r="R109" s="47"/>
      <c r="S109" s="47"/>
      <c r="T109" s="47"/>
      <c r="U109" s="47"/>
      <c r="V109" s="47"/>
      <c r="W109" s="47">
        <v>799.25900000000001</v>
      </c>
      <c r="X109" s="47"/>
      <c r="Y109" s="47">
        <v>3605.6999800000008</v>
      </c>
      <c r="Z109" s="47">
        <v>17.600000000000001</v>
      </c>
      <c r="AA109" s="47"/>
      <c r="AB109" s="47">
        <v>704.25139000000001</v>
      </c>
      <c r="AC109" s="47"/>
      <c r="AD109" s="47"/>
      <c r="AE109" s="30">
        <v>468995.98180000001</v>
      </c>
      <c r="AF109" s="47">
        <v>1777.47792</v>
      </c>
      <c r="AG109" s="26"/>
    </row>
    <row r="110" spans="1:33" ht="12.75" customHeight="1" x14ac:dyDescent="0.25">
      <c r="A110" s="43">
        <v>98</v>
      </c>
      <c r="B110" s="45" t="s">
        <v>324</v>
      </c>
      <c r="C110" s="45" t="s">
        <v>325</v>
      </c>
      <c r="D110" s="45" t="s">
        <v>326</v>
      </c>
      <c r="E110" s="46">
        <v>298581</v>
      </c>
      <c r="F110" s="47"/>
      <c r="G110" s="47">
        <v>1255.57864</v>
      </c>
      <c r="H110" s="47">
        <v>570.8359999999999</v>
      </c>
      <c r="I110" s="47">
        <v>-2030.97938</v>
      </c>
      <c r="J110" s="47">
        <v>511328.23959000001</v>
      </c>
      <c r="K110" s="47">
        <v>508385.56303000002</v>
      </c>
      <c r="L110" s="47">
        <v>307933.78175999998</v>
      </c>
      <c r="M110" s="47">
        <v>-5099.4876299999996</v>
      </c>
      <c r="N110" s="47">
        <v>2942.6765599999999</v>
      </c>
      <c r="O110" s="47"/>
      <c r="P110" s="47">
        <v>-443.13668999999999</v>
      </c>
      <c r="Q110" s="47">
        <v>752244.255</v>
      </c>
      <c r="R110" s="47"/>
      <c r="S110" s="47"/>
      <c r="T110" s="47"/>
      <c r="U110" s="47"/>
      <c r="V110" s="47"/>
      <c r="W110" s="47">
        <v>1165.383</v>
      </c>
      <c r="X110" s="47"/>
      <c r="Y110" s="47">
        <v>48459.964139999996</v>
      </c>
      <c r="Z110" s="47">
        <v>1144.14192</v>
      </c>
      <c r="AA110" s="47">
        <v>-2.7318199999999999</v>
      </c>
      <c r="AB110" s="47">
        <v>60204.863490000003</v>
      </c>
      <c r="AC110" s="47"/>
      <c r="AD110" s="47"/>
      <c r="AE110" s="30">
        <v>1674383.75682</v>
      </c>
      <c r="AF110" s="47">
        <v>566130.44062000012</v>
      </c>
      <c r="AG110" s="26"/>
    </row>
    <row r="111" spans="1:33" ht="12.75" customHeight="1" x14ac:dyDescent="0.25">
      <c r="A111" s="43">
        <v>99</v>
      </c>
      <c r="B111" s="45" t="s">
        <v>327</v>
      </c>
      <c r="C111" s="45" t="s">
        <v>328</v>
      </c>
      <c r="D111" s="45" t="s">
        <v>329</v>
      </c>
      <c r="E111" s="46">
        <v>15464</v>
      </c>
      <c r="F111" s="47"/>
      <c r="G111" s="47">
        <v>-6.9999980041757226E-5</v>
      </c>
      <c r="H111" s="47">
        <v>-7.0000000050640665E-5</v>
      </c>
      <c r="I111" s="47">
        <v>-140448.10014</v>
      </c>
      <c r="J111" s="47">
        <v>307578.26679999998</v>
      </c>
      <c r="K111" s="47">
        <v>307578.26679999998</v>
      </c>
      <c r="L111" s="47"/>
      <c r="M111" s="47">
        <v>-19299.86393</v>
      </c>
      <c r="N111" s="47">
        <v>0</v>
      </c>
      <c r="O111" s="47"/>
      <c r="P111" s="47">
        <v>-80.780799999999999</v>
      </c>
      <c r="Q111" s="47"/>
      <c r="R111" s="47"/>
      <c r="S111" s="47"/>
      <c r="T111" s="47"/>
      <c r="U111" s="47"/>
      <c r="V111" s="47"/>
      <c r="W111" s="47"/>
      <c r="X111" s="47">
        <v>283.16061000000002</v>
      </c>
      <c r="Y111" s="47">
        <v>6866.4245499999997</v>
      </c>
      <c r="Z111" s="47">
        <v>39549.375070000002</v>
      </c>
      <c r="AA111" s="47">
        <v>-1250.0001199999999</v>
      </c>
      <c r="AB111" s="47">
        <v>444.63855999999998</v>
      </c>
      <c r="AC111" s="47"/>
      <c r="AD111" s="47"/>
      <c r="AE111" s="30">
        <v>370186.12130000012</v>
      </c>
      <c r="AF111" s="47">
        <v>6187.7730699999993</v>
      </c>
      <c r="AG111" s="26"/>
    </row>
    <row r="112" spans="1:33" ht="12.75" customHeight="1" x14ac:dyDescent="0.25">
      <c r="A112" s="43">
        <v>100</v>
      </c>
      <c r="B112" s="45" t="s">
        <v>330</v>
      </c>
      <c r="C112" s="45" t="s">
        <v>331</v>
      </c>
      <c r="D112" s="45" t="s">
        <v>332</v>
      </c>
      <c r="E112" s="46">
        <v>9200</v>
      </c>
      <c r="F112" s="47"/>
      <c r="G112" s="47">
        <v>18826.243559999999</v>
      </c>
      <c r="H112" s="47">
        <v>17489.452359999999</v>
      </c>
      <c r="I112" s="47">
        <v>-196.69486000000001</v>
      </c>
      <c r="J112" s="47">
        <v>22393.394479999999</v>
      </c>
      <c r="K112" s="47">
        <v>21277.668720000001</v>
      </c>
      <c r="L112" s="47"/>
      <c r="M112" s="47">
        <v>-13189.15653</v>
      </c>
      <c r="N112" s="47">
        <v>1115.72576</v>
      </c>
      <c r="O112" s="47"/>
      <c r="P112" s="47">
        <v>-361.21544999999998</v>
      </c>
      <c r="Q112" s="47">
        <v>27115.304840000001</v>
      </c>
      <c r="R112" s="47"/>
      <c r="S112" s="47">
        <v>57091.813800000004</v>
      </c>
      <c r="T112" s="47"/>
      <c r="U112" s="47"/>
      <c r="V112" s="47">
        <v>417.88202000000001</v>
      </c>
      <c r="W112" s="47"/>
      <c r="X112" s="47"/>
      <c r="Y112" s="47">
        <v>40341.812089999999</v>
      </c>
      <c r="Z112" s="47">
        <v>522.14154999999994</v>
      </c>
      <c r="AA112" s="47">
        <v>-1.17001</v>
      </c>
      <c r="AB112" s="47">
        <v>442.39330000000001</v>
      </c>
      <c r="AC112" s="47"/>
      <c r="AD112" s="47"/>
      <c r="AE112" s="30">
        <v>176350.96298000001</v>
      </c>
      <c r="AF112" s="47">
        <v>46926.789219999999</v>
      </c>
      <c r="AG112" s="26"/>
    </row>
    <row r="113" spans="1:33" ht="12.75" customHeight="1" x14ac:dyDescent="0.25">
      <c r="A113" s="43">
        <v>101</v>
      </c>
      <c r="B113" s="45" t="s">
        <v>333</v>
      </c>
      <c r="C113" s="45" t="s">
        <v>334</v>
      </c>
      <c r="D113" s="45" t="s">
        <v>335</v>
      </c>
      <c r="E113" s="46">
        <v>2138</v>
      </c>
      <c r="F113" s="47"/>
      <c r="G113" s="47"/>
      <c r="H113" s="47"/>
      <c r="I113" s="47"/>
      <c r="J113" s="47">
        <v>29322.86822</v>
      </c>
      <c r="K113" s="47">
        <v>29322.86822</v>
      </c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>
        <v>1.052</v>
      </c>
      <c r="X113" s="47">
        <v>193.79606999999999</v>
      </c>
      <c r="Y113" s="47">
        <v>2964.1498099999999</v>
      </c>
      <c r="Z113" s="47">
        <v>95323.008269999991</v>
      </c>
      <c r="AA113" s="47">
        <v>-1.6000000000000001E-3</v>
      </c>
      <c r="AB113" s="47">
        <v>42.374009999999998</v>
      </c>
      <c r="AC113" s="47">
        <v>-1.0055499999999999</v>
      </c>
      <c r="AD113" s="47"/>
      <c r="AE113" s="30">
        <v>129985.46434999999</v>
      </c>
      <c r="AF113" s="47">
        <v>816.40305000000001</v>
      </c>
      <c r="AG113" s="26"/>
    </row>
    <row r="114" spans="1:33" ht="12.75" customHeight="1" x14ac:dyDescent="0.25">
      <c r="A114" s="43">
        <v>102</v>
      </c>
      <c r="B114" s="45" t="s">
        <v>336</v>
      </c>
      <c r="C114" s="45" t="s">
        <v>337</v>
      </c>
      <c r="D114" s="45" t="s">
        <v>338</v>
      </c>
      <c r="E114" s="46">
        <v>314417</v>
      </c>
      <c r="F114" s="47">
        <v>170716.24077</v>
      </c>
      <c r="G114" s="47">
        <v>86750.421670000011</v>
      </c>
      <c r="H114" s="47">
        <v>76787.554520000005</v>
      </c>
      <c r="I114" s="47"/>
      <c r="J114" s="47">
        <v>2137013.23385</v>
      </c>
      <c r="K114" s="47">
        <v>1626636.26348</v>
      </c>
      <c r="L114" s="47">
        <v>33612.281580000003</v>
      </c>
      <c r="M114" s="47">
        <v>-16434.64171</v>
      </c>
      <c r="N114" s="47">
        <v>510376.97037000011</v>
      </c>
      <c r="O114" s="47"/>
      <c r="P114" s="47">
        <v>-57513.534149999999</v>
      </c>
      <c r="Q114" s="47"/>
      <c r="R114" s="47"/>
      <c r="S114" s="47">
        <v>20009.863000000001</v>
      </c>
      <c r="T114" s="47"/>
      <c r="U114" s="47"/>
      <c r="V114" s="47"/>
      <c r="W114" s="47">
        <v>1040.9449999999999</v>
      </c>
      <c r="X114" s="47">
        <v>14462.7201</v>
      </c>
      <c r="Y114" s="47">
        <v>149567.37520000001</v>
      </c>
      <c r="Z114" s="47">
        <v>58902.541439999994</v>
      </c>
      <c r="AA114" s="47">
        <v>-482.18405000000001</v>
      </c>
      <c r="AB114" s="47">
        <v>22912.9712</v>
      </c>
      <c r="AC114" s="47"/>
      <c r="AD114" s="47"/>
      <c r="AE114" s="30">
        <v>2975792.8586800001</v>
      </c>
      <c r="AF114" s="47">
        <v>239476.29366</v>
      </c>
      <c r="AG114" s="26"/>
    </row>
    <row r="115" spans="1:33" ht="12.75" customHeight="1" x14ac:dyDescent="0.25">
      <c r="A115" s="43">
        <v>103</v>
      </c>
      <c r="B115" s="45" t="s">
        <v>339</v>
      </c>
      <c r="C115" s="45" t="s">
        <v>340</v>
      </c>
      <c r="D115" s="45" t="s">
        <v>341</v>
      </c>
      <c r="E115" s="46">
        <v>4702</v>
      </c>
      <c r="F115" s="47"/>
      <c r="G115" s="47">
        <v>388466.04853999999</v>
      </c>
      <c r="H115" s="47">
        <v>204974.47959</v>
      </c>
      <c r="I115" s="47">
        <v>-134069.90257999999</v>
      </c>
      <c r="J115" s="47">
        <v>4408.3400600000004</v>
      </c>
      <c r="K115" s="47">
        <v>4408.3400600000004</v>
      </c>
      <c r="L115" s="47"/>
      <c r="M115" s="47">
        <v>-4408.3400600000004</v>
      </c>
      <c r="N115" s="47"/>
      <c r="O115" s="47"/>
      <c r="P115" s="47"/>
      <c r="Q115" s="47">
        <v>20929.96</v>
      </c>
      <c r="R115" s="47"/>
      <c r="S115" s="47">
        <v>31015.27277</v>
      </c>
      <c r="T115" s="47"/>
      <c r="U115" s="47"/>
      <c r="V115" s="47"/>
      <c r="W115" s="47">
        <v>2744.13</v>
      </c>
      <c r="X115" s="47">
        <v>112.1</v>
      </c>
      <c r="Y115" s="47">
        <v>3037.2550500000002</v>
      </c>
      <c r="Z115" s="47">
        <v>8.4741599999999995</v>
      </c>
      <c r="AA115" s="47">
        <v>-0.53452</v>
      </c>
      <c r="AB115" s="47">
        <v>1314.5792799999999</v>
      </c>
      <c r="AC115" s="47"/>
      <c r="AD115" s="47"/>
      <c r="AE115" s="30">
        <v>456739.62907999998</v>
      </c>
      <c r="AF115" s="47">
        <v>204974.47959</v>
      </c>
      <c r="AG115" s="26"/>
    </row>
    <row r="116" spans="1:33" ht="12.75" customHeight="1" x14ac:dyDescent="0.25">
      <c r="A116" s="43">
        <v>104</v>
      </c>
      <c r="B116" s="45" t="s">
        <v>342</v>
      </c>
      <c r="C116" s="45" t="s">
        <v>343</v>
      </c>
      <c r="D116" s="45" t="s">
        <v>344</v>
      </c>
      <c r="E116" s="46">
        <v>1313</v>
      </c>
      <c r="F116" s="47"/>
      <c r="G116" s="47"/>
      <c r="H116" s="47"/>
      <c r="I116" s="47"/>
      <c r="J116" s="47">
        <v>84276.883089999988</v>
      </c>
      <c r="K116" s="47">
        <v>84276.883089999988</v>
      </c>
      <c r="L116" s="47"/>
      <c r="M116" s="47"/>
      <c r="N116" s="47"/>
      <c r="O116" s="47"/>
      <c r="P116" s="47"/>
      <c r="Q116" s="47"/>
      <c r="R116" s="47"/>
      <c r="S116" s="47">
        <v>45079.342470000003</v>
      </c>
      <c r="T116" s="47"/>
      <c r="U116" s="47"/>
      <c r="V116" s="47"/>
      <c r="W116" s="47"/>
      <c r="X116" s="47">
        <v>49.871960000000001</v>
      </c>
      <c r="Y116" s="47">
        <v>586.08653000000004</v>
      </c>
      <c r="Z116" s="47">
        <v>0.51200000000000001</v>
      </c>
      <c r="AA116" s="47">
        <v>-6.8000000000000005E-2</v>
      </c>
      <c r="AB116" s="47">
        <v>330.45479</v>
      </c>
      <c r="AC116" s="47"/>
      <c r="AD116" s="47"/>
      <c r="AE116" s="30">
        <v>131635.99736000001</v>
      </c>
      <c r="AF116" s="47"/>
      <c r="AG116" s="26"/>
    </row>
    <row r="117" spans="1:33" ht="12.75" customHeight="1" x14ac:dyDescent="0.25">
      <c r="A117" s="43">
        <v>105</v>
      </c>
      <c r="B117" s="45" t="s">
        <v>345</v>
      </c>
      <c r="C117" s="45" t="s">
        <v>346</v>
      </c>
      <c r="D117" s="45" t="s">
        <v>347</v>
      </c>
      <c r="E117" s="46">
        <v>3524</v>
      </c>
      <c r="F117" s="47"/>
      <c r="G117" s="47">
        <v>2256.0249899999999</v>
      </c>
      <c r="H117" s="47">
        <v>2256.0249899999999</v>
      </c>
      <c r="I117" s="47"/>
      <c r="J117" s="47">
        <v>125764.70599</v>
      </c>
      <c r="K117" s="47">
        <v>111098.16837</v>
      </c>
      <c r="L117" s="47">
        <v>5139.0679299999993</v>
      </c>
      <c r="M117" s="47">
        <v>-9667.5829099999992</v>
      </c>
      <c r="N117" s="47">
        <v>14666.537619999999</v>
      </c>
      <c r="O117" s="47"/>
      <c r="P117" s="47">
        <v>-378.79462000000001</v>
      </c>
      <c r="Q117" s="47"/>
      <c r="R117" s="47"/>
      <c r="S117" s="47">
        <v>28161.998879999999</v>
      </c>
      <c r="T117" s="47"/>
      <c r="U117" s="47"/>
      <c r="V117" s="47"/>
      <c r="W117" s="47">
        <v>56.53</v>
      </c>
      <c r="X117" s="47">
        <v>46.778680000000001</v>
      </c>
      <c r="Y117" s="47">
        <v>4417.29954</v>
      </c>
      <c r="Z117" s="47">
        <v>6.6338200000000001</v>
      </c>
      <c r="AA117" s="47">
        <v>-2.56141</v>
      </c>
      <c r="AB117" s="47">
        <v>252.63753</v>
      </c>
      <c r="AC117" s="47"/>
      <c r="AD117" s="47"/>
      <c r="AE117" s="30">
        <v>164486.84276</v>
      </c>
      <c r="AF117" s="47">
        <v>8319.3300199999994</v>
      </c>
      <c r="AG117" s="26"/>
    </row>
    <row r="118" spans="1:33" ht="12.75" customHeight="1" x14ac:dyDescent="0.25">
      <c r="A118" s="43">
        <v>106</v>
      </c>
      <c r="B118" s="45" t="s">
        <v>348</v>
      </c>
      <c r="C118" s="45" t="s">
        <v>349</v>
      </c>
      <c r="D118" s="45" t="s">
        <v>350</v>
      </c>
      <c r="E118" s="46">
        <v>1084</v>
      </c>
      <c r="F118" s="47"/>
      <c r="G118" s="47"/>
      <c r="H118" s="47"/>
      <c r="I118" s="47"/>
      <c r="J118" s="47">
        <v>116705.29454</v>
      </c>
      <c r="K118" s="47">
        <v>109000.27026</v>
      </c>
      <c r="L118" s="47"/>
      <c r="M118" s="47">
        <v>-13224.950989999999</v>
      </c>
      <c r="N118" s="47">
        <v>7705.0242799999996</v>
      </c>
      <c r="O118" s="47"/>
      <c r="P118" s="47"/>
      <c r="Q118" s="47"/>
      <c r="R118" s="47"/>
      <c r="S118" s="47"/>
      <c r="T118" s="47"/>
      <c r="U118" s="47"/>
      <c r="V118" s="47"/>
      <c r="W118" s="47">
        <v>31.351130000000001</v>
      </c>
      <c r="X118" s="47">
        <v>2.10493</v>
      </c>
      <c r="Y118" s="47">
        <v>3167.1366899999998</v>
      </c>
      <c r="Z118" s="47"/>
      <c r="AA118" s="47"/>
      <c r="AB118" s="47">
        <v>368.71602000000001</v>
      </c>
      <c r="AC118" s="47"/>
      <c r="AD118" s="47"/>
      <c r="AE118" s="30">
        <v>121359.05318</v>
      </c>
      <c r="AF118" s="47">
        <v>960.02668000000006</v>
      </c>
      <c r="AG118" s="26"/>
    </row>
    <row r="119" spans="1:33" ht="12.75" customHeight="1" x14ac:dyDescent="0.25">
      <c r="A119" s="43">
        <v>107</v>
      </c>
      <c r="B119" s="45" t="s">
        <v>351</v>
      </c>
      <c r="C119" s="45" t="s">
        <v>352</v>
      </c>
      <c r="D119" s="45" t="s">
        <v>353</v>
      </c>
      <c r="E119" s="46">
        <v>4089</v>
      </c>
      <c r="F119" s="47"/>
      <c r="G119" s="47"/>
      <c r="H119" s="47"/>
      <c r="I119" s="47"/>
      <c r="J119" s="47">
        <v>145443.45151000001</v>
      </c>
      <c r="K119" s="47">
        <v>142298.65048000001</v>
      </c>
      <c r="L119" s="47"/>
      <c r="M119" s="47">
        <v>-2488.2292699999998</v>
      </c>
      <c r="N119" s="47">
        <v>3144.8010300000001</v>
      </c>
      <c r="O119" s="47"/>
      <c r="P119" s="47">
        <v>-19.050719999999998</v>
      </c>
      <c r="Q119" s="47"/>
      <c r="R119" s="47"/>
      <c r="S119" s="47"/>
      <c r="T119" s="47"/>
      <c r="U119" s="47"/>
      <c r="V119" s="47"/>
      <c r="W119" s="47"/>
      <c r="X119" s="47"/>
      <c r="Y119" s="47">
        <v>3499.2385899999999</v>
      </c>
      <c r="Z119" s="47"/>
      <c r="AA119" s="47"/>
      <c r="AB119" s="47"/>
      <c r="AC119" s="47"/>
      <c r="AD119" s="47"/>
      <c r="AE119" s="30">
        <v>153031.32860000001</v>
      </c>
      <c r="AF119" s="47">
        <v>346.75574999999998</v>
      </c>
      <c r="AG119" s="26"/>
    </row>
    <row r="120" spans="1:33" ht="12.75" customHeight="1" x14ac:dyDescent="0.25">
      <c r="A120" s="43">
        <v>108</v>
      </c>
      <c r="B120" s="45" t="s">
        <v>354</v>
      </c>
      <c r="C120" s="45" t="s">
        <v>355</v>
      </c>
      <c r="D120" s="45" t="s">
        <v>356</v>
      </c>
      <c r="E120" s="46">
        <v>51051</v>
      </c>
      <c r="F120" s="47"/>
      <c r="G120" s="47">
        <v>2E-3</v>
      </c>
      <c r="H120" s="47"/>
      <c r="I120" s="47"/>
      <c r="J120" s="47">
        <v>149480.24040000001</v>
      </c>
      <c r="K120" s="47">
        <v>138562.86306</v>
      </c>
      <c r="L120" s="47"/>
      <c r="M120" s="47">
        <v>-471.45576999999997</v>
      </c>
      <c r="N120" s="47">
        <v>10917.377339999999</v>
      </c>
      <c r="O120" s="47"/>
      <c r="P120" s="47">
        <v>-6378.3511699999999</v>
      </c>
      <c r="Q120" s="47"/>
      <c r="R120" s="47"/>
      <c r="S120" s="47">
        <v>363948.40515000001</v>
      </c>
      <c r="T120" s="47"/>
      <c r="U120" s="47"/>
      <c r="V120" s="47"/>
      <c r="W120" s="47"/>
      <c r="X120" s="47"/>
      <c r="Y120" s="47">
        <v>8548.298209999999</v>
      </c>
      <c r="Z120" s="47">
        <v>1616.24335</v>
      </c>
      <c r="AA120" s="47">
        <v>-8.1386400000000005</v>
      </c>
      <c r="AB120" s="47">
        <v>43996.412230000002</v>
      </c>
      <c r="AC120" s="47">
        <v>-21.400939999999999</v>
      </c>
      <c r="AD120" s="47"/>
      <c r="AE120" s="30">
        <v>618640.9837000001</v>
      </c>
      <c r="AF120" s="47">
        <v>9065.223469999999</v>
      </c>
      <c r="AG120" s="26"/>
    </row>
    <row r="121" spans="1:33" ht="12.75" customHeight="1" x14ac:dyDescent="0.25">
      <c r="A121" s="43">
        <v>109</v>
      </c>
      <c r="B121" s="45" t="s">
        <v>357</v>
      </c>
      <c r="C121" s="45" t="s">
        <v>358</v>
      </c>
      <c r="D121" s="45" t="s">
        <v>359</v>
      </c>
      <c r="E121" s="46">
        <v>359</v>
      </c>
      <c r="F121" s="47"/>
      <c r="G121" s="47">
        <v>91090.202180000008</v>
      </c>
      <c r="H121" s="47"/>
      <c r="I121" s="47">
        <v>-922.55053999999996</v>
      </c>
      <c r="J121" s="47">
        <v>277.60336000000098</v>
      </c>
      <c r="K121" s="47">
        <v>277.60336000000098</v>
      </c>
      <c r="L121" s="47"/>
      <c r="M121" s="47">
        <v>-27482.767260000001</v>
      </c>
      <c r="N121" s="47">
        <v>0</v>
      </c>
      <c r="O121" s="47"/>
      <c r="P121" s="47">
        <v>-7160.0747300000003</v>
      </c>
      <c r="Q121" s="47"/>
      <c r="R121" s="47"/>
      <c r="S121" s="47"/>
      <c r="T121" s="47"/>
      <c r="U121" s="47"/>
      <c r="V121" s="47">
        <v>452213.41856000002</v>
      </c>
      <c r="W121" s="47"/>
      <c r="X121" s="47"/>
      <c r="Y121" s="47">
        <v>316.58282000000003</v>
      </c>
      <c r="Z121" s="47">
        <v>48091.008399999999</v>
      </c>
      <c r="AA121" s="47">
        <v>-12084.06674</v>
      </c>
      <c r="AB121" s="47">
        <v>355.90413999999998</v>
      </c>
      <c r="AC121" s="47">
        <v>-0.22586999999999999</v>
      </c>
      <c r="AD121" s="47">
        <v>16230.034</v>
      </c>
      <c r="AE121" s="30">
        <v>608933.95543000009</v>
      </c>
      <c r="AF121" s="47">
        <v>153.71145999999999</v>
      </c>
      <c r="AG121" s="26"/>
    </row>
    <row r="122" spans="1:33" s="61" customFormat="1" ht="12.75" customHeight="1" x14ac:dyDescent="0.25">
      <c r="A122" s="59"/>
      <c r="B122" s="77" t="s">
        <v>444</v>
      </c>
      <c r="C122" s="77"/>
      <c r="D122" s="77"/>
      <c r="E122" s="60">
        <f>SUM(E53:E121)</f>
        <v>10762073</v>
      </c>
      <c r="F122" s="60">
        <f t="shared" ref="F122:AF122" si="2">SUM(F53:F121)</f>
        <v>503276.25811000005</v>
      </c>
      <c r="G122" s="60">
        <f t="shared" si="2"/>
        <v>1916170.7082699998</v>
      </c>
      <c r="H122" s="60">
        <f t="shared" si="2"/>
        <v>1372660.0873599995</v>
      </c>
      <c r="I122" s="60">
        <f t="shared" si="2"/>
        <v>-548246.06765999994</v>
      </c>
      <c r="J122" s="60">
        <f t="shared" si="2"/>
        <v>44795016.652350008</v>
      </c>
      <c r="K122" s="60">
        <f t="shared" si="2"/>
        <v>40727893.244950004</v>
      </c>
      <c r="L122" s="60">
        <f t="shared" si="2"/>
        <v>14706235.079210004</v>
      </c>
      <c r="M122" s="60">
        <f t="shared" si="2"/>
        <v>-4278715.7678999994</v>
      </c>
      <c r="N122" s="60">
        <f t="shared" si="2"/>
        <v>4067123.4073999999</v>
      </c>
      <c r="O122" s="60">
        <f t="shared" si="2"/>
        <v>477770.20093999995</v>
      </c>
      <c r="P122" s="60">
        <f t="shared" si="2"/>
        <v>-1074181.5447700003</v>
      </c>
      <c r="Q122" s="60">
        <f t="shared" si="2"/>
        <v>2135815.9437899999</v>
      </c>
      <c r="R122" s="60">
        <f t="shared" si="2"/>
        <v>-228357.79478999996</v>
      </c>
      <c r="S122" s="60">
        <f t="shared" si="2"/>
        <v>5926968.1921799984</v>
      </c>
      <c r="T122" s="60">
        <f t="shared" si="2"/>
        <v>-416.13376</v>
      </c>
      <c r="U122" s="60">
        <f t="shared" si="2"/>
        <v>5822</v>
      </c>
      <c r="V122" s="60">
        <f t="shared" si="2"/>
        <v>2697733.8817600003</v>
      </c>
      <c r="W122" s="60">
        <f t="shared" si="2"/>
        <v>74325.387789999993</v>
      </c>
      <c r="X122" s="60">
        <f t="shared" si="2"/>
        <v>73404.677510000023</v>
      </c>
      <c r="Y122" s="60">
        <f t="shared" si="2"/>
        <v>3372471.932070001</v>
      </c>
      <c r="Z122" s="60">
        <f t="shared" si="2"/>
        <v>1507530.7694899999</v>
      </c>
      <c r="AA122" s="60">
        <f t="shared" si="2"/>
        <v>-171671.56256999998</v>
      </c>
      <c r="AB122" s="60">
        <f t="shared" si="2"/>
        <v>642944.62583999999</v>
      </c>
      <c r="AC122" s="60">
        <f t="shared" si="2"/>
        <v>-14703.176919999998</v>
      </c>
      <c r="AD122" s="60">
        <f t="shared" si="2"/>
        <v>642292.71073000005</v>
      </c>
      <c r="AE122" s="60">
        <f t="shared" si="2"/>
        <v>75055845.77282998</v>
      </c>
      <c r="AF122" s="60">
        <f t="shared" si="2"/>
        <v>28887571.70575</v>
      </c>
      <c r="AG122" s="26"/>
    </row>
    <row r="123" spans="1:33" s="61" customFormat="1" ht="12.75" customHeight="1" x14ac:dyDescent="0.25">
      <c r="A123" s="59"/>
      <c r="B123" s="72" t="s">
        <v>472</v>
      </c>
      <c r="C123" s="73"/>
      <c r="D123" s="74"/>
      <c r="E123" s="62">
        <f>SUM(E13+E40+E51+E122)</f>
        <v>152775290</v>
      </c>
      <c r="F123" s="49">
        <f t="shared" ref="F123:AF123" si="3">SUM(F13+F40+F51+F122)</f>
        <v>55641258.072699994</v>
      </c>
      <c r="G123" s="49">
        <f t="shared" si="3"/>
        <v>65221702.682349995</v>
      </c>
      <c r="H123" s="49">
        <f t="shared" si="3"/>
        <v>53791841.419950001</v>
      </c>
      <c r="I123" s="49">
        <f t="shared" si="3"/>
        <v>-2428996.4071899997</v>
      </c>
      <c r="J123" s="49">
        <f t="shared" si="3"/>
        <v>697663808.58486009</v>
      </c>
      <c r="K123" s="49">
        <f t="shared" si="3"/>
        <v>600350754.29169011</v>
      </c>
      <c r="L123" s="49">
        <f t="shared" si="3"/>
        <v>327454881.79320997</v>
      </c>
      <c r="M123" s="49">
        <f t="shared" si="3"/>
        <v>-220168003.60904002</v>
      </c>
      <c r="N123" s="49">
        <f t="shared" si="3"/>
        <v>97313054.353420004</v>
      </c>
      <c r="O123" s="49">
        <f t="shared" si="3"/>
        <v>38242005.858750001</v>
      </c>
      <c r="P123" s="49">
        <f t="shared" si="3"/>
        <v>-76823678.70844999</v>
      </c>
      <c r="Q123" s="49">
        <f t="shared" si="3"/>
        <v>138775735.45247996</v>
      </c>
      <c r="R123" s="49">
        <f t="shared" si="3"/>
        <v>-6403773.3785999995</v>
      </c>
      <c r="S123" s="49">
        <f t="shared" si="3"/>
        <v>22403293.59928</v>
      </c>
      <c r="T123" s="49">
        <f t="shared" si="3"/>
        <v>-1169.0547799999999</v>
      </c>
      <c r="U123" s="49">
        <f t="shared" si="3"/>
        <v>1075957.8568199999</v>
      </c>
      <c r="V123" s="49">
        <f t="shared" si="3"/>
        <v>15057167.592840001</v>
      </c>
      <c r="W123" s="49">
        <f t="shared" si="3"/>
        <v>1295962.0385400001</v>
      </c>
      <c r="X123" s="49">
        <f t="shared" si="3"/>
        <v>7950835.4663299993</v>
      </c>
      <c r="Y123" s="49">
        <f t="shared" si="3"/>
        <v>33248880.635880001</v>
      </c>
      <c r="Z123" s="49">
        <f t="shared" si="3"/>
        <v>18968304.88473</v>
      </c>
      <c r="AA123" s="49">
        <f t="shared" si="3"/>
        <v>-2114961.6035000002</v>
      </c>
      <c r="AB123" s="49">
        <f t="shared" si="3"/>
        <v>6113297.52367</v>
      </c>
      <c r="AC123" s="49">
        <f t="shared" si="3"/>
        <v>-483006.43736000004</v>
      </c>
      <c r="AD123" s="49">
        <f t="shared" si="3"/>
        <v>4143098.8859099997</v>
      </c>
      <c r="AE123" s="49">
        <f t="shared" si="3"/>
        <v>1220334593.2409599</v>
      </c>
      <c r="AF123" s="49">
        <f t="shared" si="3"/>
        <v>573294284.06169999</v>
      </c>
      <c r="AG123" s="26"/>
    </row>
    <row r="124" spans="1:33" s="61" customFormat="1" ht="12.75" customHeight="1" x14ac:dyDescent="0.25">
      <c r="A124" s="59"/>
      <c r="B124" s="72" t="s">
        <v>440</v>
      </c>
      <c r="C124" s="73"/>
      <c r="D124" s="74"/>
      <c r="E124" s="62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26"/>
    </row>
    <row r="125" spans="1:33" ht="12.75" customHeight="1" x14ac:dyDescent="0.25">
      <c r="A125" s="43">
        <v>110</v>
      </c>
      <c r="B125" s="45" t="s">
        <v>360</v>
      </c>
      <c r="C125" s="45" t="s">
        <v>361</v>
      </c>
      <c r="D125" s="45" t="s">
        <v>362</v>
      </c>
      <c r="E125" s="46">
        <v>135133</v>
      </c>
      <c r="F125" s="47">
        <v>2346560.8243499999</v>
      </c>
      <c r="G125" s="47">
        <v>4214.6768099999999</v>
      </c>
      <c r="H125" s="47">
        <v>3604.74289</v>
      </c>
      <c r="I125" s="47">
        <v>-4058.0123400000002</v>
      </c>
      <c r="J125" s="47">
        <v>11219056.14095</v>
      </c>
      <c r="K125" s="47">
        <v>11218070.23931</v>
      </c>
      <c r="L125" s="47">
        <v>1115616.9593499999</v>
      </c>
      <c r="M125" s="47">
        <v>-6764400.6722400002</v>
      </c>
      <c r="N125" s="47">
        <v>985.90164000000004</v>
      </c>
      <c r="O125" s="47">
        <v>80.717079999999896</v>
      </c>
      <c r="P125" s="47">
        <v>-2193.03773</v>
      </c>
      <c r="Q125" s="47">
        <v>60</v>
      </c>
      <c r="R125" s="47"/>
      <c r="S125" s="47"/>
      <c r="T125" s="47"/>
      <c r="U125" s="47"/>
      <c r="V125" s="47"/>
      <c r="W125" s="47">
        <v>512.27200000000005</v>
      </c>
      <c r="X125" s="47"/>
      <c r="Y125" s="47">
        <v>9102.7854900000002</v>
      </c>
      <c r="Z125" s="47">
        <v>50163.351480000012</v>
      </c>
      <c r="AA125" s="47">
        <v>-473213.35662999999</v>
      </c>
      <c r="AB125" s="47">
        <v>1084.5802000000001</v>
      </c>
      <c r="AC125" s="47">
        <v>-50.617339999999999</v>
      </c>
      <c r="AD125" s="47"/>
      <c r="AE125" s="30">
        <v>13765887.520059999</v>
      </c>
      <c r="AF125" s="47">
        <v>1129237.6021199999</v>
      </c>
      <c r="AG125" s="26"/>
    </row>
    <row r="126" spans="1:33" ht="12.75" customHeight="1" x14ac:dyDescent="0.25">
      <c r="A126" s="43">
        <v>111</v>
      </c>
      <c r="B126" s="45" t="s">
        <v>363</v>
      </c>
      <c r="C126" s="45" t="s">
        <v>364</v>
      </c>
      <c r="D126" s="45" t="s">
        <v>365</v>
      </c>
      <c r="E126" s="46">
        <v>82289</v>
      </c>
      <c r="F126" s="47">
        <v>78369.535999999993</v>
      </c>
      <c r="G126" s="47"/>
      <c r="H126" s="47"/>
      <c r="I126" s="47"/>
      <c r="J126" s="47">
        <v>66058.79952</v>
      </c>
      <c r="K126" s="47">
        <v>50032.870620000002</v>
      </c>
      <c r="L126" s="47"/>
      <c r="M126" s="47">
        <v>-3335688.5196600002</v>
      </c>
      <c r="N126" s="47">
        <v>16025.928900000001</v>
      </c>
      <c r="O126" s="47">
        <v>14816.78484</v>
      </c>
      <c r="P126" s="47">
        <v>-3341410.0861399998</v>
      </c>
      <c r="Q126" s="47">
        <v>272576.27561000001</v>
      </c>
      <c r="R126" s="47">
        <v>-278456.63929000002</v>
      </c>
      <c r="S126" s="47"/>
      <c r="T126" s="47"/>
      <c r="U126" s="47"/>
      <c r="V126" s="47">
        <v>3982825.5323100002</v>
      </c>
      <c r="W126" s="47"/>
      <c r="X126" s="47"/>
      <c r="Y126" s="47">
        <v>434467.70283000002</v>
      </c>
      <c r="Z126" s="47">
        <v>3256536.1025299998</v>
      </c>
      <c r="AA126" s="47">
        <v>-3356123.3166200002</v>
      </c>
      <c r="AB126" s="47">
        <v>15112.21963</v>
      </c>
      <c r="AC126" s="47">
        <v>-1632.8571099999999</v>
      </c>
      <c r="AD126" s="47">
        <v>157099.88080000001</v>
      </c>
      <c r="AE126" s="30">
        <v>8345334.7823900003</v>
      </c>
      <c r="AF126" s="47">
        <v>94374.429080000016</v>
      </c>
      <c r="AG126" s="26"/>
    </row>
    <row r="127" spans="1:33" ht="12.75" customHeight="1" x14ac:dyDescent="0.25">
      <c r="A127" s="43">
        <v>112</v>
      </c>
      <c r="B127" s="45" t="s">
        <v>366</v>
      </c>
      <c r="C127" s="45" t="s">
        <v>367</v>
      </c>
      <c r="D127" s="45" t="s">
        <v>368</v>
      </c>
      <c r="E127" s="46">
        <v>1001073</v>
      </c>
      <c r="F127" s="47"/>
      <c r="G127" s="47">
        <v>160536.46090000001</v>
      </c>
      <c r="H127" s="47">
        <v>160516.46090000001</v>
      </c>
      <c r="I127" s="47">
        <v>-28229.783439999999</v>
      </c>
      <c r="J127" s="47">
        <v>4478922.4464699998</v>
      </c>
      <c r="K127" s="47">
        <v>4286355.3305099998</v>
      </c>
      <c r="L127" s="47">
        <v>2933109.89738</v>
      </c>
      <c r="M127" s="47">
        <v>-412092.67439</v>
      </c>
      <c r="N127" s="47">
        <v>192567.11596</v>
      </c>
      <c r="O127" s="47">
        <v>4063.8348299999998</v>
      </c>
      <c r="P127" s="47">
        <v>-117942.05974</v>
      </c>
      <c r="Q127" s="47">
        <v>1324111.0351100001</v>
      </c>
      <c r="R127" s="47">
        <v>-882194.86950999999</v>
      </c>
      <c r="S127" s="47">
        <v>150073.9725</v>
      </c>
      <c r="T127" s="47"/>
      <c r="U127" s="47"/>
      <c r="V127" s="47">
        <v>274874.7</v>
      </c>
      <c r="W127" s="47">
        <v>9385.1369699999996</v>
      </c>
      <c r="X127" s="47">
        <v>55907.911160000003</v>
      </c>
      <c r="Y127" s="47">
        <v>138021.02851999999</v>
      </c>
      <c r="Z127" s="47">
        <v>1386518.27792</v>
      </c>
      <c r="AA127" s="47">
        <v>-3164.58653</v>
      </c>
      <c r="AB127" s="47">
        <v>115358.15891</v>
      </c>
      <c r="AC127" s="47">
        <v>-7.0963200000000004</v>
      </c>
      <c r="AD127" s="47">
        <v>40567.540800000002</v>
      </c>
      <c r="AE127" s="30">
        <v>9135350.1806799993</v>
      </c>
      <c r="AF127" s="47">
        <v>3875842.3907400002</v>
      </c>
      <c r="AG127" s="26"/>
    </row>
    <row r="128" spans="1:33" ht="12.75" customHeight="1" x14ac:dyDescent="0.25">
      <c r="A128" s="43">
        <v>113</v>
      </c>
      <c r="B128" s="45" t="s">
        <v>369</v>
      </c>
      <c r="C128" s="45" t="s">
        <v>370</v>
      </c>
      <c r="D128" s="45" t="s">
        <v>371</v>
      </c>
      <c r="E128" s="46">
        <v>70470</v>
      </c>
      <c r="F128" s="47"/>
      <c r="G128" s="47">
        <v>41941.662329999999</v>
      </c>
      <c r="H128" s="47">
        <v>35027.662329999999</v>
      </c>
      <c r="I128" s="47">
        <v>-826.23832000000004</v>
      </c>
      <c r="J128" s="47">
        <v>546419.80065999995</v>
      </c>
      <c r="K128" s="47">
        <v>515666.39604999998</v>
      </c>
      <c r="L128" s="47">
        <v>200398.47893000001</v>
      </c>
      <c r="M128" s="47">
        <v>-41363.889889999999</v>
      </c>
      <c r="N128" s="47">
        <v>30753.404610000001</v>
      </c>
      <c r="O128" s="47"/>
      <c r="P128" s="47">
        <v>-3591.4879999999998</v>
      </c>
      <c r="Q128" s="47">
        <v>225670.24247</v>
      </c>
      <c r="R128" s="47"/>
      <c r="S128" s="47"/>
      <c r="T128" s="47"/>
      <c r="U128" s="47"/>
      <c r="V128" s="47"/>
      <c r="W128" s="47">
        <v>322.584</v>
      </c>
      <c r="X128" s="47">
        <v>291.75200000000001</v>
      </c>
      <c r="Y128" s="47">
        <v>88571.441380000004</v>
      </c>
      <c r="Z128" s="47">
        <v>2170.2429200000001</v>
      </c>
      <c r="AA128" s="47">
        <v>-258.88547</v>
      </c>
      <c r="AB128" s="47">
        <v>13418.979230000001</v>
      </c>
      <c r="AC128" s="47">
        <v>-1792.87177</v>
      </c>
      <c r="AD128" s="47"/>
      <c r="AE128" s="30">
        <v>989277.03782999993</v>
      </c>
      <c r="AF128" s="47">
        <v>293442.48246000003</v>
      </c>
      <c r="AG128" s="26"/>
    </row>
    <row r="129" spans="1:33" ht="15.75" customHeight="1" x14ac:dyDescent="0.25">
      <c r="A129" s="43"/>
      <c r="B129" s="78" t="s">
        <v>446</v>
      </c>
      <c r="C129" s="79"/>
      <c r="D129" s="80"/>
      <c r="E129" s="50">
        <f>SUM(E125:E128)</f>
        <v>1288965</v>
      </c>
      <c r="F129" s="48">
        <f t="shared" ref="F129:AF129" si="4">SUM(F125+F126+F127+F128)</f>
        <v>2424930.3603499997</v>
      </c>
      <c r="G129" s="48">
        <f t="shared" si="4"/>
        <v>206692.80004</v>
      </c>
      <c r="H129" s="48">
        <f t="shared" si="4"/>
        <v>199148.86611999999</v>
      </c>
      <c r="I129" s="48">
        <f t="shared" si="4"/>
        <v>-33114.034099999997</v>
      </c>
      <c r="J129" s="48">
        <f t="shared" si="4"/>
        <v>16310457.1876</v>
      </c>
      <c r="K129" s="48">
        <f t="shared" si="4"/>
        <v>16070124.83649</v>
      </c>
      <c r="L129" s="48">
        <f t="shared" si="4"/>
        <v>4249125.3356600003</v>
      </c>
      <c r="M129" s="48">
        <f t="shared" si="4"/>
        <v>-10553545.75618</v>
      </c>
      <c r="N129" s="48">
        <f t="shared" si="4"/>
        <v>240332.35110999999</v>
      </c>
      <c r="O129" s="48">
        <f t="shared" si="4"/>
        <v>18961.336750000002</v>
      </c>
      <c r="P129" s="48">
        <f t="shared" si="4"/>
        <v>-3465136.6716099996</v>
      </c>
      <c r="Q129" s="48">
        <f t="shared" si="4"/>
        <v>1822417.5531899999</v>
      </c>
      <c r="R129" s="48">
        <f t="shared" si="4"/>
        <v>-1160651.5088</v>
      </c>
      <c r="S129" s="48">
        <f t="shared" si="4"/>
        <v>150073.9725</v>
      </c>
      <c r="T129" s="48">
        <f t="shared" si="4"/>
        <v>0</v>
      </c>
      <c r="U129" s="48">
        <f t="shared" si="4"/>
        <v>0</v>
      </c>
      <c r="V129" s="48">
        <f t="shared" si="4"/>
        <v>4257700.2323099999</v>
      </c>
      <c r="W129" s="48">
        <f t="shared" si="4"/>
        <v>10219.992970000001</v>
      </c>
      <c r="X129" s="48">
        <f t="shared" si="4"/>
        <v>56199.663160000004</v>
      </c>
      <c r="Y129" s="48">
        <f t="shared" si="4"/>
        <v>670162.95821999991</v>
      </c>
      <c r="Z129" s="48">
        <f t="shared" si="4"/>
        <v>4695387.9748499999</v>
      </c>
      <c r="AA129" s="48">
        <f t="shared" si="4"/>
        <v>-3832760.1452500001</v>
      </c>
      <c r="AB129" s="48">
        <f t="shared" si="4"/>
        <v>144973.93797</v>
      </c>
      <c r="AC129" s="48">
        <f t="shared" si="4"/>
        <v>-3483.44254</v>
      </c>
      <c r="AD129" s="48">
        <f t="shared" si="4"/>
        <v>197667.4216</v>
      </c>
      <c r="AE129" s="49">
        <f t="shared" si="4"/>
        <v>32235849.520959999</v>
      </c>
      <c r="AF129" s="48">
        <f t="shared" si="4"/>
        <v>5392896.9043999994</v>
      </c>
      <c r="AG129" s="26"/>
    </row>
    <row r="130" spans="1:33" ht="12.75" customHeight="1" x14ac:dyDescent="0.25">
      <c r="A130" s="43"/>
      <c r="B130" s="75" t="s">
        <v>47</v>
      </c>
      <c r="C130" s="76"/>
      <c r="D130" s="76"/>
      <c r="E130" s="48">
        <f>SUM(E123+E129)</f>
        <v>154064255</v>
      </c>
      <c r="F130" s="48">
        <v>58066188.433049992</v>
      </c>
      <c r="G130" s="48">
        <v>65428396</v>
      </c>
      <c r="H130" s="48">
        <v>53990990</v>
      </c>
      <c r="I130" s="48">
        <v>-2462110.44129</v>
      </c>
      <c r="J130" s="48">
        <v>713974266</v>
      </c>
      <c r="K130" s="48">
        <v>616420879</v>
      </c>
      <c r="L130" s="48">
        <v>331704007.12887001</v>
      </c>
      <c r="M130" s="48">
        <v>-230721549.3652198</v>
      </c>
      <c r="N130" s="48">
        <v>97553386.704530016</v>
      </c>
      <c r="O130" s="48">
        <v>38260967.195500001</v>
      </c>
      <c r="P130" s="48">
        <v>-80288815.380060032</v>
      </c>
      <c r="Q130" s="48">
        <v>140598153.00567001</v>
      </c>
      <c r="R130" s="48">
        <v>-7564424.8873999976</v>
      </c>
      <c r="S130" s="48">
        <v>22553367.571779989</v>
      </c>
      <c r="T130" s="48">
        <v>-1169.0547799999999</v>
      </c>
      <c r="U130" s="48">
        <v>1075957.8568200001</v>
      </c>
      <c r="V130" s="48">
        <v>19314867.825150009</v>
      </c>
      <c r="W130" s="48">
        <v>1306182.0315099999</v>
      </c>
      <c r="X130" s="48">
        <v>8007035.1294899993</v>
      </c>
      <c r="Y130" s="48">
        <v>33919043.594100013</v>
      </c>
      <c r="Z130" s="48">
        <v>23663693</v>
      </c>
      <c r="AA130" s="48">
        <v>-5947721.7487500003</v>
      </c>
      <c r="AB130" s="48">
        <v>6258271</v>
      </c>
      <c r="AC130" s="48">
        <v>-486489.87990000012</v>
      </c>
      <c r="AD130" s="48">
        <v>4340766.3075099997</v>
      </c>
      <c r="AE130" s="49">
        <v>1252570442.76192</v>
      </c>
      <c r="AF130" s="48">
        <v>578687180.96609998</v>
      </c>
      <c r="AG130" s="26"/>
    </row>
    <row r="131" spans="1:33" x14ac:dyDescent="0.25">
      <c r="AG131" s="26"/>
    </row>
    <row r="132" spans="1:33" x14ac:dyDescent="0.25"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1:33" x14ac:dyDescent="0.25"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26"/>
    </row>
    <row r="134" spans="1:33" x14ac:dyDescent="0.25"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42" spans="1:33" ht="12.75" customHeight="1" x14ac:dyDescent="0.25"/>
  </sheetData>
  <mergeCells count="14">
    <mergeCell ref="B130:D130"/>
    <mergeCell ref="B13:D13"/>
    <mergeCell ref="B51:D51"/>
    <mergeCell ref="B122:D122"/>
    <mergeCell ref="B124:D124"/>
    <mergeCell ref="B129:D129"/>
    <mergeCell ref="B40:D40"/>
    <mergeCell ref="B123:D123"/>
    <mergeCell ref="B2:AF2"/>
    <mergeCell ref="B6:D6"/>
    <mergeCell ref="B14:D14"/>
    <mergeCell ref="B41:D41"/>
    <mergeCell ref="B52:D52"/>
    <mergeCell ref="B3:AF3"/>
  </mergeCells>
  <pageMargins left="0.70866141732283472" right="0.70866141732283472" top="0.74803149606299213" bottom="0.74803149606299213" header="0.31496062992125984" footer="0.31496062992125984"/>
  <pageSetup paperSize="9" scale="26" orientation="landscape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37"/>
  <sheetViews>
    <sheetView tabSelected="1" topLeftCell="A13" workbookViewId="0">
      <selection activeCell="F52" sqref="F52"/>
    </sheetView>
  </sheetViews>
  <sheetFormatPr defaultRowHeight="15" x14ac:dyDescent="0.25"/>
  <cols>
    <col min="1" max="1" width="4.7109375" style="31" customWidth="1"/>
    <col min="2" max="2" width="5.7109375" customWidth="1"/>
    <col min="4" max="4" width="31.140625" customWidth="1"/>
    <col min="5" max="14" width="13.140625" customWidth="1"/>
    <col min="15" max="15" width="14.140625" customWidth="1"/>
    <col min="16" max="16" width="13.140625" customWidth="1"/>
    <col min="17" max="17" width="15" customWidth="1"/>
    <col min="18" max="22" width="13.140625" customWidth="1"/>
    <col min="23" max="23" width="13.5703125" customWidth="1"/>
    <col min="24" max="25" width="13.140625" customWidth="1"/>
    <col min="26" max="26" width="14.5703125" customWidth="1"/>
    <col min="27" max="27" width="14" style="14" customWidth="1"/>
    <col min="28" max="28" width="13.140625" customWidth="1"/>
    <col min="29" max="29" width="12.28515625" bestFit="1" customWidth="1"/>
  </cols>
  <sheetData>
    <row r="1" spans="1:28" ht="14.25" customHeight="1" x14ac:dyDescent="0.25"/>
    <row r="2" spans="1:28" ht="27.75" customHeight="1" x14ac:dyDescent="0.25">
      <c r="B2" s="84" t="s">
        <v>455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</row>
    <row r="3" spans="1:28" ht="27.75" customHeight="1" x14ac:dyDescent="0.25">
      <c r="B3" s="2"/>
      <c r="C3" s="84" t="s">
        <v>453</v>
      </c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</row>
    <row r="4" spans="1:28" ht="14.25" customHeight="1" x14ac:dyDescent="0.25">
      <c r="AB4" t="s">
        <v>0</v>
      </c>
    </row>
    <row r="5" spans="1:28" ht="93" customHeight="1" x14ac:dyDescent="0.25">
      <c r="A5" s="37" t="s">
        <v>473</v>
      </c>
      <c r="B5" s="19" t="s">
        <v>475</v>
      </c>
      <c r="C5" s="19" t="s">
        <v>441</v>
      </c>
      <c r="D5" s="19" t="s">
        <v>442</v>
      </c>
      <c r="E5" s="5" t="s">
        <v>373</v>
      </c>
      <c r="F5" s="5" t="s">
        <v>374</v>
      </c>
      <c r="G5" s="6" t="s">
        <v>4</v>
      </c>
      <c r="H5" s="5" t="s">
        <v>375</v>
      </c>
      <c r="I5" s="5" t="s">
        <v>376</v>
      </c>
      <c r="J5" s="6" t="s">
        <v>4</v>
      </c>
      <c r="K5" s="5" t="s">
        <v>377</v>
      </c>
      <c r="L5" s="6" t="s">
        <v>4</v>
      </c>
      <c r="M5" s="5" t="s">
        <v>378</v>
      </c>
      <c r="N5" s="6" t="s">
        <v>4</v>
      </c>
      <c r="O5" s="5" t="s">
        <v>379</v>
      </c>
      <c r="P5" s="6" t="s">
        <v>4</v>
      </c>
      <c r="Q5" s="5" t="s">
        <v>447</v>
      </c>
      <c r="R5" s="5" t="s">
        <v>380</v>
      </c>
      <c r="S5" s="6" t="s">
        <v>4</v>
      </c>
      <c r="T5" s="5" t="s">
        <v>381</v>
      </c>
      <c r="U5" s="5" t="s">
        <v>382</v>
      </c>
      <c r="V5" s="5" t="s">
        <v>383</v>
      </c>
      <c r="W5" s="5" t="s">
        <v>384</v>
      </c>
      <c r="X5" s="5" t="s">
        <v>385</v>
      </c>
      <c r="Y5" s="5" t="s">
        <v>386</v>
      </c>
      <c r="Z5" s="5" t="s">
        <v>387</v>
      </c>
      <c r="AA5" s="5" t="s">
        <v>388</v>
      </c>
      <c r="AB5" s="6" t="s">
        <v>4</v>
      </c>
    </row>
    <row r="6" spans="1:28" ht="16.5" customHeight="1" x14ac:dyDescent="0.25">
      <c r="A6" s="43"/>
      <c r="B6" s="86" t="s">
        <v>28</v>
      </c>
      <c r="C6" s="87"/>
      <c r="D6" s="88"/>
      <c r="E6" s="5"/>
      <c r="F6" s="5"/>
      <c r="G6" s="6"/>
      <c r="H6" s="5"/>
      <c r="I6" s="5"/>
      <c r="J6" s="6"/>
      <c r="K6" s="5"/>
      <c r="L6" s="6"/>
      <c r="M6" s="5"/>
      <c r="N6" s="6"/>
      <c r="O6" s="5"/>
      <c r="P6" s="6"/>
      <c r="Q6" s="5"/>
      <c r="R6" s="5"/>
      <c r="S6" s="6"/>
      <c r="T6" s="5"/>
      <c r="U6" s="5"/>
      <c r="V6" s="5"/>
      <c r="W6" s="5"/>
      <c r="X6" s="5"/>
      <c r="Y6" s="5"/>
      <c r="Z6" s="5"/>
      <c r="AA6" s="5"/>
      <c r="AB6" s="6"/>
    </row>
    <row r="7" spans="1:28" ht="14.25" customHeight="1" x14ac:dyDescent="0.25">
      <c r="A7" s="43">
        <v>1</v>
      </c>
      <c r="B7" s="8" t="s">
        <v>29</v>
      </c>
      <c r="C7" s="8" t="s">
        <v>30</v>
      </c>
      <c r="D7" s="8" t="s">
        <v>31</v>
      </c>
      <c r="E7" s="9">
        <v>2979775.3436099999</v>
      </c>
      <c r="F7" s="9">
        <v>5253190.92619</v>
      </c>
      <c r="G7" s="9">
        <v>5045720.8607900003</v>
      </c>
      <c r="H7" s="9">
        <v>77679021.55957</v>
      </c>
      <c r="I7" s="9">
        <v>53302757.52482</v>
      </c>
      <c r="J7" s="9">
        <v>38673590.958609998</v>
      </c>
      <c r="K7" s="9">
        <v>44640606.867820002</v>
      </c>
      <c r="L7" s="9">
        <v>35052516.48906</v>
      </c>
      <c r="M7" s="9">
        <v>24376264.03475</v>
      </c>
      <c r="N7" s="9">
        <v>16664166.06972</v>
      </c>
      <c r="O7" s="9">
        <v>7925603.9660700001</v>
      </c>
      <c r="P7" s="9">
        <v>4200648.3629000001</v>
      </c>
      <c r="Q7" s="9"/>
      <c r="R7" s="9"/>
      <c r="S7" s="9"/>
      <c r="T7" s="9">
        <v>47167972.965209998</v>
      </c>
      <c r="U7" s="9"/>
      <c r="V7" s="9"/>
      <c r="W7" s="9">
        <v>22212.597170000001</v>
      </c>
      <c r="X7" s="9">
        <v>1731165.0409599999</v>
      </c>
      <c r="Y7" s="9">
        <v>203818.24333999999</v>
      </c>
      <c r="Z7" s="9">
        <v>9375368.9383700006</v>
      </c>
      <c r="AA7" s="15">
        <v>144412525.61442</v>
      </c>
      <c r="AB7" s="9">
        <v>118111840.08433001</v>
      </c>
    </row>
    <row r="8" spans="1:28" ht="14.25" customHeight="1" x14ac:dyDescent="0.25">
      <c r="A8" s="43">
        <v>2</v>
      </c>
      <c r="B8" s="8" t="s">
        <v>32</v>
      </c>
      <c r="C8" s="8" t="s">
        <v>33</v>
      </c>
      <c r="D8" s="8" t="s">
        <v>34</v>
      </c>
      <c r="E8" s="9">
        <v>14059824.943980001</v>
      </c>
      <c r="F8" s="9">
        <v>8142842.48123</v>
      </c>
      <c r="G8" s="9">
        <v>8123524.6388000008</v>
      </c>
      <c r="H8" s="9">
        <v>93437692.72507</v>
      </c>
      <c r="I8" s="9">
        <v>39489967.263130002</v>
      </c>
      <c r="J8" s="9">
        <v>18996168.14951</v>
      </c>
      <c r="K8" s="9">
        <v>28029612.522569999</v>
      </c>
      <c r="L8" s="9">
        <v>15098691.586279999</v>
      </c>
      <c r="M8" s="9">
        <v>53947725.461939998</v>
      </c>
      <c r="N8" s="9">
        <v>18308455.554299999</v>
      </c>
      <c r="O8" s="9">
        <v>15961209.458729999</v>
      </c>
      <c r="P8" s="9">
        <v>1174399.06849</v>
      </c>
      <c r="Q8" s="9"/>
      <c r="R8" s="9">
        <v>26.364139999999999</v>
      </c>
      <c r="S8" s="9"/>
      <c r="T8" s="9">
        <v>31053070.684640002</v>
      </c>
      <c r="U8" s="9"/>
      <c r="V8" s="9"/>
      <c r="W8" s="9">
        <v>1452542.56452</v>
      </c>
      <c r="X8" s="9">
        <v>1095285.46105</v>
      </c>
      <c r="Y8" s="9">
        <v>271529.09490000003</v>
      </c>
      <c r="Z8" s="9">
        <v>2536133.2076500002</v>
      </c>
      <c r="AA8" s="15">
        <v>152048947.52717999</v>
      </c>
      <c r="AB8" s="9">
        <v>80532875.926210001</v>
      </c>
    </row>
    <row r="9" spans="1:28" ht="14.25" customHeight="1" x14ac:dyDescent="0.25">
      <c r="A9" s="43">
        <v>3</v>
      </c>
      <c r="B9" s="8" t="s">
        <v>35</v>
      </c>
      <c r="C9" s="8" t="s">
        <v>36</v>
      </c>
      <c r="D9" s="8" t="s">
        <v>37</v>
      </c>
      <c r="E9" s="9">
        <v>4284257.9861899996</v>
      </c>
      <c r="F9" s="9">
        <v>4901164.36448</v>
      </c>
      <c r="G9" s="9">
        <v>4620453.4977900004</v>
      </c>
      <c r="H9" s="9">
        <v>27510140.149590001</v>
      </c>
      <c r="I9" s="9">
        <v>16537413.369170001</v>
      </c>
      <c r="J9" s="9">
        <v>4941617.8402000004</v>
      </c>
      <c r="K9" s="9">
        <v>9017957.0997700002</v>
      </c>
      <c r="L9" s="9">
        <v>2242661.7270200001</v>
      </c>
      <c r="M9" s="9">
        <v>10972726.78042</v>
      </c>
      <c r="N9" s="9">
        <v>5658374.2816399997</v>
      </c>
      <c r="O9" s="9">
        <v>2834354.62463</v>
      </c>
      <c r="P9" s="9">
        <v>875536.48427999998</v>
      </c>
      <c r="Q9" s="9"/>
      <c r="R9" s="9"/>
      <c r="S9" s="9"/>
      <c r="T9" s="9">
        <v>90158.638600000006</v>
      </c>
      <c r="U9" s="9"/>
      <c r="V9" s="9"/>
      <c r="W9" s="9">
        <v>2460.5002199999999</v>
      </c>
      <c r="X9" s="9">
        <v>261658.36966999999</v>
      </c>
      <c r="Y9" s="9">
        <v>212854.07539000001</v>
      </c>
      <c r="Z9" s="9"/>
      <c r="AA9" s="15">
        <v>37262694.084140003</v>
      </c>
      <c r="AB9" s="9">
        <v>15365979.442609999</v>
      </c>
    </row>
    <row r="10" spans="1:28" ht="14.25" customHeight="1" x14ac:dyDescent="0.25">
      <c r="A10" s="43">
        <v>4</v>
      </c>
      <c r="B10" s="8" t="s">
        <v>38</v>
      </c>
      <c r="C10" s="8" t="s">
        <v>39</v>
      </c>
      <c r="D10" s="8" t="s">
        <v>40</v>
      </c>
      <c r="E10" s="9"/>
      <c r="F10" s="9"/>
      <c r="G10" s="9"/>
      <c r="H10" s="9">
        <v>242.33769000000001</v>
      </c>
      <c r="I10" s="9">
        <v>242.10941</v>
      </c>
      <c r="J10" s="9"/>
      <c r="K10" s="9">
        <v>242.10941</v>
      </c>
      <c r="L10" s="9"/>
      <c r="M10" s="9">
        <v>0.22828000000000001</v>
      </c>
      <c r="N10" s="9"/>
      <c r="O10" s="9">
        <v>0.22828000000000001</v>
      </c>
      <c r="P10" s="9"/>
      <c r="Q10" s="9"/>
      <c r="R10" s="9"/>
      <c r="S10" s="9"/>
      <c r="T10" s="9"/>
      <c r="U10" s="9"/>
      <c r="V10" s="9"/>
      <c r="W10" s="9">
        <v>1314.2922699999999</v>
      </c>
      <c r="X10" s="9">
        <v>83.194659999999999</v>
      </c>
      <c r="Y10" s="9">
        <v>495.88722999999999</v>
      </c>
      <c r="Z10" s="9">
        <v>56747.995139999999</v>
      </c>
      <c r="AA10" s="15">
        <v>58883.706989999999</v>
      </c>
      <c r="AB10" s="9"/>
    </row>
    <row r="11" spans="1:28" ht="14.25" customHeight="1" x14ac:dyDescent="0.25">
      <c r="A11" s="43">
        <v>5</v>
      </c>
      <c r="B11" s="8" t="s">
        <v>41</v>
      </c>
      <c r="C11" s="8" t="s">
        <v>42</v>
      </c>
      <c r="D11" s="8" t="s">
        <v>43</v>
      </c>
      <c r="E11" s="9"/>
      <c r="F11" s="9">
        <v>75138.052410000004</v>
      </c>
      <c r="G11" s="9"/>
      <c r="H11" s="9">
        <v>26538.246299999999</v>
      </c>
      <c r="I11" s="9">
        <v>26538.246299999999</v>
      </c>
      <c r="J11" s="9">
        <v>1.74787</v>
      </c>
      <c r="K11" s="9">
        <v>26538.246299999999</v>
      </c>
      <c r="L11" s="9">
        <v>1.74787</v>
      </c>
      <c r="M11" s="9"/>
      <c r="N11" s="9"/>
      <c r="O11" s="9"/>
      <c r="P11" s="9"/>
      <c r="Q11" s="9"/>
      <c r="R11" s="9">
        <v>7255.49406</v>
      </c>
      <c r="S11" s="9"/>
      <c r="T11" s="9"/>
      <c r="U11" s="9">
        <v>6057.9369999999999</v>
      </c>
      <c r="V11" s="9"/>
      <c r="W11" s="9"/>
      <c r="X11" s="9">
        <v>240.27853999999999</v>
      </c>
      <c r="Y11" s="9">
        <v>4666.35527</v>
      </c>
      <c r="Z11" s="9"/>
      <c r="AA11" s="15">
        <v>119896.36358</v>
      </c>
      <c r="AB11" s="9">
        <v>1.74787</v>
      </c>
    </row>
    <row r="12" spans="1:28" ht="14.25" customHeight="1" x14ac:dyDescent="0.25">
      <c r="A12" s="43">
        <v>6</v>
      </c>
      <c r="B12" s="8" t="s">
        <v>44</v>
      </c>
      <c r="C12" s="8" t="s">
        <v>45</v>
      </c>
      <c r="D12" s="8" t="s">
        <v>46</v>
      </c>
      <c r="E12" s="9"/>
      <c r="F12" s="9"/>
      <c r="G12" s="9"/>
      <c r="H12" s="9">
        <v>4.9000000000000002E-2</v>
      </c>
      <c r="I12" s="9">
        <v>4.9000000000000002E-2</v>
      </c>
      <c r="J12" s="9"/>
      <c r="K12" s="9">
        <v>4.9000000000000002E-2</v>
      </c>
      <c r="L12" s="9"/>
      <c r="M12" s="9"/>
      <c r="N12" s="9"/>
      <c r="O12" s="9"/>
      <c r="P12" s="9"/>
      <c r="Q12" s="9"/>
      <c r="R12" s="9"/>
      <c r="S12" s="9"/>
      <c r="T12" s="9"/>
      <c r="U12" s="9">
        <v>1537.0139999999999</v>
      </c>
      <c r="V12" s="9"/>
      <c r="W12" s="9"/>
      <c r="X12" s="9">
        <v>30.195049999999998</v>
      </c>
      <c r="Y12" s="9">
        <v>529.99365</v>
      </c>
      <c r="Z12" s="9">
        <v>10074.47651</v>
      </c>
      <c r="AA12" s="15">
        <v>12171.728209999999</v>
      </c>
      <c r="AB12" s="9"/>
    </row>
    <row r="13" spans="1:28" ht="14.25" customHeight="1" x14ac:dyDescent="0.25">
      <c r="A13" s="43"/>
      <c r="B13" s="81" t="s">
        <v>448</v>
      </c>
      <c r="C13" s="82"/>
      <c r="D13" s="83"/>
      <c r="E13" s="10">
        <f t="shared" ref="E13:AB13" si="0">SUM(E7:E12)</f>
        <v>21323858.273779999</v>
      </c>
      <c r="F13" s="10">
        <f t="shared" si="0"/>
        <v>18372335.824309997</v>
      </c>
      <c r="G13" s="10">
        <f t="shared" si="0"/>
        <v>17789698.997380003</v>
      </c>
      <c r="H13" s="10">
        <f t="shared" si="0"/>
        <v>198653635.06722003</v>
      </c>
      <c r="I13" s="10">
        <f t="shared" si="0"/>
        <v>109356918.56183</v>
      </c>
      <c r="J13" s="10">
        <f t="shared" si="0"/>
        <v>62611378.696189992</v>
      </c>
      <c r="K13" s="10">
        <f t="shared" si="0"/>
        <v>81714956.894869998</v>
      </c>
      <c r="L13" s="10">
        <f t="shared" si="0"/>
        <v>52393871.550230004</v>
      </c>
      <c r="M13" s="10">
        <f t="shared" si="0"/>
        <v>89296716.505390003</v>
      </c>
      <c r="N13" s="10">
        <f t="shared" si="0"/>
        <v>40630995.905659996</v>
      </c>
      <c r="O13" s="10">
        <f t="shared" si="0"/>
        <v>26721168.277710002</v>
      </c>
      <c r="P13" s="10">
        <f t="shared" si="0"/>
        <v>6250583.91567</v>
      </c>
      <c r="Q13" s="10">
        <f t="shared" si="0"/>
        <v>0</v>
      </c>
      <c r="R13" s="10">
        <f t="shared" si="0"/>
        <v>7281.8581999999997</v>
      </c>
      <c r="S13" s="10">
        <f t="shared" si="0"/>
        <v>0</v>
      </c>
      <c r="T13" s="10">
        <f t="shared" si="0"/>
        <v>78311202.288450003</v>
      </c>
      <c r="U13" s="10">
        <f t="shared" si="0"/>
        <v>7594.951</v>
      </c>
      <c r="V13" s="10">
        <f t="shared" si="0"/>
        <v>0</v>
      </c>
      <c r="W13" s="10">
        <f t="shared" si="0"/>
        <v>1478529.9541800001</v>
      </c>
      <c r="X13" s="10">
        <f t="shared" si="0"/>
        <v>3088462.53993</v>
      </c>
      <c r="Y13" s="10">
        <f t="shared" si="0"/>
        <v>693893.64977999998</v>
      </c>
      <c r="Z13" s="10">
        <f t="shared" si="0"/>
        <v>11978324.61767</v>
      </c>
      <c r="AA13" s="10">
        <f t="shared" si="0"/>
        <v>333915119.02451998</v>
      </c>
      <c r="AB13" s="10">
        <f t="shared" si="0"/>
        <v>214010697.20102</v>
      </c>
    </row>
    <row r="14" spans="1:28" ht="14.25" customHeight="1" x14ac:dyDescent="0.25">
      <c r="A14" s="43"/>
      <c r="B14" s="89" t="s">
        <v>48</v>
      </c>
      <c r="C14" s="90"/>
      <c r="D14" s="91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 spans="1:28" ht="14.25" customHeight="1" x14ac:dyDescent="0.25">
      <c r="A15" s="43">
        <v>7</v>
      </c>
      <c r="B15" s="8" t="s">
        <v>49</v>
      </c>
      <c r="C15" s="8" t="s">
        <v>50</v>
      </c>
      <c r="D15" s="8" t="s">
        <v>51</v>
      </c>
      <c r="E15" s="9">
        <v>199862.31432999999</v>
      </c>
      <c r="F15" s="9">
        <v>26182420.292739999</v>
      </c>
      <c r="G15" s="9">
        <v>26182418.66604</v>
      </c>
      <c r="H15" s="9">
        <v>16821913.501699999</v>
      </c>
      <c r="I15" s="9">
        <v>8832915.6037100013</v>
      </c>
      <c r="J15" s="9">
        <v>3168244.64157</v>
      </c>
      <c r="K15" s="9">
        <v>6041017.4693700001</v>
      </c>
      <c r="L15" s="9">
        <v>1886614.82335</v>
      </c>
      <c r="M15" s="9">
        <v>7988997.8979900004</v>
      </c>
      <c r="N15" s="9">
        <v>4371658.7275400003</v>
      </c>
      <c r="O15" s="9">
        <v>2696053.9380700001</v>
      </c>
      <c r="P15" s="9">
        <v>1239670.53247</v>
      </c>
      <c r="Q15" s="9"/>
      <c r="R15" s="9">
        <v>342386.54054000002</v>
      </c>
      <c r="S15" s="9">
        <v>339497.43054999999</v>
      </c>
      <c r="T15" s="9">
        <v>10947.485559999999</v>
      </c>
      <c r="U15" s="9"/>
      <c r="V15" s="9"/>
      <c r="W15" s="9">
        <v>3204275.52306</v>
      </c>
      <c r="X15" s="9">
        <v>67702.924450000006</v>
      </c>
      <c r="Y15" s="9">
        <v>125096.27523</v>
      </c>
      <c r="Z15" s="9">
        <v>6967069.2082799999</v>
      </c>
      <c r="AA15" s="15">
        <v>53921674.065889999</v>
      </c>
      <c r="AB15" s="9">
        <v>44243508.604330003</v>
      </c>
    </row>
    <row r="16" spans="1:28" ht="14.25" customHeight="1" x14ac:dyDescent="0.25">
      <c r="A16" s="43">
        <v>8</v>
      </c>
      <c r="B16" s="8" t="s">
        <v>52</v>
      </c>
      <c r="C16" s="8" t="s">
        <v>53</v>
      </c>
      <c r="D16" s="8" t="s">
        <v>54</v>
      </c>
      <c r="E16" s="9"/>
      <c r="F16" s="9">
        <v>10724897.06714</v>
      </c>
      <c r="G16" s="9">
        <v>10677033.228320001</v>
      </c>
      <c r="H16" s="9">
        <v>26780031.536060002</v>
      </c>
      <c r="I16" s="9">
        <v>13154096.175890001</v>
      </c>
      <c r="J16" s="9">
        <v>4251248.14255</v>
      </c>
      <c r="K16" s="9">
        <v>7755368.3669800004</v>
      </c>
      <c r="L16" s="9">
        <v>2028051.5572599999</v>
      </c>
      <c r="M16" s="9">
        <v>13625935.360169999</v>
      </c>
      <c r="N16" s="9">
        <v>7671969.3202099996</v>
      </c>
      <c r="O16" s="9">
        <v>3739396.2880899999</v>
      </c>
      <c r="P16" s="9">
        <v>1523450.51281</v>
      </c>
      <c r="Q16" s="9">
        <v>4934.0726800000002</v>
      </c>
      <c r="R16" s="9">
        <v>50141.473510000003</v>
      </c>
      <c r="S16" s="9"/>
      <c r="T16" s="9"/>
      <c r="U16" s="9"/>
      <c r="V16" s="9"/>
      <c r="W16" s="9">
        <v>7864.6622699999998</v>
      </c>
      <c r="X16" s="9">
        <v>366977.22357999999</v>
      </c>
      <c r="Y16" s="9">
        <v>124000.63778</v>
      </c>
      <c r="Z16" s="9">
        <v>2423424.87298</v>
      </c>
      <c r="AA16" s="15">
        <v>40482271.545999996</v>
      </c>
      <c r="AB16" s="9">
        <v>25205132.651859991</v>
      </c>
    </row>
    <row r="17" spans="1:28" ht="14.25" customHeight="1" x14ac:dyDescent="0.25">
      <c r="A17" s="43">
        <v>9</v>
      </c>
      <c r="B17" s="8" t="s">
        <v>55</v>
      </c>
      <c r="C17" s="8" t="s">
        <v>56</v>
      </c>
      <c r="D17" s="8" t="s">
        <v>57</v>
      </c>
      <c r="E17" s="9"/>
      <c r="F17" s="9">
        <v>2299972.6285600001</v>
      </c>
      <c r="G17" s="9">
        <v>2196279.7584099998</v>
      </c>
      <c r="H17" s="9">
        <v>39213837.679370001</v>
      </c>
      <c r="I17" s="9">
        <v>23072046.30074</v>
      </c>
      <c r="J17" s="9">
        <v>3722776.7110700002</v>
      </c>
      <c r="K17" s="9">
        <v>17564148.547510002</v>
      </c>
      <c r="L17" s="9">
        <v>3457834.30828</v>
      </c>
      <c r="M17" s="9">
        <v>16141791.378629999</v>
      </c>
      <c r="N17" s="9">
        <v>7175047.3498099996</v>
      </c>
      <c r="O17" s="9">
        <v>8534462.3359500002</v>
      </c>
      <c r="P17" s="9">
        <v>2876601.5175899998</v>
      </c>
      <c r="Q17" s="9"/>
      <c r="R17" s="9"/>
      <c r="S17" s="9"/>
      <c r="T17" s="9"/>
      <c r="U17" s="9"/>
      <c r="V17" s="9"/>
      <c r="W17" s="9">
        <v>25871.616569999998</v>
      </c>
      <c r="X17" s="9">
        <v>1016417.54817</v>
      </c>
      <c r="Y17" s="9">
        <v>313967.19166000001</v>
      </c>
      <c r="Z17" s="9">
        <v>2101209.7894899999</v>
      </c>
      <c r="AA17" s="15">
        <v>44971276.453820013</v>
      </c>
      <c r="AB17" s="9">
        <v>15462624.867210001</v>
      </c>
    </row>
    <row r="18" spans="1:28" ht="14.25" customHeight="1" x14ac:dyDescent="0.25">
      <c r="A18" s="43">
        <v>10</v>
      </c>
      <c r="B18" s="8" t="s">
        <v>58</v>
      </c>
      <c r="C18" s="8" t="s">
        <v>59</v>
      </c>
      <c r="D18" s="8" t="s">
        <v>60</v>
      </c>
      <c r="E18" s="9"/>
      <c r="F18" s="9">
        <v>9534930.3565699998</v>
      </c>
      <c r="G18" s="9">
        <v>8656634.2643999998</v>
      </c>
      <c r="H18" s="9">
        <v>9540048.9443899989</v>
      </c>
      <c r="I18" s="9">
        <v>4960957.1485899994</v>
      </c>
      <c r="J18" s="9">
        <v>1191282.79415</v>
      </c>
      <c r="K18" s="9">
        <v>2832003.51663</v>
      </c>
      <c r="L18" s="9">
        <v>519727.55884999997</v>
      </c>
      <c r="M18" s="9">
        <v>4579091.7958000004</v>
      </c>
      <c r="N18" s="9">
        <v>2803591.87684</v>
      </c>
      <c r="O18" s="9">
        <v>505989.33020000003</v>
      </c>
      <c r="P18" s="9">
        <v>193889.02295000001</v>
      </c>
      <c r="Q18" s="9">
        <v>10339.4108</v>
      </c>
      <c r="R18" s="9">
        <v>99953.561350000004</v>
      </c>
      <c r="S18" s="9">
        <v>99953.561350000004</v>
      </c>
      <c r="T18" s="9"/>
      <c r="U18" s="9"/>
      <c r="V18" s="9"/>
      <c r="W18" s="9">
        <v>296436.27538000001</v>
      </c>
      <c r="X18" s="9">
        <v>11897.832850000001</v>
      </c>
      <c r="Y18" s="9">
        <v>115956.94065999999</v>
      </c>
      <c r="Z18" s="9">
        <v>5163812.48728</v>
      </c>
      <c r="AA18" s="15">
        <v>24773375.809280001</v>
      </c>
      <c r="AB18" s="9">
        <v>18212130.665739998</v>
      </c>
    </row>
    <row r="19" spans="1:28" ht="14.25" customHeight="1" x14ac:dyDescent="0.25">
      <c r="A19" s="43">
        <v>11</v>
      </c>
      <c r="B19" s="8" t="s">
        <v>61</v>
      </c>
      <c r="C19" s="8" t="s">
        <v>62</v>
      </c>
      <c r="D19" s="8" t="s">
        <v>63</v>
      </c>
      <c r="E19" s="9"/>
      <c r="F19" s="9">
        <v>91358.875019999992</v>
      </c>
      <c r="G19" s="9"/>
      <c r="H19" s="9">
        <v>73287.334439999991</v>
      </c>
      <c r="I19" s="9">
        <v>63899.977919999998</v>
      </c>
      <c r="J19" s="9">
        <v>10497.276970000001</v>
      </c>
      <c r="K19" s="9">
        <v>21432.76887</v>
      </c>
      <c r="L19" s="9">
        <v>1731.6628800000001</v>
      </c>
      <c r="M19" s="9">
        <v>9387.3565199999994</v>
      </c>
      <c r="N19" s="9">
        <v>5543.5613700000004</v>
      </c>
      <c r="O19" s="9">
        <v>9180.68498</v>
      </c>
      <c r="P19" s="9">
        <v>5543.5613700000004</v>
      </c>
      <c r="Q19" s="9"/>
      <c r="R19" s="9"/>
      <c r="S19" s="9"/>
      <c r="T19" s="9"/>
      <c r="U19" s="9"/>
      <c r="V19" s="9"/>
      <c r="W19" s="9">
        <v>8.7741699999999998</v>
      </c>
      <c r="X19" s="9">
        <v>159.8058</v>
      </c>
      <c r="Y19" s="9">
        <v>2245.80323</v>
      </c>
      <c r="Z19" s="9"/>
      <c r="AA19" s="15">
        <v>167060.59265999999</v>
      </c>
      <c r="AB19" s="9">
        <v>16041.246349999999</v>
      </c>
    </row>
    <row r="20" spans="1:28" ht="14.25" customHeight="1" x14ac:dyDescent="0.25">
      <c r="A20" s="43">
        <v>12</v>
      </c>
      <c r="B20" s="8" t="s">
        <v>64</v>
      </c>
      <c r="C20" s="8" t="s">
        <v>65</v>
      </c>
      <c r="D20" s="8" t="s">
        <v>66</v>
      </c>
      <c r="E20" s="9"/>
      <c r="F20" s="9">
        <v>1157739.3743</v>
      </c>
      <c r="G20" s="9">
        <v>1157738.37424</v>
      </c>
      <c r="H20" s="9">
        <v>5654336.9068800006</v>
      </c>
      <c r="I20" s="9">
        <v>2941278.5510399998</v>
      </c>
      <c r="J20" s="9">
        <v>868696.2379399999</v>
      </c>
      <c r="K20" s="9">
        <v>1987240.76453</v>
      </c>
      <c r="L20" s="9">
        <v>576707.97511</v>
      </c>
      <c r="M20" s="9">
        <v>2713058.3558399999</v>
      </c>
      <c r="N20" s="9">
        <v>1090771.8984399999</v>
      </c>
      <c r="O20" s="9">
        <v>721962.50087999995</v>
      </c>
      <c r="P20" s="9">
        <v>214740.86551999999</v>
      </c>
      <c r="Q20" s="9"/>
      <c r="R20" s="9"/>
      <c r="S20" s="9"/>
      <c r="T20" s="9"/>
      <c r="U20" s="9"/>
      <c r="V20" s="9"/>
      <c r="W20" s="9">
        <v>96.964759999999998</v>
      </c>
      <c r="X20" s="9">
        <v>46742.520519999998</v>
      </c>
      <c r="Y20" s="9">
        <v>66466.187640000004</v>
      </c>
      <c r="Z20" s="9">
        <v>516945.50109999999</v>
      </c>
      <c r="AA20" s="15">
        <v>7442327.4552000007</v>
      </c>
      <c r="AB20" s="9">
        <v>3645334.4347700002</v>
      </c>
    </row>
    <row r="21" spans="1:28" ht="14.25" customHeight="1" x14ac:dyDescent="0.25">
      <c r="A21" s="43">
        <v>13</v>
      </c>
      <c r="B21" s="8" t="s">
        <v>67</v>
      </c>
      <c r="C21" s="8" t="s">
        <v>68</v>
      </c>
      <c r="D21" s="8" t="s">
        <v>69</v>
      </c>
      <c r="E21" s="9"/>
      <c r="F21" s="9">
        <v>1475771.23737</v>
      </c>
      <c r="G21" s="9">
        <v>1475762.80892</v>
      </c>
      <c r="H21" s="9">
        <v>1008195.02274</v>
      </c>
      <c r="I21" s="9">
        <v>567936.16996000009</v>
      </c>
      <c r="J21" s="9">
        <v>56194.576289999997</v>
      </c>
      <c r="K21" s="9">
        <v>391262.79216000001</v>
      </c>
      <c r="L21" s="9">
        <v>42286.647539999998</v>
      </c>
      <c r="M21" s="9">
        <v>440258.85278000002</v>
      </c>
      <c r="N21" s="9">
        <v>259999.09018</v>
      </c>
      <c r="O21" s="9">
        <v>115094.73783</v>
      </c>
      <c r="P21" s="9">
        <v>59551.479469999998</v>
      </c>
      <c r="Q21" s="9"/>
      <c r="R21" s="9"/>
      <c r="S21" s="9"/>
      <c r="T21" s="9">
        <v>261.15676000000002</v>
      </c>
      <c r="U21" s="9">
        <v>17883.028999999999</v>
      </c>
      <c r="V21" s="9">
        <v>42507.463000000003</v>
      </c>
      <c r="W21" s="9">
        <v>4066.2335600000001</v>
      </c>
      <c r="X21" s="9">
        <v>24777.139920000001</v>
      </c>
      <c r="Y21" s="9">
        <v>1805.6940999999999</v>
      </c>
      <c r="Z21" s="9">
        <v>239289.22286000001</v>
      </c>
      <c r="AA21" s="15">
        <v>2814556.199310001</v>
      </c>
      <c r="AB21" s="9">
        <v>2041501.64803</v>
      </c>
    </row>
    <row r="22" spans="1:28" ht="14.25" customHeight="1" x14ac:dyDescent="0.25">
      <c r="A22" s="43">
        <v>14</v>
      </c>
      <c r="B22" s="8" t="s">
        <v>70</v>
      </c>
      <c r="C22" s="8" t="s">
        <v>71</v>
      </c>
      <c r="D22" s="8" t="s">
        <v>72</v>
      </c>
      <c r="E22" s="9"/>
      <c r="F22" s="9"/>
      <c r="G22" s="9"/>
      <c r="H22" s="9">
        <v>2720117.8917700001</v>
      </c>
      <c r="I22" s="9">
        <v>1597001.2933499999</v>
      </c>
      <c r="J22" s="9">
        <v>494306.85687999998</v>
      </c>
      <c r="K22" s="9">
        <v>1299140.5924800001</v>
      </c>
      <c r="L22" s="9">
        <v>358499.98877</v>
      </c>
      <c r="M22" s="9">
        <v>1123116.5984199999</v>
      </c>
      <c r="N22" s="9">
        <v>790893.50858999998</v>
      </c>
      <c r="O22" s="9">
        <v>502082.03567999997</v>
      </c>
      <c r="P22" s="9">
        <v>333124.98151999997</v>
      </c>
      <c r="Q22" s="9">
        <v>845</v>
      </c>
      <c r="R22" s="9"/>
      <c r="S22" s="9"/>
      <c r="T22" s="9"/>
      <c r="U22" s="9"/>
      <c r="V22" s="9">
        <v>3548</v>
      </c>
      <c r="W22" s="9"/>
      <c r="X22" s="9">
        <v>557.30535999999995</v>
      </c>
      <c r="Y22" s="9">
        <v>16837.45362</v>
      </c>
      <c r="Z22" s="9"/>
      <c r="AA22" s="15">
        <v>2741905.65075</v>
      </c>
      <c r="AB22" s="9">
        <v>1285200.3654700001</v>
      </c>
    </row>
    <row r="23" spans="1:28" ht="14.25" customHeight="1" x14ac:dyDescent="0.25">
      <c r="A23" s="43">
        <v>15</v>
      </c>
      <c r="B23" s="8" t="s">
        <v>73</v>
      </c>
      <c r="C23" s="8" t="s">
        <v>74</v>
      </c>
      <c r="D23" s="8" t="s">
        <v>75</v>
      </c>
      <c r="E23" s="9"/>
      <c r="F23" s="9">
        <v>3084.27547</v>
      </c>
      <c r="G23" s="9">
        <v>3082.77772</v>
      </c>
      <c r="H23" s="9">
        <v>33300432.767039999</v>
      </c>
      <c r="I23" s="9">
        <v>22428645.274190001</v>
      </c>
      <c r="J23" s="9">
        <v>5347677.23104</v>
      </c>
      <c r="K23" s="9">
        <v>15549787.600339999</v>
      </c>
      <c r="L23" s="9">
        <v>4874579.7700800002</v>
      </c>
      <c r="M23" s="9">
        <v>10871787.49285</v>
      </c>
      <c r="N23" s="9">
        <v>6250081.81544</v>
      </c>
      <c r="O23" s="9">
        <v>7270694.8124399995</v>
      </c>
      <c r="P23" s="9">
        <v>4011401.4870500001</v>
      </c>
      <c r="Q23" s="9">
        <v>4819.9521999999997</v>
      </c>
      <c r="R23" s="9"/>
      <c r="S23" s="9"/>
      <c r="T23" s="9">
        <v>10904.602940000001</v>
      </c>
      <c r="U23" s="9"/>
      <c r="V23" s="9"/>
      <c r="W23" s="9">
        <v>87589.674840000007</v>
      </c>
      <c r="X23" s="9">
        <v>453573.31294999999</v>
      </c>
      <c r="Y23" s="9">
        <v>129976.56548</v>
      </c>
      <c r="Z23" s="9">
        <v>7624701.0670100003</v>
      </c>
      <c r="AA23" s="15">
        <v>41615082.217929997</v>
      </c>
      <c r="AB23" s="9">
        <v>19328224.500360001</v>
      </c>
    </row>
    <row r="24" spans="1:28" ht="14.25" customHeight="1" x14ac:dyDescent="0.25">
      <c r="A24" s="43">
        <v>16</v>
      </c>
      <c r="B24" s="8" t="s">
        <v>76</v>
      </c>
      <c r="C24" s="8" t="s">
        <v>77</v>
      </c>
      <c r="D24" s="8" t="s">
        <v>78</v>
      </c>
      <c r="E24" s="9"/>
      <c r="F24" s="9">
        <v>172.45137</v>
      </c>
      <c r="G24" s="9"/>
      <c r="H24" s="9">
        <v>2325656.00349</v>
      </c>
      <c r="I24" s="9">
        <v>575655.64461000008</v>
      </c>
      <c r="J24" s="9">
        <v>45073.316330000001</v>
      </c>
      <c r="K24" s="9">
        <v>246051.40642000001</v>
      </c>
      <c r="L24" s="9">
        <v>18807.305970000001</v>
      </c>
      <c r="M24" s="9">
        <v>1750000.35888</v>
      </c>
      <c r="N24" s="9">
        <v>261772.73006999999</v>
      </c>
      <c r="O24" s="9">
        <v>211320.61014999999</v>
      </c>
      <c r="P24" s="9">
        <v>36053.057849999997</v>
      </c>
      <c r="Q24" s="9"/>
      <c r="R24" s="9">
        <v>119543.77214</v>
      </c>
      <c r="S24" s="9">
        <v>34515.577539999998</v>
      </c>
      <c r="T24" s="9">
        <v>1005.24137</v>
      </c>
      <c r="U24" s="9">
        <v>0</v>
      </c>
      <c r="V24" s="9">
        <v>113.09455</v>
      </c>
      <c r="W24" s="9">
        <v>5.9124400000000001</v>
      </c>
      <c r="X24" s="9">
        <v>33124.975429999999</v>
      </c>
      <c r="Y24" s="9">
        <v>11163.485210000001</v>
      </c>
      <c r="Z24" s="9">
        <v>147156.60096000001</v>
      </c>
      <c r="AA24" s="15">
        <v>2637941.5369600002</v>
      </c>
      <c r="AB24" s="9">
        <v>492718.91989999998</v>
      </c>
    </row>
    <row r="25" spans="1:28" ht="14.25" customHeight="1" x14ac:dyDescent="0.25">
      <c r="A25" s="43">
        <v>17</v>
      </c>
      <c r="B25" s="8" t="s">
        <v>79</v>
      </c>
      <c r="C25" s="8" t="s">
        <v>80</v>
      </c>
      <c r="D25" s="8" t="s">
        <v>81</v>
      </c>
      <c r="E25" s="9"/>
      <c r="F25" s="9">
        <v>24060.142589999999</v>
      </c>
      <c r="G25" s="9">
        <v>9.4702099999999998</v>
      </c>
      <c r="H25" s="9">
        <v>2991843.6839000001</v>
      </c>
      <c r="I25" s="9">
        <v>1307451.5450899999</v>
      </c>
      <c r="J25" s="9">
        <v>236134.58063000001</v>
      </c>
      <c r="K25" s="9">
        <v>1058841.43218</v>
      </c>
      <c r="L25" s="9">
        <v>236030.88816</v>
      </c>
      <c r="M25" s="9">
        <v>1684392.1388099999</v>
      </c>
      <c r="N25" s="9">
        <v>882887.55160999997</v>
      </c>
      <c r="O25" s="9">
        <v>988502.66321000003</v>
      </c>
      <c r="P25" s="9">
        <v>437587.93699999998</v>
      </c>
      <c r="Q25" s="9"/>
      <c r="R25" s="9">
        <v>1.05548</v>
      </c>
      <c r="S25" s="9"/>
      <c r="T25" s="9"/>
      <c r="U25" s="9"/>
      <c r="V25" s="9">
        <v>16464.387449999998</v>
      </c>
      <c r="W25" s="9">
        <v>11145.73705</v>
      </c>
      <c r="X25" s="9">
        <v>115627.87366</v>
      </c>
      <c r="Y25" s="9">
        <v>47985.281840000003</v>
      </c>
      <c r="Z25" s="9"/>
      <c r="AA25" s="15">
        <v>3207128.1619699989</v>
      </c>
      <c r="AB25" s="9">
        <v>1150683.07448</v>
      </c>
    </row>
    <row r="26" spans="1:28" ht="14.25" customHeight="1" x14ac:dyDescent="0.25">
      <c r="A26" s="43">
        <v>18</v>
      </c>
      <c r="B26" s="8" t="s">
        <v>82</v>
      </c>
      <c r="C26" s="8" t="s">
        <v>83</v>
      </c>
      <c r="D26" s="8" t="s">
        <v>84</v>
      </c>
      <c r="E26" s="9"/>
      <c r="F26" s="9">
        <v>854992.21279000002</v>
      </c>
      <c r="G26" s="9">
        <v>854906.94911000005</v>
      </c>
      <c r="H26" s="9">
        <v>18813804.83244</v>
      </c>
      <c r="I26" s="9">
        <v>13337627.9702</v>
      </c>
      <c r="J26" s="9">
        <v>4110504.4834400001</v>
      </c>
      <c r="K26" s="9">
        <v>8402456.6472200006</v>
      </c>
      <c r="L26" s="9">
        <v>2986070.3760899999</v>
      </c>
      <c r="M26" s="9">
        <v>5476176.8622399997</v>
      </c>
      <c r="N26" s="9">
        <v>3574287.5323700001</v>
      </c>
      <c r="O26" s="9">
        <v>1354314.42915</v>
      </c>
      <c r="P26" s="9">
        <v>472603.99846999999</v>
      </c>
      <c r="Q26" s="9"/>
      <c r="R26" s="9">
        <v>101.098</v>
      </c>
      <c r="S26" s="9"/>
      <c r="T26" s="9">
        <v>8170.2864</v>
      </c>
      <c r="U26" s="9">
        <v>10255.211069999999</v>
      </c>
      <c r="V26" s="9">
        <v>34722.856780000002</v>
      </c>
      <c r="W26" s="9">
        <v>60031.038529999998</v>
      </c>
      <c r="X26" s="9">
        <v>61839.653570000002</v>
      </c>
      <c r="Y26" s="9">
        <v>104748.38025</v>
      </c>
      <c r="Z26" s="9">
        <v>1207419.18062</v>
      </c>
      <c r="AA26" s="15">
        <v>21156084.75045</v>
      </c>
      <c r="AB26" s="9">
        <v>9855673.5598999988</v>
      </c>
    </row>
    <row r="27" spans="1:28" ht="14.25" customHeight="1" x14ac:dyDescent="0.25">
      <c r="A27" s="43">
        <v>19</v>
      </c>
      <c r="B27" s="8" t="s">
        <v>85</v>
      </c>
      <c r="C27" s="8" t="s">
        <v>86</v>
      </c>
      <c r="D27" s="8" t="s">
        <v>87</v>
      </c>
      <c r="E27" s="9"/>
      <c r="F27" s="9">
        <v>1338919.5756099999</v>
      </c>
      <c r="G27" s="9">
        <v>1338916.62115</v>
      </c>
      <c r="H27" s="9">
        <v>3231474.9114199998</v>
      </c>
      <c r="I27" s="9">
        <v>1132211.6269100001</v>
      </c>
      <c r="J27" s="9">
        <v>378982.94984999998</v>
      </c>
      <c r="K27" s="9">
        <v>455843.78651000001</v>
      </c>
      <c r="L27" s="9">
        <v>49463.019330000003</v>
      </c>
      <c r="M27" s="9">
        <v>2099263.2845100001</v>
      </c>
      <c r="N27" s="9">
        <v>1447177.68643</v>
      </c>
      <c r="O27" s="9">
        <v>439561.91950000002</v>
      </c>
      <c r="P27" s="9">
        <v>235756.84946</v>
      </c>
      <c r="Q27" s="9"/>
      <c r="R27" s="9"/>
      <c r="S27" s="9"/>
      <c r="T27" s="9">
        <v>1008.2319199999999</v>
      </c>
      <c r="U27" s="9">
        <v>1.87113</v>
      </c>
      <c r="V27" s="9"/>
      <c r="W27" s="9">
        <v>31.6158</v>
      </c>
      <c r="X27" s="9">
        <v>532797.22725999996</v>
      </c>
      <c r="Y27" s="9">
        <v>36580.91201</v>
      </c>
      <c r="Z27" s="9"/>
      <c r="AA27" s="15">
        <v>5140814.3451500004</v>
      </c>
      <c r="AB27" s="9">
        <v>3450430.7608099999</v>
      </c>
    </row>
    <row r="28" spans="1:28" s="31" customFormat="1" ht="14.25" customHeight="1" x14ac:dyDescent="0.25">
      <c r="A28" s="43">
        <v>20</v>
      </c>
      <c r="B28" s="28" t="s">
        <v>88</v>
      </c>
      <c r="C28" s="28" t="s">
        <v>89</v>
      </c>
      <c r="D28" s="28" t="s">
        <v>90</v>
      </c>
      <c r="E28" s="29"/>
      <c r="F28" s="29">
        <v>1204665.3786599999</v>
      </c>
      <c r="G28" s="29">
        <v>1204665.3786599999</v>
      </c>
      <c r="H28" s="29">
        <v>1354571</v>
      </c>
      <c r="I28" s="29">
        <v>519246</v>
      </c>
      <c r="J28" s="29">
        <v>129825.72265</v>
      </c>
      <c r="K28" s="29">
        <v>296441</v>
      </c>
      <c r="L28" s="29">
        <v>73971.967919999996</v>
      </c>
      <c r="M28" s="29">
        <v>835324</v>
      </c>
      <c r="N28" s="29">
        <v>535849.24476000003</v>
      </c>
      <c r="O28" s="29">
        <v>294558</v>
      </c>
      <c r="P28" s="29">
        <v>241173.94467999999</v>
      </c>
      <c r="Q28" s="29"/>
      <c r="R28" s="29"/>
      <c r="S28" s="29"/>
      <c r="T28" s="29">
        <v>5275.3242700000001</v>
      </c>
      <c r="U28" s="29"/>
      <c r="V28" s="29"/>
      <c r="W28" s="29">
        <v>7733.9984999999997</v>
      </c>
      <c r="X28" s="29">
        <v>79849</v>
      </c>
      <c r="Y28" s="29">
        <v>11728</v>
      </c>
      <c r="Z28" s="29"/>
      <c r="AA28" s="30">
        <v>2663822.7794100009</v>
      </c>
      <c r="AB28" s="29">
        <v>1940642.1441500001</v>
      </c>
    </row>
    <row r="29" spans="1:28" x14ac:dyDescent="0.25">
      <c r="A29" s="43">
        <v>21</v>
      </c>
      <c r="B29" s="8" t="s">
        <v>91</v>
      </c>
      <c r="C29" s="8" t="s">
        <v>92</v>
      </c>
      <c r="D29" s="8" t="s">
        <v>93</v>
      </c>
      <c r="E29" s="9"/>
      <c r="F29" s="9">
        <v>3010965.5202299999</v>
      </c>
      <c r="G29" s="9">
        <v>2940371.3511700002</v>
      </c>
      <c r="H29" s="9">
        <v>25244245.673560001</v>
      </c>
      <c r="I29" s="9">
        <v>12929790.079050001</v>
      </c>
      <c r="J29" s="9">
        <v>5763427.9128599996</v>
      </c>
      <c r="K29" s="9">
        <v>3002080.5076199998</v>
      </c>
      <c r="L29" s="9">
        <v>1469921.5806</v>
      </c>
      <c r="M29" s="9">
        <v>12314455.59451</v>
      </c>
      <c r="N29" s="9">
        <v>6854539.9550999999</v>
      </c>
      <c r="O29" s="9">
        <v>1637447.2334199999</v>
      </c>
      <c r="P29" s="9">
        <v>680345.60449000006</v>
      </c>
      <c r="Q29" s="9"/>
      <c r="R29" s="9">
        <v>2261961.4529200001</v>
      </c>
      <c r="S29" s="9">
        <v>2243425.95004</v>
      </c>
      <c r="T29" s="9">
        <v>7598697.9954899997</v>
      </c>
      <c r="U29" s="9"/>
      <c r="V29" s="9"/>
      <c r="W29" s="9">
        <v>11768.296399999999</v>
      </c>
      <c r="X29" s="9">
        <v>207203.54959000001</v>
      </c>
      <c r="Y29" s="9">
        <v>204555.98749</v>
      </c>
      <c r="Z29" s="9">
        <v>1200029.79214</v>
      </c>
      <c r="AA29" s="15">
        <v>39739428.267820001</v>
      </c>
      <c r="AB29" s="9">
        <v>26608191.090070002</v>
      </c>
    </row>
    <row r="30" spans="1:28" ht="14.25" customHeight="1" x14ac:dyDescent="0.25">
      <c r="A30" s="43">
        <v>22</v>
      </c>
      <c r="B30" s="8" t="s">
        <v>94</v>
      </c>
      <c r="C30" s="8" t="s">
        <v>95</v>
      </c>
      <c r="D30" s="8" t="s">
        <v>96</v>
      </c>
      <c r="E30" s="9"/>
      <c r="F30" s="9">
        <v>8420855.1287500001</v>
      </c>
      <c r="G30" s="9">
        <v>8417890.6282200012</v>
      </c>
      <c r="H30" s="9">
        <v>3638848.6919</v>
      </c>
      <c r="I30" s="9">
        <v>3624028.7467499999</v>
      </c>
      <c r="J30" s="9">
        <v>1920282.57702</v>
      </c>
      <c r="K30" s="9">
        <v>2698703.0155000002</v>
      </c>
      <c r="L30" s="9">
        <v>1688344.47064</v>
      </c>
      <c r="M30" s="9">
        <v>14819.94515</v>
      </c>
      <c r="N30" s="9">
        <v>13435.26052</v>
      </c>
      <c r="O30" s="9">
        <v>14819.94515</v>
      </c>
      <c r="P30" s="9">
        <v>13435.26052</v>
      </c>
      <c r="Q30" s="9"/>
      <c r="R30" s="9"/>
      <c r="S30" s="9"/>
      <c r="T30" s="9"/>
      <c r="U30" s="9">
        <v>628.07253000000003</v>
      </c>
      <c r="V30" s="9">
        <v>31441.152590000002</v>
      </c>
      <c r="W30" s="9">
        <v>10651.49217</v>
      </c>
      <c r="X30" s="9">
        <v>5764.8671700000004</v>
      </c>
      <c r="Y30" s="9">
        <v>48472.349410000003</v>
      </c>
      <c r="Z30" s="9"/>
      <c r="AA30" s="15">
        <v>12156661.754520001</v>
      </c>
      <c r="AB30" s="9">
        <v>10386937.574969999</v>
      </c>
    </row>
    <row r="31" spans="1:28" ht="14.25" customHeight="1" x14ac:dyDescent="0.25">
      <c r="A31" s="43">
        <v>23</v>
      </c>
      <c r="B31" s="8" t="s">
        <v>97</v>
      </c>
      <c r="C31" s="8" t="s">
        <v>98</v>
      </c>
      <c r="D31" s="8" t="s">
        <v>99</v>
      </c>
      <c r="E31" s="9"/>
      <c r="F31" s="9">
        <v>61516.826690000002</v>
      </c>
      <c r="G31" s="9">
        <v>105.18146</v>
      </c>
      <c r="H31" s="9">
        <v>18324932.99667</v>
      </c>
      <c r="I31" s="9">
        <v>9492391.4623300005</v>
      </c>
      <c r="J31" s="9">
        <v>2495221.7085199999</v>
      </c>
      <c r="K31" s="9">
        <v>7469175.0368299996</v>
      </c>
      <c r="L31" s="9">
        <v>2187490.9860800002</v>
      </c>
      <c r="M31" s="9">
        <v>8832541.5343399998</v>
      </c>
      <c r="N31" s="9">
        <v>6071387.1907000002</v>
      </c>
      <c r="O31" s="9">
        <v>3253709.0990399998</v>
      </c>
      <c r="P31" s="9">
        <v>2205314.8465100001</v>
      </c>
      <c r="Q31" s="9">
        <v>6669.57413</v>
      </c>
      <c r="R31" s="9">
        <v>0</v>
      </c>
      <c r="S31" s="9">
        <v>0</v>
      </c>
      <c r="T31" s="9">
        <v>467.46265</v>
      </c>
      <c r="U31" s="9">
        <v>15218.964470000001</v>
      </c>
      <c r="V31" s="9">
        <v>0</v>
      </c>
      <c r="W31" s="9">
        <v>208758.37078999999</v>
      </c>
      <c r="X31" s="9">
        <v>39967.991280000002</v>
      </c>
      <c r="Y31" s="9">
        <v>129049.08219</v>
      </c>
      <c r="Z31" s="9">
        <v>721643.93472999998</v>
      </c>
      <c r="AA31" s="15">
        <v>19508225.203600001</v>
      </c>
      <c r="AB31" s="9">
        <v>9446213.5694000013</v>
      </c>
    </row>
    <row r="32" spans="1:28" ht="14.25" customHeight="1" x14ac:dyDescent="0.25">
      <c r="A32" s="43">
        <v>24</v>
      </c>
      <c r="B32" s="8" t="s">
        <v>100</v>
      </c>
      <c r="C32" s="8" t="s">
        <v>101</v>
      </c>
      <c r="D32" s="8" t="s">
        <v>102</v>
      </c>
      <c r="E32" s="9"/>
      <c r="F32" s="9">
        <v>67641.884109999999</v>
      </c>
      <c r="G32" s="9">
        <v>1.5965199999999999</v>
      </c>
      <c r="H32" s="9">
        <v>12915786.397260001</v>
      </c>
      <c r="I32" s="9">
        <v>12912858.18887</v>
      </c>
      <c r="J32" s="9">
        <v>3913664.1645599999</v>
      </c>
      <c r="K32" s="9">
        <v>11948976.116839999</v>
      </c>
      <c r="L32" s="9">
        <v>3056838.44869</v>
      </c>
      <c r="M32" s="9">
        <v>2928.2083899999998</v>
      </c>
      <c r="N32" s="9">
        <v>3.52128</v>
      </c>
      <c r="O32" s="9">
        <v>2928.2083899999998</v>
      </c>
      <c r="P32" s="9">
        <v>3.52128</v>
      </c>
      <c r="Q32" s="9"/>
      <c r="R32" s="9"/>
      <c r="S32" s="9"/>
      <c r="T32" s="9"/>
      <c r="U32" s="9">
        <v>116780.74854</v>
      </c>
      <c r="V32" s="9">
        <v>6106.1962000000003</v>
      </c>
      <c r="W32" s="9">
        <v>79.454679999999996</v>
      </c>
      <c r="X32" s="9">
        <v>485425.33729</v>
      </c>
      <c r="Y32" s="9">
        <v>32849.00978</v>
      </c>
      <c r="Z32" s="9"/>
      <c r="AA32" s="15">
        <v>13624669.027860001</v>
      </c>
      <c r="AB32" s="9">
        <v>3927976.6244899998</v>
      </c>
    </row>
    <row r="33" spans="1:28" ht="14.25" customHeight="1" x14ac:dyDescent="0.25">
      <c r="A33" s="43">
        <v>25</v>
      </c>
      <c r="B33" s="8" t="s">
        <v>103</v>
      </c>
      <c r="C33" s="8" t="s">
        <v>104</v>
      </c>
      <c r="D33" s="8" t="s">
        <v>105</v>
      </c>
      <c r="E33" s="9"/>
      <c r="F33" s="9"/>
      <c r="G33" s="9"/>
      <c r="H33" s="9">
        <v>6544700.7946199998</v>
      </c>
      <c r="I33" s="9">
        <v>3155881.1856399998</v>
      </c>
      <c r="J33" s="9">
        <v>794850.91</v>
      </c>
      <c r="K33" s="9">
        <v>2100429.2570699998</v>
      </c>
      <c r="L33" s="9">
        <v>505388.54019999999</v>
      </c>
      <c r="M33" s="9">
        <v>3388819.60898</v>
      </c>
      <c r="N33" s="9">
        <v>1885283.6138899999</v>
      </c>
      <c r="O33" s="9">
        <v>1084641.54999</v>
      </c>
      <c r="P33" s="9">
        <v>700847.27532000002</v>
      </c>
      <c r="Q33" s="9"/>
      <c r="R33" s="9"/>
      <c r="S33" s="9"/>
      <c r="T33" s="9">
        <v>393261.88959999999</v>
      </c>
      <c r="U33" s="9">
        <v>28582.717059999999</v>
      </c>
      <c r="V33" s="9"/>
      <c r="W33" s="9"/>
      <c r="X33" s="9">
        <v>16507.667509999999</v>
      </c>
      <c r="Y33" s="9">
        <v>14593.80913</v>
      </c>
      <c r="Z33" s="9">
        <v>242962.51079</v>
      </c>
      <c r="AA33" s="15">
        <v>7240609.3887099996</v>
      </c>
      <c r="AB33" s="9">
        <v>3023219.3751599998</v>
      </c>
    </row>
    <row r="34" spans="1:28" ht="14.25" customHeight="1" x14ac:dyDescent="0.25">
      <c r="A34" s="43">
        <v>26</v>
      </c>
      <c r="B34" s="8" t="s">
        <v>106</v>
      </c>
      <c r="C34" s="8" t="s">
        <v>107</v>
      </c>
      <c r="D34" s="8" t="s">
        <v>108</v>
      </c>
      <c r="E34" s="9"/>
      <c r="F34" s="9">
        <v>31369700.07037</v>
      </c>
      <c r="G34" s="9">
        <v>31275494.163699999</v>
      </c>
      <c r="H34" s="9">
        <v>17784957.50685</v>
      </c>
      <c r="I34" s="9">
        <v>7204371.27654</v>
      </c>
      <c r="J34" s="9">
        <v>2251811.4041400002</v>
      </c>
      <c r="K34" s="9">
        <v>5614005.0899599995</v>
      </c>
      <c r="L34" s="9">
        <v>2034782.86149</v>
      </c>
      <c r="M34" s="9">
        <v>10580586.23031</v>
      </c>
      <c r="N34" s="9">
        <v>8880570.56556</v>
      </c>
      <c r="O34" s="9">
        <v>2874417.5863299998</v>
      </c>
      <c r="P34" s="9">
        <v>1894009.5275000001</v>
      </c>
      <c r="Q34" s="9"/>
      <c r="R34" s="9"/>
      <c r="S34" s="9"/>
      <c r="T34" s="9"/>
      <c r="U34" s="9"/>
      <c r="V34" s="9">
        <v>14644.849759999999</v>
      </c>
      <c r="W34" s="9">
        <v>19702.25071</v>
      </c>
      <c r="X34" s="9">
        <v>325504.54729999998</v>
      </c>
      <c r="Y34" s="9">
        <v>24352.137299999999</v>
      </c>
      <c r="Z34" s="9"/>
      <c r="AA34" s="15">
        <v>49538861.36229001</v>
      </c>
      <c r="AB34" s="9">
        <v>42521668.701949999</v>
      </c>
    </row>
    <row r="35" spans="1:28" ht="14.25" customHeight="1" x14ac:dyDescent="0.25">
      <c r="A35" s="43">
        <v>27</v>
      </c>
      <c r="B35" s="8" t="s">
        <v>109</v>
      </c>
      <c r="C35" s="8" t="s">
        <v>110</v>
      </c>
      <c r="D35" s="8" t="s">
        <v>111</v>
      </c>
      <c r="E35" s="9"/>
      <c r="F35" s="9">
        <v>759775.70481000002</v>
      </c>
      <c r="G35" s="9">
        <v>759775.70475000003</v>
      </c>
      <c r="H35" s="9">
        <v>791160.62589000002</v>
      </c>
      <c r="I35" s="9">
        <v>311194.65396999998</v>
      </c>
      <c r="J35" s="9">
        <v>52530.394590000004</v>
      </c>
      <c r="K35" s="9">
        <v>116291.2536</v>
      </c>
      <c r="L35" s="9">
        <v>10731.70693</v>
      </c>
      <c r="M35" s="9">
        <v>479965.97191999998</v>
      </c>
      <c r="N35" s="9">
        <v>289281.77159999998</v>
      </c>
      <c r="O35" s="9">
        <v>51887.620759999998</v>
      </c>
      <c r="P35" s="9">
        <v>31044.372299999999</v>
      </c>
      <c r="Q35" s="9"/>
      <c r="R35" s="9"/>
      <c r="S35" s="9"/>
      <c r="T35" s="9"/>
      <c r="U35" s="9"/>
      <c r="V35" s="9"/>
      <c r="W35" s="9">
        <v>534.53229999999996</v>
      </c>
      <c r="X35" s="9">
        <v>99465.0049</v>
      </c>
      <c r="Y35" s="9">
        <v>5895.5028700000003</v>
      </c>
      <c r="Z35" s="9">
        <v>673921.93944999995</v>
      </c>
      <c r="AA35" s="15">
        <v>2330753.3102199999</v>
      </c>
      <c r="AB35" s="9">
        <v>1775518.04379</v>
      </c>
    </row>
    <row r="36" spans="1:28" ht="14.25" customHeight="1" x14ac:dyDescent="0.25">
      <c r="A36" s="43">
        <v>28</v>
      </c>
      <c r="B36" s="8" t="s">
        <v>112</v>
      </c>
      <c r="C36" s="8" t="s">
        <v>113</v>
      </c>
      <c r="D36" s="8" t="s">
        <v>114</v>
      </c>
      <c r="E36" s="9"/>
      <c r="F36" s="9">
        <v>513775.65210000001</v>
      </c>
      <c r="G36" s="9">
        <v>474929.00342000002</v>
      </c>
      <c r="H36" s="9">
        <v>768455.69270999997</v>
      </c>
      <c r="I36" s="9">
        <v>36885.866619999993</v>
      </c>
      <c r="J36" s="9">
        <v>5393.5898299999999</v>
      </c>
      <c r="K36" s="9">
        <v>23729.067630000001</v>
      </c>
      <c r="L36" s="9">
        <v>3230.2561099999998</v>
      </c>
      <c r="M36" s="9">
        <v>731569.82608999999</v>
      </c>
      <c r="N36" s="9">
        <v>122743.33534000001</v>
      </c>
      <c r="O36" s="9">
        <v>66035.724979999999</v>
      </c>
      <c r="P36" s="9">
        <v>5596.8073999999997</v>
      </c>
      <c r="Q36" s="9"/>
      <c r="R36" s="9">
        <v>101.65607</v>
      </c>
      <c r="S36" s="9"/>
      <c r="T36" s="9"/>
      <c r="U36" s="9"/>
      <c r="V36" s="9"/>
      <c r="W36" s="9"/>
      <c r="X36" s="9">
        <v>14136.605030000001</v>
      </c>
      <c r="Y36" s="9">
        <v>13485.431860000001</v>
      </c>
      <c r="Z36" s="9"/>
      <c r="AA36" s="15">
        <v>1309955.0377700001</v>
      </c>
      <c r="AB36" s="9">
        <v>603257.46149000002</v>
      </c>
    </row>
    <row r="37" spans="1:28" ht="14.25" customHeight="1" x14ac:dyDescent="0.25">
      <c r="A37" s="43">
        <v>29</v>
      </c>
      <c r="B37" s="8" t="s">
        <v>115</v>
      </c>
      <c r="C37" s="8" t="s">
        <v>116</v>
      </c>
      <c r="D37" s="8" t="s">
        <v>117</v>
      </c>
      <c r="E37" s="9"/>
      <c r="F37" s="9">
        <v>759110.98719000001</v>
      </c>
      <c r="G37" s="9">
        <v>759110.98719000001</v>
      </c>
      <c r="H37" s="9">
        <v>205480.57117000001</v>
      </c>
      <c r="I37" s="9">
        <v>188306.33351</v>
      </c>
      <c r="J37" s="9">
        <v>10888.57055</v>
      </c>
      <c r="K37" s="9">
        <v>126211.39352</v>
      </c>
      <c r="L37" s="9">
        <v>8012.9956700000002</v>
      </c>
      <c r="M37" s="9">
        <v>17174.237659999999</v>
      </c>
      <c r="N37" s="9">
        <v>6010.74107</v>
      </c>
      <c r="O37" s="9">
        <v>4225.5321100000001</v>
      </c>
      <c r="P37" s="9">
        <v>1998.0906500000001</v>
      </c>
      <c r="Q37" s="9">
        <v>1935.7155</v>
      </c>
      <c r="R37" s="9"/>
      <c r="S37" s="9"/>
      <c r="T37" s="9"/>
      <c r="U37" s="9"/>
      <c r="V37" s="9">
        <v>18165.888999999999</v>
      </c>
      <c r="W37" s="9">
        <v>690.81209000000001</v>
      </c>
      <c r="X37" s="9">
        <v>635520.22357000003</v>
      </c>
      <c r="Y37" s="9">
        <v>6925.6298800000004</v>
      </c>
      <c r="Z37" s="9"/>
      <c r="AA37" s="15">
        <v>1627829.8284</v>
      </c>
      <c r="AB37" s="9">
        <v>1392379.4447600001</v>
      </c>
    </row>
    <row r="38" spans="1:28" ht="14.25" customHeight="1" x14ac:dyDescent="0.25">
      <c r="A38" s="43">
        <v>30</v>
      </c>
      <c r="B38" s="8" t="s">
        <v>118</v>
      </c>
      <c r="C38" s="8" t="s">
        <v>119</v>
      </c>
      <c r="D38" s="8" t="s">
        <v>120</v>
      </c>
      <c r="E38" s="9"/>
      <c r="F38" s="9"/>
      <c r="G38" s="9"/>
      <c r="H38" s="9">
        <v>1227581.6395399999</v>
      </c>
      <c r="I38" s="9">
        <v>1227581.6395399999</v>
      </c>
      <c r="J38" s="9">
        <v>137526.09192000001</v>
      </c>
      <c r="K38" s="9">
        <v>483451.67362000002</v>
      </c>
      <c r="L38" s="9">
        <v>137526.09192000001</v>
      </c>
      <c r="M38" s="9"/>
      <c r="N38" s="9"/>
      <c r="O38" s="9"/>
      <c r="P38" s="9"/>
      <c r="Q38" s="9"/>
      <c r="R38" s="9"/>
      <c r="S38" s="9"/>
      <c r="T38" s="9"/>
      <c r="U38" s="9">
        <v>24712.143889999999</v>
      </c>
      <c r="V38" s="9">
        <v>59.716380000000001</v>
      </c>
      <c r="W38" s="9">
        <v>2257.50506</v>
      </c>
      <c r="X38" s="9">
        <v>31.467749999999999</v>
      </c>
      <c r="Y38" s="9">
        <v>14694.734570000001</v>
      </c>
      <c r="Z38" s="9"/>
      <c r="AA38" s="15">
        <v>1269337.20719</v>
      </c>
      <c r="AB38" s="9">
        <v>152086.2047</v>
      </c>
    </row>
    <row r="39" spans="1:28" ht="14.25" customHeight="1" x14ac:dyDescent="0.25">
      <c r="A39" s="43">
        <v>31</v>
      </c>
      <c r="B39" s="8" t="s">
        <v>121</v>
      </c>
      <c r="C39" s="8" t="s">
        <v>122</v>
      </c>
      <c r="D39" s="8" t="s">
        <v>123</v>
      </c>
      <c r="E39" s="9"/>
      <c r="F39" s="9">
        <v>50240.184070000003</v>
      </c>
      <c r="G39" s="9">
        <v>50240.184070000003</v>
      </c>
      <c r="H39" s="9">
        <v>552856.92310999997</v>
      </c>
      <c r="I39" s="9">
        <v>544671.14052999998</v>
      </c>
      <c r="J39" s="9">
        <v>220059.22672999999</v>
      </c>
      <c r="K39" s="9">
        <v>406240.40116000001</v>
      </c>
      <c r="L39" s="9">
        <v>219550.49802</v>
      </c>
      <c r="M39" s="9">
        <v>8185.7825800000001</v>
      </c>
      <c r="N39" s="9"/>
      <c r="O39" s="9">
        <v>8185.7825800000001</v>
      </c>
      <c r="P39" s="9"/>
      <c r="Q39" s="9">
        <v>975.82948999999996</v>
      </c>
      <c r="R39" s="9"/>
      <c r="S39" s="9"/>
      <c r="T39" s="9"/>
      <c r="U39" s="9">
        <v>8301.5146700000005</v>
      </c>
      <c r="V39" s="9">
        <v>332.14668</v>
      </c>
      <c r="W39" s="9"/>
      <c r="X39" s="9">
        <v>33427.029159999998</v>
      </c>
      <c r="Y39" s="9">
        <v>3943.2020499999999</v>
      </c>
      <c r="Z39" s="9"/>
      <c r="AA39" s="15">
        <v>650076.82922999992</v>
      </c>
      <c r="AB39" s="9">
        <v>271031.35768000002</v>
      </c>
    </row>
    <row r="40" spans="1:28" ht="14.25" customHeight="1" x14ac:dyDescent="0.25">
      <c r="A40" s="43"/>
      <c r="B40" s="85" t="s">
        <v>449</v>
      </c>
      <c r="C40" s="85"/>
      <c r="D40" s="85"/>
      <c r="E40" s="10">
        <v>199862.31432999999</v>
      </c>
      <c r="F40" s="10">
        <v>99906565.826509997</v>
      </c>
      <c r="G40" s="10">
        <v>98425367.097680017</v>
      </c>
      <c r="H40" s="10">
        <v>251828559</v>
      </c>
      <c r="I40" s="10">
        <v>146118930</v>
      </c>
      <c r="J40" s="10">
        <v>41577102.072079986</v>
      </c>
      <c r="K40" s="10">
        <v>97890330</v>
      </c>
      <c r="L40" s="10">
        <v>28432196.285939999</v>
      </c>
      <c r="M40" s="10">
        <v>105709629</v>
      </c>
      <c r="N40" s="10">
        <v>61244787.848719999</v>
      </c>
      <c r="O40" s="10">
        <v>36381472</v>
      </c>
      <c r="P40" s="10">
        <v>17413745.05418</v>
      </c>
      <c r="Q40" s="10">
        <v>30520</v>
      </c>
      <c r="R40" s="10">
        <v>2874190.6100099999</v>
      </c>
      <c r="S40" s="10">
        <v>2717392.5194799998</v>
      </c>
      <c r="T40" s="10">
        <v>8029999.6769599998</v>
      </c>
      <c r="U40" s="10">
        <v>222364.27236</v>
      </c>
      <c r="V40" s="10">
        <v>168105.75239000001</v>
      </c>
      <c r="W40" s="10">
        <v>3959600.74113</v>
      </c>
      <c r="X40" s="10">
        <v>4674999</v>
      </c>
      <c r="Y40" s="10">
        <v>1607376</v>
      </c>
      <c r="Z40" s="10">
        <v>29229586.107689999</v>
      </c>
      <c r="AA40" s="10">
        <v>402731728.78239</v>
      </c>
      <c r="AB40" s="10">
        <v>246438326.89182001</v>
      </c>
    </row>
    <row r="41" spans="1:28" ht="14.25" customHeight="1" x14ac:dyDescent="0.25">
      <c r="A41" s="43"/>
      <c r="B41" s="89" t="s">
        <v>124</v>
      </c>
      <c r="C41" s="90"/>
      <c r="D41" s="91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 spans="1:28" ht="14.25" customHeight="1" x14ac:dyDescent="0.25">
      <c r="A42" s="43">
        <v>32</v>
      </c>
      <c r="B42" s="8" t="s">
        <v>125</v>
      </c>
      <c r="C42" s="8" t="s">
        <v>126</v>
      </c>
      <c r="D42" s="8" t="s">
        <v>127</v>
      </c>
      <c r="E42" s="9"/>
      <c r="F42" s="9">
        <v>40134.705139999998</v>
      </c>
      <c r="G42" s="9">
        <v>97.444869999999995</v>
      </c>
      <c r="H42" s="9">
        <v>5710208.2944399994</v>
      </c>
      <c r="I42" s="9">
        <v>3278224.85084</v>
      </c>
      <c r="J42" s="9">
        <v>2069066.7336299999</v>
      </c>
      <c r="K42" s="9">
        <v>921216.78731000004</v>
      </c>
      <c r="L42" s="9">
        <v>160349.94639</v>
      </c>
      <c r="M42" s="9">
        <v>2431983.4435999999</v>
      </c>
      <c r="N42" s="9">
        <v>1131908.2453099999</v>
      </c>
      <c r="O42" s="9">
        <v>565084.81385999999</v>
      </c>
      <c r="P42" s="9">
        <v>243033.28057999999</v>
      </c>
      <c r="Q42" s="9">
        <v>8008.8795</v>
      </c>
      <c r="R42" s="9">
        <v>44903.30891</v>
      </c>
      <c r="S42" s="9">
        <v>44903.30891</v>
      </c>
      <c r="T42" s="9">
        <v>433465.37982999999</v>
      </c>
      <c r="U42" s="9"/>
      <c r="V42" s="9"/>
      <c r="W42" s="9">
        <v>2515.9429399999999</v>
      </c>
      <c r="X42" s="9">
        <v>90744.875450000007</v>
      </c>
      <c r="Y42" s="9">
        <v>48851.964489999998</v>
      </c>
      <c r="Z42" s="9">
        <v>10812.33553</v>
      </c>
      <c r="AA42" s="15">
        <v>6389645.6862300001</v>
      </c>
      <c r="AB42" s="9">
        <v>3699922.2963900012</v>
      </c>
    </row>
    <row r="43" spans="1:28" ht="14.25" customHeight="1" x14ac:dyDescent="0.25">
      <c r="A43" s="43">
        <v>33</v>
      </c>
      <c r="B43" s="8" t="s">
        <v>128</v>
      </c>
      <c r="C43" s="8" t="s">
        <v>129</v>
      </c>
      <c r="D43" s="8" t="s">
        <v>130</v>
      </c>
      <c r="E43" s="9">
        <v>27079224.831130002</v>
      </c>
      <c r="F43" s="9">
        <v>8482158.0402499996</v>
      </c>
      <c r="G43" s="9">
        <v>7771025.0379900001</v>
      </c>
      <c r="H43" s="9">
        <v>178121357.31121001</v>
      </c>
      <c r="I43" s="9">
        <v>39442482.245300002</v>
      </c>
      <c r="J43" s="9">
        <v>22193590.797090001</v>
      </c>
      <c r="K43" s="9">
        <v>22257377.49518</v>
      </c>
      <c r="L43" s="9">
        <v>7962876.6647300003</v>
      </c>
      <c r="M43" s="9">
        <v>138678875.06591001</v>
      </c>
      <c r="N43" s="9">
        <v>72198372.460649997</v>
      </c>
      <c r="O43" s="9">
        <v>30089949.952629998</v>
      </c>
      <c r="P43" s="9">
        <v>6778049.0917800004</v>
      </c>
      <c r="Q43" s="9"/>
      <c r="R43" s="9">
        <v>9281770.00526</v>
      </c>
      <c r="S43" s="9">
        <v>9287755.6227100007</v>
      </c>
      <c r="T43" s="9"/>
      <c r="U43" s="9">
        <v>5126.0448100000003</v>
      </c>
      <c r="V43" s="9">
        <v>866376.49512000009</v>
      </c>
      <c r="W43" s="9">
        <v>720668.57090000005</v>
      </c>
      <c r="X43" s="9">
        <v>1370110.1274999999</v>
      </c>
      <c r="Y43" s="9">
        <v>781636.53504999995</v>
      </c>
      <c r="Z43" s="9">
        <v>10690627.60406</v>
      </c>
      <c r="AA43" s="15">
        <v>237399055.56529</v>
      </c>
      <c r="AB43" s="9">
        <v>121280596.31786001</v>
      </c>
    </row>
    <row r="44" spans="1:28" ht="14.25" customHeight="1" x14ac:dyDescent="0.25">
      <c r="A44" s="43">
        <v>34</v>
      </c>
      <c r="B44" s="8" t="s">
        <v>131</v>
      </c>
      <c r="C44" s="8" t="s">
        <v>132</v>
      </c>
      <c r="D44" s="8" t="s">
        <v>133</v>
      </c>
      <c r="E44" s="9">
        <v>541988.18509000004</v>
      </c>
      <c r="F44" s="9">
        <v>3498987.4807199999</v>
      </c>
      <c r="G44" s="9">
        <v>3396053.5025999998</v>
      </c>
      <c r="H44" s="9">
        <v>10249815.596650001</v>
      </c>
      <c r="I44" s="9">
        <v>4838871.0246600006</v>
      </c>
      <c r="J44" s="9">
        <v>1142465.7147599999</v>
      </c>
      <c r="K44" s="9">
        <v>2792468.1893099998</v>
      </c>
      <c r="L44" s="9">
        <v>645101.36456000002</v>
      </c>
      <c r="M44" s="9">
        <v>5410944.5719900001</v>
      </c>
      <c r="N44" s="9">
        <v>3530058.24737</v>
      </c>
      <c r="O44" s="9">
        <v>1964722.2858200001</v>
      </c>
      <c r="P44" s="9">
        <v>1332202.3474300001</v>
      </c>
      <c r="Q44" s="9"/>
      <c r="R44" s="9"/>
      <c r="S44" s="9"/>
      <c r="T44" s="9">
        <v>2403555.0212599998</v>
      </c>
      <c r="U44" s="9"/>
      <c r="V44" s="9">
        <v>46939.698980000001</v>
      </c>
      <c r="W44" s="9">
        <v>1486.4619700000001</v>
      </c>
      <c r="X44" s="9">
        <v>121767.25379</v>
      </c>
      <c r="Y44" s="9">
        <v>73725.437860000005</v>
      </c>
      <c r="Z44" s="9">
        <v>687824.75939999998</v>
      </c>
      <c r="AA44" s="15">
        <v>17626089.895720001</v>
      </c>
      <c r="AB44" s="9">
        <v>11142503.797630001</v>
      </c>
    </row>
    <row r="45" spans="1:28" ht="14.25" customHeight="1" x14ac:dyDescent="0.25">
      <c r="A45" s="43">
        <v>35</v>
      </c>
      <c r="B45" s="8" t="s">
        <v>134</v>
      </c>
      <c r="C45" s="8" t="s">
        <v>135</v>
      </c>
      <c r="D45" s="8" t="s">
        <v>136</v>
      </c>
      <c r="E45" s="9">
        <v>485426.34801999998</v>
      </c>
      <c r="F45" s="9">
        <v>224827.06390000001</v>
      </c>
      <c r="G45" s="9">
        <v>95384.309559999994</v>
      </c>
      <c r="H45" s="9">
        <v>27584757.46418</v>
      </c>
      <c r="I45" s="9">
        <v>13585203.373710001</v>
      </c>
      <c r="J45" s="9">
        <v>6059876.6345699998</v>
      </c>
      <c r="K45" s="9">
        <v>9345616.1352900006</v>
      </c>
      <c r="L45" s="9">
        <v>4449573.02281</v>
      </c>
      <c r="M45" s="9">
        <v>13999554.090469999</v>
      </c>
      <c r="N45" s="9">
        <v>8189439.5287199998</v>
      </c>
      <c r="O45" s="9">
        <v>2942664.56317</v>
      </c>
      <c r="P45" s="9">
        <v>1870825.92337</v>
      </c>
      <c r="Q45" s="9">
        <v>13877.703960000001</v>
      </c>
      <c r="R45" s="9"/>
      <c r="S45" s="9"/>
      <c r="T45" s="9">
        <v>4748750.7166200001</v>
      </c>
      <c r="U45" s="9"/>
      <c r="V45" s="9"/>
      <c r="W45" s="9">
        <v>14968.92107</v>
      </c>
      <c r="X45" s="9">
        <v>194532.02291999999</v>
      </c>
      <c r="Y45" s="9">
        <v>218128.62362999999</v>
      </c>
      <c r="Z45" s="9">
        <v>492173.74232000002</v>
      </c>
      <c r="AA45" s="15">
        <v>33977442.606619999</v>
      </c>
      <c r="AB45" s="9">
        <v>19144755.827300001</v>
      </c>
    </row>
    <row r="46" spans="1:28" ht="14.25" customHeight="1" x14ac:dyDescent="0.25">
      <c r="A46" s="43">
        <v>36</v>
      </c>
      <c r="B46" s="8" t="s">
        <v>137</v>
      </c>
      <c r="C46" s="8" t="s">
        <v>138</v>
      </c>
      <c r="D46" s="8" t="s">
        <v>139</v>
      </c>
      <c r="E46" s="9">
        <v>0</v>
      </c>
      <c r="F46" s="9">
        <v>362.00898000000001</v>
      </c>
      <c r="G46" s="9">
        <v>355.2901</v>
      </c>
      <c r="H46" s="9">
        <v>5440218.4109300002</v>
      </c>
      <c r="I46" s="9">
        <v>3545005.4269099999</v>
      </c>
      <c r="J46" s="9">
        <v>1461562.9983000001</v>
      </c>
      <c r="K46" s="9">
        <v>2216542.4013299998</v>
      </c>
      <c r="L46" s="9">
        <v>705995.20674000005</v>
      </c>
      <c r="M46" s="9">
        <v>1895212.9840200001</v>
      </c>
      <c r="N46" s="9">
        <v>919638.98899999994</v>
      </c>
      <c r="O46" s="9">
        <v>204964.38959000001</v>
      </c>
      <c r="P46" s="9">
        <v>36332.73964</v>
      </c>
      <c r="Q46" s="9">
        <v>0</v>
      </c>
      <c r="R46" s="9">
        <v>5600.82701</v>
      </c>
      <c r="S46" s="9">
        <v>0</v>
      </c>
      <c r="T46" s="9">
        <v>1996754.6148399999</v>
      </c>
      <c r="U46" s="9">
        <v>39.642000000000003</v>
      </c>
      <c r="V46" s="9">
        <v>1277.6380799999999</v>
      </c>
      <c r="W46" s="9">
        <v>481.12342000000001</v>
      </c>
      <c r="X46" s="9">
        <v>1886.11069</v>
      </c>
      <c r="Y46" s="9">
        <v>14072.45392</v>
      </c>
      <c r="Z46" s="9">
        <v>592865.22820999997</v>
      </c>
      <c r="AA46" s="15">
        <v>8053558.0580800008</v>
      </c>
      <c r="AB46" s="9">
        <v>4965102.4767199997</v>
      </c>
    </row>
    <row r="47" spans="1:28" s="31" customFormat="1" ht="14.25" customHeight="1" x14ac:dyDescent="0.25">
      <c r="A47" s="43">
        <v>37</v>
      </c>
      <c r="B47" s="28" t="s">
        <v>140</v>
      </c>
      <c r="C47" s="28" t="s">
        <v>141</v>
      </c>
      <c r="D47" s="28" t="s">
        <v>142</v>
      </c>
      <c r="E47" s="29">
        <v>159177</v>
      </c>
      <c r="F47" s="29">
        <v>230204</v>
      </c>
      <c r="G47" s="29">
        <v>44104.517370000001</v>
      </c>
      <c r="H47" s="29">
        <v>4999588.76951</v>
      </c>
      <c r="I47" s="29">
        <v>3049586.4012199999</v>
      </c>
      <c r="J47" s="29">
        <v>1075858.8387500001</v>
      </c>
      <c r="K47" s="29">
        <v>1289549.6127200001</v>
      </c>
      <c r="L47" s="29">
        <v>255762.65607999999</v>
      </c>
      <c r="M47" s="29">
        <v>1950002.3682899999</v>
      </c>
      <c r="N47" s="29">
        <v>1002259.0509800001</v>
      </c>
      <c r="O47" s="29">
        <v>312856.51848000003</v>
      </c>
      <c r="P47" s="29">
        <v>122747.10370000001</v>
      </c>
      <c r="Q47" s="29"/>
      <c r="R47" s="29">
        <v>215424.23540000001</v>
      </c>
      <c r="S47" s="29">
        <v>215424.23540000001</v>
      </c>
      <c r="T47" s="29"/>
      <c r="U47" s="29"/>
      <c r="V47" s="29">
        <v>19490.99179</v>
      </c>
      <c r="W47" s="29">
        <v>3751.7945100000002</v>
      </c>
      <c r="X47" s="29">
        <v>290626.34039999999</v>
      </c>
      <c r="Y47" s="29">
        <v>46561.50952</v>
      </c>
      <c r="Z47" s="29">
        <v>769548.61180999991</v>
      </c>
      <c r="AA47" s="30">
        <v>6734373.7470100001</v>
      </c>
      <c r="AB47" s="29">
        <v>3110889.9180800002</v>
      </c>
    </row>
    <row r="48" spans="1:28" ht="14.25" customHeight="1" x14ac:dyDescent="0.25">
      <c r="A48" s="43">
        <v>38</v>
      </c>
      <c r="B48" s="8" t="s">
        <v>143</v>
      </c>
      <c r="C48" s="8" t="s">
        <v>144</v>
      </c>
      <c r="D48" s="8" t="s">
        <v>145</v>
      </c>
      <c r="E48" s="9">
        <v>357000</v>
      </c>
      <c r="F48" s="9">
        <v>40.061999999999998</v>
      </c>
      <c r="G48" s="9">
        <v>40.061999999999998</v>
      </c>
      <c r="H48" s="9">
        <v>6211031.5771599999</v>
      </c>
      <c r="I48" s="9">
        <v>2505899.2453399999</v>
      </c>
      <c r="J48" s="9">
        <v>1101419.89081</v>
      </c>
      <c r="K48" s="9">
        <v>1841597.4208500001</v>
      </c>
      <c r="L48" s="9">
        <v>934345.60312999994</v>
      </c>
      <c r="M48" s="9">
        <v>3705132.33182</v>
      </c>
      <c r="N48" s="9">
        <v>2225025.8670600001</v>
      </c>
      <c r="O48" s="9">
        <v>694121.34742999997</v>
      </c>
      <c r="P48" s="9">
        <v>344315.80784999998</v>
      </c>
      <c r="Q48" s="9"/>
      <c r="R48" s="9">
        <v>150559.63305999999</v>
      </c>
      <c r="S48" s="9">
        <v>150506.80319999999</v>
      </c>
      <c r="T48" s="9">
        <v>72641.058869999993</v>
      </c>
      <c r="U48" s="9"/>
      <c r="V48" s="9"/>
      <c r="W48" s="9">
        <v>1094.39679</v>
      </c>
      <c r="X48" s="9">
        <v>9532.2792100000006</v>
      </c>
      <c r="Y48" s="9">
        <v>29299.75606</v>
      </c>
      <c r="Z48" s="9">
        <v>672418.15341999999</v>
      </c>
      <c r="AA48" s="15">
        <v>7503616.9165699994</v>
      </c>
      <c r="AB48" s="9">
        <v>4225381.2509099999</v>
      </c>
    </row>
    <row r="49" spans="1:28" ht="14.25" customHeight="1" x14ac:dyDescent="0.25">
      <c r="A49" s="43">
        <v>39</v>
      </c>
      <c r="B49" s="8" t="s">
        <v>146</v>
      </c>
      <c r="C49" s="8" t="s">
        <v>147</v>
      </c>
      <c r="D49" s="8" t="s">
        <v>148</v>
      </c>
      <c r="E49" s="9"/>
      <c r="F49" s="9">
        <v>1491727.25186</v>
      </c>
      <c r="G49" s="9">
        <v>1491727.0164900001</v>
      </c>
      <c r="H49" s="9">
        <v>4489950.28486</v>
      </c>
      <c r="I49" s="9">
        <v>2501142.4793199999</v>
      </c>
      <c r="J49" s="9">
        <v>454438.38887999998</v>
      </c>
      <c r="K49" s="9">
        <v>1720103.49376</v>
      </c>
      <c r="L49" s="9">
        <v>337529.46993000002</v>
      </c>
      <c r="M49" s="9">
        <v>1988807.8055400001</v>
      </c>
      <c r="N49" s="9">
        <v>1566369.2163800001</v>
      </c>
      <c r="O49" s="9">
        <v>1095511.48602</v>
      </c>
      <c r="P49" s="9">
        <v>907770.63205000001</v>
      </c>
      <c r="Q49" s="9"/>
      <c r="R49" s="9"/>
      <c r="S49" s="9"/>
      <c r="T49" s="9">
        <v>60480.455600000001</v>
      </c>
      <c r="U49" s="9">
        <v>792.77759000000003</v>
      </c>
      <c r="V49" s="9">
        <v>2134.6812100000002</v>
      </c>
      <c r="W49" s="9"/>
      <c r="X49" s="9">
        <v>6361.3699500000002</v>
      </c>
      <c r="Y49" s="9">
        <v>23241.911179999999</v>
      </c>
      <c r="Z49" s="9">
        <v>80628.507790000003</v>
      </c>
      <c r="AA49" s="15">
        <v>6155317.2400400015</v>
      </c>
      <c r="AB49" s="9">
        <v>3619027.5337100001</v>
      </c>
    </row>
    <row r="50" spans="1:28" ht="14.25" customHeight="1" x14ac:dyDescent="0.25">
      <c r="A50" s="43">
        <v>40</v>
      </c>
      <c r="B50" s="8" t="s">
        <v>149</v>
      </c>
      <c r="C50" s="8" t="s">
        <v>150</v>
      </c>
      <c r="D50" s="8" t="s">
        <v>151</v>
      </c>
      <c r="E50" s="9">
        <v>604294.96279999998</v>
      </c>
      <c r="F50" s="9">
        <v>147439.60178999999</v>
      </c>
      <c r="G50" s="9">
        <v>178.32330999999999</v>
      </c>
      <c r="H50" s="9">
        <v>6078093.2558000004</v>
      </c>
      <c r="I50" s="9">
        <v>1102571.2464300001</v>
      </c>
      <c r="J50" s="9">
        <v>216513.0643</v>
      </c>
      <c r="K50" s="9">
        <v>532259.25817000004</v>
      </c>
      <c r="L50" s="9">
        <v>154329.91341000001</v>
      </c>
      <c r="M50" s="9">
        <v>4975522.0093700001</v>
      </c>
      <c r="N50" s="9">
        <v>1717342.9587099999</v>
      </c>
      <c r="O50" s="9">
        <v>328668.92395999999</v>
      </c>
      <c r="P50" s="9">
        <v>110307.58042</v>
      </c>
      <c r="Q50" s="9">
        <v>4.1508599999999998</v>
      </c>
      <c r="R50" s="9">
        <v>432.75510000000003</v>
      </c>
      <c r="S50" s="9">
        <v>432.75510000000003</v>
      </c>
      <c r="T50" s="9">
        <v>100072.22973000001</v>
      </c>
      <c r="U50" s="9"/>
      <c r="V50" s="9"/>
      <c r="W50" s="9">
        <v>534.78107</v>
      </c>
      <c r="X50" s="9">
        <v>10764.427610000001</v>
      </c>
      <c r="Y50" s="9">
        <v>50007.08754</v>
      </c>
      <c r="Z50" s="9"/>
      <c r="AA50" s="15">
        <v>6991643.2522999989</v>
      </c>
      <c r="AB50" s="9">
        <v>2044056.32565</v>
      </c>
    </row>
    <row r="51" spans="1:28" ht="14.25" customHeight="1" x14ac:dyDescent="0.25">
      <c r="A51" s="59"/>
      <c r="B51" s="81" t="s">
        <v>443</v>
      </c>
      <c r="C51" s="82"/>
      <c r="D51" s="83"/>
      <c r="E51" s="10">
        <f>SUM(E42:E50)</f>
        <v>29227111.327040002</v>
      </c>
      <c r="F51" s="10">
        <f t="shared" ref="F51:AB51" si="1">SUM(F42:F50)</f>
        <v>14115880.214640001</v>
      </c>
      <c r="G51" s="10">
        <f t="shared" si="1"/>
        <v>12798965.504290003</v>
      </c>
      <c r="H51" s="10">
        <f t="shared" si="1"/>
        <v>248885020.96474004</v>
      </c>
      <c r="I51" s="10">
        <f t="shared" si="1"/>
        <v>73848986.293730006</v>
      </c>
      <c r="J51" s="10">
        <f t="shared" si="1"/>
        <v>35774793.06109</v>
      </c>
      <c r="K51" s="10">
        <f t="shared" si="1"/>
        <v>42916730.793919995</v>
      </c>
      <c r="L51" s="10">
        <f t="shared" si="1"/>
        <v>15605863.847780002</v>
      </c>
      <c r="M51" s="10">
        <f t="shared" si="1"/>
        <v>175036034.67101002</v>
      </c>
      <c r="N51" s="10">
        <f t="shared" si="1"/>
        <v>92480414.564180002</v>
      </c>
      <c r="O51" s="10">
        <f t="shared" si="1"/>
        <v>38198544.280960001</v>
      </c>
      <c r="P51" s="10">
        <f t="shared" si="1"/>
        <v>11745584.506820001</v>
      </c>
      <c r="Q51" s="10">
        <f t="shared" si="1"/>
        <v>21890.734320000003</v>
      </c>
      <c r="R51" s="10">
        <f t="shared" si="1"/>
        <v>9698690.7647400014</v>
      </c>
      <c r="S51" s="10">
        <f t="shared" si="1"/>
        <v>9699022.7253200021</v>
      </c>
      <c r="T51" s="10">
        <f t="shared" si="1"/>
        <v>9815719.4767500013</v>
      </c>
      <c r="U51" s="10">
        <f t="shared" si="1"/>
        <v>5958.4643999999998</v>
      </c>
      <c r="V51" s="10">
        <f t="shared" si="1"/>
        <v>936219.50517999998</v>
      </c>
      <c r="W51" s="10">
        <f t="shared" si="1"/>
        <v>745501.99267000007</v>
      </c>
      <c r="X51" s="10">
        <f t="shared" si="1"/>
        <v>2096324.8075199996</v>
      </c>
      <c r="Y51" s="10">
        <f t="shared" si="1"/>
        <v>1285525.2792500001</v>
      </c>
      <c r="Z51" s="10">
        <f t="shared" si="1"/>
        <v>13996898.942539999</v>
      </c>
      <c r="AA51" s="10">
        <f t="shared" si="1"/>
        <v>330830742.96786004</v>
      </c>
      <c r="AB51" s="10">
        <f t="shared" si="1"/>
        <v>173232235.74425006</v>
      </c>
    </row>
    <row r="52" spans="1:28" ht="14.25" customHeight="1" x14ac:dyDescent="0.25">
      <c r="A52" s="59"/>
      <c r="B52" s="89" t="s">
        <v>152</v>
      </c>
      <c r="C52" s="90"/>
      <c r="D52" s="91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</row>
    <row r="53" spans="1:28" ht="14.25" customHeight="1" x14ac:dyDescent="0.25">
      <c r="A53" s="43">
        <v>41</v>
      </c>
      <c r="B53" s="8" t="s">
        <v>153</v>
      </c>
      <c r="C53" s="8" t="s">
        <v>154</v>
      </c>
      <c r="D53" s="8" t="s">
        <v>155</v>
      </c>
      <c r="E53" s="9"/>
      <c r="F53" s="9"/>
      <c r="G53" s="9"/>
      <c r="H53" s="9">
        <v>10861.24366</v>
      </c>
      <c r="I53" s="9">
        <v>3343.3240799999999</v>
      </c>
      <c r="J53" s="9">
        <v>3.7205499999999998</v>
      </c>
      <c r="K53" s="9">
        <v>3343.3240799999999</v>
      </c>
      <c r="L53" s="9">
        <v>3.7205499999999998</v>
      </c>
      <c r="M53" s="9">
        <v>7517.9195799999998</v>
      </c>
      <c r="N53" s="9">
        <v>2496.44371</v>
      </c>
      <c r="O53" s="9">
        <v>7517.9195799999998</v>
      </c>
      <c r="P53" s="9">
        <v>2496.44371</v>
      </c>
      <c r="Q53" s="9"/>
      <c r="R53" s="9"/>
      <c r="S53" s="9"/>
      <c r="T53" s="9"/>
      <c r="U53" s="9"/>
      <c r="V53" s="9"/>
      <c r="W53" s="9"/>
      <c r="X53" s="9">
        <v>107.30866</v>
      </c>
      <c r="Y53" s="9">
        <v>170.24610000000001</v>
      </c>
      <c r="Z53" s="9">
        <v>56109.041109999998</v>
      </c>
      <c r="AA53" s="15">
        <v>67247.839529999997</v>
      </c>
      <c r="AB53" s="9">
        <v>2510.386</v>
      </c>
    </row>
    <row r="54" spans="1:28" ht="14.25" customHeight="1" x14ac:dyDescent="0.25">
      <c r="A54" s="43">
        <v>42</v>
      </c>
      <c r="B54" s="8" t="s">
        <v>156</v>
      </c>
      <c r="C54" s="8" t="s">
        <v>157</v>
      </c>
      <c r="D54" s="8" t="s">
        <v>158</v>
      </c>
      <c r="E54" s="9"/>
      <c r="F54" s="9">
        <v>0</v>
      </c>
      <c r="G54" s="9">
        <v>0</v>
      </c>
      <c r="H54" s="9">
        <v>2036096.8253200001</v>
      </c>
      <c r="I54" s="9">
        <v>1846161.2459499999</v>
      </c>
      <c r="J54" s="9">
        <v>780949.22106000001</v>
      </c>
      <c r="K54" s="9">
        <v>1617208.40053</v>
      </c>
      <c r="L54" s="9">
        <v>607358.89145999996</v>
      </c>
      <c r="M54" s="9">
        <v>189935.57936999999</v>
      </c>
      <c r="N54" s="9">
        <v>43062.385540000003</v>
      </c>
      <c r="O54" s="9">
        <v>25470.798569999999</v>
      </c>
      <c r="P54" s="9">
        <v>3424.7288600000002</v>
      </c>
      <c r="Q54" s="9"/>
      <c r="R54" s="9"/>
      <c r="S54" s="9"/>
      <c r="T54" s="9">
        <v>0</v>
      </c>
      <c r="U54" s="9">
        <v>781.197</v>
      </c>
      <c r="V54" s="9">
        <v>0</v>
      </c>
      <c r="W54" s="9">
        <v>3.8596200000000001</v>
      </c>
      <c r="X54" s="9">
        <v>27954.832539999999</v>
      </c>
      <c r="Y54" s="9">
        <v>2394.0515300000002</v>
      </c>
      <c r="Z54" s="9">
        <v>124001.6675</v>
      </c>
      <c r="AA54" s="15">
        <v>2191232.4335099999</v>
      </c>
      <c r="AB54" s="9">
        <v>885430.17825</v>
      </c>
    </row>
    <row r="55" spans="1:28" ht="14.25" customHeight="1" x14ac:dyDescent="0.25">
      <c r="A55" s="43">
        <v>43</v>
      </c>
      <c r="B55" s="8" t="s">
        <v>159</v>
      </c>
      <c r="C55" s="8" t="s">
        <v>160</v>
      </c>
      <c r="D55" s="8" t="s">
        <v>161</v>
      </c>
      <c r="E55" s="9"/>
      <c r="F55" s="9"/>
      <c r="G55" s="9"/>
      <c r="H55" s="9">
        <v>390037.00313999999</v>
      </c>
      <c r="I55" s="9">
        <v>183399.53484000001</v>
      </c>
      <c r="J55" s="9">
        <v>11190.649600000001</v>
      </c>
      <c r="K55" s="9">
        <v>103692.36335</v>
      </c>
      <c r="L55" s="9">
        <v>9584.8710599999995</v>
      </c>
      <c r="M55" s="9">
        <v>206637.46830000001</v>
      </c>
      <c r="N55" s="9">
        <v>92707.695879999999</v>
      </c>
      <c r="O55" s="9">
        <v>45920.31899</v>
      </c>
      <c r="P55" s="9">
        <v>8663.7405799999997</v>
      </c>
      <c r="Q55" s="9">
        <v>388.43144999999998</v>
      </c>
      <c r="R55" s="9"/>
      <c r="S55" s="9"/>
      <c r="T55" s="9"/>
      <c r="U55" s="9"/>
      <c r="V55" s="9">
        <v>13261.258959999999</v>
      </c>
      <c r="W55" s="9"/>
      <c r="X55" s="9">
        <v>3856.3224</v>
      </c>
      <c r="Y55" s="9">
        <v>1294.9990299999999</v>
      </c>
      <c r="Z55" s="9">
        <v>11355.75705</v>
      </c>
      <c r="AA55" s="15">
        <v>420193.77203000011</v>
      </c>
      <c r="AB55" s="9">
        <v>105741.03847</v>
      </c>
    </row>
    <row r="56" spans="1:28" ht="14.25" customHeight="1" x14ac:dyDescent="0.25">
      <c r="A56" s="43">
        <v>44</v>
      </c>
      <c r="B56" s="8" t="s">
        <v>162</v>
      </c>
      <c r="C56" s="8" t="s">
        <v>163</v>
      </c>
      <c r="D56" s="8" t="s">
        <v>164</v>
      </c>
      <c r="E56" s="9"/>
      <c r="F56" s="9">
        <v>7564.6938600000003</v>
      </c>
      <c r="G56" s="9">
        <v>7063.2412599999998</v>
      </c>
      <c r="H56" s="9">
        <v>2542291.3426399999</v>
      </c>
      <c r="I56" s="9">
        <v>1404377.4411800001</v>
      </c>
      <c r="J56" s="9">
        <v>442491.48505000002</v>
      </c>
      <c r="K56" s="9">
        <v>522733.7182</v>
      </c>
      <c r="L56" s="9">
        <v>57727.140950000001</v>
      </c>
      <c r="M56" s="9">
        <v>1137913.9014600001</v>
      </c>
      <c r="N56" s="9">
        <v>531342.25207000005</v>
      </c>
      <c r="O56" s="9">
        <v>87266.482369999998</v>
      </c>
      <c r="P56" s="9">
        <v>28386.018189999999</v>
      </c>
      <c r="Q56" s="9"/>
      <c r="R56" s="9">
        <v>559001.95658</v>
      </c>
      <c r="S56" s="9">
        <v>536623.41770999995</v>
      </c>
      <c r="T56" s="9">
        <v>3627.6223300000001</v>
      </c>
      <c r="U56" s="9"/>
      <c r="V56" s="9"/>
      <c r="W56" s="9">
        <v>382.84985</v>
      </c>
      <c r="X56" s="9">
        <v>44179.302210000002</v>
      </c>
      <c r="Y56" s="9">
        <v>13568.61426</v>
      </c>
      <c r="Z56" s="9">
        <v>296972.88251000002</v>
      </c>
      <c r="AA56" s="15">
        <v>3467589.2642399999</v>
      </c>
      <c r="AB56" s="9">
        <v>1769390.04535</v>
      </c>
    </row>
    <row r="57" spans="1:28" ht="14.25" customHeight="1" x14ac:dyDescent="0.25">
      <c r="A57" s="43">
        <v>45</v>
      </c>
      <c r="B57" s="8" t="s">
        <v>165</v>
      </c>
      <c r="C57" s="8" t="s">
        <v>166</v>
      </c>
      <c r="D57" s="8" t="s">
        <v>167</v>
      </c>
      <c r="E57" s="9"/>
      <c r="F57" s="9">
        <v>300</v>
      </c>
      <c r="G57" s="9"/>
      <c r="H57" s="9">
        <v>50086.797189999997</v>
      </c>
      <c r="I57" s="9">
        <v>45602.921549999999</v>
      </c>
      <c r="J57" s="9">
        <v>29708.906459999998</v>
      </c>
      <c r="K57" s="9">
        <v>28799.06768</v>
      </c>
      <c r="L57" s="9">
        <v>12905.052589999999</v>
      </c>
      <c r="M57" s="9">
        <v>4483.8756400000002</v>
      </c>
      <c r="N57" s="9">
        <v>3385.8827200000001</v>
      </c>
      <c r="O57" s="9">
        <v>3502.44229</v>
      </c>
      <c r="P57" s="9">
        <v>2404.4493699999998</v>
      </c>
      <c r="Q57" s="9"/>
      <c r="R57" s="9"/>
      <c r="S57" s="9"/>
      <c r="T57" s="9"/>
      <c r="U57" s="9"/>
      <c r="V57" s="9"/>
      <c r="W57" s="9"/>
      <c r="X57" s="9">
        <v>8647.5997000000007</v>
      </c>
      <c r="Y57" s="9">
        <v>126.53806</v>
      </c>
      <c r="Z57" s="9">
        <v>137054.29566999999</v>
      </c>
      <c r="AA57" s="15">
        <v>196215.23061999999</v>
      </c>
      <c r="AB57" s="9">
        <v>172081.47967</v>
      </c>
    </row>
    <row r="58" spans="1:28" ht="14.25" customHeight="1" x14ac:dyDescent="0.25">
      <c r="A58" s="43">
        <v>46</v>
      </c>
      <c r="B58" s="8" t="s">
        <v>168</v>
      </c>
      <c r="C58" s="8" t="s">
        <v>169</v>
      </c>
      <c r="D58" s="8" t="s">
        <v>170</v>
      </c>
      <c r="E58" s="9"/>
      <c r="F58" s="9">
        <v>43757.801090000001</v>
      </c>
      <c r="G58" s="9">
        <v>43747.887799999997</v>
      </c>
      <c r="H58" s="9">
        <v>975205.49589999998</v>
      </c>
      <c r="I58" s="9">
        <v>359414.40396000003</v>
      </c>
      <c r="J58" s="9">
        <v>61672.930130000001</v>
      </c>
      <c r="K58" s="9">
        <v>219387.46650000001</v>
      </c>
      <c r="L58" s="9">
        <v>49270.234700000001</v>
      </c>
      <c r="M58" s="9">
        <v>615791.09193999995</v>
      </c>
      <c r="N58" s="9">
        <v>342359.38069000002</v>
      </c>
      <c r="O58" s="9">
        <v>49186.523679999998</v>
      </c>
      <c r="P58" s="9">
        <v>16059.643760000001</v>
      </c>
      <c r="Q58" s="9"/>
      <c r="R58" s="9"/>
      <c r="S58" s="9"/>
      <c r="T58" s="9">
        <v>78792.724870000005</v>
      </c>
      <c r="U58" s="9">
        <v>2.1360000000000001E-2</v>
      </c>
      <c r="V58" s="9"/>
      <c r="W58" s="9"/>
      <c r="X58" s="9">
        <v>26067.3364</v>
      </c>
      <c r="Y58" s="9">
        <v>6421.6992799999998</v>
      </c>
      <c r="Z58" s="9">
        <v>145828.76527</v>
      </c>
      <c r="AA58" s="15">
        <v>1276073.8441699999</v>
      </c>
      <c r="AB58" s="9">
        <v>690836.43435000011</v>
      </c>
    </row>
    <row r="59" spans="1:28" ht="14.25" customHeight="1" x14ac:dyDescent="0.25">
      <c r="A59" s="43">
        <v>47</v>
      </c>
      <c r="B59" s="8" t="s">
        <v>171</v>
      </c>
      <c r="C59" s="8" t="s">
        <v>172</v>
      </c>
      <c r="D59" s="8" t="s">
        <v>173</v>
      </c>
      <c r="E59" s="9"/>
      <c r="F59" s="9">
        <v>69847.937950000007</v>
      </c>
      <c r="G59" s="9">
        <v>69838.341050000003</v>
      </c>
      <c r="H59" s="9">
        <v>367565.98082</v>
      </c>
      <c r="I59" s="9">
        <v>114413.59955</v>
      </c>
      <c r="J59" s="9">
        <v>5695.7157900000002</v>
      </c>
      <c r="K59" s="9">
        <v>76482.292100000006</v>
      </c>
      <c r="L59" s="9">
        <v>1683.05206</v>
      </c>
      <c r="M59" s="9">
        <v>253152.38127000001</v>
      </c>
      <c r="N59" s="9">
        <v>233560.28187999999</v>
      </c>
      <c r="O59" s="9">
        <v>15801.49242</v>
      </c>
      <c r="P59" s="9">
        <v>9819.9707899999994</v>
      </c>
      <c r="Q59" s="9"/>
      <c r="R59" s="9"/>
      <c r="S59" s="9"/>
      <c r="T59" s="9">
        <v>50.761000000000003</v>
      </c>
      <c r="U59" s="9"/>
      <c r="V59" s="9"/>
      <c r="W59" s="9"/>
      <c r="X59" s="9">
        <v>53.516440000000003</v>
      </c>
      <c r="Y59" s="9">
        <v>1867.82169</v>
      </c>
      <c r="Z59" s="9"/>
      <c r="AA59" s="15">
        <v>439386.01789999998</v>
      </c>
      <c r="AB59" s="9">
        <v>309094.33872</v>
      </c>
    </row>
    <row r="60" spans="1:28" ht="14.25" customHeight="1" x14ac:dyDescent="0.25">
      <c r="A60" s="43">
        <v>48</v>
      </c>
      <c r="B60" s="8" t="s">
        <v>174</v>
      </c>
      <c r="C60" s="8" t="s">
        <v>175</v>
      </c>
      <c r="D60" s="8" t="s">
        <v>176</v>
      </c>
      <c r="E60" s="9"/>
      <c r="F60" s="9"/>
      <c r="G60" s="9"/>
      <c r="H60" s="9">
        <v>2662186.7949999999</v>
      </c>
      <c r="I60" s="9">
        <v>202047.83657000001</v>
      </c>
      <c r="J60" s="9">
        <v>887.35870999999997</v>
      </c>
      <c r="K60" s="9">
        <v>128790.09209000001</v>
      </c>
      <c r="L60" s="9">
        <v>849.10446999999999</v>
      </c>
      <c r="M60" s="9">
        <v>2460138.9584300001</v>
      </c>
      <c r="N60" s="9">
        <v>1065624.29391</v>
      </c>
      <c r="O60" s="9">
        <v>234855.07466000001</v>
      </c>
      <c r="P60" s="9">
        <v>25425.185259999998</v>
      </c>
      <c r="Q60" s="9"/>
      <c r="R60" s="9">
        <v>2554.1704599999998</v>
      </c>
      <c r="S60" s="9">
        <v>2554.1704599999998</v>
      </c>
      <c r="T60" s="9"/>
      <c r="U60" s="9">
        <v>10371.2621</v>
      </c>
      <c r="V60" s="9">
        <v>3154.087</v>
      </c>
      <c r="W60" s="9">
        <v>1489.3867299999999</v>
      </c>
      <c r="X60" s="9">
        <v>310207.03980000003</v>
      </c>
      <c r="Y60" s="9">
        <v>20261.191210000001</v>
      </c>
      <c r="Z60" s="9">
        <v>50424.657529999997</v>
      </c>
      <c r="AA60" s="15">
        <v>3060648.589829999</v>
      </c>
      <c r="AB60" s="9">
        <v>1212392.4152500001</v>
      </c>
    </row>
    <row r="61" spans="1:28" ht="14.25" customHeight="1" x14ac:dyDescent="0.25">
      <c r="A61" s="43">
        <v>49</v>
      </c>
      <c r="B61" s="8" t="s">
        <v>177</v>
      </c>
      <c r="C61" s="8" t="s">
        <v>178</v>
      </c>
      <c r="D61" s="8" t="s">
        <v>179</v>
      </c>
      <c r="E61" s="9"/>
      <c r="F61" s="9">
        <v>158596.49095000001</v>
      </c>
      <c r="G61" s="9">
        <v>158545.71956</v>
      </c>
      <c r="H61" s="9">
        <v>1780850.6366399999</v>
      </c>
      <c r="I61" s="9">
        <v>582380.75771000003</v>
      </c>
      <c r="J61" s="9">
        <v>294587.30388000002</v>
      </c>
      <c r="K61" s="9">
        <v>205046.98993000001</v>
      </c>
      <c r="L61" s="9">
        <v>39064.714290000004</v>
      </c>
      <c r="M61" s="9">
        <v>1198469.8789299999</v>
      </c>
      <c r="N61" s="9">
        <v>708519.83174000005</v>
      </c>
      <c r="O61" s="9">
        <v>246266.91683</v>
      </c>
      <c r="P61" s="9">
        <v>75371.189769999997</v>
      </c>
      <c r="Q61" s="9"/>
      <c r="R61" s="9"/>
      <c r="S61" s="9"/>
      <c r="T61" s="9">
        <v>27144.146349999999</v>
      </c>
      <c r="U61" s="9">
        <v>2615.8082199999999</v>
      </c>
      <c r="V61" s="9"/>
      <c r="W61" s="9"/>
      <c r="X61" s="9"/>
      <c r="Y61" s="9">
        <v>22891.66172</v>
      </c>
      <c r="Z61" s="9"/>
      <c r="AA61" s="15">
        <v>1992098.74388</v>
      </c>
      <c r="AB61" s="9">
        <v>1184758.4481599999</v>
      </c>
    </row>
    <row r="62" spans="1:28" ht="14.25" customHeight="1" x14ac:dyDescent="0.25">
      <c r="A62" s="43">
        <v>50</v>
      </c>
      <c r="B62" s="8" t="s">
        <v>180</v>
      </c>
      <c r="C62" s="8" t="s">
        <v>181</v>
      </c>
      <c r="D62" s="8" t="s">
        <v>182</v>
      </c>
      <c r="E62" s="9"/>
      <c r="F62" s="9"/>
      <c r="G62" s="9"/>
      <c r="H62" s="9">
        <v>233802.97568</v>
      </c>
      <c r="I62" s="9">
        <v>57017.987959999999</v>
      </c>
      <c r="J62" s="9">
        <v>3286.0021299999999</v>
      </c>
      <c r="K62" s="9">
        <v>51609.493320000001</v>
      </c>
      <c r="L62" s="9">
        <v>3286.0021299999999</v>
      </c>
      <c r="M62" s="9">
        <v>176784.98772</v>
      </c>
      <c r="N62" s="9">
        <v>97330.500570000004</v>
      </c>
      <c r="O62" s="9">
        <v>37454.492120000003</v>
      </c>
      <c r="P62" s="9">
        <v>15979.40834</v>
      </c>
      <c r="Q62" s="9"/>
      <c r="R62" s="9"/>
      <c r="S62" s="9"/>
      <c r="T62" s="9"/>
      <c r="U62" s="9">
        <v>1110</v>
      </c>
      <c r="V62" s="9">
        <v>2364.6376300000002</v>
      </c>
      <c r="W62" s="9"/>
      <c r="X62" s="9">
        <v>5534.0426299999999</v>
      </c>
      <c r="Y62" s="9">
        <v>1327.98083</v>
      </c>
      <c r="Z62" s="9">
        <v>81578.773790000007</v>
      </c>
      <c r="AA62" s="15">
        <v>325718.41055999999</v>
      </c>
      <c r="AB62" s="9">
        <v>183165.95774000001</v>
      </c>
    </row>
    <row r="63" spans="1:28" ht="14.25" customHeight="1" x14ac:dyDescent="0.25">
      <c r="A63" s="43">
        <v>51</v>
      </c>
      <c r="B63" s="8" t="s">
        <v>183</v>
      </c>
      <c r="C63" s="8" t="s">
        <v>184</v>
      </c>
      <c r="D63" s="8" t="s">
        <v>185</v>
      </c>
      <c r="E63" s="9"/>
      <c r="F63" s="9">
        <v>0</v>
      </c>
      <c r="G63" s="9"/>
      <c r="H63" s="9">
        <v>1001962.97919</v>
      </c>
      <c r="I63" s="9">
        <v>539826.44550999999</v>
      </c>
      <c r="J63" s="9">
        <v>55973.710299999999</v>
      </c>
      <c r="K63" s="9">
        <v>311774</v>
      </c>
      <c r="L63" s="9">
        <v>26313.393220000002</v>
      </c>
      <c r="M63" s="9">
        <v>462136.53367999999</v>
      </c>
      <c r="N63" s="9">
        <v>62635.184090000002</v>
      </c>
      <c r="O63" s="9">
        <v>149879.72000999999</v>
      </c>
      <c r="P63" s="9">
        <v>6786.8203999999996</v>
      </c>
      <c r="Q63" s="9"/>
      <c r="R63" s="9"/>
      <c r="S63" s="9"/>
      <c r="T63" s="9"/>
      <c r="U63" s="9">
        <v>11126.48093</v>
      </c>
      <c r="V63" s="9">
        <v>49891.729469999998</v>
      </c>
      <c r="W63" s="9">
        <v>53.549210000000002</v>
      </c>
      <c r="X63" s="9">
        <v>300.59636999999998</v>
      </c>
      <c r="Y63" s="9">
        <v>2148.2008000000001</v>
      </c>
      <c r="Z63" s="9">
        <v>0</v>
      </c>
      <c r="AA63" s="15">
        <v>1065483.5359700001</v>
      </c>
      <c r="AB63" s="9">
        <v>118608.89439</v>
      </c>
    </row>
    <row r="64" spans="1:28" ht="14.25" customHeight="1" x14ac:dyDescent="0.25">
      <c r="A64" s="43">
        <v>52</v>
      </c>
      <c r="B64" s="8" t="s">
        <v>186</v>
      </c>
      <c r="C64" s="8" t="s">
        <v>187</v>
      </c>
      <c r="D64" s="8" t="s">
        <v>188</v>
      </c>
      <c r="E64" s="9"/>
      <c r="F64" s="9">
        <v>39996.223890000001</v>
      </c>
      <c r="G64" s="9">
        <v>26883.202130000001</v>
      </c>
      <c r="H64" s="9">
        <v>121831.09092</v>
      </c>
      <c r="I64" s="9">
        <v>114980.47894</v>
      </c>
      <c r="J64" s="9">
        <v>13.790240000000001</v>
      </c>
      <c r="K64" s="9">
        <v>82541.218309999997</v>
      </c>
      <c r="L64" s="9">
        <v>13.790240000000001</v>
      </c>
      <c r="M64" s="9">
        <v>6850.6119799999997</v>
      </c>
      <c r="N64" s="9">
        <v>2223.5340500000002</v>
      </c>
      <c r="O64" s="9">
        <v>5949.2642800000003</v>
      </c>
      <c r="P64" s="9">
        <v>2223.5340500000002</v>
      </c>
      <c r="Q64" s="9"/>
      <c r="R64" s="9"/>
      <c r="S64" s="9"/>
      <c r="T64" s="9"/>
      <c r="U64" s="9"/>
      <c r="V64" s="9"/>
      <c r="W64" s="9"/>
      <c r="X64" s="9">
        <v>2830.82962</v>
      </c>
      <c r="Y64" s="9">
        <v>47.381590000000003</v>
      </c>
      <c r="Z64" s="9">
        <v>426001.30965000001</v>
      </c>
      <c r="AA64" s="15">
        <v>590706.83567000006</v>
      </c>
      <c r="AB64" s="9">
        <v>434840.19192999997</v>
      </c>
    </row>
    <row r="65" spans="1:28" ht="14.25" customHeight="1" x14ac:dyDescent="0.25">
      <c r="A65" s="43">
        <v>53</v>
      </c>
      <c r="B65" s="8" t="s">
        <v>189</v>
      </c>
      <c r="C65" s="8" t="s">
        <v>190</v>
      </c>
      <c r="D65" s="8" t="s">
        <v>191</v>
      </c>
      <c r="E65" s="9"/>
      <c r="F65" s="9">
        <v>1.6822299999999999</v>
      </c>
      <c r="G65" s="9">
        <v>1.5134799999999999</v>
      </c>
      <c r="H65" s="9">
        <v>789879.35638000001</v>
      </c>
      <c r="I65" s="9">
        <v>365620.18346999999</v>
      </c>
      <c r="J65" s="9">
        <v>52716.123630000002</v>
      </c>
      <c r="K65" s="9">
        <v>232347.82889</v>
      </c>
      <c r="L65" s="9">
        <v>50316.056929999999</v>
      </c>
      <c r="M65" s="9">
        <v>424259.17291000002</v>
      </c>
      <c r="N65" s="9">
        <v>313808.51965999999</v>
      </c>
      <c r="O65" s="9">
        <v>88320.845419999998</v>
      </c>
      <c r="P65" s="9">
        <v>46964.150130000002</v>
      </c>
      <c r="Q65" s="9"/>
      <c r="R65" s="9"/>
      <c r="S65" s="9"/>
      <c r="T65" s="9"/>
      <c r="U65" s="9"/>
      <c r="V65" s="9">
        <v>153.52692999999999</v>
      </c>
      <c r="W65" s="9">
        <v>243.80421999999999</v>
      </c>
      <c r="X65" s="9">
        <v>13517.2508</v>
      </c>
      <c r="Y65" s="9">
        <v>3700.7181999999998</v>
      </c>
      <c r="Z65" s="9">
        <v>159204.58465</v>
      </c>
      <c r="AA65" s="15">
        <v>966700.92341000016</v>
      </c>
      <c r="AB65" s="9">
        <v>532649.93501999998</v>
      </c>
    </row>
    <row r="66" spans="1:28" ht="14.25" customHeight="1" x14ac:dyDescent="0.25">
      <c r="A66" s="43">
        <v>54</v>
      </c>
      <c r="B66" s="8" t="s">
        <v>192</v>
      </c>
      <c r="C66" s="8" t="s">
        <v>193</v>
      </c>
      <c r="D66" s="8" t="s">
        <v>194</v>
      </c>
      <c r="E66" s="9"/>
      <c r="F66" s="9">
        <v>0.19675000000000001</v>
      </c>
      <c r="G66" s="9"/>
      <c r="H66" s="9">
        <v>253091.21002999999</v>
      </c>
      <c r="I66" s="9">
        <v>120841.19532</v>
      </c>
      <c r="J66" s="9">
        <v>21354.600060000001</v>
      </c>
      <c r="K66" s="9">
        <v>97660.933439999993</v>
      </c>
      <c r="L66" s="9">
        <v>20400.486659999999</v>
      </c>
      <c r="M66" s="9">
        <v>132250.01470999999</v>
      </c>
      <c r="N66" s="9">
        <v>46087.59461</v>
      </c>
      <c r="O66" s="9">
        <v>19135.804029999999</v>
      </c>
      <c r="P66" s="9">
        <v>931.84603000000004</v>
      </c>
      <c r="Q66" s="9"/>
      <c r="R66" s="9"/>
      <c r="S66" s="9"/>
      <c r="T66" s="9"/>
      <c r="U66" s="9">
        <v>301.44099999999997</v>
      </c>
      <c r="V66" s="9"/>
      <c r="W66" s="9">
        <v>20.668700000000001</v>
      </c>
      <c r="X66" s="9">
        <v>2544.0362799999998</v>
      </c>
      <c r="Y66" s="9">
        <v>1366.2017699999999</v>
      </c>
      <c r="Z66" s="9">
        <v>51978.291340000003</v>
      </c>
      <c r="AA66" s="15">
        <v>309302.04586999997</v>
      </c>
      <c r="AB66" s="9">
        <v>69101.135649999997</v>
      </c>
    </row>
    <row r="67" spans="1:28" ht="14.25" customHeight="1" x14ac:dyDescent="0.25">
      <c r="A67" s="43">
        <v>55</v>
      </c>
      <c r="B67" s="8" t="s">
        <v>195</v>
      </c>
      <c r="C67" s="8" t="s">
        <v>196</v>
      </c>
      <c r="D67" s="8" t="s">
        <v>197</v>
      </c>
      <c r="E67" s="9"/>
      <c r="F67" s="9">
        <v>97865.278029999987</v>
      </c>
      <c r="G67" s="9"/>
      <c r="H67" s="9">
        <v>628041.63430999999</v>
      </c>
      <c r="I67" s="9">
        <v>197523.27319000001</v>
      </c>
      <c r="J67" s="9">
        <v>16231.76822</v>
      </c>
      <c r="K67" s="9">
        <v>104364.50715</v>
      </c>
      <c r="L67" s="9">
        <v>8944.2712200000005</v>
      </c>
      <c r="M67" s="9">
        <v>430518.36112000002</v>
      </c>
      <c r="N67" s="9">
        <v>322158.94656000001</v>
      </c>
      <c r="O67" s="9">
        <v>88216.955249999999</v>
      </c>
      <c r="P67" s="9">
        <v>60097.51425</v>
      </c>
      <c r="Q67" s="9"/>
      <c r="R67" s="9"/>
      <c r="S67" s="9"/>
      <c r="T67" s="9"/>
      <c r="U67" s="9">
        <v>241.75604000000001</v>
      </c>
      <c r="V67" s="9">
        <v>37448.338000000003</v>
      </c>
      <c r="W67" s="9">
        <v>0.11298</v>
      </c>
      <c r="X67" s="9">
        <v>7464.6722099999997</v>
      </c>
      <c r="Y67" s="9">
        <v>23768.85555</v>
      </c>
      <c r="Z67" s="9"/>
      <c r="AA67" s="15">
        <v>794830.64711999998</v>
      </c>
      <c r="AB67" s="9">
        <v>341049.31452999997</v>
      </c>
    </row>
    <row r="68" spans="1:28" ht="14.25" customHeight="1" x14ac:dyDescent="0.25">
      <c r="A68" s="43">
        <v>56</v>
      </c>
      <c r="B68" s="8" t="s">
        <v>198</v>
      </c>
      <c r="C68" s="8" t="s">
        <v>199</v>
      </c>
      <c r="D68" s="8" t="s">
        <v>200</v>
      </c>
      <c r="E68" s="9"/>
      <c r="F68" s="9"/>
      <c r="G68" s="9"/>
      <c r="H68" s="9">
        <v>618476.29833000002</v>
      </c>
      <c r="I68" s="9">
        <v>332110.04055999999</v>
      </c>
      <c r="J68" s="9">
        <v>9928.8552600000003</v>
      </c>
      <c r="K68" s="9">
        <v>203714.38860999999</v>
      </c>
      <c r="L68" s="9">
        <v>7370.6378400000003</v>
      </c>
      <c r="M68" s="9">
        <v>286366.25777000003</v>
      </c>
      <c r="N68" s="9">
        <v>103888.05765</v>
      </c>
      <c r="O68" s="9">
        <v>5064.4957199999999</v>
      </c>
      <c r="P68" s="9">
        <v>32.561199999999999</v>
      </c>
      <c r="Q68" s="9"/>
      <c r="R68" s="9"/>
      <c r="S68" s="9"/>
      <c r="T68" s="9"/>
      <c r="U68" s="9">
        <v>277.52300000000002</v>
      </c>
      <c r="V68" s="9"/>
      <c r="W68" s="9">
        <v>248.84056000000001</v>
      </c>
      <c r="X68" s="9">
        <v>1276.37059</v>
      </c>
      <c r="Y68" s="9">
        <v>3247.3871100000001</v>
      </c>
      <c r="Z68" s="9"/>
      <c r="AA68" s="15">
        <v>623526.41959000006</v>
      </c>
      <c r="AB68" s="9">
        <v>114313.05974</v>
      </c>
    </row>
    <row r="69" spans="1:28" ht="14.25" customHeight="1" x14ac:dyDescent="0.25">
      <c r="A69" s="43">
        <v>57</v>
      </c>
      <c r="B69" s="8" t="s">
        <v>201</v>
      </c>
      <c r="C69" s="8" t="s">
        <v>202</v>
      </c>
      <c r="D69" s="8" t="s">
        <v>203</v>
      </c>
      <c r="E69" s="9"/>
      <c r="F69" s="9">
        <v>54808.648300000001</v>
      </c>
      <c r="G69" s="9">
        <v>51808.648300000001</v>
      </c>
      <c r="H69" s="9">
        <v>901982.24329999997</v>
      </c>
      <c r="I69" s="9">
        <v>386526.35725</v>
      </c>
      <c r="J69" s="9">
        <v>129857.13527</v>
      </c>
      <c r="K69" s="9">
        <v>325921.04492000001</v>
      </c>
      <c r="L69" s="9">
        <v>111324.28389999999</v>
      </c>
      <c r="M69" s="9">
        <v>515455.88604999997</v>
      </c>
      <c r="N69" s="9">
        <v>372955.35118</v>
      </c>
      <c r="O69" s="9">
        <v>131019.62791</v>
      </c>
      <c r="P69" s="9">
        <v>65708.085160000002</v>
      </c>
      <c r="Q69" s="9"/>
      <c r="R69" s="9">
        <v>7.9526899999999996</v>
      </c>
      <c r="S69" s="9"/>
      <c r="T69" s="9"/>
      <c r="U69" s="9">
        <v>160.928</v>
      </c>
      <c r="V69" s="9"/>
      <c r="W69" s="9">
        <v>171.87895</v>
      </c>
      <c r="X69" s="9">
        <v>29996.996050000002</v>
      </c>
      <c r="Y69" s="9">
        <v>3498.0098499999999</v>
      </c>
      <c r="Z69" s="9"/>
      <c r="AA69" s="15">
        <v>990626.65713999991</v>
      </c>
      <c r="AB69" s="9">
        <v>554844.04093000002</v>
      </c>
    </row>
    <row r="70" spans="1:28" ht="14.25" customHeight="1" x14ac:dyDescent="0.25">
      <c r="A70" s="43">
        <v>58</v>
      </c>
      <c r="B70" s="8" t="s">
        <v>204</v>
      </c>
      <c r="C70" s="8" t="s">
        <v>205</v>
      </c>
      <c r="D70" s="8" t="s">
        <v>206</v>
      </c>
      <c r="E70" s="9"/>
      <c r="F70" s="9">
        <v>10601.654790000001</v>
      </c>
      <c r="G70" s="9"/>
      <c r="H70" s="9">
        <v>428054.09654</v>
      </c>
      <c r="I70" s="9">
        <v>234255.43784999999</v>
      </c>
      <c r="J70" s="9">
        <v>17198.869200000001</v>
      </c>
      <c r="K70" s="9">
        <v>96947.076449999993</v>
      </c>
      <c r="L70" s="9">
        <v>14576.39372</v>
      </c>
      <c r="M70" s="9">
        <v>193798.65869000001</v>
      </c>
      <c r="N70" s="9">
        <v>173837.68802999999</v>
      </c>
      <c r="O70" s="9">
        <v>13307.544159999999</v>
      </c>
      <c r="P70" s="9">
        <v>8791.27016</v>
      </c>
      <c r="Q70" s="9"/>
      <c r="R70" s="9"/>
      <c r="S70" s="9"/>
      <c r="T70" s="9"/>
      <c r="U70" s="9"/>
      <c r="V70" s="9"/>
      <c r="W70" s="9">
        <v>202.58148</v>
      </c>
      <c r="X70" s="9">
        <v>1440.29763</v>
      </c>
      <c r="Y70" s="9">
        <v>2698.30809</v>
      </c>
      <c r="Z70" s="9">
        <v>49627.495210000001</v>
      </c>
      <c r="AA70" s="15">
        <v>492624.43374000001</v>
      </c>
      <c r="AB70" s="9">
        <v>191225.78568</v>
      </c>
    </row>
    <row r="71" spans="1:28" ht="14.25" customHeight="1" x14ac:dyDescent="0.25">
      <c r="A71" s="43">
        <v>59</v>
      </c>
      <c r="B71" s="8" t="s">
        <v>207</v>
      </c>
      <c r="C71" s="8" t="s">
        <v>208</v>
      </c>
      <c r="D71" s="8" t="s">
        <v>209</v>
      </c>
      <c r="E71" s="9"/>
      <c r="F71" s="9">
        <v>65.670339999999996</v>
      </c>
      <c r="G71" s="9"/>
      <c r="H71" s="9">
        <v>67962.86378</v>
      </c>
      <c r="I71" s="9">
        <v>67669.470069999996</v>
      </c>
      <c r="J71" s="9">
        <v>3463.8655899999999</v>
      </c>
      <c r="K71" s="9">
        <v>67669.470069999996</v>
      </c>
      <c r="L71" s="9">
        <v>3463.8655899999999</v>
      </c>
      <c r="M71" s="9">
        <v>293.39371</v>
      </c>
      <c r="N71" s="9">
        <v>60.70561</v>
      </c>
      <c r="O71" s="9">
        <v>293.39371</v>
      </c>
      <c r="P71" s="9">
        <v>60.70561</v>
      </c>
      <c r="Q71" s="9"/>
      <c r="R71" s="9"/>
      <c r="S71" s="9"/>
      <c r="T71" s="9"/>
      <c r="U71" s="9">
        <v>779.66499999999996</v>
      </c>
      <c r="V71" s="9">
        <v>26.257069999999999</v>
      </c>
      <c r="W71" s="9"/>
      <c r="X71" s="9">
        <v>115.94301</v>
      </c>
      <c r="Y71" s="9">
        <v>1166.6391900000001</v>
      </c>
      <c r="Z71" s="9"/>
      <c r="AA71" s="15">
        <v>70117.038390000002</v>
      </c>
      <c r="AB71" s="9">
        <v>3532.2959500000002</v>
      </c>
    </row>
    <row r="72" spans="1:28" ht="14.25" customHeight="1" x14ac:dyDescent="0.25">
      <c r="A72" s="43">
        <v>60</v>
      </c>
      <c r="B72" s="8" t="s">
        <v>210</v>
      </c>
      <c r="C72" s="8" t="s">
        <v>211</v>
      </c>
      <c r="D72" s="8" t="s">
        <v>212</v>
      </c>
      <c r="E72" s="9"/>
      <c r="F72" s="9"/>
      <c r="G72" s="9"/>
      <c r="H72" s="9">
        <v>128285.60328</v>
      </c>
      <c r="I72" s="9">
        <v>110965.3633</v>
      </c>
      <c r="J72" s="9">
        <v>2392.05377</v>
      </c>
      <c r="K72" s="9">
        <v>41503.527670000003</v>
      </c>
      <c r="L72" s="9">
        <v>2392.05377</v>
      </c>
      <c r="M72" s="9">
        <v>17320.239979999998</v>
      </c>
      <c r="N72" s="9">
        <v>3846.6838400000001</v>
      </c>
      <c r="O72" s="9">
        <v>5209.2111400000003</v>
      </c>
      <c r="P72" s="9">
        <v>1726.3788500000001</v>
      </c>
      <c r="Q72" s="9"/>
      <c r="R72" s="9"/>
      <c r="S72" s="9"/>
      <c r="T72" s="9"/>
      <c r="U72" s="9">
        <v>957.91700000000003</v>
      </c>
      <c r="V72" s="9"/>
      <c r="W72" s="9">
        <v>0.48631000000000002</v>
      </c>
      <c r="X72" s="9">
        <v>1114.8503000000001</v>
      </c>
      <c r="Y72" s="9">
        <v>945.29359999999997</v>
      </c>
      <c r="Z72" s="9">
        <v>40348.219169999997</v>
      </c>
      <c r="AA72" s="15">
        <v>171652.36966</v>
      </c>
      <c r="AB72" s="9">
        <v>6528.3392899999999</v>
      </c>
    </row>
    <row r="73" spans="1:28" ht="14.25" customHeight="1" x14ac:dyDescent="0.25">
      <c r="A73" s="43">
        <v>61</v>
      </c>
      <c r="B73" s="8" t="s">
        <v>213</v>
      </c>
      <c r="C73" s="8" t="s">
        <v>214</v>
      </c>
      <c r="D73" s="8" t="s">
        <v>215</v>
      </c>
      <c r="E73" s="9"/>
      <c r="F73" s="9">
        <v>144986.00844000001</v>
      </c>
      <c r="G73" s="9"/>
      <c r="H73" s="9">
        <v>2608916.8608200001</v>
      </c>
      <c r="I73" s="9">
        <v>1657982.7851100001</v>
      </c>
      <c r="J73" s="9">
        <v>5.8932700000000002</v>
      </c>
      <c r="K73" s="9">
        <v>245187.09026</v>
      </c>
      <c r="L73" s="9">
        <v>5.8932700000000002</v>
      </c>
      <c r="M73" s="9">
        <v>950934.07571</v>
      </c>
      <c r="N73" s="9">
        <v>4963.7489500000001</v>
      </c>
      <c r="O73" s="9">
        <v>21307.35195</v>
      </c>
      <c r="P73" s="9">
        <v>320.85016000000002</v>
      </c>
      <c r="Q73" s="9"/>
      <c r="R73" s="9"/>
      <c r="S73" s="9"/>
      <c r="T73" s="9"/>
      <c r="U73" s="9">
        <v>9066.4110000000001</v>
      </c>
      <c r="V73" s="9">
        <v>76031.239669999995</v>
      </c>
      <c r="W73" s="9">
        <v>15129.50102</v>
      </c>
      <c r="X73" s="9">
        <v>33167.689339999997</v>
      </c>
      <c r="Y73" s="9">
        <v>19056.775529999999</v>
      </c>
      <c r="Z73" s="9"/>
      <c r="AA73" s="15">
        <v>2906354.4858200001</v>
      </c>
      <c r="AB73" s="9">
        <v>4969.6422199999997</v>
      </c>
    </row>
    <row r="74" spans="1:28" ht="14.25" customHeight="1" x14ac:dyDescent="0.25">
      <c r="A74" s="43">
        <v>62</v>
      </c>
      <c r="B74" s="8" t="s">
        <v>216</v>
      </c>
      <c r="C74" s="8" t="s">
        <v>217</v>
      </c>
      <c r="D74" s="8" t="s">
        <v>218</v>
      </c>
      <c r="E74" s="9"/>
      <c r="F74" s="9"/>
      <c r="G74" s="9"/>
      <c r="H74" s="9">
        <v>410088.32613</v>
      </c>
      <c r="I74" s="9">
        <v>164579.20045999999</v>
      </c>
      <c r="J74" s="9">
        <v>4071.87815</v>
      </c>
      <c r="K74" s="9">
        <v>130917.15831</v>
      </c>
      <c r="L74" s="9">
        <v>4071.87815</v>
      </c>
      <c r="M74" s="9">
        <v>245509.12567000001</v>
      </c>
      <c r="N74" s="9">
        <v>78628.784879999992</v>
      </c>
      <c r="O74" s="9">
        <v>49545.205249999999</v>
      </c>
      <c r="P74" s="9">
        <v>6913.27657</v>
      </c>
      <c r="Q74" s="9"/>
      <c r="R74" s="9"/>
      <c r="S74" s="9"/>
      <c r="T74" s="9"/>
      <c r="U74" s="9">
        <v>708.42899999999997</v>
      </c>
      <c r="V74" s="9">
        <v>364.84492</v>
      </c>
      <c r="W74" s="9"/>
      <c r="X74" s="9">
        <v>4948.8399300000001</v>
      </c>
      <c r="Y74" s="9">
        <v>2288.6949199999999</v>
      </c>
      <c r="Z74" s="9">
        <v>36554.332040000001</v>
      </c>
      <c r="AA74" s="15">
        <v>454953.46694000001</v>
      </c>
      <c r="AB74" s="9">
        <v>119300.72929</v>
      </c>
    </row>
    <row r="75" spans="1:28" ht="14.25" customHeight="1" x14ac:dyDescent="0.25">
      <c r="A75" s="43">
        <v>63</v>
      </c>
      <c r="B75" s="8" t="s">
        <v>219</v>
      </c>
      <c r="C75" s="8" t="s">
        <v>220</v>
      </c>
      <c r="D75" s="8" t="s">
        <v>221</v>
      </c>
      <c r="E75" s="9"/>
      <c r="F75" s="9">
        <v>3955</v>
      </c>
      <c r="G75" s="9"/>
      <c r="H75" s="9">
        <v>1362391.06452</v>
      </c>
      <c r="I75" s="9">
        <v>516176.64282000001</v>
      </c>
      <c r="J75" s="9">
        <v>79261.17628</v>
      </c>
      <c r="K75" s="9">
        <v>365105.83480000001</v>
      </c>
      <c r="L75" s="9">
        <v>52519.038139999997</v>
      </c>
      <c r="M75" s="9">
        <v>846214.42169999995</v>
      </c>
      <c r="N75" s="9">
        <v>806525.28194999998</v>
      </c>
      <c r="O75" s="9">
        <v>352866.87861999997</v>
      </c>
      <c r="P75" s="9">
        <v>336809.2329</v>
      </c>
      <c r="Q75" s="9"/>
      <c r="R75" s="9">
        <v>194103.71455</v>
      </c>
      <c r="S75" s="9">
        <v>194103.71455</v>
      </c>
      <c r="T75" s="9"/>
      <c r="U75" s="9"/>
      <c r="V75" s="9"/>
      <c r="W75" s="9">
        <v>23.855270000000001</v>
      </c>
      <c r="X75" s="9">
        <v>37769.771610000003</v>
      </c>
      <c r="Y75" s="9">
        <v>24013.423940000001</v>
      </c>
      <c r="Z75" s="9">
        <v>276334.47606000002</v>
      </c>
      <c r="AA75" s="15">
        <v>1898591.30595</v>
      </c>
      <c r="AB75" s="9">
        <v>1390524.42423</v>
      </c>
    </row>
    <row r="76" spans="1:28" ht="14.25" customHeight="1" x14ac:dyDescent="0.25">
      <c r="A76" s="43">
        <v>64</v>
      </c>
      <c r="B76" s="8" t="s">
        <v>222</v>
      </c>
      <c r="C76" s="8" t="s">
        <v>223</v>
      </c>
      <c r="D76" s="8" t="s">
        <v>224</v>
      </c>
      <c r="E76" s="9"/>
      <c r="F76" s="9">
        <v>11.34032</v>
      </c>
      <c r="G76" s="9">
        <v>11.34032</v>
      </c>
      <c r="H76" s="9">
        <v>1027951.36169</v>
      </c>
      <c r="I76" s="9">
        <v>541607.49419</v>
      </c>
      <c r="J76" s="9">
        <v>8292.0787899999996</v>
      </c>
      <c r="K76" s="9">
        <v>229941.41016</v>
      </c>
      <c r="L76" s="9">
        <v>7021.9362700000001</v>
      </c>
      <c r="M76" s="9">
        <v>486343.86749999999</v>
      </c>
      <c r="N76" s="9">
        <v>251943.84894</v>
      </c>
      <c r="O76" s="9">
        <v>84790.904049999997</v>
      </c>
      <c r="P76" s="9">
        <v>31625.642680000001</v>
      </c>
      <c r="Q76" s="9"/>
      <c r="R76" s="9"/>
      <c r="S76" s="9"/>
      <c r="T76" s="9"/>
      <c r="U76" s="9"/>
      <c r="V76" s="9"/>
      <c r="W76" s="9">
        <v>1936.8127500000001</v>
      </c>
      <c r="X76" s="9">
        <v>1683.47165</v>
      </c>
      <c r="Y76" s="9">
        <v>5173.1375099999996</v>
      </c>
      <c r="Z76" s="9"/>
      <c r="AA76" s="15">
        <v>1036756.12392</v>
      </c>
      <c r="AB76" s="9">
        <v>260247.26805000001</v>
      </c>
    </row>
    <row r="77" spans="1:28" ht="14.25" customHeight="1" x14ac:dyDescent="0.25">
      <c r="A77" s="43">
        <v>65</v>
      </c>
      <c r="B77" s="8" t="s">
        <v>225</v>
      </c>
      <c r="C77" s="8" t="s">
        <v>226</v>
      </c>
      <c r="D77" s="8" t="s">
        <v>227</v>
      </c>
      <c r="E77" s="9"/>
      <c r="F77" s="9"/>
      <c r="G77" s="9"/>
      <c r="H77" s="9">
        <v>226146.87022000001</v>
      </c>
      <c r="I77" s="9">
        <v>194692.31763000001</v>
      </c>
      <c r="J77" s="9">
        <v>3221.6170900000002</v>
      </c>
      <c r="K77" s="9">
        <v>33934.005960000002</v>
      </c>
      <c r="L77" s="9">
        <v>827.73055999999997</v>
      </c>
      <c r="M77" s="9">
        <v>31454.552589999999</v>
      </c>
      <c r="N77" s="9">
        <v>16371.8248</v>
      </c>
      <c r="O77" s="9">
        <v>3142.43867</v>
      </c>
      <c r="P77" s="9">
        <v>1475.8023700000001</v>
      </c>
      <c r="Q77" s="9"/>
      <c r="R77" s="9"/>
      <c r="S77" s="9"/>
      <c r="T77" s="9"/>
      <c r="U77" s="9">
        <v>326.98451999999997</v>
      </c>
      <c r="V77" s="9">
        <v>2416.5942599999998</v>
      </c>
      <c r="W77" s="9"/>
      <c r="X77" s="9">
        <v>13824.51007</v>
      </c>
      <c r="Y77" s="9">
        <v>605.97198000000003</v>
      </c>
      <c r="Z77" s="9"/>
      <c r="AA77" s="15">
        <v>243320.93105000001</v>
      </c>
      <c r="AB77" s="9">
        <v>19796.673419999999</v>
      </c>
    </row>
    <row r="78" spans="1:28" ht="14.25" customHeight="1" x14ac:dyDescent="0.25">
      <c r="A78" s="43">
        <v>66</v>
      </c>
      <c r="B78" s="8" t="s">
        <v>228</v>
      </c>
      <c r="C78" s="8" t="s">
        <v>229</v>
      </c>
      <c r="D78" s="8" t="s">
        <v>230</v>
      </c>
      <c r="E78" s="9"/>
      <c r="F78" s="9"/>
      <c r="G78" s="9"/>
      <c r="H78" s="9">
        <v>121115.83867</v>
      </c>
      <c r="I78" s="9">
        <v>73658.536390000008</v>
      </c>
      <c r="J78" s="9">
        <v>3461.8706299999999</v>
      </c>
      <c r="K78" s="9">
        <v>49365.237159999997</v>
      </c>
      <c r="L78" s="9">
        <v>3461.8706299999999</v>
      </c>
      <c r="M78" s="9">
        <v>47457.302280000004</v>
      </c>
      <c r="N78" s="9">
        <v>3861.2759099999998</v>
      </c>
      <c r="O78" s="9">
        <v>14959.263730000001</v>
      </c>
      <c r="P78" s="9">
        <v>2241.48918</v>
      </c>
      <c r="Q78" s="9"/>
      <c r="R78" s="9"/>
      <c r="S78" s="9"/>
      <c r="T78" s="9"/>
      <c r="U78" s="9">
        <v>2858.8240000000001</v>
      </c>
      <c r="V78" s="9"/>
      <c r="W78" s="9">
        <v>582.15781000000004</v>
      </c>
      <c r="X78" s="9">
        <v>3862.7334099999998</v>
      </c>
      <c r="Y78" s="9">
        <v>5211.6340899999996</v>
      </c>
      <c r="Z78" s="9"/>
      <c r="AA78" s="15">
        <v>133631.18797999999</v>
      </c>
      <c r="AB78" s="9">
        <v>7339.7229199999992</v>
      </c>
    </row>
    <row r="79" spans="1:28" ht="14.25" customHeight="1" x14ac:dyDescent="0.25">
      <c r="A79" s="43">
        <v>67</v>
      </c>
      <c r="B79" s="8" t="s">
        <v>231</v>
      </c>
      <c r="C79" s="8" t="s">
        <v>232</v>
      </c>
      <c r="D79" s="8" t="s">
        <v>233</v>
      </c>
      <c r="E79" s="9"/>
      <c r="F79" s="9">
        <v>3609.07143</v>
      </c>
      <c r="G79" s="9"/>
      <c r="H79" s="9">
        <v>225474.31896999999</v>
      </c>
      <c r="I79" s="9">
        <v>111232.62102999999</v>
      </c>
      <c r="J79" s="9">
        <v>7260.3734000000004</v>
      </c>
      <c r="K79" s="9">
        <v>68383.809909999996</v>
      </c>
      <c r="L79" s="9">
        <v>2676.4546399999999</v>
      </c>
      <c r="M79" s="9">
        <v>114241.69794</v>
      </c>
      <c r="N79" s="9">
        <v>73434.376660000009</v>
      </c>
      <c r="O79" s="9">
        <v>19368.811809999999</v>
      </c>
      <c r="P79" s="9">
        <v>11409.02801</v>
      </c>
      <c r="Q79" s="9"/>
      <c r="R79" s="9"/>
      <c r="S79" s="9"/>
      <c r="T79" s="9">
        <v>65447.041729999997</v>
      </c>
      <c r="U79" s="9"/>
      <c r="V79" s="9"/>
      <c r="W79" s="9"/>
      <c r="X79" s="9">
        <v>1532.27064</v>
      </c>
      <c r="Y79" s="9">
        <v>2169.2195000000002</v>
      </c>
      <c r="Z79" s="9">
        <v>17091.542130000002</v>
      </c>
      <c r="AA79" s="15">
        <v>315323.46440000011</v>
      </c>
      <c r="AB79" s="9">
        <v>80904.542830000006</v>
      </c>
    </row>
    <row r="80" spans="1:28" ht="14.25" customHeight="1" x14ac:dyDescent="0.25">
      <c r="A80" s="43">
        <v>68</v>
      </c>
      <c r="B80" s="8" t="s">
        <v>234</v>
      </c>
      <c r="C80" s="8" t="s">
        <v>235</v>
      </c>
      <c r="D80" s="8" t="s">
        <v>236</v>
      </c>
      <c r="E80" s="9"/>
      <c r="F80" s="9"/>
      <c r="G80" s="9"/>
      <c r="H80" s="9">
        <v>73636.820399999997</v>
      </c>
      <c r="I80" s="9">
        <v>54225.652049999997</v>
      </c>
      <c r="J80" s="9">
        <v>1121.8871200000001</v>
      </c>
      <c r="K80" s="9">
        <v>10768.55517</v>
      </c>
      <c r="L80" s="9">
        <v>1121.8871200000001</v>
      </c>
      <c r="M80" s="9">
        <v>19411.16835</v>
      </c>
      <c r="N80" s="9">
        <v>1358.55044</v>
      </c>
      <c r="O80" s="9">
        <v>3368.16239</v>
      </c>
      <c r="P80" s="9">
        <v>15.572950000000001</v>
      </c>
      <c r="Q80" s="9"/>
      <c r="R80" s="9"/>
      <c r="S80" s="9"/>
      <c r="T80" s="9"/>
      <c r="U80" s="9"/>
      <c r="V80" s="9"/>
      <c r="W80" s="9"/>
      <c r="X80" s="9">
        <v>101.81699</v>
      </c>
      <c r="Y80" s="9">
        <v>695.77164000000005</v>
      </c>
      <c r="Z80" s="9">
        <v>48793.682959999998</v>
      </c>
      <c r="AA80" s="15">
        <v>123228.09199</v>
      </c>
      <c r="AB80" s="9">
        <v>31275.710370000001</v>
      </c>
    </row>
    <row r="81" spans="1:28" ht="14.25" customHeight="1" x14ac:dyDescent="0.25">
      <c r="A81" s="43">
        <v>69</v>
      </c>
      <c r="B81" s="8" t="s">
        <v>237</v>
      </c>
      <c r="C81" s="8" t="s">
        <v>238</v>
      </c>
      <c r="D81" s="8" t="s">
        <v>239</v>
      </c>
      <c r="E81" s="9"/>
      <c r="F81" s="9">
        <v>240914.50260000001</v>
      </c>
      <c r="G81" s="9">
        <v>240912.69302000001</v>
      </c>
      <c r="H81" s="9">
        <v>828079.75823000004</v>
      </c>
      <c r="I81" s="9">
        <v>414128.99828</v>
      </c>
      <c r="J81" s="9">
        <v>116747.13333</v>
      </c>
      <c r="K81" s="9">
        <v>327016.35639999999</v>
      </c>
      <c r="L81" s="9">
        <v>39015.564449999998</v>
      </c>
      <c r="M81" s="9">
        <v>413950.75994999998</v>
      </c>
      <c r="N81" s="9">
        <v>33046.426749999999</v>
      </c>
      <c r="O81" s="9">
        <v>220394.48744</v>
      </c>
      <c r="P81" s="9">
        <v>16460.004250000002</v>
      </c>
      <c r="Q81" s="9"/>
      <c r="R81" s="9"/>
      <c r="S81" s="9"/>
      <c r="T81" s="9"/>
      <c r="U81" s="9">
        <v>2097.1520099999998</v>
      </c>
      <c r="V81" s="9">
        <v>38.089260000000003</v>
      </c>
      <c r="W81" s="9">
        <v>1216.4819399999999</v>
      </c>
      <c r="X81" s="9">
        <v>18317.799169999998</v>
      </c>
      <c r="Y81" s="9">
        <v>8673.3246400000007</v>
      </c>
      <c r="Z81" s="9"/>
      <c r="AA81" s="15">
        <v>1099337.10785</v>
      </c>
      <c r="AB81" s="9">
        <v>390875.56843999989</v>
      </c>
    </row>
    <row r="82" spans="1:28" ht="14.25" customHeight="1" x14ac:dyDescent="0.25">
      <c r="A82" s="43">
        <v>70</v>
      </c>
      <c r="B82" s="8" t="s">
        <v>240</v>
      </c>
      <c r="C82" s="8" t="s">
        <v>241</v>
      </c>
      <c r="D82" s="8" t="s">
        <v>242</v>
      </c>
      <c r="E82" s="9"/>
      <c r="F82" s="9">
        <v>7572.6207700000004</v>
      </c>
      <c r="G82" s="9">
        <v>2.496E-2</v>
      </c>
      <c r="H82" s="9">
        <v>79655.087570000003</v>
      </c>
      <c r="I82" s="9">
        <v>77569.472460000005</v>
      </c>
      <c r="J82" s="9">
        <v>60.002870000000001</v>
      </c>
      <c r="K82" s="9">
        <v>3143.4483799999998</v>
      </c>
      <c r="L82" s="9">
        <v>60.002870000000001</v>
      </c>
      <c r="M82" s="9">
        <v>2085.6151100000002</v>
      </c>
      <c r="N82" s="9">
        <v>136.77029999999999</v>
      </c>
      <c r="O82" s="9">
        <v>2085.6151100000002</v>
      </c>
      <c r="P82" s="9">
        <v>136.77029999999999</v>
      </c>
      <c r="Q82" s="9"/>
      <c r="R82" s="9"/>
      <c r="S82" s="9"/>
      <c r="T82" s="9"/>
      <c r="U82" s="9"/>
      <c r="V82" s="9"/>
      <c r="W82" s="9"/>
      <c r="X82" s="9">
        <v>6278.4246800000001</v>
      </c>
      <c r="Y82" s="9">
        <v>496.26461999999998</v>
      </c>
      <c r="Z82" s="9"/>
      <c r="AA82" s="15">
        <v>94002.397639999996</v>
      </c>
      <c r="AB82" s="9">
        <v>196.79812999999999</v>
      </c>
    </row>
    <row r="83" spans="1:28" ht="14.25" customHeight="1" x14ac:dyDescent="0.25">
      <c r="A83" s="43">
        <v>71</v>
      </c>
      <c r="B83" s="8" t="s">
        <v>243</v>
      </c>
      <c r="C83" s="8" t="s">
        <v>244</v>
      </c>
      <c r="D83" s="8" t="s">
        <v>245</v>
      </c>
      <c r="E83" s="9"/>
      <c r="F83" s="9"/>
      <c r="G83" s="9"/>
      <c r="H83" s="9">
        <v>339849.53367999999</v>
      </c>
      <c r="I83" s="9">
        <v>153119.26264999999</v>
      </c>
      <c r="J83" s="9">
        <v>18343.369480000001</v>
      </c>
      <c r="K83" s="9">
        <v>134871.06969</v>
      </c>
      <c r="L83" s="9">
        <v>16595.549350000001</v>
      </c>
      <c r="M83" s="9">
        <v>186730.27103</v>
      </c>
      <c r="N83" s="9">
        <v>78388.509019999998</v>
      </c>
      <c r="O83" s="9">
        <v>55352.353969999996</v>
      </c>
      <c r="P83" s="9">
        <v>24286.952270000002</v>
      </c>
      <c r="Q83" s="9"/>
      <c r="R83" s="9"/>
      <c r="S83" s="9"/>
      <c r="T83" s="9"/>
      <c r="U83" s="9">
        <v>101.79300000000001</v>
      </c>
      <c r="V83" s="9"/>
      <c r="W83" s="9"/>
      <c r="X83" s="9">
        <v>937.52394000000004</v>
      </c>
      <c r="Y83" s="9">
        <v>4354.6214600000003</v>
      </c>
      <c r="Z83" s="9"/>
      <c r="AA83" s="15">
        <v>345243.47207999998</v>
      </c>
      <c r="AB83" s="9">
        <v>96978.943639999998</v>
      </c>
    </row>
    <row r="84" spans="1:28" ht="14.25" customHeight="1" x14ac:dyDescent="0.25">
      <c r="A84" s="43">
        <v>72</v>
      </c>
      <c r="B84" s="8" t="s">
        <v>246</v>
      </c>
      <c r="C84" s="8" t="s">
        <v>247</v>
      </c>
      <c r="D84" s="8" t="s">
        <v>248</v>
      </c>
      <c r="E84" s="9"/>
      <c r="F84" s="9">
        <v>11119.34793</v>
      </c>
      <c r="G84" s="9">
        <v>0</v>
      </c>
      <c r="H84" s="9">
        <v>2083883.4499299999</v>
      </c>
      <c r="I84" s="9">
        <v>1628135.5677700001</v>
      </c>
      <c r="J84" s="9">
        <v>120211.31127000001</v>
      </c>
      <c r="K84" s="9">
        <v>746667.38604000001</v>
      </c>
      <c r="L84" s="9">
        <v>51285.91534</v>
      </c>
      <c r="M84" s="9">
        <v>455747.88215999998</v>
      </c>
      <c r="N84" s="9">
        <v>380691.00485000003</v>
      </c>
      <c r="O84" s="9">
        <v>163033.83950999999</v>
      </c>
      <c r="P84" s="9">
        <v>124611.58815</v>
      </c>
      <c r="Q84" s="9"/>
      <c r="R84" s="9"/>
      <c r="S84" s="9"/>
      <c r="T84" s="9"/>
      <c r="U84" s="9"/>
      <c r="V84" s="9"/>
      <c r="W84" s="9"/>
      <c r="X84" s="9">
        <v>164.32499999999999</v>
      </c>
      <c r="Y84" s="9">
        <v>7731.6520100003108</v>
      </c>
      <c r="Z84" s="9">
        <v>264021.24657999998</v>
      </c>
      <c r="AA84" s="15">
        <v>2366920.0214499999</v>
      </c>
      <c r="AB84" s="9">
        <v>4442294.2372000003</v>
      </c>
    </row>
    <row r="85" spans="1:28" ht="14.25" customHeight="1" x14ac:dyDescent="0.25">
      <c r="A85" s="43">
        <v>73</v>
      </c>
      <c r="B85" s="8" t="s">
        <v>249</v>
      </c>
      <c r="C85" s="8" t="s">
        <v>250</v>
      </c>
      <c r="D85" s="8" t="s">
        <v>251</v>
      </c>
      <c r="E85" s="9"/>
      <c r="F85" s="9"/>
      <c r="G85" s="9"/>
      <c r="H85" s="9">
        <v>940933.21161999996</v>
      </c>
      <c r="I85" s="9">
        <v>377772.49638000003</v>
      </c>
      <c r="J85" s="9">
        <v>14222.778</v>
      </c>
      <c r="K85" s="9">
        <v>157541.56802999999</v>
      </c>
      <c r="L85" s="9">
        <v>12331.37809</v>
      </c>
      <c r="M85" s="9">
        <v>563160.71524000005</v>
      </c>
      <c r="N85" s="9">
        <v>458998.14345999999</v>
      </c>
      <c r="O85" s="9">
        <v>69382.004660000006</v>
      </c>
      <c r="P85" s="9">
        <v>40314.052490000002</v>
      </c>
      <c r="Q85" s="9"/>
      <c r="R85" s="9"/>
      <c r="S85" s="9"/>
      <c r="T85" s="9"/>
      <c r="U85" s="9"/>
      <c r="V85" s="9"/>
      <c r="W85" s="9">
        <v>149.86080000000001</v>
      </c>
      <c r="X85" s="9">
        <v>19332.642349999998</v>
      </c>
      <c r="Y85" s="9">
        <v>4435.4952499999999</v>
      </c>
      <c r="Z85" s="9">
        <v>46813.612959999999</v>
      </c>
      <c r="AA85" s="15">
        <v>1011664.8229800001</v>
      </c>
      <c r="AB85" s="9">
        <v>478744.35767</v>
      </c>
    </row>
    <row r="86" spans="1:28" ht="14.25" customHeight="1" x14ac:dyDescent="0.25">
      <c r="A86" s="43">
        <v>74</v>
      </c>
      <c r="B86" s="8" t="s">
        <v>252</v>
      </c>
      <c r="C86" s="8" t="s">
        <v>253</v>
      </c>
      <c r="D86" s="8" t="s">
        <v>254</v>
      </c>
      <c r="E86" s="9"/>
      <c r="F86" s="9">
        <v>0</v>
      </c>
      <c r="G86" s="9">
        <v>0</v>
      </c>
      <c r="H86" s="9">
        <v>173187.77660000001</v>
      </c>
      <c r="I86" s="9">
        <v>118896.04511000001</v>
      </c>
      <c r="J86" s="9">
        <v>4347.4308700000001</v>
      </c>
      <c r="K86" s="9">
        <v>97193.487569999998</v>
      </c>
      <c r="L86" s="9">
        <v>4347.4308700000001</v>
      </c>
      <c r="M86" s="9">
        <v>54291.731489999998</v>
      </c>
      <c r="N86" s="9">
        <v>34710.666550000002</v>
      </c>
      <c r="O86" s="9">
        <v>11053.34618</v>
      </c>
      <c r="P86" s="9">
        <v>3173.5533399999999</v>
      </c>
      <c r="Q86" s="9"/>
      <c r="R86" s="9"/>
      <c r="S86" s="9"/>
      <c r="T86" s="9"/>
      <c r="U86" s="9">
        <v>3891.1697800000002</v>
      </c>
      <c r="V86" s="9">
        <v>79.639600000000002</v>
      </c>
      <c r="W86" s="9">
        <v>60</v>
      </c>
      <c r="X86" s="9">
        <v>7894.1829600000001</v>
      </c>
      <c r="Y86" s="9">
        <v>1232.6126899999999</v>
      </c>
      <c r="Z86" s="9">
        <v>0</v>
      </c>
      <c r="AA86" s="15">
        <v>186345.38162999999</v>
      </c>
      <c r="AB86" s="9">
        <v>39058.097420000013</v>
      </c>
    </row>
    <row r="87" spans="1:28" ht="14.25" customHeight="1" x14ac:dyDescent="0.25">
      <c r="A87" s="43">
        <v>75</v>
      </c>
      <c r="B87" s="8" t="s">
        <v>255</v>
      </c>
      <c r="C87" s="8" t="s">
        <v>256</v>
      </c>
      <c r="D87" s="8" t="s">
        <v>257</v>
      </c>
      <c r="E87" s="9"/>
      <c r="F87" s="9"/>
      <c r="G87" s="9"/>
      <c r="H87" s="9">
        <v>291393.44887999998</v>
      </c>
      <c r="I87" s="9">
        <v>137761.20392999999</v>
      </c>
      <c r="J87" s="9">
        <v>23666.293430000002</v>
      </c>
      <c r="K87" s="9">
        <v>84219.443700000003</v>
      </c>
      <c r="L87" s="9">
        <v>12391.08798</v>
      </c>
      <c r="M87" s="9">
        <v>153632.24494999999</v>
      </c>
      <c r="N87" s="9">
        <v>94413.219859999997</v>
      </c>
      <c r="O87" s="9">
        <v>9502.8684799999992</v>
      </c>
      <c r="P87" s="9">
        <v>5877.2458699999997</v>
      </c>
      <c r="Q87" s="9"/>
      <c r="R87" s="9"/>
      <c r="S87" s="9"/>
      <c r="T87" s="9">
        <v>1336.3693000000001</v>
      </c>
      <c r="U87" s="9"/>
      <c r="V87" s="9"/>
      <c r="W87" s="9"/>
      <c r="X87" s="9">
        <v>28632.5209</v>
      </c>
      <c r="Y87" s="9">
        <v>1279.3994</v>
      </c>
      <c r="Z87" s="9">
        <v>90062.76672</v>
      </c>
      <c r="AA87" s="15">
        <v>412704.50520000001</v>
      </c>
      <c r="AB87" s="9">
        <v>208241.69506999999</v>
      </c>
    </row>
    <row r="88" spans="1:28" ht="14.25" customHeight="1" x14ac:dyDescent="0.25">
      <c r="A88" s="43">
        <v>76</v>
      </c>
      <c r="B88" s="8" t="s">
        <v>258</v>
      </c>
      <c r="C88" s="8" t="s">
        <v>259</v>
      </c>
      <c r="D88" s="8" t="s">
        <v>260</v>
      </c>
      <c r="E88" s="9">
        <v>95000</v>
      </c>
      <c r="F88" s="9">
        <v>427746.55758999998</v>
      </c>
      <c r="G88" s="9">
        <v>407046.30651999998</v>
      </c>
      <c r="H88" s="9">
        <v>1988709.38408</v>
      </c>
      <c r="I88" s="9">
        <v>902499.13517000002</v>
      </c>
      <c r="J88" s="9">
        <v>243045.75102</v>
      </c>
      <c r="K88" s="9">
        <v>153769.59262000001</v>
      </c>
      <c r="L88" s="9">
        <v>30147.24005</v>
      </c>
      <c r="M88" s="9">
        <v>1086210.2489100001</v>
      </c>
      <c r="N88" s="9">
        <v>1012334.5073000001</v>
      </c>
      <c r="O88" s="9">
        <v>59348.476560000003</v>
      </c>
      <c r="P88" s="9">
        <v>53905.030299999999</v>
      </c>
      <c r="Q88" s="9"/>
      <c r="R88" s="9"/>
      <c r="S88" s="9"/>
      <c r="T88" s="9"/>
      <c r="U88" s="9"/>
      <c r="V88" s="9"/>
      <c r="W88" s="9">
        <v>1.17117</v>
      </c>
      <c r="X88" s="9">
        <v>6008.0253499999999</v>
      </c>
      <c r="Y88" s="9">
        <v>4931.8607499999998</v>
      </c>
      <c r="Z88" s="9">
        <v>118052.03877</v>
      </c>
      <c r="AA88" s="15">
        <v>2640449.0377099998</v>
      </c>
      <c r="AB88" s="9">
        <v>1780559.99811</v>
      </c>
    </row>
    <row r="89" spans="1:28" ht="14.25" customHeight="1" x14ac:dyDescent="0.25">
      <c r="A89" s="43">
        <v>77</v>
      </c>
      <c r="B89" s="8" t="s">
        <v>261</v>
      </c>
      <c r="C89" s="8" t="s">
        <v>262</v>
      </c>
      <c r="D89" s="8" t="s">
        <v>263</v>
      </c>
      <c r="E89" s="9"/>
      <c r="F89" s="9">
        <v>92000</v>
      </c>
      <c r="G89" s="9"/>
      <c r="H89" s="9">
        <v>77388.496939999997</v>
      </c>
      <c r="I89" s="9">
        <v>70625.81151</v>
      </c>
      <c r="J89" s="9">
        <v>3279.9280199999998</v>
      </c>
      <c r="K89" s="9">
        <v>68259.537200000006</v>
      </c>
      <c r="L89" s="9">
        <v>3279.9280199999998</v>
      </c>
      <c r="M89" s="9">
        <v>6762.6854300000005</v>
      </c>
      <c r="N89" s="9">
        <v>2259.6686500000001</v>
      </c>
      <c r="O89" s="9">
        <v>3746.57809</v>
      </c>
      <c r="P89" s="9">
        <v>545.2568</v>
      </c>
      <c r="Q89" s="9"/>
      <c r="R89" s="9"/>
      <c r="S89" s="9"/>
      <c r="T89" s="9"/>
      <c r="U89" s="9">
        <v>268.02100000000002</v>
      </c>
      <c r="V89" s="9"/>
      <c r="W89" s="9">
        <v>129.07498000000001</v>
      </c>
      <c r="X89" s="9">
        <v>18234.472570000002</v>
      </c>
      <c r="Y89" s="9">
        <v>1812.85932</v>
      </c>
      <c r="Z89" s="9">
        <v>4631.8504400000002</v>
      </c>
      <c r="AA89" s="15">
        <v>194464.77525000001</v>
      </c>
      <c r="AB89" s="9">
        <v>6301.4861700000001</v>
      </c>
    </row>
    <row r="90" spans="1:28" ht="14.25" customHeight="1" x14ac:dyDescent="0.25">
      <c r="A90" s="43">
        <v>78</v>
      </c>
      <c r="B90" s="8" t="s">
        <v>264</v>
      </c>
      <c r="C90" s="8" t="s">
        <v>265</v>
      </c>
      <c r="D90" s="8" t="s">
        <v>266</v>
      </c>
      <c r="E90" s="9"/>
      <c r="F90" s="9">
        <v>0</v>
      </c>
      <c r="G90" s="9">
        <v>0</v>
      </c>
      <c r="H90" s="9">
        <v>112985.47662</v>
      </c>
      <c r="I90" s="9">
        <v>23641.465680000001</v>
      </c>
      <c r="J90" s="9">
        <v>2068.4720499999999</v>
      </c>
      <c r="K90" s="9">
        <v>8761.1563600000009</v>
      </c>
      <c r="L90" s="9">
        <v>2068.4720499999999</v>
      </c>
      <c r="M90" s="9">
        <v>89344.010939999993</v>
      </c>
      <c r="N90" s="9">
        <v>83462.001269999993</v>
      </c>
      <c r="O90" s="9">
        <v>4442.5704800000003</v>
      </c>
      <c r="P90" s="9">
        <v>2298.5530199999998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7744.152</v>
      </c>
      <c r="W90" s="9">
        <v>0</v>
      </c>
      <c r="X90" s="9">
        <v>2182.9049399999999</v>
      </c>
      <c r="Y90" s="9">
        <v>1044.72137</v>
      </c>
      <c r="Z90" s="9">
        <v>83688.148980000013</v>
      </c>
      <c r="AA90" s="15">
        <v>207645.40390999999</v>
      </c>
      <c r="AB90" s="9">
        <v>159060.77066000001</v>
      </c>
    </row>
    <row r="91" spans="1:28" ht="14.25" customHeight="1" x14ac:dyDescent="0.25">
      <c r="A91" s="43">
        <v>79</v>
      </c>
      <c r="B91" s="8" t="s">
        <v>267</v>
      </c>
      <c r="C91" s="8" t="s">
        <v>268</v>
      </c>
      <c r="D91" s="8" t="s">
        <v>269</v>
      </c>
      <c r="E91" s="9"/>
      <c r="F91" s="9">
        <v>0.41485</v>
      </c>
      <c r="G91" s="9">
        <v>0.40728999999999999</v>
      </c>
      <c r="H91" s="9">
        <v>1557185.41787</v>
      </c>
      <c r="I91" s="9">
        <v>1183128.7203800001</v>
      </c>
      <c r="J91" s="9">
        <v>117624.17806999999</v>
      </c>
      <c r="K91" s="9">
        <v>502057.81274999998</v>
      </c>
      <c r="L91" s="9">
        <v>64231.422630000001</v>
      </c>
      <c r="M91" s="9">
        <v>374056.69748999999</v>
      </c>
      <c r="N91" s="9">
        <v>271555.27675000002</v>
      </c>
      <c r="O91" s="9">
        <v>38070.869279999999</v>
      </c>
      <c r="P91" s="9">
        <v>21861.597300000001</v>
      </c>
      <c r="Q91" s="9">
        <v>568.84640000000002</v>
      </c>
      <c r="R91" s="9">
        <v>19981.419849999998</v>
      </c>
      <c r="S91" s="9">
        <v>18965.418750000001</v>
      </c>
      <c r="T91" s="9">
        <v>2410.4001899999998</v>
      </c>
      <c r="U91" s="9"/>
      <c r="V91" s="9"/>
      <c r="W91" s="9">
        <v>1070.51773</v>
      </c>
      <c r="X91" s="9">
        <v>717.75206000000003</v>
      </c>
      <c r="Y91" s="9">
        <v>4758.0414600000004</v>
      </c>
      <c r="Z91" s="9">
        <v>64349.216439999997</v>
      </c>
      <c r="AA91" s="15">
        <v>1651042.02685</v>
      </c>
      <c r="AB91" s="9">
        <v>411239.36762999999</v>
      </c>
    </row>
    <row r="92" spans="1:28" ht="14.25" customHeight="1" x14ac:dyDescent="0.25">
      <c r="A92" s="43">
        <v>80</v>
      </c>
      <c r="B92" s="8" t="s">
        <v>270</v>
      </c>
      <c r="C92" s="8" t="s">
        <v>271</v>
      </c>
      <c r="D92" s="8" t="s">
        <v>272</v>
      </c>
      <c r="E92" s="9"/>
      <c r="F92" s="9">
        <v>1E-3</v>
      </c>
      <c r="G92" s="9"/>
      <c r="H92" s="9">
        <v>4466818.1688899994</v>
      </c>
      <c r="I92" s="9">
        <v>2941128.5227999999</v>
      </c>
      <c r="J92" s="9">
        <v>1618880.24557</v>
      </c>
      <c r="K92" s="9">
        <v>664769.09828999999</v>
      </c>
      <c r="L92" s="9">
        <v>333314.21727000002</v>
      </c>
      <c r="M92" s="9">
        <v>1525689.6460899999</v>
      </c>
      <c r="N92" s="9">
        <v>1396083.6911299999</v>
      </c>
      <c r="O92" s="9">
        <v>98109.065640000001</v>
      </c>
      <c r="P92" s="9">
        <v>57401.710189999998</v>
      </c>
      <c r="Q92" s="9"/>
      <c r="R92" s="9">
        <v>32978.048920000001</v>
      </c>
      <c r="S92" s="9">
        <v>32669.040870000001</v>
      </c>
      <c r="T92" s="9">
        <v>386590.32731000002</v>
      </c>
      <c r="U92" s="9">
        <v>238.51357999999999</v>
      </c>
      <c r="V92" s="9">
        <v>80.358999999999995</v>
      </c>
      <c r="W92" s="9">
        <v>907.16849999999999</v>
      </c>
      <c r="X92" s="9">
        <v>4358.7618199999997</v>
      </c>
      <c r="Y92" s="9">
        <v>9691.1872000000003</v>
      </c>
      <c r="Z92" s="9"/>
      <c r="AA92" s="15">
        <v>4901662.5362199983</v>
      </c>
      <c r="AB92" s="9">
        <v>3434116.07155</v>
      </c>
    </row>
    <row r="93" spans="1:28" ht="14.25" customHeight="1" x14ac:dyDescent="0.25">
      <c r="A93" s="43">
        <v>81</v>
      </c>
      <c r="B93" s="8" t="s">
        <v>273</v>
      </c>
      <c r="C93" s="8" t="s">
        <v>274</v>
      </c>
      <c r="D93" s="8" t="s">
        <v>275</v>
      </c>
      <c r="E93" s="9"/>
      <c r="F93" s="9">
        <v>25206.84996</v>
      </c>
      <c r="G93" s="9">
        <v>25206.84996</v>
      </c>
      <c r="H93" s="9">
        <v>119698.42074</v>
      </c>
      <c r="I93" s="9">
        <v>88377.140270000004</v>
      </c>
      <c r="J93" s="9">
        <v>9213.3381300000001</v>
      </c>
      <c r="K93" s="9">
        <v>57729.190759999998</v>
      </c>
      <c r="L93" s="9">
        <v>9213.3381300000001</v>
      </c>
      <c r="M93" s="9">
        <v>31321.280470000002</v>
      </c>
      <c r="N93" s="9">
        <v>8411.1294600000001</v>
      </c>
      <c r="O93" s="9">
        <v>17647.71516</v>
      </c>
      <c r="P93" s="9">
        <v>6984.2709000000004</v>
      </c>
      <c r="Q93" s="9"/>
      <c r="R93" s="9">
        <v>2061.1091200000001</v>
      </c>
      <c r="S93" s="9">
        <v>2061.1091200000001</v>
      </c>
      <c r="T93" s="9"/>
      <c r="U93" s="9">
        <v>958.84100000000001</v>
      </c>
      <c r="V93" s="9"/>
      <c r="W93" s="9">
        <v>475.3021</v>
      </c>
      <c r="X93" s="9">
        <v>1168.56288</v>
      </c>
      <c r="Y93" s="9">
        <v>1259.07356</v>
      </c>
      <c r="Z93" s="9"/>
      <c r="AA93" s="15">
        <v>150828.15935999999</v>
      </c>
      <c r="AB93" s="9">
        <v>45928.272680000009</v>
      </c>
    </row>
    <row r="94" spans="1:28" ht="14.25" customHeight="1" x14ac:dyDescent="0.25">
      <c r="A94" s="43">
        <v>82</v>
      </c>
      <c r="B94" s="8" t="s">
        <v>276</v>
      </c>
      <c r="C94" s="8" t="s">
        <v>277</v>
      </c>
      <c r="D94" s="8" t="s">
        <v>278</v>
      </c>
      <c r="E94" s="9"/>
      <c r="F94" s="9">
        <v>32761.975569999999</v>
      </c>
      <c r="G94" s="9"/>
      <c r="H94" s="9">
        <v>418758.16229000001</v>
      </c>
      <c r="I94" s="9">
        <v>182741.97151999999</v>
      </c>
      <c r="J94" s="9">
        <v>3662.7345</v>
      </c>
      <c r="K94" s="9">
        <v>107354.39711999999</v>
      </c>
      <c r="L94" s="9">
        <v>2815.8784000000001</v>
      </c>
      <c r="M94" s="9">
        <v>236016.19076999999</v>
      </c>
      <c r="N94" s="9">
        <v>177192.99522000001</v>
      </c>
      <c r="O94" s="9">
        <v>38572.988790000003</v>
      </c>
      <c r="P94" s="9">
        <v>20703.726149999999</v>
      </c>
      <c r="Q94" s="9"/>
      <c r="R94" s="9"/>
      <c r="S94" s="9"/>
      <c r="T94" s="9"/>
      <c r="U94" s="9">
        <v>6.0659999999999998</v>
      </c>
      <c r="V94" s="9">
        <v>39.033630000000002</v>
      </c>
      <c r="W94" s="9">
        <v>68.615809999999996</v>
      </c>
      <c r="X94" s="9">
        <v>3031.0251400000002</v>
      </c>
      <c r="Y94" s="9">
        <v>1490.82258</v>
      </c>
      <c r="Z94" s="9"/>
      <c r="AA94" s="15">
        <v>456155.70101999998</v>
      </c>
      <c r="AB94" s="9">
        <v>180927.96096</v>
      </c>
    </row>
    <row r="95" spans="1:28" ht="14.25" customHeight="1" x14ac:dyDescent="0.25">
      <c r="A95" s="43">
        <v>83</v>
      </c>
      <c r="B95" s="8" t="s">
        <v>279</v>
      </c>
      <c r="C95" s="8" t="s">
        <v>280</v>
      </c>
      <c r="D95" s="8" t="s">
        <v>281</v>
      </c>
      <c r="E95" s="9"/>
      <c r="F95" s="9">
        <v>222228.70730000001</v>
      </c>
      <c r="G95" s="9">
        <v>222228.66149</v>
      </c>
      <c r="H95" s="9">
        <v>485996.31394999998</v>
      </c>
      <c r="I95" s="9">
        <v>418438.39282000001</v>
      </c>
      <c r="J95" s="9">
        <v>118979.63297999999</v>
      </c>
      <c r="K95" s="9">
        <v>308750.95617999998</v>
      </c>
      <c r="L95" s="9">
        <v>41732.729879999999</v>
      </c>
      <c r="M95" s="9">
        <v>67557.921130000002</v>
      </c>
      <c r="N95" s="9">
        <v>57954.8079</v>
      </c>
      <c r="O95" s="9">
        <v>13264.17626</v>
      </c>
      <c r="P95" s="9">
        <v>7051.5505300000004</v>
      </c>
      <c r="Q95" s="9"/>
      <c r="R95" s="9"/>
      <c r="S95" s="9"/>
      <c r="T95" s="9"/>
      <c r="U95" s="9">
        <v>4522.7380000000003</v>
      </c>
      <c r="V95" s="9">
        <v>395.25200000000001</v>
      </c>
      <c r="W95" s="9">
        <v>0.17881</v>
      </c>
      <c r="X95" s="9">
        <v>53334.00303</v>
      </c>
      <c r="Y95" s="9">
        <v>1362.2642499999999</v>
      </c>
      <c r="Z95" s="9">
        <v>117475.49017999999</v>
      </c>
      <c r="AA95" s="15">
        <v>885314.94751999993</v>
      </c>
      <c r="AB95" s="9">
        <v>527514.59878</v>
      </c>
    </row>
    <row r="96" spans="1:28" ht="14.25" customHeight="1" x14ac:dyDescent="0.25">
      <c r="A96" s="43">
        <v>84</v>
      </c>
      <c r="B96" s="8" t="s">
        <v>282</v>
      </c>
      <c r="C96" s="8" t="s">
        <v>283</v>
      </c>
      <c r="D96" s="8" t="s">
        <v>284</v>
      </c>
      <c r="E96" s="9"/>
      <c r="F96" s="9"/>
      <c r="G96" s="9"/>
      <c r="H96" s="9">
        <v>7956.1806699999997</v>
      </c>
      <c r="I96" s="9">
        <v>5239.3823199999997</v>
      </c>
      <c r="J96" s="9">
        <v>2583.3289100000002</v>
      </c>
      <c r="K96" s="9">
        <v>5239.3823199999997</v>
      </c>
      <c r="L96" s="9">
        <v>2583.3289100000002</v>
      </c>
      <c r="M96" s="9">
        <v>2716.79835</v>
      </c>
      <c r="N96" s="9">
        <v>208.76563999999999</v>
      </c>
      <c r="O96" s="9">
        <v>1058.4186199999999</v>
      </c>
      <c r="P96" s="9">
        <v>53.95534</v>
      </c>
      <c r="Q96" s="9"/>
      <c r="R96" s="9"/>
      <c r="S96" s="9"/>
      <c r="T96" s="9"/>
      <c r="U96" s="9"/>
      <c r="V96" s="9"/>
      <c r="W96" s="9"/>
      <c r="X96" s="9">
        <v>5354.6118900000001</v>
      </c>
      <c r="Y96" s="9">
        <v>889.01237000000003</v>
      </c>
      <c r="Z96" s="9">
        <v>63060.369599999998</v>
      </c>
      <c r="AA96" s="15">
        <v>77260.174530000004</v>
      </c>
      <c r="AB96" s="9">
        <v>2792.0945499999998</v>
      </c>
    </row>
    <row r="97" spans="1:28" ht="14.25" customHeight="1" x14ac:dyDescent="0.25">
      <c r="A97" s="43">
        <v>85</v>
      </c>
      <c r="B97" s="8" t="s">
        <v>285</v>
      </c>
      <c r="C97" s="8" t="s">
        <v>286</v>
      </c>
      <c r="D97" s="8" t="s">
        <v>287</v>
      </c>
      <c r="E97" s="9"/>
      <c r="F97" s="9"/>
      <c r="G97" s="9"/>
      <c r="H97" s="9">
        <v>277271.70750000002</v>
      </c>
      <c r="I97" s="9">
        <v>203039.25296000001</v>
      </c>
      <c r="J97" s="9">
        <v>2115.2172300000002</v>
      </c>
      <c r="K97" s="9">
        <v>203042.39391000001</v>
      </c>
      <c r="L97" s="9">
        <v>2115.2172300000002</v>
      </c>
      <c r="M97" s="9">
        <v>74232.454540000006</v>
      </c>
      <c r="N97" s="9">
        <v>52631.60742</v>
      </c>
      <c r="O97" s="9">
        <v>19521.197810000001</v>
      </c>
      <c r="P97" s="9">
        <v>12875.77872</v>
      </c>
      <c r="Q97" s="9"/>
      <c r="R97" s="9"/>
      <c r="S97" s="9"/>
      <c r="T97" s="9"/>
      <c r="U97" s="9"/>
      <c r="V97" s="9">
        <v>3.36897</v>
      </c>
      <c r="W97" s="9"/>
      <c r="X97" s="9">
        <v>324.46634999999998</v>
      </c>
      <c r="Y97" s="9">
        <v>1370.65834</v>
      </c>
      <c r="Z97" s="9"/>
      <c r="AA97" s="15">
        <v>278970.20116000011</v>
      </c>
      <c r="AB97" s="9">
        <v>54747.273939999999</v>
      </c>
    </row>
    <row r="98" spans="1:28" ht="14.25" customHeight="1" x14ac:dyDescent="0.25">
      <c r="A98" s="43">
        <v>86</v>
      </c>
      <c r="B98" s="8" t="s">
        <v>288</v>
      </c>
      <c r="C98" s="8" t="s">
        <v>289</v>
      </c>
      <c r="D98" s="8" t="s">
        <v>290</v>
      </c>
      <c r="E98" s="9"/>
      <c r="F98" s="9">
        <v>24750.282380000001</v>
      </c>
      <c r="G98" s="9">
        <v>21641.939050000001</v>
      </c>
      <c r="H98" s="9">
        <v>517101.06864000001</v>
      </c>
      <c r="I98" s="9">
        <v>120556.75636</v>
      </c>
      <c r="J98" s="9">
        <v>14885.559359999999</v>
      </c>
      <c r="K98" s="9">
        <v>110348.71548</v>
      </c>
      <c r="L98" s="9">
        <v>14885.559359999999</v>
      </c>
      <c r="M98" s="9">
        <v>396544.31228000001</v>
      </c>
      <c r="N98" s="9">
        <v>30058.595219999999</v>
      </c>
      <c r="O98" s="9">
        <v>16877.50603</v>
      </c>
      <c r="P98" s="9">
        <v>2607.7706600000001</v>
      </c>
      <c r="Q98" s="9"/>
      <c r="R98" s="9"/>
      <c r="S98" s="9"/>
      <c r="T98" s="9"/>
      <c r="U98" s="9"/>
      <c r="V98" s="9">
        <v>1154.82999</v>
      </c>
      <c r="W98" s="9">
        <v>14</v>
      </c>
      <c r="X98" s="9">
        <v>2091.8517999999999</v>
      </c>
      <c r="Y98" s="9">
        <v>2500.7494000000002</v>
      </c>
      <c r="Z98" s="9">
        <v>81947.839250000005</v>
      </c>
      <c r="AA98" s="15">
        <v>629560.62145999994</v>
      </c>
      <c r="AB98" s="9">
        <v>148537.19792000001</v>
      </c>
    </row>
    <row r="99" spans="1:28" ht="14.25" customHeight="1" x14ac:dyDescent="0.25">
      <c r="A99" s="43">
        <v>87</v>
      </c>
      <c r="B99" s="8" t="s">
        <v>291</v>
      </c>
      <c r="C99" s="8" t="s">
        <v>292</v>
      </c>
      <c r="D99" s="8" t="s">
        <v>293</v>
      </c>
      <c r="E99" s="9"/>
      <c r="F99" s="9"/>
      <c r="G99" s="9"/>
      <c r="H99" s="9">
        <v>563381.79596000002</v>
      </c>
      <c r="I99" s="9">
        <v>502008.08247000002</v>
      </c>
      <c r="J99" s="9">
        <v>65240.916810000002</v>
      </c>
      <c r="K99" s="9">
        <v>429816.26647999999</v>
      </c>
      <c r="L99" s="9">
        <v>62697.16087</v>
      </c>
      <c r="M99" s="9">
        <v>61373.713489999987</v>
      </c>
      <c r="N99" s="9">
        <v>25730.629349999999</v>
      </c>
      <c r="O99" s="9">
        <v>18596.554609999999</v>
      </c>
      <c r="P99" s="9">
        <v>482.25326999999999</v>
      </c>
      <c r="Q99" s="9"/>
      <c r="R99" s="9"/>
      <c r="S99" s="9"/>
      <c r="T99" s="9"/>
      <c r="U99" s="9">
        <v>2902.0929999999998</v>
      </c>
      <c r="V99" s="9"/>
      <c r="W99" s="9"/>
      <c r="X99" s="9">
        <v>98.183760000000007</v>
      </c>
      <c r="Y99" s="9">
        <v>1248.3801000000001</v>
      </c>
      <c r="Z99" s="9"/>
      <c r="AA99" s="15">
        <v>567630.45282000001</v>
      </c>
      <c r="AB99" s="9">
        <v>91001.629579999993</v>
      </c>
    </row>
    <row r="100" spans="1:28" ht="14.25" customHeight="1" x14ac:dyDescent="0.25">
      <c r="A100" s="43">
        <v>88</v>
      </c>
      <c r="B100" s="8" t="s">
        <v>294</v>
      </c>
      <c r="C100" s="8" t="s">
        <v>295</v>
      </c>
      <c r="D100" s="8" t="s">
        <v>296</v>
      </c>
      <c r="E100" s="9"/>
      <c r="F100" s="9">
        <v>181169.74544</v>
      </c>
      <c r="G100" s="9">
        <v>141128.81044999999</v>
      </c>
      <c r="H100" s="9">
        <v>714536.34739000001</v>
      </c>
      <c r="I100" s="9">
        <v>282397.87195</v>
      </c>
      <c r="J100" s="9">
        <v>28216.427090000001</v>
      </c>
      <c r="K100" s="9">
        <v>186148.88683999999</v>
      </c>
      <c r="L100" s="9">
        <v>26741.702010000001</v>
      </c>
      <c r="M100" s="9">
        <v>432138.47544000001</v>
      </c>
      <c r="N100" s="9">
        <v>273184.29905999999</v>
      </c>
      <c r="O100" s="9">
        <v>73341.531010000006</v>
      </c>
      <c r="P100" s="9">
        <v>44679.177280000004</v>
      </c>
      <c r="Q100" s="9"/>
      <c r="R100" s="9">
        <v>3195.3198900000002</v>
      </c>
      <c r="S100" s="9">
        <v>3195.3198900000002</v>
      </c>
      <c r="T100" s="9">
        <v>94594.264460000006</v>
      </c>
      <c r="U100" s="9"/>
      <c r="V100" s="9"/>
      <c r="W100" s="9">
        <v>3118.6121899999998</v>
      </c>
      <c r="X100" s="9">
        <v>59690.89892</v>
      </c>
      <c r="Y100" s="9">
        <v>4079.90472</v>
      </c>
      <c r="Z100" s="9">
        <v>60441.204369999999</v>
      </c>
      <c r="AA100" s="15">
        <v>1120826.2973799999</v>
      </c>
      <c r="AB100" s="9">
        <v>552557.82073000015</v>
      </c>
    </row>
    <row r="101" spans="1:28" ht="14.25" customHeight="1" x14ac:dyDescent="0.25">
      <c r="A101" s="43">
        <v>89</v>
      </c>
      <c r="B101" s="8" t="s">
        <v>297</v>
      </c>
      <c r="C101" s="8" t="s">
        <v>298</v>
      </c>
      <c r="D101" s="8" t="s">
        <v>299</v>
      </c>
      <c r="E101" s="9"/>
      <c r="F101" s="9">
        <v>772.27246000000002</v>
      </c>
      <c r="G101" s="9">
        <v>772.27246000000002</v>
      </c>
      <c r="H101" s="9">
        <v>7415.7061000000003</v>
      </c>
      <c r="I101" s="9">
        <v>7030.6058499999999</v>
      </c>
      <c r="J101" s="9">
        <v>26.922419999999999</v>
      </c>
      <c r="K101" s="9">
        <v>2971.9900400000001</v>
      </c>
      <c r="L101" s="9">
        <v>26.922419999999999</v>
      </c>
      <c r="M101" s="9">
        <v>385.10025000000002</v>
      </c>
      <c r="N101" s="9">
        <v>0.32544000000000001</v>
      </c>
      <c r="O101" s="9">
        <v>349.70517999999998</v>
      </c>
      <c r="P101" s="9">
        <v>0.32544000000000001</v>
      </c>
      <c r="Q101" s="9"/>
      <c r="R101" s="9"/>
      <c r="S101" s="9"/>
      <c r="T101" s="9"/>
      <c r="U101" s="9"/>
      <c r="V101" s="9"/>
      <c r="W101" s="9">
        <v>4896.1360699999996</v>
      </c>
      <c r="X101" s="9">
        <v>476.13240000000002</v>
      </c>
      <c r="Y101" s="9">
        <v>1115.03288</v>
      </c>
      <c r="Z101" s="9"/>
      <c r="AA101" s="15">
        <v>14675.279909999999</v>
      </c>
      <c r="AB101" s="9">
        <v>5904.2004299999999</v>
      </c>
    </row>
    <row r="102" spans="1:28" ht="14.25" customHeight="1" x14ac:dyDescent="0.25">
      <c r="A102" s="43">
        <v>90</v>
      </c>
      <c r="B102" s="8" t="s">
        <v>300</v>
      </c>
      <c r="C102" s="8" t="s">
        <v>301</v>
      </c>
      <c r="D102" s="8" t="s">
        <v>302</v>
      </c>
      <c r="E102" s="9"/>
      <c r="F102" s="9">
        <v>43658.204339999997</v>
      </c>
      <c r="G102" s="9">
        <v>3620.0387300000002</v>
      </c>
      <c r="H102" s="9">
        <v>5022484.3331800001</v>
      </c>
      <c r="I102" s="9">
        <v>3611904.3930199998</v>
      </c>
      <c r="J102" s="9">
        <v>2084972.8166100001</v>
      </c>
      <c r="K102" s="9">
        <v>1025208.8656500001</v>
      </c>
      <c r="L102" s="9">
        <v>599288.74792999995</v>
      </c>
      <c r="M102" s="9">
        <v>1410579.94016</v>
      </c>
      <c r="N102" s="9">
        <v>1226914.5644</v>
      </c>
      <c r="O102" s="9">
        <v>681876.22537999996</v>
      </c>
      <c r="P102" s="9">
        <v>613660.99271999998</v>
      </c>
      <c r="Q102" s="9"/>
      <c r="R102" s="9"/>
      <c r="S102" s="9"/>
      <c r="T102" s="9"/>
      <c r="U102" s="9"/>
      <c r="V102" s="9"/>
      <c r="W102" s="9"/>
      <c r="X102" s="9">
        <v>1282.0921599999999</v>
      </c>
      <c r="Y102" s="9">
        <v>14710.63163</v>
      </c>
      <c r="Z102" s="9">
        <v>247804.20903</v>
      </c>
      <c r="AA102" s="15">
        <v>5329939.4703399986</v>
      </c>
      <c r="AB102" s="9">
        <v>3563767.72872</v>
      </c>
    </row>
    <row r="103" spans="1:28" ht="14.25" customHeight="1" x14ac:dyDescent="0.25">
      <c r="A103" s="43">
        <v>91</v>
      </c>
      <c r="B103" s="8" t="s">
        <v>303</v>
      </c>
      <c r="C103" s="8" t="s">
        <v>304</v>
      </c>
      <c r="D103" s="8" t="s">
        <v>305</v>
      </c>
      <c r="E103" s="9"/>
      <c r="F103" s="9">
        <v>3600.10005</v>
      </c>
      <c r="G103" s="9">
        <v>3600.10005</v>
      </c>
      <c r="H103" s="9">
        <v>202797.95418</v>
      </c>
      <c r="I103" s="9">
        <v>49169.721270000002</v>
      </c>
      <c r="J103" s="9">
        <v>2918.31448</v>
      </c>
      <c r="K103" s="9">
        <v>38647.138650000001</v>
      </c>
      <c r="L103" s="9">
        <v>2918.31448</v>
      </c>
      <c r="M103" s="9">
        <v>153628.23290999999</v>
      </c>
      <c r="N103" s="9">
        <v>114864.12105</v>
      </c>
      <c r="O103" s="9">
        <v>41932.111900000004</v>
      </c>
      <c r="P103" s="9">
        <v>32125.042710000002</v>
      </c>
      <c r="Q103" s="9"/>
      <c r="R103" s="9"/>
      <c r="S103" s="9"/>
      <c r="T103" s="9"/>
      <c r="U103" s="9"/>
      <c r="V103" s="9"/>
      <c r="W103" s="9">
        <v>10.65531</v>
      </c>
      <c r="X103" s="9">
        <v>712.28170999999998</v>
      </c>
      <c r="Y103" s="9">
        <v>1924.82142</v>
      </c>
      <c r="Z103" s="9">
        <v>102582.26461</v>
      </c>
      <c r="AA103" s="15">
        <v>311628.07728000003</v>
      </c>
      <c r="AB103" s="9">
        <v>224297.79577999999</v>
      </c>
    </row>
    <row r="104" spans="1:28" ht="14.25" customHeight="1" x14ac:dyDescent="0.25">
      <c r="A104" s="43">
        <v>92</v>
      </c>
      <c r="B104" s="8" t="s">
        <v>306</v>
      </c>
      <c r="C104" s="8" t="s">
        <v>307</v>
      </c>
      <c r="D104" s="8" t="s">
        <v>308</v>
      </c>
      <c r="E104" s="9"/>
      <c r="F104" s="9">
        <v>73.656059999999997</v>
      </c>
      <c r="G104" s="9">
        <v>18.33267</v>
      </c>
      <c r="H104" s="9">
        <v>273617.34003999998</v>
      </c>
      <c r="I104" s="9">
        <v>44436.442969999996</v>
      </c>
      <c r="J104" s="9">
        <v>1044.26422</v>
      </c>
      <c r="K104" s="9">
        <v>32936.393660000002</v>
      </c>
      <c r="L104" s="9">
        <v>1044.26422</v>
      </c>
      <c r="M104" s="9">
        <v>229180.89707000001</v>
      </c>
      <c r="N104" s="9">
        <v>67706.269159999996</v>
      </c>
      <c r="O104" s="9">
        <v>66774.539999999994</v>
      </c>
      <c r="P104" s="9">
        <v>39574.907489999998</v>
      </c>
      <c r="Q104" s="9">
        <v>764.94060000000002</v>
      </c>
      <c r="R104" s="9"/>
      <c r="S104" s="9"/>
      <c r="T104" s="9"/>
      <c r="U104" s="9"/>
      <c r="V104" s="9">
        <v>11465.24699</v>
      </c>
      <c r="W104" s="9">
        <v>50.937130000000003</v>
      </c>
      <c r="X104" s="9">
        <v>4084.4758200000001</v>
      </c>
      <c r="Y104" s="9">
        <v>2758.0367900000001</v>
      </c>
      <c r="Z104" s="9"/>
      <c r="AA104" s="15">
        <v>292814.63342999993</v>
      </c>
      <c r="AB104" s="9">
        <v>69180.374280000004</v>
      </c>
    </row>
    <row r="105" spans="1:28" ht="14.25" customHeight="1" x14ac:dyDescent="0.25">
      <c r="A105" s="43">
        <v>93</v>
      </c>
      <c r="B105" s="8" t="s">
        <v>309</v>
      </c>
      <c r="C105" s="8" t="s">
        <v>310</v>
      </c>
      <c r="D105" s="8" t="s">
        <v>311</v>
      </c>
      <c r="E105" s="9"/>
      <c r="F105" s="9">
        <v>599.21121999999991</v>
      </c>
      <c r="G105" s="9">
        <v>599.21121999999991</v>
      </c>
      <c r="H105" s="9">
        <v>841322.29945000005</v>
      </c>
      <c r="I105" s="9">
        <v>149329.99859999999</v>
      </c>
      <c r="J105" s="9">
        <v>12466.308230000001</v>
      </c>
      <c r="K105" s="9">
        <v>29606.819390000001</v>
      </c>
      <c r="L105" s="9">
        <v>12466.308230000001</v>
      </c>
      <c r="M105" s="9">
        <v>691992.30085</v>
      </c>
      <c r="N105" s="9">
        <v>609939.19979999994</v>
      </c>
      <c r="O105" s="9">
        <v>49359.934670000002</v>
      </c>
      <c r="P105" s="9">
        <v>43803.418030000001</v>
      </c>
      <c r="Q105" s="9"/>
      <c r="R105" s="9"/>
      <c r="S105" s="9"/>
      <c r="T105" s="9"/>
      <c r="U105" s="9"/>
      <c r="V105" s="9"/>
      <c r="W105" s="9"/>
      <c r="X105" s="9">
        <v>108.37864</v>
      </c>
      <c r="Y105" s="9">
        <v>4056.1825899999999</v>
      </c>
      <c r="Z105" s="9"/>
      <c r="AA105" s="15">
        <v>846086.0719000001</v>
      </c>
      <c r="AB105" s="9">
        <v>623004.76724999992</v>
      </c>
    </row>
    <row r="106" spans="1:28" ht="14.25" customHeight="1" x14ac:dyDescent="0.25">
      <c r="A106" s="43">
        <v>94</v>
      </c>
      <c r="B106" s="8" t="s">
        <v>312</v>
      </c>
      <c r="C106" s="8" t="s">
        <v>313</v>
      </c>
      <c r="D106" s="8" t="s">
        <v>314</v>
      </c>
      <c r="E106" s="9"/>
      <c r="F106" s="9">
        <v>47356.515039999998</v>
      </c>
      <c r="G106" s="9">
        <v>47356.51453</v>
      </c>
      <c r="H106" s="9">
        <v>197133.84280000001</v>
      </c>
      <c r="I106" s="9">
        <v>59112.21587</v>
      </c>
      <c r="J106" s="9">
        <v>2427.1015000000002</v>
      </c>
      <c r="K106" s="9">
        <v>51774.494480000001</v>
      </c>
      <c r="L106" s="9">
        <v>2427.1015000000002</v>
      </c>
      <c r="M106" s="9">
        <v>138021.62693</v>
      </c>
      <c r="N106" s="9">
        <v>109089.10288999999</v>
      </c>
      <c r="O106" s="9">
        <v>89312.089970000001</v>
      </c>
      <c r="P106" s="9">
        <v>66203.070340000006</v>
      </c>
      <c r="Q106" s="9"/>
      <c r="R106" s="9"/>
      <c r="S106" s="9"/>
      <c r="T106" s="9"/>
      <c r="U106" s="9"/>
      <c r="V106" s="9">
        <v>14.96059</v>
      </c>
      <c r="W106" s="9">
        <v>202.23539</v>
      </c>
      <c r="X106" s="9">
        <v>27130.72582</v>
      </c>
      <c r="Y106" s="9">
        <v>1702.95634</v>
      </c>
      <c r="Z106" s="9"/>
      <c r="AA106" s="15">
        <v>273541.23597999988</v>
      </c>
      <c r="AB106" s="9">
        <v>159146.34966000001</v>
      </c>
    </row>
    <row r="107" spans="1:28" ht="14.25" customHeight="1" x14ac:dyDescent="0.25">
      <c r="A107" s="43">
        <v>95</v>
      </c>
      <c r="B107" s="8" t="s">
        <v>315</v>
      </c>
      <c r="C107" s="8" t="s">
        <v>316</v>
      </c>
      <c r="D107" s="8" t="s">
        <v>317</v>
      </c>
      <c r="E107" s="9"/>
      <c r="F107" s="9">
        <v>82297.354009999995</v>
      </c>
      <c r="G107" s="9">
        <v>82297.351009999998</v>
      </c>
      <c r="H107" s="9">
        <v>414459.15369000001</v>
      </c>
      <c r="I107" s="9">
        <v>137631.91464</v>
      </c>
      <c r="J107" s="9">
        <v>38171.179530000001</v>
      </c>
      <c r="K107" s="9">
        <v>102133.41647</v>
      </c>
      <c r="L107" s="9">
        <v>38171.179530000001</v>
      </c>
      <c r="M107" s="9">
        <v>276827.23904999997</v>
      </c>
      <c r="N107" s="9">
        <v>265827.62511999998</v>
      </c>
      <c r="O107" s="9">
        <v>81715.375050000002</v>
      </c>
      <c r="P107" s="9">
        <v>79832.220920000007</v>
      </c>
      <c r="Q107" s="9"/>
      <c r="R107" s="9"/>
      <c r="S107" s="9"/>
      <c r="T107" s="9"/>
      <c r="U107" s="9"/>
      <c r="V107" s="9"/>
      <c r="W107" s="9">
        <v>52.3</v>
      </c>
      <c r="X107" s="9">
        <v>460.44083999999998</v>
      </c>
      <c r="Y107" s="9">
        <v>4068.1966499999999</v>
      </c>
      <c r="Z107" s="9">
        <v>89373.421419999999</v>
      </c>
      <c r="AA107" s="15">
        <v>590710.86661000003</v>
      </c>
      <c r="AB107" s="9">
        <v>475669.57708000002</v>
      </c>
    </row>
    <row r="108" spans="1:28" ht="14.25" customHeight="1" x14ac:dyDescent="0.25">
      <c r="A108" s="43">
        <v>96</v>
      </c>
      <c r="B108" s="8" t="s">
        <v>318</v>
      </c>
      <c r="C108" s="8" t="s">
        <v>319</v>
      </c>
      <c r="D108" s="8" t="s">
        <v>320</v>
      </c>
      <c r="E108" s="9"/>
      <c r="F108" s="9">
        <v>2018.50685</v>
      </c>
      <c r="G108" s="9"/>
      <c r="H108" s="9">
        <v>38777.877180000003</v>
      </c>
      <c r="I108" s="9">
        <v>31854.47652</v>
      </c>
      <c r="J108" s="9">
        <v>13.1509</v>
      </c>
      <c r="K108" s="9">
        <v>23387.107830000001</v>
      </c>
      <c r="L108" s="9">
        <v>13.1509</v>
      </c>
      <c r="M108" s="9">
        <v>6923.4006600000002</v>
      </c>
      <c r="N108" s="9">
        <v>4303.7203</v>
      </c>
      <c r="O108" s="9">
        <v>3651.95388</v>
      </c>
      <c r="P108" s="9">
        <v>3025.03532</v>
      </c>
      <c r="Q108" s="9"/>
      <c r="R108" s="9"/>
      <c r="S108" s="9"/>
      <c r="T108" s="9"/>
      <c r="U108" s="9"/>
      <c r="V108" s="9"/>
      <c r="W108" s="9">
        <v>227.36</v>
      </c>
      <c r="X108" s="9">
        <v>39145.98186</v>
      </c>
      <c r="Y108" s="9">
        <v>1362.4675099999999</v>
      </c>
      <c r="Z108" s="9"/>
      <c r="AA108" s="15">
        <v>81532.193400000004</v>
      </c>
      <c r="AB108" s="9">
        <v>4389.5874099999992</v>
      </c>
    </row>
    <row r="109" spans="1:28" ht="14.25" customHeight="1" x14ac:dyDescent="0.25">
      <c r="A109" s="43">
        <v>97</v>
      </c>
      <c r="B109" s="8" t="s">
        <v>321</v>
      </c>
      <c r="C109" s="8" t="s">
        <v>322</v>
      </c>
      <c r="D109" s="8" t="s">
        <v>323</v>
      </c>
      <c r="E109" s="9"/>
      <c r="F109" s="9"/>
      <c r="G109" s="9"/>
      <c r="H109" s="9">
        <v>161681.18422</v>
      </c>
      <c r="I109" s="9">
        <v>102963.19811</v>
      </c>
      <c r="J109" s="9">
        <v>0.80295000000000016</v>
      </c>
      <c r="K109" s="9">
        <v>102562.15549</v>
      </c>
      <c r="L109" s="9">
        <v>0.80295000000000016</v>
      </c>
      <c r="M109" s="9">
        <v>58717.986109999998</v>
      </c>
      <c r="N109" s="9">
        <v>5.9684600000000003</v>
      </c>
      <c r="O109" s="9">
        <v>51376.274839999998</v>
      </c>
      <c r="P109" s="9">
        <v>5.9684600000000003</v>
      </c>
      <c r="Q109" s="9"/>
      <c r="R109" s="9"/>
      <c r="S109" s="9"/>
      <c r="T109" s="9"/>
      <c r="U109" s="9"/>
      <c r="V109" s="9">
        <v>5.2720000000000002</v>
      </c>
      <c r="W109" s="9"/>
      <c r="X109" s="9">
        <v>1782.4150199999999</v>
      </c>
      <c r="Y109" s="9">
        <v>260.45990999999998</v>
      </c>
      <c r="Z109" s="9"/>
      <c r="AA109" s="15">
        <v>163729.33115000001</v>
      </c>
      <c r="AB109" s="9">
        <v>6.7834099999999999</v>
      </c>
    </row>
    <row r="110" spans="1:28" ht="14.25" customHeight="1" x14ac:dyDescent="0.25">
      <c r="A110" s="43">
        <v>98</v>
      </c>
      <c r="B110" s="8" t="s">
        <v>324</v>
      </c>
      <c r="C110" s="8" t="s">
        <v>325</v>
      </c>
      <c r="D110" s="8" t="s">
        <v>326</v>
      </c>
      <c r="E110" s="9"/>
      <c r="F110" s="9"/>
      <c r="G110" s="9"/>
      <c r="H110" s="9">
        <v>1436929.85873</v>
      </c>
      <c r="I110" s="9">
        <v>1054526.3102599999</v>
      </c>
      <c r="J110" s="9">
        <v>36690.181659999987</v>
      </c>
      <c r="K110" s="9">
        <v>1024181.4502899999</v>
      </c>
      <c r="L110" s="9">
        <v>30943.64646</v>
      </c>
      <c r="M110" s="9">
        <v>382403.54846999998</v>
      </c>
      <c r="N110" s="9">
        <v>296848.40918999998</v>
      </c>
      <c r="O110" s="9">
        <v>41114.079360000003</v>
      </c>
      <c r="P110" s="9">
        <v>17782.606629999998</v>
      </c>
      <c r="Q110" s="9"/>
      <c r="R110" s="9"/>
      <c r="S110" s="9"/>
      <c r="T110" s="9"/>
      <c r="U110" s="9">
        <v>346.726</v>
      </c>
      <c r="V110" s="9"/>
      <c r="W110" s="9">
        <v>7.9010100000000003</v>
      </c>
      <c r="X110" s="9">
        <v>56956.077949999999</v>
      </c>
      <c r="Y110" s="9">
        <v>1419.2715700000001</v>
      </c>
      <c r="Z110" s="9">
        <v>48011.187230000003</v>
      </c>
      <c r="AA110" s="15">
        <v>1543671.0224899999</v>
      </c>
      <c r="AB110" s="9">
        <v>381599.99713999999</v>
      </c>
    </row>
    <row r="111" spans="1:28" ht="14.25" customHeight="1" x14ac:dyDescent="0.25">
      <c r="A111" s="43">
        <v>99</v>
      </c>
      <c r="B111" s="8" t="s">
        <v>327</v>
      </c>
      <c r="C111" s="8" t="s">
        <v>328</v>
      </c>
      <c r="D111" s="8" t="s">
        <v>329</v>
      </c>
      <c r="E111" s="9"/>
      <c r="F111" s="9">
        <v>1838.4122199999999</v>
      </c>
      <c r="G111" s="9">
        <v>1838.4122199999999</v>
      </c>
      <c r="H111" s="9">
        <v>102841.17677999999</v>
      </c>
      <c r="I111" s="9">
        <v>42048.824979999998</v>
      </c>
      <c r="J111" s="9">
        <v>16855.418310000001</v>
      </c>
      <c r="K111" s="9">
        <v>35137.482519999998</v>
      </c>
      <c r="L111" s="9">
        <v>16855.418310000001</v>
      </c>
      <c r="M111" s="9">
        <v>60792.351799999997</v>
      </c>
      <c r="N111" s="9">
        <v>9852.4715699999997</v>
      </c>
      <c r="O111" s="9">
        <v>8210.5503399999998</v>
      </c>
      <c r="P111" s="9">
        <v>858.77314999999999</v>
      </c>
      <c r="Q111" s="9"/>
      <c r="R111" s="9"/>
      <c r="S111" s="9"/>
      <c r="T111" s="9"/>
      <c r="U111" s="9"/>
      <c r="V111" s="9"/>
      <c r="W111" s="9">
        <v>4.76</v>
      </c>
      <c r="X111" s="9">
        <v>8424.6373700000004</v>
      </c>
      <c r="Y111" s="9">
        <v>1567.9978900000001</v>
      </c>
      <c r="Z111" s="9"/>
      <c r="AA111" s="15">
        <v>114676.98426</v>
      </c>
      <c r="AB111" s="9">
        <v>29206.32044</v>
      </c>
    </row>
    <row r="112" spans="1:28" ht="14.25" customHeight="1" x14ac:dyDescent="0.25">
      <c r="A112" s="43">
        <v>100</v>
      </c>
      <c r="B112" s="8" t="s">
        <v>330</v>
      </c>
      <c r="C112" s="8" t="s">
        <v>331</v>
      </c>
      <c r="D112" s="8" t="s">
        <v>332</v>
      </c>
      <c r="E112" s="9"/>
      <c r="F112" s="9"/>
      <c r="G112" s="9"/>
      <c r="H112" s="9">
        <v>40115.245260000003</v>
      </c>
      <c r="I112" s="9">
        <v>38575.286330000003</v>
      </c>
      <c r="J112" s="9">
        <v>21431.202399999998</v>
      </c>
      <c r="K112" s="9">
        <v>17506.922699999999</v>
      </c>
      <c r="L112" s="9">
        <v>497.83792</v>
      </c>
      <c r="M112" s="9">
        <v>1539.95893</v>
      </c>
      <c r="N112" s="9">
        <v>237.91675000000001</v>
      </c>
      <c r="O112" s="9">
        <v>1381.7072599999999</v>
      </c>
      <c r="P112" s="9">
        <v>237.91675000000001</v>
      </c>
      <c r="Q112" s="9"/>
      <c r="R112" s="9"/>
      <c r="S112" s="9"/>
      <c r="T112" s="9"/>
      <c r="U112" s="9">
        <v>430.34366</v>
      </c>
      <c r="V112" s="9"/>
      <c r="W112" s="9">
        <v>416.56491</v>
      </c>
      <c r="X112" s="9">
        <v>2697.2795999999998</v>
      </c>
      <c r="Y112" s="9">
        <v>349.19981999999999</v>
      </c>
      <c r="Z112" s="9"/>
      <c r="AA112" s="15">
        <v>44008.633249999999</v>
      </c>
      <c r="AB112" s="9">
        <v>21669.119149999999</v>
      </c>
    </row>
    <row r="113" spans="1:28" ht="14.25" customHeight="1" x14ac:dyDescent="0.25">
      <c r="A113" s="43">
        <v>101</v>
      </c>
      <c r="B113" s="8" t="s">
        <v>333</v>
      </c>
      <c r="C113" s="8" t="s">
        <v>334</v>
      </c>
      <c r="D113" s="8" t="s">
        <v>335</v>
      </c>
      <c r="E113" s="9"/>
      <c r="F113" s="9"/>
      <c r="G113" s="9"/>
      <c r="H113" s="9">
        <v>4714.0610900000001</v>
      </c>
      <c r="I113" s="9">
        <v>4273.3186900000001</v>
      </c>
      <c r="J113" s="9">
        <v>458.90476000000001</v>
      </c>
      <c r="K113" s="9">
        <v>871.94581000000005</v>
      </c>
      <c r="L113" s="9">
        <v>458.90476000000001</v>
      </c>
      <c r="M113" s="9">
        <v>440.74239999999998</v>
      </c>
      <c r="N113" s="9">
        <v>50.648029999999999</v>
      </c>
      <c r="O113" s="9">
        <v>374.73662000000002</v>
      </c>
      <c r="P113" s="9">
        <v>50.648029999999999</v>
      </c>
      <c r="Q113" s="9"/>
      <c r="R113" s="9"/>
      <c r="S113" s="9"/>
      <c r="T113" s="9"/>
      <c r="U113" s="9">
        <v>294.07</v>
      </c>
      <c r="V113" s="9"/>
      <c r="W113" s="9"/>
      <c r="X113" s="9">
        <v>8</v>
      </c>
      <c r="Y113" s="9">
        <v>912.23877000000005</v>
      </c>
      <c r="Z113" s="9"/>
      <c r="AA113" s="15">
        <v>5928.3698599999998</v>
      </c>
      <c r="AB113" s="9">
        <v>509.55279000000002</v>
      </c>
    </row>
    <row r="114" spans="1:28" ht="14.25" customHeight="1" x14ac:dyDescent="0.25">
      <c r="A114" s="43">
        <v>102</v>
      </c>
      <c r="B114" s="8" t="s">
        <v>336</v>
      </c>
      <c r="C114" s="8" t="s">
        <v>337</v>
      </c>
      <c r="D114" s="8" t="s">
        <v>338</v>
      </c>
      <c r="E114" s="9"/>
      <c r="F114" s="9">
        <v>238398.34865</v>
      </c>
      <c r="G114" s="9">
        <v>73429.459109999996</v>
      </c>
      <c r="H114" s="9">
        <v>2043226.11311</v>
      </c>
      <c r="I114" s="9">
        <v>635567.41291000007</v>
      </c>
      <c r="J114" s="9">
        <v>72427.647859999997</v>
      </c>
      <c r="K114" s="9">
        <v>145420.13</v>
      </c>
      <c r="L114" s="9">
        <v>1823.11616</v>
      </c>
      <c r="M114" s="9">
        <v>1407658.7002000001</v>
      </c>
      <c r="N114" s="9">
        <v>479673.46477000002</v>
      </c>
      <c r="O114" s="9">
        <v>361657.38465999998</v>
      </c>
      <c r="P114" s="9">
        <v>61853.139109999996</v>
      </c>
      <c r="Q114" s="9"/>
      <c r="R114" s="9">
        <v>24476.3861</v>
      </c>
      <c r="S114" s="9"/>
      <c r="T114" s="9">
        <v>35202.478739999999</v>
      </c>
      <c r="U114" s="9"/>
      <c r="V114" s="9"/>
      <c r="W114" s="9">
        <v>920.70060000000001</v>
      </c>
      <c r="X114" s="9">
        <v>22271.182290000001</v>
      </c>
      <c r="Y114" s="9">
        <v>40108.389049999998</v>
      </c>
      <c r="Z114" s="9">
        <v>146131.34938999999</v>
      </c>
      <c r="AA114" s="15">
        <v>2550734.9479299998</v>
      </c>
      <c r="AB114" s="9">
        <v>655106.60066999996</v>
      </c>
    </row>
    <row r="115" spans="1:28" ht="14.25" customHeight="1" x14ac:dyDescent="0.25">
      <c r="A115" s="43">
        <v>103</v>
      </c>
      <c r="B115" s="8" t="s">
        <v>339</v>
      </c>
      <c r="C115" s="8" t="s">
        <v>340</v>
      </c>
      <c r="D115" s="8" t="s">
        <v>341</v>
      </c>
      <c r="E115" s="9"/>
      <c r="F115" s="9"/>
      <c r="G115" s="9"/>
      <c r="H115" s="9">
        <v>274847.45744000003</v>
      </c>
      <c r="I115" s="9">
        <v>265206.09974999999</v>
      </c>
      <c r="J115" s="9">
        <v>96174.346120000002</v>
      </c>
      <c r="K115" s="9">
        <v>188005.33074</v>
      </c>
      <c r="L115" s="9">
        <v>42374.514329999998</v>
      </c>
      <c r="M115" s="9">
        <v>9641.3576899999989</v>
      </c>
      <c r="N115" s="9">
        <v>9397.2897599999997</v>
      </c>
      <c r="O115" s="9">
        <v>4754.0690299999997</v>
      </c>
      <c r="P115" s="9">
        <v>4674.19128</v>
      </c>
      <c r="Q115" s="9"/>
      <c r="R115" s="9"/>
      <c r="S115" s="9"/>
      <c r="T115" s="9"/>
      <c r="U115" s="9">
        <v>5876.8310000000001</v>
      </c>
      <c r="V115" s="9"/>
      <c r="W115" s="9">
        <v>156.85652999999999</v>
      </c>
      <c r="X115" s="9">
        <v>8209.9888300000002</v>
      </c>
      <c r="Y115" s="9">
        <v>3076.5173100000002</v>
      </c>
      <c r="Z115" s="9"/>
      <c r="AA115" s="15">
        <v>292167.65110999998</v>
      </c>
      <c r="AB115" s="9">
        <v>105845.95064</v>
      </c>
    </row>
    <row r="116" spans="1:28" ht="14.25" customHeight="1" x14ac:dyDescent="0.25">
      <c r="A116" s="43">
        <v>104</v>
      </c>
      <c r="B116" s="8" t="s">
        <v>342</v>
      </c>
      <c r="C116" s="8" t="s">
        <v>343</v>
      </c>
      <c r="D116" s="8" t="s">
        <v>344</v>
      </c>
      <c r="E116" s="9"/>
      <c r="F116" s="9"/>
      <c r="G116" s="9"/>
      <c r="H116" s="9">
        <v>619.54836</v>
      </c>
      <c r="I116" s="9">
        <v>599.51693999999998</v>
      </c>
      <c r="J116" s="9"/>
      <c r="K116" s="9">
        <v>599.51693999999998</v>
      </c>
      <c r="L116" s="9"/>
      <c r="M116" s="9">
        <v>20.031420000000001</v>
      </c>
      <c r="N116" s="9"/>
      <c r="O116" s="9">
        <v>20.031420000000001</v>
      </c>
      <c r="P116" s="9"/>
      <c r="Q116" s="9"/>
      <c r="R116" s="9"/>
      <c r="S116" s="9"/>
      <c r="T116" s="9"/>
      <c r="U116" s="9">
        <v>23.352</v>
      </c>
      <c r="V116" s="9"/>
      <c r="W116" s="9"/>
      <c r="X116" s="9">
        <v>134.21269000000001</v>
      </c>
      <c r="Y116" s="9">
        <v>541.38050999999996</v>
      </c>
      <c r="Z116" s="9"/>
      <c r="AA116" s="15">
        <v>1318.4935599999999</v>
      </c>
      <c r="AB116" s="9"/>
    </row>
    <row r="117" spans="1:28" ht="14.25" customHeight="1" x14ac:dyDescent="0.25">
      <c r="A117" s="43">
        <v>105</v>
      </c>
      <c r="B117" s="8" t="s">
        <v>345</v>
      </c>
      <c r="C117" s="8" t="s">
        <v>346</v>
      </c>
      <c r="D117" s="8" t="s">
        <v>347</v>
      </c>
      <c r="E117" s="9"/>
      <c r="F117" s="9"/>
      <c r="G117" s="9"/>
      <c r="H117" s="9">
        <v>25648.537230000002</v>
      </c>
      <c r="I117" s="9">
        <v>18218.045709999999</v>
      </c>
      <c r="J117" s="9">
        <v>1314.23189</v>
      </c>
      <c r="K117" s="9">
        <v>17306.9748</v>
      </c>
      <c r="L117" s="9">
        <v>1314.23189</v>
      </c>
      <c r="M117" s="9">
        <v>7430.4915199999996</v>
      </c>
      <c r="N117" s="9">
        <v>6606.2032799999997</v>
      </c>
      <c r="O117" s="9">
        <v>868.28877</v>
      </c>
      <c r="P117" s="9">
        <v>195.86152999999999</v>
      </c>
      <c r="Q117" s="9"/>
      <c r="R117" s="9"/>
      <c r="S117" s="9"/>
      <c r="T117" s="9"/>
      <c r="U117" s="9">
        <v>2225.518</v>
      </c>
      <c r="V117" s="9">
        <v>20.010909999999999</v>
      </c>
      <c r="W117" s="9"/>
      <c r="X117" s="9">
        <v>0.19750000000000001</v>
      </c>
      <c r="Y117" s="9">
        <v>1408.8237799999999</v>
      </c>
      <c r="Z117" s="9"/>
      <c r="AA117" s="15">
        <v>29303.08742</v>
      </c>
      <c r="AB117" s="9">
        <v>7920.4351699999997</v>
      </c>
    </row>
    <row r="118" spans="1:28" ht="14.25" customHeight="1" x14ac:dyDescent="0.25">
      <c r="A118" s="43">
        <v>106</v>
      </c>
      <c r="B118" s="8" t="s">
        <v>348</v>
      </c>
      <c r="C118" s="8" t="s">
        <v>349</v>
      </c>
      <c r="D118" s="8" t="s">
        <v>350</v>
      </c>
      <c r="E118" s="9"/>
      <c r="F118" s="9"/>
      <c r="G118" s="9"/>
      <c r="H118" s="9">
        <v>1.8729</v>
      </c>
      <c r="I118" s="9">
        <v>1.8729</v>
      </c>
      <c r="J118" s="9"/>
      <c r="K118" s="9">
        <v>1.8729</v>
      </c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>
        <v>125.96898</v>
      </c>
      <c r="Z118" s="9"/>
      <c r="AA118" s="15">
        <v>127.84188</v>
      </c>
      <c r="AB118" s="9"/>
    </row>
    <row r="119" spans="1:28" ht="14.25" customHeight="1" x14ac:dyDescent="0.25">
      <c r="A119" s="43">
        <v>107</v>
      </c>
      <c r="B119" s="8" t="s">
        <v>351</v>
      </c>
      <c r="C119" s="8" t="s">
        <v>352</v>
      </c>
      <c r="D119" s="8" t="s">
        <v>353</v>
      </c>
      <c r="E119" s="9"/>
      <c r="F119" s="9">
        <v>4006.5753399999999</v>
      </c>
      <c r="G119" s="9"/>
      <c r="H119" s="9">
        <v>23498.774229999999</v>
      </c>
      <c r="I119" s="9">
        <v>11049.950860000001</v>
      </c>
      <c r="J119" s="9">
        <v>19.493449999999999</v>
      </c>
      <c r="K119" s="9">
        <v>5873.3592200000003</v>
      </c>
      <c r="L119" s="9">
        <v>19.493449999999999</v>
      </c>
      <c r="M119" s="9">
        <v>12448.82337</v>
      </c>
      <c r="N119" s="9">
        <v>1256.15986</v>
      </c>
      <c r="O119" s="9">
        <v>2355.9701599999999</v>
      </c>
      <c r="P119" s="9">
        <v>90.425389999999993</v>
      </c>
      <c r="Q119" s="9"/>
      <c r="R119" s="9"/>
      <c r="S119" s="9"/>
      <c r="T119" s="9">
        <v>2059.2932599999999</v>
      </c>
      <c r="U119" s="9">
        <v>251.93199999999999</v>
      </c>
      <c r="V119" s="9"/>
      <c r="W119" s="9">
        <v>78.481160000000003</v>
      </c>
      <c r="X119" s="9">
        <v>35.798180000000002</v>
      </c>
      <c r="Y119" s="9">
        <v>298.20123000000001</v>
      </c>
      <c r="Z119" s="9"/>
      <c r="AA119" s="15">
        <v>30229.055400000001</v>
      </c>
      <c r="AB119" s="9">
        <v>1275.6533099999999</v>
      </c>
    </row>
    <row r="120" spans="1:28" ht="14.25" customHeight="1" x14ac:dyDescent="0.25">
      <c r="A120" s="43">
        <v>108</v>
      </c>
      <c r="B120" s="8" t="s">
        <v>354</v>
      </c>
      <c r="C120" s="8" t="s">
        <v>355</v>
      </c>
      <c r="D120" s="8" t="s">
        <v>356</v>
      </c>
      <c r="E120" s="9"/>
      <c r="F120" s="9"/>
      <c r="G120" s="9"/>
      <c r="H120" s="9">
        <v>455798.90080000012</v>
      </c>
      <c r="I120" s="9">
        <v>382262.08487000002</v>
      </c>
      <c r="J120" s="9">
        <v>5638.5112600000002</v>
      </c>
      <c r="K120" s="9">
        <v>307605.70318999997</v>
      </c>
      <c r="L120" s="9">
        <v>5638.5112600000002</v>
      </c>
      <c r="M120" s="9">
        <v>73536.815930000012</v>
      </c>
      <c r="N120" s="9">
        <v>3677.4318699999999</v>
      </c>
      <c r="O120" s="9">
        <v>42369.607830000001</v>
      </c>
      <c r="P120" s="9">
        <v>487.23360000000002</v>
      </c>
      <c r="Q120" s="9"/>
      <c r="R120" s="9"/>
      <c r="S120" s="9"/>
      <c r="T120" s="9"/>
      <c r="U120" s="9">
        <v>6609.9679999999998</v>
      </c>
      <c r="V120" s="9">
        <v>11.559990000000001</v>
      </c>
      <c r="W120" s="9">
        <v>1.4776</v>
      </c>
      <c r="X120" s="9">
        <v>2855.0863399999998</v>
      </c>
      <c r="Y120" s="9">
        <v>3085.5252099999998</v>
      </c>
      <c r="Z120" s="9"/>
      <c r="AA120" s="15">
        <v>468362.51793999999</v>
      </c>
      <c r="AB120" s="9">
        <v>9315.9431299999997</v>
      </c>
    </row>
    <row r="121" spans="1:28" ht="14.25" customHeight="1" x14ac:dyDescent="0.25">
      <c r="A121" s="43">
        <v>109</v>
      </c>
      <c r="B121" s="8" t="s">
        <v>357</v>
      </c>
      <c r="C121" s="8" t="s">
        <v>358</v>
      </c>
      <c r="D121" s="8" t="s">
        <v>359</v>
      </c>
      <c r="E121" s="9"/>
      <c r="F121" s="9"/>
      <c r="G121" s="9"/>
      <c r="H121" s="9">
        <v>32781.176299999999</v>
      </c>
      <c r="I121" s="9">
        <v>30196.12228</v>
      </c>
      <c r="J121" s="9"/>
      <c r="K121" s="9">
        <v>30106.12228</v>
      </c>
      <c r="L121" s="9"/>
      <c r="M121" s="9">
        <v>2585.05402</v>
      </c>
      <c r="N121" s="9"/>
      <c r="O121" s="9">
        <v>2585.05402</v>
      </c>
      <c r="P121" s="9"/>
      <c r="Q121" s="9"/>
      <c r="R121" s="9"/>
      <c r="S121" s="9"/>
      <c r="T121" s="9"/>
      <c r="U121" s="9">
        <v>41244.498800000001</v>
      </c>
      <c r="V121" s="9"/>
      <c r="W121" s="9"/>
      <c r="X121" s="9">
        <v>9478.8529099999996</v>
      </c>
      <c r="Y121" s="9">
        <v>832.06331999999998</v>
      </c>
      <c r="Z121" s="9">
        <v>215058.85349000001</v>
      </c>
      <c r="AA121" s="15">
        <v>299395.44481999998</v>
      </c>
      <c r="AB121" s="9"/>
    </row>
    <row r="122" spans="1:28" ht="14.25" customHeight="1" x14ac:dyDescent="0.25">
      <c r="A122" s="59"/>
      <c r="B122" s="81" t="s">
        <v>450</v>
      </c>
      <c r="C122" s="82"/>
      <c r="D122" s="83"/>
      <c r="E122" s="10">
        <f t="shared" ref="E122:AB122" si="2">SUM(E53:E121)</f>
        <v>95000</v>
      </c>
      <c r="F122" s="10">
        <f t="shared" si="2"/>
        <v>2326057.8599999994</v>
      </c>
      <c r="G122" s="10">
        <f t="shared" si="2"/>
        <v>1629597.2786399997</v>
      </c>
      <c r="H122" s="10">
        <f t="shared" si="2"/>
        <v>49689755.554590032</v>
      </c>
      <c r="I122" s="10">
        <f t="shared" si="2"/>
        <v>27089795.914609995</v>
      </c>
      <c r="J122" s="10">
        <f t="shared" si="2"/>
        <v>6966745.6871700007</v>
      </c>
      <c r="K122" s="10">
        <f t="shared" si="2"/>
        <v>13193685.644190002</v>
      </c>
      <c r="L122" s="10">
        <f t="shared" si="2"/>
        <v>2586690.2965899995</v>
      </c>
      <c r="M122" s="10">
        <f t="shared" si="2"/>
        <v>22599959.63998</v>
      </c>
      <c r="N122" s="10">
        <f t="shared" si="2"/>
        <v>13436682.513379999</v>
      </c>
      <c r="O122" s="10">
        <f t="shared" si="2"/>
        <v>4274430.1936400011</v>
      </c>
      <c r="P122" s="10">
        <f t="shared" si="2"/>
        <v>2182937.1133199986</v>
      </c>
      <c r="Q122" s="10">
        <f t="shared" si="2"/>
        <v>1722.2184499999998</v>
      </c>
      <c r="R122" s="10">
        <f t="shared" si="2"/>
        <v>838360.07816000003</v>
      </c>
      <c r="S122" s="10">
        <f t="shared" si="2"/>
        <v>790172.1913500001</v>
      </c>
      <c r="T122" s="10">
        <f t="shared" si="2"/>
        <v>697255.42954000004</v>
      </c>
      <c r="U122" s="10">
        <f t="shared" si="2"/>
        <v>113974.27499999998</v>
      </c>
      <c r="V122" s="10">
        <f t="shared" si="2"/>
        <v>206164.28884000005</v>
      </c>
      <c r="W122" s="10">
        <f t="shared" si="2"/>
        <v>34727.695200000002</v>
      </c>
      <c r="X122" s="10">
        <f t="shared" si="2"/>
        <v>1008507.4247199999</v>
      </c>
      <c r="Y122" s="10">
        <f t="shared" si="2"/>
        <v>322453.69722000032</v>
      </c>
      <c r="Z122" s="10">
        <f t="shared" si="2"/>
        <v>3852764.8431000006</v>
      </c>
      <c r="AA122" s="10">
        <f t="shared" si="2"/>
        <v>59186743.364820018</v>
      </c>
      <c r="AB122" s="10">
        <f t="shared" si="2"/>
        <v>30185943.405690007</v>
      </c>
    </row>
    <row r="123" spans="1:28" ht="14.25" customHeight="1" x14ac:dyDescent="0.25">
      <c r="A123" s="59"/>
      <c r="B123" s="89" t="s">
        <v>472</v>
      </c>
      <c r="C123" s="90"/>
      <c r="D123" s="91"/>
      <c r="E123" s="10">
        <f>SUM(E13+E40+E51+E122)</f>
        <v>50845831.915150002</v>
      </c>
      <c r="F123" s="10">
        <f t="shared" ref="F123:AB123" si="3">SUM(F13+F40+F51+F122)</f>
        <v>134720839.72545999</v>
      </c>
      <c r="G123" s="10">
        <f t="shared" si="3"/>
        <v>130643628.87799002</v>
      </c>
      <c r="H123" s="10">
        <f t="shared" si="3"/>
        <v>749056970.58655</v>
      </c>
      <c r="I123" s="10">
        <f t="shared" si="3"/>
        <v>356414630.77016997</v>
      </c>
      <c r="J123" s="10">
        <f t="shared" si="3"/>
        <v>146930019.51652998</v>
      </c>
      <c r="K123" s="10">
        <f t="shared" si="3"/>
        <v>235715703.33297998</v>
      </c>
      <c r="L123" s="10">
        <f t="shared" si="3"/>
        <v>99018621.980540007</v>
      </c>
      <c r="M123" s="10">
        <f t="shared" si="3"/>
        <v>392642339.81638002</v>
      </c>
      <c r="N123" s="10">
        <f t="shared" si="3"/>
        <v>207792880.83194</v>
      </c>
      <c r="O123" s="10">
        <f t="shared" si="3"/>
        <v>105575614.75231001</v>
      </c>
      <c r="P123" s="10">
        <f t="shared" si="3"/>
        <v>37592850.589989997</v>
      </c>
      <c r="Q123" s="10">
        <f t="shared" si="3"/>
        <v>54132.952770000004</v>
      </c>
      <c r="R123" s="10">
        <f t="shared" si="3"/>
        <v>13418523.311110001</v>
      </c>
      <c r="S123" s="10">
        <f t="shared" si="3"/>
        <v>13206587.436150001</v>
      </c>
      <c r="T123" s="10">
        <f t="shared" si="3"/>
        <v>96854176.871700004</v>
      </c>
      <c r="U123" s="10">
        <f t="shared" si="3"/>
        <v>349891.96275999997</v>
      </c>
      <c r="V123" s="10">
        <f t="shared" si="3"/>
        <v>1310489.54641</v>
      </c>
      <c r="W123" s="10">
        <f t="shared" si="3"/>
        <v>6218360.3831799999</v>
      </c>
      <c r="X123" s="10">
        <f t="shared" si="3"/>
        <v>10868293.77217</v>
      </c>
      <c r="Y123" s="10">
        <f t="shared" si="3"/>
        <v>3909248.6262500007</v>
      </c>
      <c r="Z123" s="10">
        <f t="shared" si="3"/>
        <v>59057574.511</v>
      </c>
      <c r="AA123" s="10">
        <f t="shared" si="3"/>
        <v>1126664334.13959</v>
      </c>
      <c r="AB123" s="10">
        <f t="shared" si="3"/>
        <v>663867203.24277997</v>
      </c>
    </row>
    <row r="124" spans="1:28" ht="14.25" customHeight="1" x14ac:dyDescent="0.25">
      <c r="A124" s="59"/>
      <c r="B124" s="89" t="s">
        <v>451</v>
      </c>
      <c r="C124" s="90"/>
      <c r="D124" s="91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</row>
    <row r="125" spans="1:28" ht="14.25" customHeight="1" x14ac:dyDescent="0.25">
      <c r="A125" s="43">
        <v>110</v>
      </c>
      <c r="B125" s="8" t="s">
        <v>360</v>
      </c>
      <c r="C125" s="8" t="s">
        <v>361</v>
      </c>
      <c r="D125" s="8" t="s">
        <v>362</v>
      </c>
      <c r="E125" s="9">
        <v>9708783.4253000002</v>
      </c>
      <c r="F125" s="9">
        <v>9757.5967799999999</v>
      </c>
      <c r="G125" s="9">
        <v>9757.5967799999999</v>
      </c>
      <c r="H125" s="9">
        <v>2959150.0657799998</v>
      </c>
      <c r="I125" s="9">
        <v>581789.15306000004</v>
      </c>
      <c r="J125" s="9">
        <v>83639.200020000004</v>
      </c>
      <c r="K125" s="9">
        <v>534743.00742000004</v>
      </c>
      <c r="L125" s="9">
        <v>75221.099270000006</v>
      </c>
      <c r="M125" s="9">
        <v>2377360.9127199999</v>
      </c>
      <c r="N125" s="9">
        <v>1469655.7734699999</v>
      </c>
      <c r="O125" s="9">
        <v>462418.19942999998</v>
      </c>
      <c r="P125" s="9">
        <v>322193.01879</v>
      </c>
      <c r="Q125" s="9"/>
      <c r="R125" s="9">
        <v>10058.771430000001</v>
      </c>
      <c r="S125" s="9"/>
      <c r="T125" s="9">
        <v>2756134.2947</v>
      </c>
      <c r="U125" s="9"/>
      <c r="V125" s="9"/>
      <c r="W125" s="9">
        <v>99691.080470000001</v>
      </c>
      <c r="X125" s="9">
        <v>123599.82626</v>
      </c>
      <c r="Y125" s="9">
        <v>40967.29277</v>
      </c>
      <c r="Z125" s="9"/>
      <c r="AA125" s="15">
        <v>15708142.353490001</v>
      </c>
      <c r="AB125" s="9">
        <v>1723208.3854</v>
      </c>
    </row>
    <row r="126" spans="1:28" ht="14.25" customHeight="1" x14ac:dyDescent="0.25">
      <c r="A126" s="43">
        <v>111</v>
      </c>
      <c r="B126" s="8" t="s">
        <v>363</v>
      </c>
      <c r="C126" s="8" t="s">
        <v>364</v>
      </c>
      <c r="D126" s="8" t="s">
        <v>365</v>
      </c>
      <c r="E126" s="9">
        <v>4416967.6814999999</v>
      </c>
      <c r="F126" s="9">
        <v>420124.60788000003</v>
      </c>
      <c r="G126" s="9">
        <v>58612.90683</v>
      </c>
      <c r="H126" s="9">
        <v>106153.19228</v>
      </c>
      <c r="I126" s="9">
        <v>98428.528690000006</v>
      </c>
      <c r="J126" s="9">
        <v>84942.035340000002</v>
      </c>
      <c r="K126" s="9">
        <v>98380.527359999993</v>
      </c>
      <c r="L126" s="9">
        <v>84894.034010000003</v>
      </c>
      <c r="M126" s="9">
        <v>7724.6635900000001</v>
      </c>
      <c r="N126" s="9">
        <v>5794.1381000000001</v>
      </c>
      <c r="O126" s="9">
        <v>7714.9390899999999</v>
      </c>
      <c r="P126" s="9">
        <v>5786.5158700000002</v>
      </c>
      <c r="Q126" s="9"/>
      <c r="R126" s="9"/>
      <c r="S126" s="9"/>
      <c r="T126" s="9">
        <v>89924.553719999996</v>
      </c>
      <c r="U126" s="9"/>
      <c r="V126" s="9">
        <v>6431.3360300000004</v>
      </c>
      <c r="W126" s="9">
        <v>9347.6357800000005</v>
      </c>
      <c r="X126" s="9">
        <v>64857.681510000002</v>
      </c>
      <c r="Y126" s="9">
        <v>9283.6867899999997</v>
      </c>
      <c r="Z126" s="9"/>
      <c r="AA126" s="15">
        <v>5123090.3754899995</v>
      </c>
      <c r="AB126" s="9">
        <v>214932.19256</v>
      </c>
    </row>
    <row r="127" spans="1:28" ht="14.25" customHeight="1" x14ac:dyDescent="0.25">
      <c r="A127" s="43">
        <v>112</v>
      </c>
      <c r="B127" s="8" t="s">
        <v>366</v>
      </c>
      <c r="C127" s="8" t="s">
        <v>367</v>
      </c>
      <c r="D127" s="8" t="s">
        <v>368</v>
      </c>
      <c r="E127" s="9">
        <v>150000</v>
      </c>
      <c r="F127" s="9">
        <v>750185.38841999997</v>
      </c>
      <c r="G127" s="9">
        <v>654123.86002000002</v>
      </c>
      <c r="H127" s="9">
        <v>7661045.4560500002</v>
      </c>
      <c r="I127" s="9">
        <v>2989633.7920599999</v>
      </c>
      <c r="J127" s="9">
        <v>467337.72632999998</v>
      </c>
      <c r="K127" s="9">
        <v>1705065.5751700001</v>
      </c>
      <c r="L127" s="9">
        <v>324626.65908999997</v>
      </c>
      <c r="M127" s="9">
        <v>4671411.6639900003</v>
      </c>
      <c r="N127" s="9">
        <v>2073055.58354</v>
      </c>
      <c r="O127" s="9">
        <v>1456091.16992</v>
      </c>
      <c r="P127" s="9">
        <v>509478.12352000002</v>
      </c>
      <c r="Q127" s="9"/>
      <c r="R127" s="9"/>
      <c r="S127" s="9"/>
      <c r="T127" s="9">
        <v>15275.78867</v>
      </c>
      <c r="U127" s="9"/>
      <c r="V127" s="9"/>
      <c r="W127" s="9">
        <v>1808.1533899999999</v>
      </c>
      <c r="X127" s="9">
        <v>149980.16732000001</v>
      </c>
      <c r="Y127" s="9">
        <v>47159.482739999999</v>
      </c>
      <c r="Z127" s="9">
        <v>740736.69995000004</v>
      </c>
      <c r="AA127" s="15">
        <v>9516191.1365399994</v>
      </c>
      <c r="AB127" s="9">
        <v>3843484.1869399999</v>
      </c>
    </row>
    <row r="128" spans="1:28" ht="14.25" customHeight="1" x14ac:dyDescent="0.25">
      <c r="A128" s="43">
        <v>113</v>
      </c>
      <c r="B128" s="8" t="s">
        <v>369</v>
      </c>
      <c r="C128" s="8" t="s">
        <v>370</v>
      </c>
      <c r="D128" s="8" t="s">
        <v>371</v>
      </c>
      <c r="E128" s="9"/>
      <c r="F128" s="9"/>
      <c r="G128" s="9"/>
      <c r="H128" s="9">
        <v>512072.89092999999</v>
      </c>
      <c r="I128" s="9">
        <v>369336.23210999998</v>
      </c>
      <c r="J128" s="9">
        <v>72302.231270000004</v>
      </c>
      <c r="K128" s="9">
        <v>79836.366850000006</v>
      </c>
      <c r="L128" s="9">
        <v>8635.7795399999995</v>
      </c>
      <c r="M128" s="9">
        <v>142736.65882000001</v>
      </c>
      <c r="N128" s="9">
        <v>49168.398730000001</v>
      </c>
      <c r="O128" s="9">
        <v>53360.090819999998</v>
      </c>
      <c r="P128" s="9">
        <v>17221.570319999999</v>
      </c>
      <c r="Q128" s="9"/>
      <c r="R128" s="9"/>
      <c r="S128" s="9"/>
      <c r="T128" s="9"/>
      <c r="U128" s="9"/>
      <c r="V128" s="9"/>
      <c r="W128" s="9">
        <v>3364.2213200000001</v>
      </c>
      <c r="X128" s="9">
        <v>4850.5989900000004</v>
      </c>
      <c r="Y128" s="9">
        <v>4533.42994</v>
      </c>
      <c r="Z128" s="9">
        <v>120003.83541</v>
      </c>
      <c r="AA128" s="15">
        <v>644824.97659000009</v>
      </c>
      <c r="AB128" s="9">
        <v>242183.41910999999</v>
      </c>
    </row>
    <row r="129" spans="1:29" ht="14.25" customHeight="1" x14ac:dyDescent="0.25">
      <c r="A129" s="43"/>
      <c r="B129" s="81" t="s">
        <v>452</v>
      </c>
      <c r="C129" s="82"/>
      <c r="D129" s="83"/>
      <c r="E129" s="10">
        <f>SUM(E125:E128)</f>
        <v>14275751.106800001</v>
      </c>
      <c r="F129" s="10">
        <f t="shared" ref="F129:AB129" si="4">SUM(F125:F128)</f>
        <v>1180067.59308</v>
      </c>
      <c r="G129" s="10">
        <f t="shared" si="4"/>
        <v>722494.36363000004</v>
      </c>
      <c r="H129" s="10">
        <f t="shared" si="4"/>
        <v>11238421.605040001</v>
      </c>
      <c r="I129" s="10">
        <f t="shared" si="4"/>
        <v>4039187.7059199996</v>
      </c>
      <c r="J129" s="10">
        <f t="shared" si="4"/>
        <v>708221.19296000001</v>
      </c>
      <c r="K129" s="10">
        <f t="shared" si="4"/>
        <v>2418025.4767999998</v>
      </c>
      <c r="L129" s="10">
        <f t="shared" si="4"/>
        <v>493377.57191</v>
      </c>
      <c r="M129" s="10">
        <f t="shared" si="4"/>
        <v>7199233.8991199993</v>
      </c>
      <c r="N129" s="10">
        <f t="shared" si="4"/>
        <v>3597673.89384</v>
      </c>
      <c r="O129" s="10">
        <f t="shared" si="4"/>
        <v>1979584.3992600001</v>
      </c>
      <c r="P129" s="10">
        <f t="shared" si="4"/>
        <v>854679.22849999997</v>
      </c>
      <c r="Q129" s="10">
        <f t="shared" si="4"/>
        <v>0</v>
      </c>
      <c r="R129" s="10">
        <f t="shared" si="4"/>
        <v>10058.771430000001</v>
      </c>
      <c r="S129" s="10">
        <f t="shared" si="4"/>
        <v>0</v>
      </c>
      <c r="T129" s="10">
        <f t="shared" si="4"/>
        <v>2861334.6370900003</v>
      </c>
      <c r="U129" s="10">
        <f t="shared" si="4"/>
        <v>0</v>
      </c>
      <c r="V129" s="10">
        <f t="shared" si="4"/>
        <v>6431.3360300000004</v>
      </c>
      <c r="W129" s="10">
        <f t="shared" si="4"/>
        <v>114211.09096</v>
      </c>
      <c r="X129" s="10">
        <f t="shared" si="4"/>
        <v>343288.27408000006</v>
      </c>
      <c r="Y129" s="10">
        <f t="shared" si="4"/>
        <v>101943.89224</v>
      </c>
      <c r="Z129" s="10">
        <f t="shared" si="4"/>
        <v>860740.5353600001</v>
      </c>
      <c r="AA129" s="10">
        <f t="shared" si="4"/>
        <v>30992248.842110001</v>
      </c>
      <c r="AB129" s="10">
        <f t="shared" si="4"/>
        <v>6023808.18401</v>
      </c>
    </row>
    <row r="130" spans="1:29" ht="14.25" customHeight="1" x14ac:dyDescent="0.25">
      <c r="A130" s="43"/>
      <c r="B130" s="85" t="s">
        <v>47</v>
      </c>
      <c r="C130" s="85"/>
      <c r="D130" s="85"/>
      <c r="E130" s="10">
        <v>65121583</v>
      </c>
      <c r="F130" s="10">
        <v>135900907</v>
      </c>
      <c r="G130" s="10">
        <v>131366123.24162</v>
      </c>
      <c r="H130" s="10">
        <v>760295392</v>
      </c>
      <c r="I130" s="10">
        <v>360453818</v>
      </c>
      <c r="J130" s="10">
        <v>147638240.70949</v>
      </c>
      <c r="K130" s="10">
        <v>238133729</v>
      </c>
      <c r="L130" s="10">
        <v>99511999.552450016</v>
      </c>
      <c r="M130" s="10">
        <v>399841574</v>
      </c>
      <c r="N130" s="10">
        <v>211390554.7257801</v>
      </c>
      <c r="O130" s="10">
        <v>107555199</v>
      </c>
      <c r="P130" s="10">
        <v>38447529.818489999</v>
      </c>
      <c r="Q130" s="10">
        <v>54133</v>
      </c>
      <c r="R130" s="10">
        <v>13428582.08254</v>
      </c>
      <c r="S130" s="10">
        <v>13206587.436149999</v>
      </c>
      <c r="T130" s="10">
        <v>99715511.508790016</v>
      </c>
      <c r="U130" s="10">
        <v>349891.96276000002</v>
      </c>
      <c r="V130" s="10">
        <v>1316920.8824400001</v>
      </c>
      <c r="W130" s="10">
        <v>6332571.4741400024</v>
      </c>
      <c r="X130" s="10">
        <v>11211582</v>
      </c>
      <c r="Y130" s="10">
        <v>4011193</v>
      </c>
      <c r="Z130" s="10">
        <v>59918315.046360001</v>
      </c>
      <c r="AA130" s="10">
        <v>1157656582.9816999</v>
      </c>
      <c r="AB130" s="10">
        <v>669891011.42679012</v>
      </c>
      <c r="AC130" s="1"/>
    </row>
    <row r="131" spans="1:29" ht="14.25" customHeight="1" x14ac:dyDescent="0.25"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6"/>
      <c r="AB131" s="1"/>
    </row>
    <row r="132" spans="1:29" x14ac:dyDescent="0.25"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9" x14ac:dyDescent="0.25"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5" spans="1:29" x14ac:dyDescent="0.25"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7" spans="1:29" x14ac:dyDescent="0.25"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6"/>
      <c r="AB137" s="1"/>
    </row>
  </sheetData>
  <mergeCells count="14">
    <mergeCell ref="B129:D129"/>
    <mergeCell ref="C3:AB3"/>
    <mergeCell ref="B130:D130"/>
    <mergeCell ref="B2:AB2"/>
    <mergeCell ref="B6:D6"/>
    <mergeCell ref="B14:D14"/>
    <mergeCell ref="B13:D13"/>
    <mergeCell ref="B41:D41"/>
    <mergeCell ref="B51:D51"/>
    <mergeCell ref="B52:D52"/>
    <mergeCell ref="B122:D122"/>
    <mergeCell ref="B124:D124"/>
    <mergeCell ref="B40:D40"/>
    <mergeCell ref="B123:D123"/>
  </mergeCells>
  <pageMargins left="0.70866141732283472" right="0.70866141732283472" top="0.74803149606299213" bottom="0.74803149606299213" header="0.31496062992125984" footer="0.31496062992125984"/>
  <pageSetup paperSize="9" scale="10" orientation="landscape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133"/>
  <sheetViews>
    <sheetView topLeftCell="A97" workbookViewId="0">
      <selection activeCell="B5" sqref="B5"/>
    </sheetView>
  </sheetViews>
  <sheetFormatPr defaultRowHeight="15" x14ac:dyDescent="0.25"/>
  <cols>
    <col min="1" max="1" width="5.7109375" style="31" customWidth="1"/>
    <col min="2" max="2" width="5.28515625" customWidth="1"/>
    <col min="4" max="4" width="31.85546875" customWidth="1"/>
    <col min="5" max="10" width="12.85546875" customWidth="1"/>
    <col min="11" max="11" width="13.7109375" customWidth="1"/>
    <col min="12" max="12" width="12.85546875" style="17" customWidth="1"/>
  </cols>
  <sheetData>
    <row r="2" spans="1:12" ht="26.25" customHeight="1" x14ac:dyDescent="0.25">
      <c r="B2" s="84" t="s">
        <v>372</v>
      </c>
      <c r="C2" s="84"/>
      <c r="D2" s="84"/>
      <c r="E2" s="84"/>
      <c r="F2" s="84"/>
      <c r="G2" s="84"/>
      <c r="H2" s="84"/>
      <c r="I2" s="84"/>
      <c r="J2" s="84"/>
      <c r="K2" s="84"/>
      <c r="L2" s="84"/>
    </row>
    <row r="3" spans="1:12" ht="21" customHeight="1" x14ac:dyDescent="0.25">
      <c r="B3" s="84" t="s">
        <v>453</v>
      </c>
      <c r="C3" s="84"/>
      <c r="D3" s="84"/>
      <c r="E3" s="84"/>
      <c r="F3" s="84"/>
      <c r="G3" s="84"/>
      <c r="H3" s="84"/>
      <c r="I3" s="84"/>
      <c r="J3" s="84"/>
      <c r="K3" s="84"/>
      <c r="L3" s="84"/>
    </row>
    <row r="4" spans="1:12" x14ac:dyDescent="0.25">
      <c r="L4" s="17" t="s">
        <v>0</v>
      </c>
    </row>
    <row r="5" spans="1:12" ht="54" customHeight="1" x14ac:dyDescent="0.25">
      <c r="A5" s="37" t="s">
        <v>473</v>
      </c>
      <c r="B5" s="18" t="s">
        <v>475</v>
      </c>
      <c r="C5" s="18" t="s">
        <v>441</v>
      </c>
      <c r="D5" s="18" t="s">
        <v>27</v>
      </c>
      <c r="E5" s="5" t="s">
        <v>389</v>
      </c>
      <c r="F5" s="5" t="s">
        <v>390</v>
      </c>
      <c r="G5" s="5" t="s">
        <v>471</v>
      </c>
      <c r="H5" s="5" t="s">
        <v>391</v>
      </c>
      <c r="I5" s="5" t="s">
        <v>392</v>
      </c>
      <c r="J5" s="5" t="s">
        <v>393</v>
      </c>
      <c r="K5" s="5" t="s">
        <v>394</v>
      </c>
      <c r="L5" s="5" t="s">
        <v>395</v>
      </c>
    </row>
    <row r="6" spans="1:12" ht="12.75" customHeight="1" x14ac:dyDescent="0.25">
      <c r="A6" s="43"/>
      <c r="B6" s="98" t="s">
        <v>28</v>
      </c>
      <c r="C6" s="99"/>
      <c r="D6" s="100"/>
      <c r="E6" s="5"/>
      <c r="F6" s="5"/>
      <c r="G6" s="5"/>
      <c r="H6" s="5"/>
      <c r="I6" s="5"/>
      <c r="J6" s="5"/>
      <c r="K6" s="5"/>
      <c r="L6" s="5"/>
    </row>
    <row r="7" spans="1:12" ht="12.75" customHeight="1" x14ac:dyDescent="0.25">
      <c r="A7" s="43">
        <v>1</v>
      </c>
      <c r="B7" s="8" t="s">
        <v>29</v>
      </c>
      <c r="C7" s="8" t="s">
        <v>30</v>
      </c>
      <c r="D7" s="8" t="s">
        <v>31</v>
      </c>
      <c r="E7" s="9">
        <v>21689041.751200002</v>
      </c>
      <c r="F7" s="9"/>
      <c r="G7" s="9"/>
      <c r="H7" s="9"/>
      <c r="I7" s="9">
        <v>162926.09859000001</v>
      </c>
      <c r="J7" s="9">
        <v>664823.81310000003</v>
      </c>
      <c r="K7" s="9">
        <v>-25643877.267469998</v>
      </c>
      <c r="L7" s="15">
        <v>-3127085.6045799968</v>
      </c>
    </row>
    <row r="8" spans="1:12" ht="12.75" customHeight="1" x14ac:dyDescent="0.25">
      <c r="A8" s="43">
        <v>2</v>
      </c>
      <c r="B8" s="8" t="s">
        <v>32</v>
      </c>
      <c r="C8" s="8" t="s">
        <v>33</v>
      </c>
      <c r="D8" s="8" t="s">
        <v>34</v>
      </c>
      <c r="E8" s="9">
        <v>29901320</v>
      </c>
      <c r="F8" s="9"/>
      <c r="G8" s="9"/>
      <c r="H8" s="9"/>
      <c r="I8" s="9">
        <v>269992.33954000002</v>
      </c>
      <c r="J8" s="9">
        <v>-210556.59773000001</v>
      </c>
      <c r="K8" s="9">
        <v>-22620351.90368</v>
      </c>
      <c r="L8" s="15">
        <v>7340403.8381299991</v>
      </c>
    </row>
    <row r="9" spans="1:12" ht="12.75" customHeight="1" x14ac:dyDescent="0.25">
      <c r="A9" s="43">
        <v>3</v>
      </c>
      <c r="B9" s="8" t="s">
        <v>35</v>
      </c>
      <c r="C9" s="8" t="s">
        <v>36</v>
      </c>
      <c r="D9" s="8" t="s">
        <v>37</v>
      </c>
      <c r="E9" s="9">
        <v>13837000</v>
      </c>
      <c r="F9" s="9">
        <v>135941.77627999999</v>
      </c>
      <c r="G9" s="9"/>
      <c r="H9" s="9">
        <v>-1620743.12393</v>
      </c>
      <c r="I9" s="9">
        <v>226154.88167999999</v>
      </c>
      <c r="J9" s="9">
        <v>-122849.43879</v>
      </c>
      <c r="K9" s="9">
        <v>-8162858.1282899994</v>
      </c>
      <c r="L9" s="15">
        <v>4292645.9669500012</v>
      </c>
    </row>
    <row r="10" spans="1:12" ht="12.75" customHeight="1" x14ac:dyDescent="0.25">
      <c r="A10" s="43">
        <v>4</v>
      </c>
      <c r="B10" s="8" t="s">
        <v>38</v>
      </c>
      <c r="C10" s="8" t="s">
        <v>39</v>
      </c>
      <c r="D10" s="8" t="s">
        <v>40</v>
      </c>
      <c r="E10" s="9">
        <v>117999.5</v>
      </c>
      <c r="F10" s="9"/>
      <c r="G10" s="9"/>
      <c r="H10" s="9"/>
      <c r="I10" s="9">
        <v>3987.4967000000001</v>
      </c>
      <c r="J10" s="9">
        <v>374.38949000000002</v>
      </c>
      <c r="K10" s="9">
        <v>-58606.86404</v>
      </c>
      <c r="L10" s="15">
        <v>63754.522149999997</v>
      </c>
    </row>
    <row r="11" spans="1:12" ht="12.75" customHeight="1" x14ac:dyDescent="0.25">
      <c r="A11" s="43">
        <v>5</v>
      </c>
      <c r="B11" s="8" t="s">
        <v>41</v>
      </c>
      <c r="C11" s="8" t="s">
        <v>42</v>
      </c>
      <c r="D11" s="8" t="s">
        <v>43</v>
      </c>
      <c r="E11" s="9">
        <v>153100</v>
      </c>
      <c r="F11" s="9"/>
      <c r="G11" s="9"/>
      <c r="H11" s="9"/>
      <c r="I11" s="9">
        <v>26390.014719999999</v>
      </c>
      <c r="J11" s="9"/>
      <c r="K11" s="9">
        <v>-28886.375599999999</v>
      </c>
      <c r="L11" s="15">
        <v>150603.63912000001</v>
      </c>
    </row>
    <row r="12" spans="1:12" ht="12.75" customHeight="1" x14ac:dyDescent="0.25">
      <c r="A12" s="43">
        <v>6</v>
      </c>
      <c r="B12" s="8" t="s">
        <v>44</v>
      </c>
      <c r="C12" s="8" t="s">
        <v>45</v>
      </c>
      <c r="D12" s="8" t="s">
        <v>46</v>
      </c>
      <c r="E12" s="9">
        <v>120000</v>
      </c>
      <c r="F12" s="9"/>
      <c r="G12" s="9"/>
      <c r="H12" s="9"/>
      <c r="I12" s="9"/>
      <c r="J12" s="9"/>
      <c r="K12" s="9">
        <v>6866.5437199999997</v>
      </c>
      <c r="L12" s="15">
        <v>126866.54372</v>
      </c>
    </row>
    <row r="13" spans="1:12" s="3" customFormat="1" ht="12.75" customHeight="1" x14ac:dyDescent="0.25">
      <c r="A13" s="43"/>
      <c r="B13" s="95" t="s">
        <v>448</v>
      </c>
      <c r="C13" s="96"/>
      <c r="D13" s="97"/>
      <c r="E13" s="11">
        <f t="shared" ref="E13:L13" si="0">SUM(E7:E12)</f>
        <v>65818461.251200005</v>
      </c>
      <c r="F13" s="11">
        <f t="shared" si="0"/>
        <v>135941.77627999999</v>
      </c>
      <c r="G13" s="11">
        <f t="shared" si="0"/>
        <v>0</v>
      </c>
      <c r="H13" s="11">
        <f t="shared" si="0"/>
        <v>-1620743.12393</v>
      </c>
      <c r="I13" s="11">
        <f t="shared" si="0"/>
        <v>689450.83123000001</v>
      </c>
      <c r="J13" s="11">
        <f t="shared" si="0"/>
        <v>331792.16606999998</v>
      </c>
      <c r="K13" s="11">
        <f t="shared" si="0"/>
        <v>-56507713.995360002</v>
      </c>
      <c r="L13" s="11">
        <f t="shared" si="0"/>
        <v>8847188.9054900035</v>
      </c>
    </row>
    <row r="14" spans="1:12" s="3" customFormat="1" ht="12.75" customHeight="1" x14ac:dyDescent="0.25">
      <c r="A14" s="43"/>
      <c r="B14" s="101" t="s">
        <v>48</v>
      </c>
      <c r="C14" s="102"/>
      <c r="D14" s="103"/>
      <c r="E14" s="11"/>
      <c r="F14" s="11"/>
      <c r="G14" s="11"/>
      <c r="H14" s="11"/>
      <c r="I14" s="11"/>
      <c r="J14" s="11"/>
      <c r="K14" s="11"/>
      <c r="L14" s="11"/>
    </row>
    <row r="15" spans="1:12" ht="12.75" customHeight="1" x14ac:dyDescent="0.25">
      <c r="A15" s="43">
        <v>7</v>
      </c>
      <c r="B15" s="8" t="s">
        <v>49</v>
      </c>
      <c r="C15" s="8" t="s">
        <v>50</v>
      </c>
      <c r="D15" s="8" t="s">
        <v>51</v>
      </c>
      <c r="E15" s="9">
        <v>19010944.18</v>
      </c>
      <c r="F15" s="9">
        <v>5300</v>
      </c>
      <c r="G15" s="9"/>
      <c r="H15" s="9">
        <v>231281.35235</v>
      </c>
      <c r="I15" s="9"/>
      <c r="J15" s="9">
        <v>1379150.0049300001</v>
      </c>
      <c r="K15" s="9">
        <v>-32896019.639869999</v>
      </c>
      <c r="L15" s="15">
        <v>-12269344.102589989</v>
      </c>
    </row>
    <row r="16" spans="1:12" ht="12.75" customHeight="1" x14ac:dyDescent="0.25">
      <c r="A16" s="43">
        <v>8</v>
      </c>
      <c r="B16" s="8" t="s">
        <v>52</v>
      </c>
      <c r="C16" s="8" t="s">
        <v>53</v>
      </c>
      <c r="D16" s="8" t="s">
        <v>54</v>
      </c>
      <c r="E16" s="9">
        <v>7866182.8095000004</v>
      </c>
      <c r="F16" s="9">
        <v>8179645.9824999999</v>
      </c>
      <c r="G16" s="9"/>
      <c r="H16" s="9"/>
      <c r="I16" s="9">
        <v>2348904.12585</v>
      </c>
      <c r="J16" s="9">
        <v>2384823.9298800002</v>
      </c>
      <c r="K16" s="9">
        <v>-7042667.2566200001</v>
      </c>
      <c r="L16" s="15">
        <v>13736889.59111</v>
      </c>
    </row>
    <row r="17" spans="1:12" ht="12.75" customHeight="1" x14ac:dyDescent="0.25">
      <c r="A17" s="43">
        <v>9</v>
      </c>
      <c r="B17" s="8" t="s">
        <v>55</v>
      </c>
      <c r="C17" s="8" t="s">
        <v>56</v>
      </c>
      <c r="D17" s="8" t="s">
        <v>57</v>
      </c>
      <c r="E17" s="9">
        <v>3002774.9079999998</v>
      </c>
      <c r="F17" s="9">
        <v>3033041.7206600001</v>
      </c>
      <c r="G17" s="9">
        <v>3151741.35</v>
      </c>
      <c r="H17" s="9"/>
      <c r="I17" s="9">
        <v>316915.64889999997</v>
      </c>
      <c r="J17" s="9">
        <v>999551.62730000005</v>
      </c>
      <c r="K17" s="9">
        <v>-4235952.38191</v>
      </c>
      <c r="L17" s="15">
        <v>6268072.8729500007</v>
      </c>
    </row>
    <row r="18" spans="1:12" ht="12.75" customHeight="1" x14ac:dyDescent="0.25">
      <c r="A18" s="43">
        <v>10</v>
      </c>
      <c r="B18" s="8" t="s">
        <v>58</v>
      </c>
      <c r="C18" s="8" t="s">
        <v>59</v>
      </c>
      <c r="D18" s="8" t="s">
        <v>60</v>
      </c>
      <c r="E18" s="9">
        <v>25315784.405000001</v>
      </c>
      <c r="F18" s="9">
        <v>29043.198400000001</v>
      </c>
      <c r="G18" s="9"/>
      <c r="H18" s="9"/>
      <c r="I18" s="9"/>
      <c r="J18" s="9">
        <v>180037.20994</v>
      </c>
      <c r="K18" s="9">
        <v>-24681382.842999998</v>
      </c>
      <c r="L18" s="15">
        <v>843481.97034000093</v>
      </c>
    </row>
    <row r="19" spans="1:12" ht="12.75" customHeight="1" x14ac:dyDescent="0.25">
      <c r="A19" s="43">
        <v>11</v>
      </c>
      <c r="B19" s="8" t="s">
        <v>61</v>
      </c>
      <c r="C19" s="8" t="s">
        <v>62</v>
      </c>
      <c r="D19" s="8" t="s">
        <v>63</v>
      </c>
      <c r="E19" s="9">
        <v>126115.848</v>
      </c>
      <c r="F19" s="9">
        <v>40.6982</v>
      </c>
      <c r="G19" s="9"/>
      <c r="H19" s="9">
        <v>27404</v>
      </c>
      <c r="I19" s="9">
        <v>4457.0847000000003</v>
      </c>
      <c r="J19" s="9">
        <v>150.08213000000001</v>
      </c>
      <c r="K19" s="9">
        <v>-26696.862669999999</v>
      </c>
      <c r="L19" s="15">
        <v>131470.85036000001</v>
      </c>
    </row>
    <row r="20" spans="1:12" ht="12.75" customHeight="1" x14ac:dyDescent="0.25">
      <c r="A20" s="43">
        <v>12</v>
      </c>
      <c r="B20" s="8" t="s">
        <v>64</v>
      </c>
      <c r="C20" s="8" t="s">
        <v>65</v>
      </c>
      <c r="D20" s="8" t="s">
        <v>66</v>
      </c>
      <c r="E20" s="9">
        <v>1918969.4691600001</v>
      </c>
      <c r="F20" s="9">
        <v>38.053170000000001</v>
      </c>
      <c r="G20" s="9">
        <v>330000</v>
      </c>
      <c r="H20" s="9"/>
      <c r="I20" s="9">
        <v>40175.666870000001</v>
      </c>
      <c r="J20" s="9">
        <v>145048.75573999999</v>
      </c>
      <c r="K20" s="9">
        <v>-1604275.6669099999</v>
      </c>
      <c r="L20" s="15">
        <v>829956.27803000016</v>
      </c>
    </row>
    <row r="21" spans="1:12" ht="12.75" customHeight="1" x14ac:dyDescent="0.25">
      <c r="A21" s="43">
        <v>13</v>
      </c>
      <c r="B21" s="8" t="s">
        <v>67</v>
      </c>
      <c r="C21" s="8" t="s">
        <v>68</v>
      </c>
      <c r="D21" s="8" t="s">
        <v>69</v>
      </c>
      <c r="E21" s="9">
        <v>420000</v>
      </c>
      <c r="F21" s="9">
        <v>42000</v>
      </c>
      <c r="G21" s="9"/>
      <c r="H21" s="9"/>
      <c r="I21" s="9">
        <v>35403.423640000001</v>
      </c>
      <c r="J21" s="9">
        <v>99362.702579999997</v>
      </c>
      <c r="K21" s="9">
        <v>254689.17600000001</v>
      </c>
      <c r="L21" s="15">
        <v>851455.30222000007</v>
      </c>
    </row>
    <row r="22" spans="1:12" ht="12.75" customHeight="1" x14ac:dyDescent="0.25">
      <c r="A22" s="43">
        <v>14</v>
      </c>
      <c r="B22" s="8" t="s">
        <v>70</v>
      </c>
      <c r="C22" s="8" t="s">
        <v>71</v>
      </c>
      <c r="D22" s="8" t="s">
        <v>72</v>
      </c>
      <c r="E22" s="9">
        <v>462101.05</v>
      </c>
      <c r="F22" s="9">
        <v>68749.0003</v>
      </c>
      <c r="G22" s="9"/>
      <c r="H22" s="9">
        <v>813</v>
      </c>
      <c r="I22" s="9">
        <v>3396.0005799999999</v>
      </c>
      <c r="J22" s="9">
        <v>59590.000950000001</v>
      </c>
      <c r="K22" s="9">
        <v>-205801.37143</v>
      </c>
      <c r="L22" s="15">
        <v>388847.68040000001</v>
      </c>
    </row>
    <row r="23" spans="1:12" ht="12.75" customHeight="1" x14ac:dyDescent="0.25">
      <c r="A23" s="43">
        <v>15</v>
      </c>
      <c r="B23" s="8" t="s">
        <v>73</v>
      </c>
      <c r="C23" s="8" t="s">
        <v>74</v>
      </c>
      <c r="D23" s="8" t="s">
        <v>75</v>
      </c>
      <c r="E23" s="9">
        <v>1774333.04</v>
      </c>
      <c r="F23" s="9">
        <v>811259.84160000004</v>
      </c>
      <c r="G23" s="9"/>
      <c r="H23" s="9"/>
      <c r="I23" s="9">
        <v>57985.491410000002</v>
      </c>
      <c r="J23" s="9"/>
      <c r="K23" s="9">
        <v>-840451.12240999995</v>
      </c>
      <c r="L23" s="15">
        <v>1803127.2505999999</v>
      </c>
    </row>
    <row r="24" spans="1:12" ht="12.75" customHeight="1" x14ac:dyDescent="0.25">
      <c r="A24" s="43">
        <v>16</v>
      </c>
      <c r="B24" s="8" t="s">
        <v>76</v>
      </c>
      <c r="C24" s="8" t="s">
        <v>77</v>
      </c>
      <c r="D24" s="8" t="s">
        <v>78</v>
      </c>
      <c r="E24" s="9">
        <v>257609.72899999999</v>
      </c>
      <c r="F24" s="9">
        <v>81074.181060000003</v>
      </c>
      <c r="G24" s="9"/>
      <c r="H24" s="9"/>
      <c r="I24" s="9">
        <v>76067.116569999998</v>
      </c>
      <c r="J24" s="9">
        <v>28019.439320000001</v>
      </c>
      <c r="K24" s="9">
        <v>-292839.56009999989</v>
      </c>
      <c r="L24" s="15">
        <v>149930.9058500001</v>
      </c>
    </row>
    <row r="25" spans="1:12" ht="12.75" customHeight="1" x14ac:dyDescent="0.25">
      <c r="A25" s="43">
        <v>17</v>
      </c>
      <c r="B25" s="8" t="s">
        <v>79</v>
      </c>
      <c r="C25" s="8" t="s">
        <v>80</v>
      </c>
      <c r="D25" s="8" t="s">
        <v>81</v>
      </c>
      <c r="E25" s="9">
        <v>1038007.00283</v>
      </c>
      <c r="F25" s="9">
        <v>3502963.9826400001</v>
      </c>
      <c r="G25" s="9"/>
      <c r="H25" s="9"/>
      <c r="I25" s="9">
        <v>1332.10769</v>
      </c>
      <c r="J25" s="9">
        <v>315752.84935999999</v>
      </c>
      <c r="K25" s="9">
        <v>-3124546.8610299998</v>
      </c>
      <c r="L25" s="15">
        <v>1733509.08149</v>
      </c>
    </row>
    <row r="26" spans="1:12" ht="12.75" customHeight="1" x14ac:dyDescent="0.25">
      <c r="A26" s="43">
        <v>18</v>
      </c>
      <c r="B26" s="8" t="s">
        <v>82</v>
      </c>
      <c r="C26" s="8" t="s">
        <v>83</v>
      </c>
      <c r="D26" s="8" t="s">
        <v>84</v>
      </c>
      <c r="E26" s="9">
        <v>1222928.76</v>
      </c>
      <c r="F26" s="9"/>
      <c r="G26" s="9"/>
      <c r="H26" s="9"/>
      <c r="I26" s="9">
        <v>289569.97402000002</v>
      </c>
      <c r="J26" s="9"/>
      <c r="K26" s="9">
        <v>569932.88895000005</v>
      </c>
      <c r="L26" s="15">
        <v>2082431.6229699999</v>
      </c>
    </row>
    <row r="27" spans="1:12" ht="12.75" customHeight="1" x14ac:dyDescent="0.25">
      <c r="A27" s="43">
        <v>19</v>
      </c>
      <c r="B27" s="8" t="s">
        <v>85</v>
      </c>
      <c r="C27" s="8" t="s">
        <v>86</v>
      </c>
      <c r="D27" s="8" t="s">
        <v>87</v>
      </c>
      <c r="E27" s="9">
        <v>1175671.97</v>
      </c>
      <c r="F27" s="9">
        <v>1375440.3084100001</v>
      </c>
      <c r="G27" s="9">
        <v>1883232.11</v>
      </c>
      <c r="H27" s="9"/>
      <c r="I27" s="9"/>
      <c r="J27" s="9"/>
      <c r="K27" s="9">
        <v>-3773510.2794599999</v>
      </c>
      <c r="L27" s="15">
        <v>660834.10895000026</v>
      </c>
    </row>
    <row r="28" spans="1:12" ht="12.75" customHeight="1" x14ac:dyDescent="0.25">
      <c r="A28" s="43">
        <v>20</v>
      </c>
      <c r="B28" s="8" t="s">
        <v>88</v>
      </c>
      <c r="C28" s="8" t="s">
        <v>89</v>
      </c>
      <c r="D28" s="8" t="s">
        <v>90</v>
      </c>
      <c r="E28" s="9">
        <v>2531346.94</v>
      </c>
      <c r="F28" s="9"/>
      <c r="G28" s="9"/>
      <c r="H28" s="9">
        <v>40572.925790000001</v>
      </c>
      <c r="I28" s="9">
        <v>50284.779569999999</v>
      </c>
      <c r="J28" s="9">
        <v>14665.55939</v>
      </c>
      <c r="K28" s="9">
        <v>-2128104.99077</v>
      </c>
      <c r="L28" s="15">
        <v>508765.21397999988</v>
      </c>
    </row>
    <row r="29" spans="1:12" ht="12.75" customHeight="1" x14ac:dyDescent="0.25">
      <c r="A29" s="43">
        <v>21</v>
      </c>
      <c r="B29" s="8" t="s">
        <v>91</v>
      </c>
      <c r="C29" s="8" t="s">
        <v>92</v>
      </c>
      <c r="D29" s="8" t="s">
        <v>93</v>
      </c>
      <c r="E29" s="9">
        <v>4639120.9589999998</v>
      </c>
      <c r="F29" s="9">
        <v>366604.78817000001</v>
      </c>
      <c r="G29" s="9">
        <v>3135237.0591899999</v>
      </c>
      <c r="H29" s="9"/>
      <c r="I29" s="9">
        <v>294047.61085</v>
      </c>
      <c r="J29" s="9">
        <v>318974.96292000002</v>
      </c>
      <c r="K29" s="9">
        <v>-6130282.2108699996</v>
      </c>
      <c r="L29" s="15">
        <v>2623703.1692599989</v>
      </c>
    </row>
    <row r="30" spans="1:12" ht="12.75" customHeight="1" x14ac:dyDescent="0.25">
      <c r="A30" s="43">
        <v>22</v>
      </c>
      <c r="B30" s="8" t="s">
        <v>94</v>
      </c>
      <c r="C30" s="8" t="s">
        <v>95</v>
      </c>
      <c r="D30" s="8" t="s">
        <v>96</v>
      </c>
      <c r="E30" s="9">
        <v>731298.04500000004</v>
      </c>
      <c r="F30" s="9">
        <v>46278.291429999997</v>
      </c>
      <c r="G30" s="9"/>
      <c r="H30" s="9"/>
      <c r="I30" s="9">
        <v>924731.84265999997</v>
      </c>
      <c r="J30" s="9"/>
      <c r="K30" s="9">
        <v>1244581.61197</v>
      </c>
      <c r="L30" s="15">
        <v>2946889.7910600002</v>
      </c>
    </row>
    <row r="31" spans="1:12" ht="12.75" customHeight="1" x14ac:dyDescent="0.25">
      <c r="A31" s="43">
        <v>23</v>
      </c>
      <c r="B31" s="8" t="s">
        <v>97</v>
      </c>
      <c r="C31" s="8" t="s">
        <v>98</v>
      </c>
      <c r="D31" s="8" t="s">
        <v>99</v>
      </c>
      <c r="E31" s="9">
        <v>3668186.13534</v>
      </c>
      <c r="F31" s="9">
        <v>405074.96889999998</v>
      </c>
      <c r="G31" s="9">
        <v>2517836.9759999998</v>
      </c>
      <c r="H31" s="9">
        <v>1236294.2578100001</v>
      </c>
      <c r="I31" s="9">
        <v>512356.06456999999</v>
      </c>
      <c r="J31" s="9">
        <v>-6027.3061900000002</v>
      </c>
      <c r="K31" s="9">
        <v>-6687481.1066800002</v>
      </c>
      <c r="L31" s="15">
        <v>1646239.9897499999</v>
      </c>
    </row>
    <row r="32" spans="1:12" ht="12.75" customHeight="1" x14ac:dyDescent="0.25">
      <c r="A32" s="43">
        <v>24</v>
      </c>
      <c r="B32" s="8" t="s">
        <v>100</v>
      </c>
      <c r="C32" s="8" t="s">
        <v>101</v>
      </c>
      <c r="D32" s="8" t="s">
        <v>102</v>
      </c>
      <c r="E32" s="9">
        <v>66500</v>
      </c>
      <c r="F32" s="9">
        <v>253090.78193999999</v>
      </c>
      <c r="G32" s="9"/>
      <c r="H32" s="9"/>
      <c r="I32" s="9">
        <v>206370.59537</v>
      </c>
      <c r="J32" s="9">
        <v>-11363.0193</v>
      </c>
      <c r="K32" s="9">
        <v>1945897.9180699999</v>
      </c>
      <c r="L32" s="15">
        <v>2460496.2760800002</v>
      </c>
    </row>
    <row r="33" spans="1:12" ht="12.75" customHeight="1" x14ac:dyDescent="0.25">
      <c r="A33" s="43">
        <v>25</v>
      </c>
      <c r="B33" s="8" t="s">
        <v>103</v>
      </c>
      <c r="C33" s="8" t="s">
        <v>104</v>
      </c>
      <c r="D33" s="8" t="s">
        <v>105</v>
      </c>
      <c r="E33" s="9">
        <v>419264.33292000002</v>
      </c>
      <c r="F33" s="9">
        <v>-222.50210000000001</v>
      </c>
      <c r="G33" s="9"/>
      <c r="H33" s="9"/>
      <c r="I33" s="9">
        <v>113021.41781</v>
      </c>
      <c r="J33" s="9"/>
      <c r="K33" s="9">
        <v>12470.806979999999</v>
      </c>
      <c r="L33" s="15">
        <v>544534.05561000004</v>
      </c>
    </row>
    <row r="34" spans="1:12" ht="12.75" customHeight="1" x14ac:dyDescent="0.25">
      <c r="A34" s="43">
        <v>26</v>
      </c>
      <c r="B34" s="8" t="s">
        <v>106</v>
      </c>
      <c r="C34" s="8" t="s">
        <v>107</v>
      </c>
      <c r="D34" s="8" t="s">
        <v>108</v>
      </c>
      <c r="E34" s="9">
        <v>8172460.5</v>
      </c>
      <c r="F34" s="9">
        <v>270558</v>
      </c>
      <c r="G34" s="9"/>
      <c r="H34" s="9"/>
      <c r="I34" s="9">
        <v>799293.17510999995</v>
      </c>
      <c r="J34" s="9">
        <v>213155.58429999999</v>
      </c>
      <c r="K34" s="9">
        <v>-7187764.8839699998</v>
      </c>
      <c r="L34" s="15">
        <v>2267702.3754400001</v>
      </c>
    </row>
    <row r="35" spans="1:12" ht="12.75" customHeight="1" x14ac:dyDescent="0.25">
      <c r="A35" s="43">
        <v>27</v>
      </c>
      <c r="B35" s="8" t="s">
        <v>109</v>
      </c>
      <c r="C35" s="8" t="s">
        <v>110</v>
      </c>
      <c r="D35" s="8" t="s">
        <v>111</v>
      </c>
      <c r="E35" s="9">
        <v>1631397.35</v>
      </c>
      <c r="F35" s="9"/>
      <c r="G35" s="9"/>
      <c r="H35" s="9"/>
      <c r="I35" s="9">
        <v>138700.09528000001</v>
      </c>
      <c r="J35" s="9">
        <v>-2.71102</v>
      </c>
      <c r="K35" s="9">
        <v>-945181.20310000004</v>
      </c>
      <c r="L35" s="15">
        <v>824913.53116000001</v>
      </c>
    </row>
    <row r="36" spans="1:12" ht="12.75" customHeight="1" x14ac:dyDescent="0.25">
      <c r="A36" s="43">
        <v>28</v>
      </c>
      <c r="B36" s="8" t="s">
        <v>112</v>
      </c>
      <c r="C36" s="8" t="s">
        <v>113</v>
      </c>
      <c r="D36" s="8" t="s">
        <v>114</v>
      </c>
      <c r="E36" s="9">
        <v>283000</v>
      </c>
      <c r="F36" s="9"/>
      <c r="G36" s="9">
        <v>261771.28305999999</v>
      </c>
      <c r="H36" s="9">
        <v>328087.85716999997</v>
      </c>
      <c r="I36" s="9">
        <v>2756.35475</v>
      </c>
      <c r="J36" s="9"/>
      <c r="K36" s="9">
        <v>-535222.48678000004</v>
      </c>
      <c r="L36" s="15">
        <v>340393.00819999998</v>
      </c>
    </row>
    <row r="37" spans="1:12" ht="12.75" customHeight="1" x14ac:dyDescent="0.25">
      <c r="A37" s="43">
        <v>29</v>
      </c>
      <c r="B37" s="8" t="s">
        <v>115</v>
      </c>
      <c r="C37" s="8" t="s">
        <v>116</v>
      </c>
      <c r="D37" s="8" t="s">
        <v>117</v>
      </c>
      <c r="E37" s="9">
        <v>252500</v>
      </c>
      <c r="F37" s="9"/>
      <c r="G37" s="9"/>
      <c r="H37" s="9"/>
      <c r="I37" s="9">
        <v>12248.0005</v>
      </c>
      <c r="J37" s="9">
        <v>-389.73284000000001</v>
      </c>
      <c r="K37" s="9">
        <v>182385.7368000001</v>
      </c>
      <c r="L37" s="15">
        <v>446744.00446000008</v>
      </c>
    </row>
    <row r="38" spans="1:12" ht="12.75" customHeight="1" x14ac:dyDescent="0.25">
      <c r="A38" s="43">
        <v>30</v>
      </c>
      <c r="B38" s="8" t="s">
        <v>118</v>
      </c>
      <c r="C38" s="8" t="s">
        <v>119</v>
      </c>
      <c r="D38" s="8" t="s">
        <v>120</v>
      </c>
      <c r="E38" s="9">
        <v>228666.10200000001</v>
      </c>
      <c r="F38" s="9"/>
      <c r="G38" s="9"/>
      <c r="H38" s="9"/>
      <c r="I38" s="9">
        <v>7248.3003900000003</v>
      </c>
      <c r="J38" s="9"/>
      <c r="K38" s="9">
        <v>143172.16503</v>
      </c>
      <c r="L38" s="15">
        <v>379086.56741999998</v>
      </c>
    </row>
    <row r="39" spans="1:12" ht="12.75" customHeight="1" x14ac:dyDescent="0.25">
      <c r="A39" s="43">
        <v>31</v>
      </c>
      <c r="B39" s="8" t="s">
        <v>121</v>
      </c>
      <c r="C39" s="8" t="s">
        <v>122</v>
      </c>
      <c r="D39" s="8" t="s">
        <v>123</v>
      </c>
      <c r="E39" s="9">
        <v>250000</v>
      </c>
      <c r="F39" s="9"/>
      <c r="G39" s="9"/>
      <c r="H39" s="9"/>
      <c r="I39" s="9">
        <v>2840.2938199999999</v>
      </c>
      <c r="J39" s="9"/>
      <c r="K39" s="9">
        <v>121857.75732999999</v>
      </c>
      <c r="L39" s="15">
        <v>374698.05115000001</v>
      </c>
    </row>
    <row r="40" spans="1:12" ht="12.75" customHeight="1" x14ac:dyDescent="0.25">
      <c r="A40" s="43"/>
      <c r="B40" s="85" t="s">
        <v>449</v>
      </c>
      <c r="C40" s="85"/>
      <c r="D40" s="85"/>
      <c r="E40" s="10">
        <v>86465163.535749987</v>
      </c>
      <c r="F40" s="10">
        <v>18469981.295279998</v>
      </c>
      <c r="G40" s="10">
        <v>11279818.77825</v>
      </c>
      <c r="H40" s="10">
        <v>1864453.3931199999</v>
      </c>
      <c r="I40" s="10">
        <v>6238105.1709100008</v>
      </c>
      <c r="J40" s="10">
        <v>6120499.93939</v>
      </c>
      <c r="K40" s="10">
        <v>-97863192.666449994</v>
      </c>
      <c r="L40" s="10">
        <v>32574829.44625001</v>
      </c>
    </row>
    <row r="41" spans="1:12" ht="12.75" customHeight="1" x14ac:dyDescent="0.25">
      <c r="A41" s="43"/>
      <c r="B41" s="89" t="s">
        <v>124</v>
      </c>
      <c r="C41" s="90"/>
      <c r="D41" s="91"/>
      <c r="E41" s="10"/>
      <c r="F41" s="10"/>
      <c r="G41" s="10"/>
      <c r="H41" s="10"/>
      <c r="I41" s="10"/>
      <c r="J41" s="10"/>
      <c r="K41" s="10"/>
      <c r="L41" s="10"/>
    </row>
    <row r="42" spans="1:12" ht="12.75" customHeight="1" x14ac:dyDescent="0.25">
      <c r="A42" s="43">
        <v>32</v>
      </c>
      <c r="B42" s="8" t="s">
        <v>125</v>
      </c>
      <c r="C42" s="8" t="s">
        <v>126</v>
      </c>
      <c r="D42" s="8" t="s">
        <v>127</v>
      </c>
      <c r="E42" s="9">
        <v>2607833.534</v>
      </c>
      <c r="F42" s="9">
        <v>1390001.86726</v>
      </c>
      <c r="G42" s="9"/>
      <c r="H42" s="9"/>
      <c r="I42" s="9">
        <v>9725.7768799999994</v>
      </c>
      <c r="J42" s="9">
        <v>67189.034960000005</v>
      </c>
      <c r="K42" s="9">
        <v>-2699255.8113099998</v>
      </c>
      <c r="L42" s="15">
        <v>1375494.40179</v>
      </c>
    </row>
    <row r="43" spans="1:12" ht="12.75" customHeight="1" x14ac:dyDescent="0.25">
      <c r="A43" s="43">
        <v>33</v>
      </c>
      <c r="B43" s="8" t="s">
        <v>128</v>
      </c>
      <c r="C43" s="8" t="s">
        <v>129</v>
      </c>
      <c r="D43" s="8" t="s">
        <v>130</v>
      </c>
      <c r="E43" s="9">
        <v>21256468.800000001</v>
      </c>
      <c r="F43" s="9">
        <v>22873.4686</v>
      </c>
      <c r="G43" s="9"/>
      <c r="H43" s="9"/>
      <c r="I43" s="9">
        <v>1448005.75101</v>
      </c>
      <c r="J43" s="9">
        <v>1848349.88971</v>
      </c>
      <c r="K43" s="9">
        <v>2911525.5582700069</v>
      </c>
      <c r="L43" s="15">
        <v>27487223.467590012</v>
      </c>
    </row>
    <row r="44" spans="1:12" ht="12.75" customHeight="1" x14ac:dyDescent="0.25">
      <c r="A44" s="43">
        <v>34</v>
      </c>
      <c r="B44" s="8" t="s">
        <v>131</v>
      </c>
      <c r="C44" s="8" t="s">
        <v>132</v>
      </c>
      <c r="D44" s="8" t="s">
        <v>133</v>
      </c>
      <c r="E44" s="9">
        <v>956894</v>
      </c>
      <c r="F44" s="9">
        <v>335564.02</v>
      </c>
      <c r="G44" s="9"/>
      <c r="H44" s="9"/>
      <c r="I44" s="9"/>
      <c r="J44" s="9">
        <v>321854.29278999998</v>
      </c>
      <c r="K44" s="9">
        <v>403875.07655</v>
      </c>
      <c r="L44" s="15">
        <v>2018187.38934</v>
      </c>
    </row>
    <row r="45" spans="1:12" ht="12.75" customHeight="1" x14ac:dyDescent="0.25">
      <c r="A45" s="43">
        <v>35</v>
      </c>
      <c r="B45" s="8" t="s">
        <v>134</v>
      </c>
      <c r="C45" s="8" t="s">
        <v>135</v>
      </c>
      <c r="D45" s="8" t="s">
        <v>136</v>
      </c>
      <c r="E45" s="9">
        <v>3294492.4</v>
      </c>
      <c r="F45" s="9">
        <v>101659.63403</v>
      </c>
      <c r="G45" s="9"/>
      <c r="H45" s="9"/>
      <c r="I45" s="9">
        <v>1475429.6781599999</v>
      </c>
      <c r="J45" s="9">
        <v>536059.52951999998</v>
      </c>
      <c r="K45" s="9">
        <v>-1740992.1249299999</v>
      </c>
      <c r="L45" s="15">
        <v>3666649.1167799989</v>
      </c>
    </row>
    <row r="46" spans="1:12" ht="12.75" customHeight="1" x14ac:dyDescent="0.25">
      <c r="A46" s="43">
        <v>36</v>
      </c>
      <c r="B46" s="8" t="s">
        <v>137</v>
      </c>
      <c r="C46" s="8" t="s">
        <v>138</v>
      </c>
      <c r="D46" s="8" t="s">
        <v>139</v>
      </c>
      <c r="E46" s="9">
        <v>620000</v>
      </c>
      <c r="F46" s="9">
        <v>138.44</v>
      </c>
      <c r="G46" s="9">
        <v>0</v>
      </c>
      <c r="H46" s="9">
        <v>0</v>
      </c>
      <c r="I46" s="9">
        <v>134588.93174999999</v>
      </c>
      <c r="J46" s="9">
        <v>66763.236340000003</v>
      </c>
      <c r="K46" s="9">
        <v>7592.3072099999999</v>
      </c>
      <c r="L46" s="15">
        <v>829082.91529999999</v>
      </c>
    </row>
    <row r="47" spans="1:12" ht="12.75" customHeight="1" x14ac:dyDescent="0.25">
      <c r="A47" s="43">
        <v>37</v>
      </c>
      <c r="B47" s="8" t="s">
        <v>140</v>
      </c>
      <c r="C47" s="8" t="s">
        <v>141</v>
      </c>
      <c r="D47" s="8" t="s">
        <v>142</v>
      </c>
      <c r="E47" s="9">
        <v>210000</v>
      </c>
      <c r="F47" s="9"/>
      <c r="G47" s="9"/>
      <c r="H47" s="9"/>
      <c r="I47" s="9">
        <v>77519.862819999995</v>
      </c>
      <c r="J47" s="9">
        <v>88792.29595</v>
      </c>
      <c r="K47" s="9">
        <v>-3066.8713899999861</v>
      </c>
      <c r="L47" s="15">
        <v>373245.28737999999</v>
      </c>
    </row>
    <row r="48" spans="1:12" ht="12.75" customHeight="1" x14ac:dyDescent="0.25">
      <c r="A48" s="43">
        <v>38</v>
      </c>
      <c r="B48" s="8" t="s">
        <v>143</v>
      </c>
      <c r="C48" s="8" t="s">
        <v>144</v>
      </c>
      <c r="D48" s="8" t="s">
        <v>145</v>
      </c>
      <c r="E48" s="9">
        <v>835000</v>
      </c>
      <c r="F48" s="9">
        <v>17678.01874</v>
      </c>
      <c r="G48" s="9"/>
      <c r="H48" s="9"/>
      <c r="I48" s="9">
        <v>59768.8272</v>
      </c>
      <c r="J48" s="9">
        <v>96447.322969999994</v>
      </c>
      <c r="K48" s="9">
        <v>-977098.76492999995</v>
      </c>
      <c r="L48" s="15">
        <v>31795.403980000021</v>
      </c>
    </row>
    <row r="49" spans="1:12" ht="12.75" customHeight="1" x14ac:dyDescent="0.25">
      <c r="A49" s="43">
        <v>39</v>
      </c>
      <c r="B49" s="8" t="s">
        <v>146</v>
      </c>
      <c r="C49" s="8" t="s">
        <v>147</v>
      </c>
      <c r="D49" s="8" t="s">
        <v>148</v>
      </c>
      <c r="E49" s="9">
        <v>307350</v>
      </c>
      <c r="F49" s="9"/>
      <c r="G49" s="9"/>
      <c r="H49" s="9"/>
      <c r="I49" s="9">
        <v>5447.0027099999998</v>
      </c>
      <c r="J49" s="9">
        <v>-289.86457999999999</v>
      </c>
      <c r="K49" s="9">
        <v>113493.67049</v>
      </c>
      <c r="L49" s="15">
        <v>426000.80862000003</v>
      </c>
    </row>
    <row r="50" spans="1:12" ht="12.75" customHeight="1" x14ac:dyDescent="0.25">
      <c r="A50" s="43">
        <v>40</v>
      </c>
      <c r="B50" s="8" t="s">
        <v>149</v>
      </c>
      <c r="C50" s="8" t="s">
        <v>150</v>
      </c>
      <c r="D50" s="8" t="s">
        <v>151</v>
      </c>
      <c r="E50" s="9">
        <v>817281.61899999995</v>
      </c>
      <c r="F50" s="9">
        <v>2161.8090000000002</v>
      </c>
      <c r="G50" s="9"/>
      <c r="H50" s="9">
        <v>16554.53139</v>
      </c>
      <c r="I50" s="9">
        <v>37124.812559999998</v>
      </c>
      <c r="J50" s="9">
        <v>4958.9592199999997</v>
      </c>
      <c r="K50" s="9">
        <v>-706622.18033</v>
      </c>
      <c r="L50" s="15">
        <v>171459.55083999989</v>
      </c>
    </row>
    <row r="51" spans="1:12" s="3" customFormat="1" ht="12.75" customHeight="1" x14ac:dyDescent="0.25">
      <c r="A51" s="59"/>
      <c r="B51" s="95" t="s">
        <v>443</v>
      </c>
      <c r="C51" s="96"/>
      <c r="D51" s="97"/>
      <c r="E51" s="11">
        <f>SUM(E42:E50)</f>
        <v>30905320.352999996</v>
      </c>
      <c r="F51" s="11">
        <f t="shared" ref="F51:L51" si="1">SUM(F42:F50)</f>
        <v>1870077.2576299999</v>
      </c>
      <c r="G51" s="11">
        <f t="shared" si="1"/>
        <v>0</v>
      </c>
      <c r="H51" s="11">
        <f t="shared" si="1"/>
        <v>16554.53139</v>
      </c>
      <c r="I51" s="11">
        <f t="shared" si="1"/>
        <v>3247610.6430900004</v>
      </c>
      <c r="J51" s="11">
        <f t="shared" si="1"/>
        <v>3030124.6968800002</v>
      </c>
      <c r="K51" s="11">
        <f t="shared" si="1"/>
        <v>-2690549.1403699927</v>
      </c>
      <c r="L51" s="11">
        <f t="shared" si="1"/>
        <v>36379138.341620006</v>
      </c>
    </row>
    <row r="52" spans="1:12" s="3" customFormat="1" ht="12.75" customHeight="1" x14ac:dyDescent="0.25">
      <c r="A52" s="59"/>
      <c r="B52" s="101" t="s">
        <v>152</v>
      </c>
      <c r="C52" s="102"/>
      <c r="D52" s="103"/>
      <c r="E52" s="11"/>
      <c r="F52" s="11"/>
      <c r="G52" s="11"/>
      <c r="H52" s="11"/>
      <c r="I52" s="11"/>
      <c r="J52" s="11"/>
      <c r="K52" s="11"/>
      <c r="L52" s="11"/>
    </row>
    <row r="53" spans="1:12" ht="12.75" customHeight="1" x14ac:dyDescent="0.25">
      <c r="A53" s="43">
        <v>41</v>
      </c>
      <c r="B53" s="8" t="s">
        <v>153</v>
      </c>
      <c r="C53" s="8" t="s">
        <v>154</v>
      </c>
      <c r="D53" s="8" t="s">
        <v>155</v>
      </c>
      <c r="E53" s="9">
        <v>64778.9</v>
      </c>
      <c r="F53" s="9"/>
      <c r="G53" s="9"/>
      <c r="H53" s="9"/>
      <c r="I53" s="9">
        <v>22790.7732</v>
      </c>
      <c r="J53" s="9"/>
      <c r="K53" s="9">
        <v>-14827.95688</v>
      </c>
      <c r="L53" s="15">
        <v>72741.716320000007</v>
      </c>
    </row>
    <row r="54" spans="1:12" ht="12.75" customHeight="1" x14ac:dyDescent="0.25">
      <c r="A54" s="43">
        <v>42</v>
      </c>
      <c r="B54" s="8" t="s">
        <v>156</v>
      </c>
      <c r="C54" s="8" t="s">
        <v>157</v>
      </c>
      <c r="D54" s="8" t="s">
        <v>158</v>
      </c>
      <c r="E54" s="9">
        <v>150000</v>
      </c>
      <c r="F54" s="9"/>
      <c r="G54" s="9"/>
      <c r="H54" s="9"/>
      <c r="I54" s="9"/>
      <c r="J54" s="9">
        <v>2377.25999</v>
      </c>
      <c r="K54" s="9">
        <v>-77630.716220000002</v>
      </c>
      <c r="L54" s="15">
        <v>74746.543770000004</v>
      </c>
    </row>
    <row r="55" spans="1:12" ht="12.75" customHeight="1" x14ac:dyDescent="0.25">
      <c r="A55" s="43">
        <v>43</v>
      </c>
      <c r="B55" s="8" t="s">
        <v>159</v>
      </c>
      <c r="C55" s="8" t="s">
        <v>160</v>
      </c>
      <c r="D55" s="8" t="s">
        <v>161</v>
      </c>
      <c r="E55" s="9">
        <v>80300</v>
      </c>
      <c r="F55" s="9"/>
      <c r="G55" s="9"/>
      <c r="H55" s="9"/>
      <c r="I55" s="9">
        <v>18971.528060000001</v>
      </c>
      <c r="J55" s="9">
        <v>47349.46617</v>
      </c>
      <c r="K55" s="9">
        <v>3516.1833799999999</v>
      </c>
      <c r="L55" s="15">
        <v>150137.17761000001</v>
      </c>
    </row>
    <row r="56" spans="1:12" ht="12.75" customHeight="1" x14ac:dyDescent="0.25">
      <c r="A56" s="43">
        <v>44</v>
      </c>
      <c r="B56" s="8" t="s">
        <v>162</v>
      </c>
      <c r="C56" s="8" t="s">
        <v>163</v>
      </c>
      <c r="D56" s="8" t="s">
        <v>164</v>
      </c>
      <c r="E56" s="9">
        <v>308000</v>
      </c>
      <c r="F56" s="9">
        <v>11</v>
      </c>
      <c r="G56" s="9"/>
      <c r="H56" s="9"/>
      <c r="I56" s="9">
        <v>5359.0252200000004</v>
      </c>
      <c r="J56" s="9">
        <v>17588.187549999999</v>
      </c>
      <c r="K56" s="9">
        <v>15123.49152</v>
      </c>
      <c r="L56" s="15">
        <v>346081.70429000002</v>
      </c>
    </row>
    <row r="57" spans="1:12" ht="12.75" customHeight="1" x14ac:dyDescent="0.25">
      <c r="A57" s="43">
        <v>45</v>
      </c>
      <c r="B57" s="8" t="s">
        <v>165</v>
      </c>
      <c r="C57" s="8" t="s">
        <v>166</v>
      </c>
      <c r="D57" s="8" t="s">
        <v>167</v>
      </c>
      <c r="E57" s="9">
        <v>66600.054959999994</v>
      </c>
      <c r="F57" s="9"/>
      <c r="G57" s="9"/>
      <c r="H57" s="9"/>
      <c r="I57" s="9">
        <v>3592.39221</v>
      </c>
      <c r="J57" s="9">
        <v>14268.181039999999</v>
      </c>
      <c r="K57" s="9">
        <v>-48913.210850000003</v>
      </c>
      <c r="L57" s="15">
        <v>35547.417359999992</v>
      </c>
    </row>
    <row r="58" spans="1:12" ht="12.75" customHeight="1" x14ac:dyDescent="0.25">
      <c r="A58" s="43">
        <v>46</v>
      </c>
      <c r="B58" s="8" t="s">
        <v>168</v>
      </c>
      <c r="C58" s="8" t="s">
        <v>169</v>
      </c>
      <c r="D58" s="8" t="s">
        <v>170</v>
      </c>
      <c r="E58" s="9">
        <v>257870.33799999999</v>
      </c>
      <c r="F58" s="9">
        <v>230.31263999999999</v>
      </c>
      <c r="G58" s="9">
        <v>15000</v>
      </c>
      <c r="H58" s="9"/>
      <c r="I58" s="9"/>
      <c r="J58" s="9">
        <v>31238.603500000001</v>
      </c>
      <c r="K58" s="9">
        <v>-193318.79934999999</v>
      </c>
      <c r="L58" s="15">
        <v>111020.45479</v>
      </c>
    </row>
    <row r="59" spans="1:12" ht="12.75" customHeight="1" x14ac:dyDescent="0.25">
      <c r="A59" s="43">
        <v>47</v>
      </c>
      <c r="B59" s="8" t="s">
        <v>171</v>
      </c>
      <c r="C59" s="8" t="s">
        <v>172</v>
      </c>
      <c r="D59" s="8" t="s">
        <v>173</v>
      </c>
      <c r="E59" s="9">
        <v>145000</v>
      </c>
      <c r="F59" s="9"/>
      <c r="G59" s="9"/>
      <c r="H59" s="9">
        <v>-25.111999999999998</v>
      </c>
      <c r="I59" s="9">
        <v>5445.2184600000001</v>
      </c>
      <c r="J59" s="9"/>
      <c r="K59" s="9">
        <v>5137.1012600000104</v>
      </c>
      <c r="L59" s="15">
        <v>155557.20772000001</v>
      </c>
    </row>
    <row r="60" spans="1:12" ht="12.75" customHeight="1" x14ac:dyDescent="0.25">
      <c r="A60" s="43">
        <v>48</v>
      </c>
      <c r="B60" s="8" t="s">
        <v>174</v>
      </c>
      <c r="C60" s="8" t="s">
        <v>175</v>
      </c>
      <c r="D60" s="8" t="s">
        <v>176</v>
      </c>
      <c r="E60" s="9">
        <v>125560</v>
      </c>
      <c r="F60" s="9">
        <v>40.512189999999997</v>
      </c>
      <c r="G60" s="9"/>
      <c r="H60" s="9"/>
      <c r="I60" s="9">
        <v>41583.943550000004</v>
      </c>
      <c r="J60" s="9">
        <v>13523.121880000001</v>
      </c>
      <c r="K60" s="9">
        <v>91458.013830000069</v>
      </c>
      <c r="L60" s="15">
        <v>272165.59145000012</v>
      </c>
    </row>
    <row r="61" spans="1:12" ht="12.75" customHeight="1" x14ac:dyDescent="0.25">
      <c r="A61" s="43">
        <v>49</v>
      </c>
      <c r="B61" s="8" t="s">
        <v>177</v>
      </c>
      <c r="C61" s="8" t="s">
        <v>178</v>
      </c>
      <c r="D61" s="8" t="s">
        <v>179</v>
      </c>
      <c r="E61" s="9">
        <v>607798.05449999997</v>
      </c>
      <c r="F61" s="9">
        <v>8021.5040499999996</v>
      </c>
      <c r="G61" s="9"/>
      <c r="H61" s="9"/>
      <c r="I61" s="9">
        <v>175968.07092999999</v>
      </c>
      <c r="J61" s="9"/>
      <c r="K61" s="9">
        <v>54301.871509999997</v>
      </c>
      <c r="L61" s="15">
        <v>846089.50098999985</v>
      </c>
    </row>
    <row r="62" spans="1:12" ht="12.75" customHeight="1" x14ac:dyDescent="0.25">
      <c r="A62" s="43">
        <v>50</v>
      </c>
      <c r="B62" s="8" t="s">
        <v>180</v>
      </c>
      <c r="C62" s="8" t="s">
        <v>181</v>
      </c>
      <c r="D62" s="8" t="s">
        <v>182</v>
      </c>
      <c r="E62" s="9">
        <v>88678.399999999994</v>
      </c>
      <c r="F62" s="9"/>
      <c r="G62" s="9"/>
      <c r="H62" s="9"/>
      <c r="I62" s="9">
        <v>14136.87471</v>
      </c>
      <c r="J62" s="9">
        <v>18533.599699999999</v>
      </c>
      <c r="K62" s="9">
        <v>3441.0620699999999</v>
      </c>
      <c r="L62" s="15">
        <v>124789.93648</v>
      </c>
    </row>
    <row r="63" spans="1:12" ht="12.75" customHeight="1" x14ac:dyDescent="0.25">
      <c r="A63" s="43">
        <v>51</v>
      </c>
      <c r="B63" s="8" t="s">
        <v>183</v>
      </c>
      <c r="C63" s="8" t="s">
        <v>184</v>
      </c>
      <c r="D63" s="8" t="s">
        <v>185</v>
      </c>
      <c r="E63" s="9">
        <v>119850</v>
      </c>
      <c r="F63" s="9">
        <v>60.312010000000001</v>
      </c>
      <c r="G63" s="9">
        <v>0</v>
      </c>
      <c r="H63" s="9"/>
      <c r="I63" s="9">
        <v>84838.087280000007</v>
      </c>
      <c r="J63" s="9">
        <v>227163.16954999999</v>
      </c>
      <c r="K63" s="9">
        <v>38489.689279999999</v>
      </c>
      <c r="L63" s="15">
        <v>470401.25812000001</v>
      </c>
    </row>
    <row r="64" spans="1:12" ht="12.75" customHeight="1" x14ac:dyDescent="0.25">
      <c r="A64" s="43">
        <v>52</v>
      </c>
      <c r="B64" s="8" t="s">
        <v>186</v>
      </c>
      <c r="C64" s="8" t="s">
        <v>187</v>
      </c>
      <c r="D64" s="8" t="s">
        <v>188</v>
      </c>
      <c r="E64" s="9">
        <v>185050</v>
      </c>
      <c r="F64" s="9">
        <v>43.584000000000003</v>
      </c>
      <c r="G64" s="9"/>
      <c r="H64" s="9"/>
      <c r="I64" s="9">
        <v>13780.173489999999</v>
      </c>
      <c r="J64" s="9">
        <v>1.9E-2</v>
      </c>
      <c r="K64" s="9">
        <v>-25338.836920000031</v>
      </c>
      <c r="L64" s="15">
        <v>173534.93956999999</v>
      </c>
    </row>
    <row r="65" spans="1:12" ht="12.75" customHeight="1" x14ac:dyDescent="0.25">
      <c r="A65" s="43">
        <v>53</v>
      </c>
      <c r="B65" s="8" t="s">
        <v>189</v>
      </c>
      <c r="C65" s="8" t="s">
        <v>190</v>
      </c>
      <c r="D65" s="8" t="s">
        <v>191</v>
      </c>
      <c r="E65" s="9">
        <v>170000</v>
      </c>
      <c r="F65" s="9"/>
      <c r="G65" s="9"/>
      <c r="H65" s="9"/>
      <c r="I65" s="9">
        <v>20361.833129999999</v>
      </c>
      <c r="J65" s="9">
        <v>33306.825579999997</v>
      </c>
      <c r="K65" s="9">
        <v>2876.1736099999998</v>
      </c>
      <c r="L65" s="15">
        <v>226544.83231999999</v>
      </c>
    </row>
    <row r="66" spans="1:12" ht="12.75" customHeight="1" x14ac:dyDescent="0.25">
      <c r="A66" s="43">
        <v>54</v>
      </c>
      <c r="B66" s="8" t="s">
        <v>192</v>
      </c>
      <c r="C66" s="8" t="s">
        <v>193</v>
      </c>
      <c r="D66" s="8" t="s">
        <v>194</v>
      </c>
      <c r="E66" s="9">
        <v>56481.279000000002</v>
      </c>
      <c r="F66" s="9">
        <v>11.70712</v>
      </c>
      <c r="G66" s="9"/>
      <c r="H66" s="9"/>
      <c r="I66" s="9">
        <v>20619.418470000001</v>
      </c>
      <c r="J66" s="9">
        <v>7579.5395500000004</v>
      </c>
      <c r="K66" s="9">
        <v>8565.1051499999594</v>
      </c>
      <c r="L66" s="15">
        <v>93257.049289999966</v>
      </c>
    </row>
    <row r="67" spans="1:12" ht="12.75" customHeight="1" x14ac:dyDescent="0.25">
      <c r="A67" s="43">
        <v>55</v>
      </c>
      <c r="B67" s="8" t="s">
        <v>195</v>
      </c>
      <c r="C67" s="8" t="s">
        <v>196</v>
      </c>
      <c r="D67" s="8" t="s">
        <v>197</v>
      </c>
      <c r="E67" s="9">
        <v>1500000</v>
      </c>
      <c r="F67" s="9">
        <v>3.2749999999999999</v>
      </c>
      <c r="G67" s="9"/>
      <c r="H67" s="9">
        <v>140403.46862999999</v>
      </c>
      <c r="I67" s="9">
        <v>27647.766629999998</v>
      </c>
      <c r="J67" s="9">
        <v>19785.755280000001</v>
      </c>
      <c r="K67" s="9">
        <v>-41827.770579999997</v>
      </c>
      <c r="L67" s="15">
        <v>1646012.49496</v>
      </c>
    </row>
    <row r="68" spans="1:12" ht="12.75" customHeight="1" x14ac:dyDescent="0.25">
      <c r="A68" s="43">
        <v>56</v>
      </c>
      <c r="B68" s="8" t="s">
        <v>198</v>
      </c>
      <c r="C68" s="8" t="s">
        <v>199</v>
      </c>
      <c r="D68" s="8" t="s">
        <v>200</v>
      </c>
      <c r="E68" s="9">
        <v>120000</v>
      </c>
      <c r="F68" s="9">
        <v>27.228449999999999</v>
      </c>
      <c r="G68" s="9">
        <v>5.91E-2</v>
      </c>
      <c r="H68" s="9"/>
      <c r="I68" s="9">
        <v>20332.814399999999</v>
      </c>
      <c r="J68" s="9"/>
      <c r="K68" s="9">
        <v>7890.2852499999999</v>
      </c>
      <c r="L68" s="15">
        <v>148250.3872</v>
      </c>
    </row>
    <row r="69" spans="1:12" ht="12.75" customHeight="1" x14ac:dyDescent="0.25">
      <c r="A69" s="43">
        <v>57</v>
      </c>
      <c r="B69" s="8" t="s">
        <v>201</v>
      </c>
      <c r="C69" s="8" t="s">
        <v>202</v>
      </c>
      <c r="D69" s="8" t="s">
        <v>203</v>
      </c>
      <c r="E69" s="9">
        <v>125000</v>
      </c>
      <c r="F69" s="9"/>
      <c r="G69" s="9"/>
      <c r="H69" s="9"/>
      <c r="I69" s="9">
        <v>11565.24567</v>
      </c>
      <c r="J69" s="9">
        <v>17647.40281</v>
      </c>
      <c r="K69" s="9">
        <v>3416.1353499999968</v>
      </c>
      <c r="L69" s="15">
        <v>157628.78383</v>
      </c>
    </row>
    <row r="70" spans="1:12" ht="12.75" customHeight="1" x14ac:dyDescent="0.25">
      <c r="A70" s="43">
        <v>58</v>
      </c>
      <c r="B70" s="8" t="s">
        <v>204</v>
      </c>
      <c r="C70" s="8" t="s">
        <v>205</v>
      </c>
      <c r="D70" s="8" t="s">
        <v>206</v>
      </c>
      <c r="E70" s="9">
        <v>80998.222320000001</v>
      </c>
      <c r="F70" s="9"/>
      <c r="G70" s="9">
        <v>3400.002</v>
      </c>
      <c r="H70" s="9"/>
      <c r="I70" s="9">
        <v>7940</v>
      </c>
      <c r="J70" s="9">
        <v>1495.36122</v>
      </c>
      <c r="K70" s="9">
        <v>9191.4670700000133</v>
      </c>
      <c r="L70" s="15">
        <v>103025.05261</v>
      </c>
    </row>
    <row r="71" spans="1:12" ht="12.75" customHeight="1" x14ac:dyDescent="0.25">
      <c r="A71" s="43">
        <v>59</v>
      </c>
      <c r="B71" s="8" t="s">
        <v>207</v>
      </c>
      <c r="C71" s="8" t="s">
        <v>208</v>
      </c>
      <c r="D71" s="8" t="s">
        <v>209</v>
      </c>
      <c r="E71" s="9">
        <v>176000</v>
      </c>
      <c r="F71" s="9">
        <v>5764.93</v>
      </c>
      <c r="G71" s="9"/>
      <c r="H71" s="9"/>
      <c r="I71" s="9">
        <v>20428.503359999999</v>
      </c>
      <c r="J71" s="9">
        <v>490.10640999999998</v>
      </c>
      <c r="K71" s="9">
        <v>1169.7066299999999</v>
      </c>
      <c r="L71" s="15">
        <v>203853.2464</v>
      </c>
    </row>
    <row r="72" spans="1:12" ht="12.75" customHeight="1" x14ac:dyDescent="0.25">
      <c r="A72" s="43">
        <v>60</v>
      </c>
      <c r="B72" s="8" t="s">
        <v>210</v>
      </c>
      <c r="C72" s="8" t="s">
        <v>211</v>
      </c>
      <c r="D72" s="8" t="s">
        <v>212</v>
      </c>
      <c r="E72" s="9">
        <v>122055.59</v>
      </c>
      <c r="F72" s="9"/>
      <c r="G72" s="9"/>
      <c r="H72" s="9"/>
      <c r="I72" s="9">
        <v>6123.4707600000002</v>
      </c>
      <c r="J72" s="9"/>
      <c r="K72" s="9">
        <v>5960.8627899999992</v>
      </c>
      <c r="L72" s="15">
        <v>134139.92355000001</v>
      </c>
    </row>
    <row r="73" spans="1:12" ht="12.75" customHeight="1" x14ac:dyDescent="0.25">
      <c r="A73" s="43">
        <v>61</v>
      </c>
      <c r="B73" s="8" t="s">
        <v>213</v>
      </c>
      <c r="C73" s="8" t="s">
        <v>214</v>
      </c>
      <c r="D73" s="8" t="s">
        <v>215</v>
      </c>
      <c r="E73" s="9">
        <v>220445.04199999999</v>
      </c>
      <c r="F73" s="9">
        <v>13.40704</v>
      </c>
      <c r="G73" s="9"/>
      <c r="H73" s="9"/>
      <c r="I73" s="9">
        <v>54042.555370000002</v>
      </c>
      <c r="J73" s="9">
        <v>314387.98356999998</v>
      </c>
      <c r="K73" s="9">
        <v>95783.19227</v>
      </c>
      <c r="L73" s="15">
        <v>684672.18024999998</v>
      </c>
    </row>
    <row r="74" spans="1:12" ht="12.75" customHeight="1" x14ac:dyDescent="0.25">
      <c r="A74" s="43">
        <v>62</v>
      </c>
      <c r="B74" s="8" t="s">
        <v>216</v>
      </c>
      <c r="C74" s="8" t="s">
        <v>217</v>
      </c>
      <c r="D74" s="8" t="s">
        <v>218</v>
      </c>
      <c r="E74" s="9">
        <v>110216.3502</v>
      </c>
      <c r="F74" s="9">
        <v>1611.7943</v>
      </c>
      <c r="G74" s="9"/>
      <c r="H74" s="9"/>
      <c r="I74" s="9">
        <v>7647.5245500000001</v>
      </c>
      <c r="J74" s="9">
        <v>6030.6767600000003</v>
      </c>
      <c r="K74" s="9">
        <v>10581.883180000001</v>
      </c>
      <c r="L74" s="15">
        <v>136088.22899</v>
      </c>
    </row>
    <row r="75" spans="1:12" ht="12.75" customHeight="1" x14ac:dyDescent="0.25">
      <c r="A75" s="43">
        <v>63</v>
      </c>
      <c r="B75" s="8" t="s">
        <v>219</v>
      </c>
      <c r="C75" s="8" t="s">
        <v>220</v>
      </c>
      <c r="D75" s="8" t="s">
        <v>221</v>
      </c>
      <c r="E75" s="9">
        <v>299980</v>
      </c>
      <c r="F75" s="9">
        <v>1056.3</v>
      </c>
      <c r="G75" s="9"/>
      <c r="H75" s="9"/>
      <c r="I75" s="9">
        <v>49909.015030000002</v>
      </c>
      <c r="J75" s="9">
        <v>67644.280329999994</v>
      </c>
      <c r="K75" s="9">
        <v>-113277.58386</v>
      </c>
      <c r="L75" s="15">
        <v>305312.01150000002</v>
      </c>
    </row>
    <row r="76" spans="1:12" ht="12.75" customHeight="1" x14ac:dyDescent="0.25">
      <c r="A76" s="43">
        <v>64</v>
      </c>
      <c r="B76" s="8" t="s">
        <v>222</v>
      </c>
      <c r="C76" s="8" t="s">
        <v>223</v>
      </c>
      <c r="D76" s="8" t="s">
        <v>224</v>
      </c>
      <c r="E76" s="9">
        <v>292000</v>
      </c>
      <c r="F76" s="9">
        <v>4160.86042</v>
      </c>
      <c r="G76" s="9"/>
      <c r="H76" s="9"/>
      <c r="I76" s="9">
        <v>1376.5824299999999</v>
      </c>
      <c r="J76" s="9">
        <v>-144</v>
      </c>
      <c r="K76" s="9">
        <v>-96846.053190000006</v>
      </c>
      <c r="L76" s="15">
        <v>200547.38965999999</v>
      </c>
    </row>
    <row r="77" spans="1:12" ht="12.75" customHeight="1" x14ac:dyDescent="0.25">
      <c r="A77" s="43">
        <v>65</v>
      </c>
      <c r="B77" s="8" t="s">
        <v>225</v>
      </c>
      <c r="C77" s="8" t="s">
        <v>226</v>
      </c>
      <c r="D77" s="8" t="s">
        <v>227</v>
      </c>
      <c r="E77" s="9">
        <v>153000</v>
      </c>
      <c r="F77" s="9"/>
      <c r="G77" s="9"/>
      <c r="H77" s="9"/>
      <c r="I77" s="9">
        <v>7994.1772700000001</v>
      </c>
      <c r="J77" s="9">
        <v>21099.316510000001</v>
      </c>
      <c r="K77" s="9">
        <v>23948.98719</v>
      </c>
      <c r="L77" s="15">
        <v>206042.48097</v>
      </c>
    </row>
    <row r="78" spans="1:12" ht="12.75" customHeight="1" x14ac:dyDescent="0.25">
      <c r="A78" s="43">
        <v>66</v>
      </c>
      <c r="B78" s="8" t="s">
        <v>228</v>
      </c>
      <c r="C78" s="8" t="s">
        <v>229</v>
      </c>
      <c r="D78" s="8" t="s">
        <v>230</v>
      </c>
      <c r="E78" s="9">
        <v>112417.11924</v>
      </c>
      <c r="F78" s="9"/>
      <c r="G78" s="9"/>
      <c r="H78" s="9"/>
      <c r="I78" s="9">
        <v>3507.7991499999998</v>
      </c>
      <c r="J78" s="9">
        <v>5834.4754800000001</v>
      </c>
      <c r="K78" s="9">
        <v>17193.798879999998</v>
      </c>
      <c r="L78" s="15">
        <v>138953.19274999999</v>
      </c>
    </row>
    <row r="79" spans="1:12" ht="12.75" customHeight="1" x14ac:dyDescent="0.25">
      <c r="A79" s="43">
        <v>67</v>
      </c>
      <c r="B79" s="8" t="s">
        <v>231</v>
      </c>
      <c r="C79" s="8" t="s">
        <v>232</v>
      </c>
      <c r="D79" s="8" t="s">
        <v>233</v>
      </c>
      <c r="E79" s="9">
        <v>102453.5</v>
      </c>
      <c r="F79" s="9">
        <v>0.5</v>
      </c>
      <c r="G79" s="9">
        <v>20001</v>
      </c>
      <c r="H79" s="9"/>
      <c r="I79" s="9">
        <v>11834.81861</v>
      </c>
      <c r="J79" s="9">
        <v>18089.508000000002</v>
      </c>
      <c r="K79" s="9">
        <v>-2161.0896899999998</v>
      </c>
      <c r="L79" s="15">
        <v>150218.23692</v>
      </c>
    </row>
    <row r="80" spans="1:12" ht="12.75" customHeight="1" x14ac:dyDescent="0.25">
      <c r="A80" s="43">
        <v>68</v>
      </c>
      <c r="B80" s="8" t="s">
        <v>234</v>
      </c>
      <c r="C80" s="8" t="s">
        <v>235</v>
      </c>
      <c r="D80" s="8" t="s">
        <v>236</v>
      </c>
      <c r="E80" s="9">
        <v>106220.5</v>
      </c>
      <c r="F80" s="9"/>
      <c r="G80" s="9"/>
      <c r="H80" s="9"/>
      <c r="I80" s="9"/>
      <c r="J80" s="9">
        <v>7454.7140499999996</v>
      </c>
      <c r="K80" s="9">
        <v>-11196.489219999999</v>
      </c>
      <c r="L80" s="15">
        <v>102478.72483000001</v>
      </c>
    </row>
    <row r="81" spans="1:12" ht="12.75" customHeight="1" x14ac:dyDescent="0.25">
      <c r="A81" s="43">
        <v>69</v>
      </c>
      <c r="B81" s="8" t="s">
        <v>237</v>
      </c>
      <c r="C81" s="8" t="s">
        <v>238</v>
      </c>
      <c r="D81" s="8" t="s">
        <v>239</v>
      </c>
      <c r="E81" s="9">
        <v>248767.75700000001</v>
      </c>
      <c r="F81" s="9"/>
      <c r="G81" s="9"/>
      <c r="H81" s="9"/>
      <c r="I81" s="9">
        <v>83379.503530000002</v>
      </c>
      <c r="J81" s="9">
        <v>47877.686950000003</v>
      </c>
      <c r="K81" s="9">
        <v>79308.697650000002</v>
      </c>
      <c r="L81" s="15">
        <v>459333.64513000002</v>
      </c>
    </row>
    <row r="82" spans="1:12" ht="12.75" customHeight="1" x14ac:dyDescent="0.25">
      <c r="A82" s="43">
        <v>70</v>
      </c>
      <c r="B82" s="8" t="s">
        <v>240</v>
      </c>
      <c r="C82" s="8" t="s">
        <v>241</v>
      </c>
      <c r="D82" s="8" t="s">
        <v>242</v>
      </c>
      <c r="E82" s="9">
        <v>220000</v>
      </c>
      <c r="F82" s="9"/>
      <c r="G82" s="9"/>
      <c r="H82" s="9"/>
      <c r="I82" s="9">
        <v>5455.6872499999999</v>
      </c>
      <c r="J82" s="9"/>
      <c r="K82" s="9">
        <v>56.731270000000002</v>
      </c>
      <c r="L82" s="15">
        <v>225512.41852000001</v>
      </c>
    </row>
    <row r="83" spans="1:12" ht="12.75" customHeight="1" x14ac:dyDescent="0.25">
      <c r="A83" s="43">
        <v>71</v>
      </c>
      <c r="B83" s="8" t="s">
        <v>243</v>
      </c>
      <c r="C83" s="8" t="s">
        <v>244</v>
      </c>
      <c r="D83" s="8" t="s">
        <v>245</v>
      </c>
      <c r="E83" s="9">
        <v>120000</v>
      </c>
      <c r="F83" s="9"/>
      <c r="G83" s="9">
        <v>11000</v>
      </c>
      <c r="H83" s="9"/>
      <c r="I83" s="9">
        <v>17769.628550000001</v>
      </c>
      <c r="J83" s="9"/>
      <c r="K83" s="9">
        <v>8660.9095900000102</v>
      </c>
      <c r="L83" s="15">
        <v>157430.53813999999</v>
      </c>
    </row>
    <row r="84" spans="1:12" ht="12.75" customHeight="1" x14ac:dyDescent="0.25">
      <c r="A84" s="43">
        <v>72</v>
      </c>
      <c r="B84" s="8" t="s">
        <v>246</v>
      </c>
      <c r="C84" s="8" t="s">
        <v>247</v>
      </c>
      <c r="D84" s="8" t="s">
        <v>248</v>
      </c>
      <c r="E84" s="9">
        <v>439692.5</v>
      </c>
      <c r="F84" s="9"/>
      <c r="G84" s="9"/>
      <c r="H84" s="9"/>
      <c r="I84" s="9">
        <v>22661.069459999999</v>
      </c>
      <c r="J84" s="9">
        <v>49882.480040000002</v>
      </c>
      <c r="K84" s="9">
        <v>-15690.294449999999</v>
      </c>
      <c r="L84" s="15">
        <v>496545.75504999998</v>
      </c>
    </row>
    <row r="85" spans="1:12" ht="12.75" customHeight="1" x14ac:dyDescent="0.25">
      <c r="A85" s="43">
        <v>73</v>
      </c>
      <c r="B85" s="8" t="s">
        <v>249</v>
      </c>
      <c r="C85" s="8" t="s">
        <v>250</v>
      </c>
      <c r="D85" s="8" t="s">
        <v>251</v>
      </c>
      <c r="E85" s="9">
        <v>230000</v>
      </c>
      <c r="F85" s="9">
        <v>17924.436000000002</v>
      </c>
      <c r="G85" s="9"/>
      <c r="H85" s="9"/>
      <c r="I85" s="9">
        <v>4668.2066500000001</v>
      </c>
      <c r="J85" s="9">
        <v>237.66303999999991</v>
      </c>
      <c r="K85" s="9">
        <v>-17763.816269999948</v>
      </c>
      <c r="L85" s="15">
        <v>235066.48942000011</v>
      </c>
    </row>
    <row r="86" spans="1:12" ht="12.75" customHeight="1" x14ac:dyDescent="0.25">
      <c r="A86" s="43">
        <v>74</v>
      </c>
      <c r="B86" s="8" t="s">
        <v>252</v>
      </c>
      <c r="C86" s="8" t="s">
        <v>253</v>
      </c>
      <c r="D86" s="8" t="s">
        <v>254</v>
      </c>
      <c r="E86" s="9">
        <v>120384.2</v>
      </c>
      <c r="F86" s="9">
        <v>534.71</v>
      </c>
      <c r="G86" s="9">
        <v>0</v>
      </c>
      <c r="H86" s="9"/>
      <c r="I86" s="9">
        <v>14416.58</v>
      </c>
      <c r="J86" s="9">
        <v>0</v>
      </c>
      <c r="K86" s="9">
        <v>18920.49538</v>
      </c>
      <c r="L86" s="15">
        <v>154255.98538</v>
      </c>
    </row>
    <row r="87" spans="1:12" ht="12.75" customHeight="1" x14ac:dyDescent="0.25">
      <c r="A87" s="43">
        <v>75</v>
      </c>
      <c r="B87" s="8" t="s">
        <v>255</v>
      </c>
      <c r="C87" s="8" t="s">
        <v>256</v>
      </c>
      <c r="D87" s="8" t="s">
        <v>257</v>
      </c>
      <c r="E87" s="9">
        <v>86000</v>
      </c>
      <c r="F87" s="9"/>
      <c r="G87" s="9">
        <v>34000</v>
      </c>
      <c r="H87" s="9"/>
      <c r="I87" s="9">
        <v>11227.63737</v>
      </c>
      <c r="J87" s="9">
        <v>82</v>
      </c>
      <c r="K87" s="9">
        <v>-60930.866080000007</v>
      </c>
      <c r="L87" s="15">
        <v>70378.77128999999</v>
      </c>
    </row>
    <row r="88" spans="1:12" ht="12.75" customHeight="1" x14ac:dyDescent="0.25">
      <c r="A88" s="43">
        <v>76</v>
      </c>
      <c r="B88" s="8" t="s">
        <v>258</v>
      </c>
      <c r="C88" s="8" t="s">
        <v>259</v>
      </c>
      <c r="D88" s="8" t="s">
        <v>260</v>
      </c>
      <c r="E88" s="9">
        <v>365000</v>
      </c>
      <c r="F88" s="9"/>
      <c r="G88" s="9">
        <v>5500</v>
      </c>
      <c r="H88" s="9"/>
      <c r="I88" s="9">
        <v>54441.065110000003</v>
      </c>
      <c r="J88" s="9">
        <v>203937.06636</v>
      </c>
      <c r="K88" s="9">
        <v>-69769.78204000002</v>
      </c>
      <c r="L88" s="15">
        <v>559108.34942999994</v>
      </c>
    </row>
    <row r="89" spans="1:12" ht="12.75" customHeight="1" x14ac:dyDescent="0.25">
      <c r="A89" s="43">
        <v>77</v>
      </c>
      <c r="B89" s="8" t="s">
        <v>261</v>
      </c>
      <c r="C89" s="8" t="s">
        <v>262</v>
      </c>
      <c r="D89" s="8" t="s">
        <v>263</v>
      </c>
      <c r="E89" s="9">
        <v>122474</v>
      </c>
      <c r="F89" s="9"/>
      <c r="G89" s="9"/>
      <c r="H89" s="9"/>
      <c r="I89" s="9"/>
      <c r="J89" s="9"/>
      <c r="K89" s="9">
        <v>2362.3106200000002</v>
      </c>
      <c r="L89" s="15">
        <v>124836.31062</v>
      </c>
    </row>
    <row r="90" spans="1:12" ht="12.75" customHeight="1" x14ac:dyDescent="0.25">
      <c r="A90" s="43">
        <v>78</v>
      </c>
      <c r="B90" s="8" t="s">
        <v>264</v>
      </c>
      <c r="C90" s="8" t="s">
        <v>265</v>
      </c>
      <c r="D90" s="8" t="s">
        <v>266</v>
      </c>
      <c r="E90" s="9">
        <v>63367.5</v>
      </c>
      <c r="F90" s="9">
        <v>0</v>
      </c>
      <c r="G90" s="9">
        <v>0</v>
      </c>
      <c r="H90" s="9">
        <v>0</v>
      </c>
      <c r="I90" s="9">
        <v>23117</v>
      </c>
      <c r="J90" s="9">
        <v>7651.3826399999998</v>
      </c>
      <c r="K90" s="9">
        <v>-6994.6139499999999</v>
      </c>
      <c r="L90" s="15">
        <v>87141.268689999997</v>
      </c>
    </row>
    <row r="91" spans="1:12" ht="12.75" customHeight="1" x14ac:dyDescent="0.25">
      <c r="A91" s="43">
        <v>79</v>
      </c>
      <c r="B91" s="8" t="s">
        <v>267</v>
      </c>
      <c r="C91" s="8" t="s">
        <v>268</v>
      </c>
      <c r="D91" s="8" t="s">
        <v>269</v>
      </c>
      <c r="E91" s="9">
        <v>126670</v>
      </c>
      <c r="F91" s="9"/>
      <c r="G91" s="9"/>
      <c r="H91" s="9"/>
      <c r="I91" s="9">
        <v>131.69702000000001</v>
      </c>
      <c r="J91" s="9">
        <v>2515.8570800000002</v>
      </c>
      <c r="K91" s="9">
        <v>2531.6859799999511</v>
      </c>
      <c r="L91" s="15">
        <v>131849.24007999999</v>
      </c>
    </row>
    <row r="92" spans="1:12" ht="12.75" customHeight="1" x14ac:dyDescent="0.25">
      <c r="A92" s="43">
        <v>80</v>
      </c>
      <c r="B92" s="8" t="s">
        <v>270</v>
      </c>
      <c r="C92" s="8" t="s">
        <v>271</v>
      </c>
      <c r="D92" s="8" t="s">
        <v>272</v>
      </c>
      <c r="E92" s="9">
        <v>500000</v>
      </c>
      <c r="F92" s="9"/>
      <c r="G92" s="9"/>
      <c r="H92" s="9"/>
      <c r="I92" s="9">
        <v>34633.429709999997</v>
      </c>
      <c r="J92" s="9"/>
      <c r="K92" s="9">
        <v>9434.8665199999996</v>
      </c>
      <c r="L92" s="15">
        <v>544068.29622999998</v>
      </c>
    </row>
    <row r="93" spans="1:12" ht="12.75" customHeight="1" x14ac:dyDescent="0.25">
      <c r="A93" s="43">
        <v>81</v>
      </c>
      <c r="B93" s="8" t="s">
        <v>273</v>
      </c>
      <c r="C93" s="8" t="s">
        <v>274</v>
      </c>
      <c r="D93" s="8" t="s">
        <v>275</v>
      </c>
      <c r="E93" s="9">
        <v>155000</v>
      </c>
      <c r="F93" s="9"/>
      <c r="G93" s="9"/>
      <c r="H93" s="9"/>
      <c r="I93" s="9">
        <v>8505.0033899999999</v>
      </c>
      <c r="J93" s="9"/>
      <c r="K93" s="9">
        <v>1355.6816299999921</v>
      </c>
      <c r="L93" s="15">
        <v>164860.68502</v>
      </c>
    </row>
    <row r="94" spans="1:12" ht="12.75" customHeight="1" x14ac:dyDescent="0.25">
      <c r="A94" s="43">
        <v>82</v>
      </c>
      <c r="B94" s="8" t="s">
        <v>276</v>
      </c>
      <c r="C94" s="8" t="s">
        <v>277</v>
      </c>
      <c r="D94" s="8" t="s">
        <v>278</v>
      </c>
      <c r="E94" s="9">
        <v>180000</v>
      </c>
      <c r="F94" s="9"/>
      <c r="G94" s="9"/>
      <c r="H94" s="9"/>
      <c r="I94" s="9">
        <v>6312.1833900000001</v>
      </c>
      <c r="J94" s="9">
        <v>177.81988000000001</v>
      </c>
      <c r="K94" s="9">
        <v>9551.2309100000002</v>
      </c>
      <c r="L94" s="15">
        <v>196041.23418</v>
      </c>
    </row>
    <row r="95" spans="1:12" ht="12.75" customHeight="1" x14ac:dyDescent="0.25">
      <c r="A95" s="43">
        <v>83</v>
      </c>
      <c r="B95" s="8" t="s">
        <v>279</v>
      </c>
      <c r="C95" s="8" t="s">
        <v>280</v>
      </c>
      <c r="D95" s="8" t="s">
        <v>281</v>
      </c>
      <c r="E95" s="9">
        <v>103012.88400000001</v>
      </c>
      <c r="F95" s="9">
        <v>2902.3649599999999</v>
      </c>
      <c r="G95" s="9"/>
      <c r="H95" s="9">
        <v>4425.75</v>
      </c>
      <c r="I95" s="9">
        <v>33878.802499999998</v>
      </c>
      <c r="J95" s="9"/>
      <c r="K95" s="9">
        <v>38457.900049999997</v>
      </c>
      <c r="L95" s="15">
        <v>182677.70151000001</v>
      </c>
    </row>
    <row r="96" spans="1:12" ht="12.75" customHeight="1" x14ac:dyDescent="0.25">
      <c r="A96" s="43">
        <v>84</v>
      </c>
      <c r="B96" s="8" t="s">
        <v>282</v>
      </c>
      <c r="C96" s="8" t="s">
        <v>283</v>
      </c>
      <c r="D96" s="8" t="s">
        <v>284</v>
      </c>
      <c r="E96" s="9">
        <v>63000</v>
      </c>
      <c r="F96" s="9"/>
      <c r="G96" s="9"/>
      <c r="H96" s="9"/>
      <c r="I96" s="9">
        <v>5681.6102799999999</v>
      </c>
      <c r="J96" s="9"/>
      <c r="K96" s="9">
        <v>242.12675999999999</v>
      </c>
      <c r="L96" s="15">
        <v>68923.737039999993</v>
      </c>
    </row>
    <row r="97" spans="1:12" ht="12.75" customHeight="1" x14ac:dyDescent="0.25">
      <c r="A97" s="43">
        <v>85</v>
      </c>
      <c r="B97" s="8" t="s">
        <v>285</v>
      </c>
      <c r="C97" s="8" t="s">
        <v>286</v>
      </c>
      <c r="D97" s="8" t="s">
        <v>287</v>
      </c>
      <c r="E97" s="9">
        <v>120004.636</v>
      </c>
      <c r="F97" s="9"/>
      <c r="G97" s="9"/>
      <c r="H97" s="9"/>
      <c r="I97" s="9">
        <v>1829.2166</v>
      </c>
      <c r="J97" s="9"/>
      <c r="K97" s="9">
        <v>7314.6372199999996</v>
      </c>
      <c r="L97" s="15">
        <v>129148.48982</v>
      </c>
    </row>
    <row r="98" spans="1:12" ht="12.75" customHeight="1" x14ac:dyDescent="0.25">
      <c r="A98" s="43">
        <v>86</v>
      </c>
      <c r="B98" s="8" t="s">
        <v>288</v>
      </c>
      <c r="C98" s="8" t="s">
        <v>289</v>
      </c>
      <c r="D98" s="8" t="s">
        <v>290</v>
      </c>
      <c r="E98" s="9">
        <v>69000</v>
      </c>
      <c r="F98" s="9"/>
      <c r="G98" s="9">
        <v>51000</v>
      </c>
      <c r="H98" s="9"/>
      <c r="I98" s="9">
        <v>1157.97045</v>
      </c>
      <c r="J98" s="9">
        <v>12449.956980000001</v>
      </c>
      <c r="K98" s="9">
        <v>-38257.96961</v>
      </c>
      <c r="L98" s="15">
        <v>95349.957819999996</v>
      </c>
    </row>
    <row r="99" spans="1:12" ht="12.75" customHeight="1" x14ac:dyDescent="0.25">
      <c r="A99" s="43">
        <v>87</v>
      </c>
      <c r="B99" s="8" t="s">
        <v>291</v>
      </c>
      <c r="C99" s="8" t="s">
        <v>292</v>
      </c>
      <c r="D99" s="8" t="s">
        <v>293</v>
      </c>
      <c r="E99" s="9">
        <v>120000</v>
      </c>
      <c r="F99" s="9"/>
      <c r="G99" s="9"/>
      <c r="H99" s="9"/>
      <c r="I99" s="9">
        <v>2888.4388899999999</v>
      </c>
      <c r="J99" s="9"/>
      <c r="K99" s="9">
        <v>10238.702789999999</v>
      </c>
      <c r="L99" s="15">
        <v>133127.14168</v>
      </c>
    </row>
    <row r="100" spans="1:12" ht="12.75" customHeight="1" x14ac:dyDescent="0.25">
      <c r="A100" s="43">
        <v>88</v>
      </c>
      <c r="B100" s="8" t="s">
        <v>294</v>
      </c>
      <c r="C100" s="8" t="s">
        <v>295</v>
      </c>
      <c r="D100" s="8" t="s">
        <v>296</v>
      </c>
      <c r="E100" s="9">
        <v>160000</v>
      </c>
      <c r="F100" s="9"/>
      <c r="G100" s="9"/>
      <c r="H100" s="9"/>
      <c r="I100" s="9">
        <v>60000</v>
      </c>
      <c r="J100" s="9"/>
      <c r="K100" s="9">
        <v>14951.188630000001</v>
      </c>
      <c r="L100" s="15">
        <v>234951.18862999999</v>
      </c>
    </row>
    <row r="101" spans="1:12" ht="12.75" customHeight="1" x14ac:dyDescent="0.25">
      <c r="A101" s="43">
        <v>89</v>
      </c>
      <c r="B101" s="8" t="s">
        <v>297</v>
      </c>
      <c r="C101" s="8" t="s">
        <v>298</v>
      </c>
      <c r="D101" s="8" t="s">
        <v>299</v>
      </c>
      <c r="E101" s="9">
        <v>160000</v>
      </c>
      <c r="F101" s="9"/>
      <c r="G101" s="9"/>
      <c r="H101" s="9"/>
      <c r="I101" s="9">
        <v>157137.11001</v>
      </c>
      <c r="J101" s="9"/>
      <c r="K101" s="9">
        <v>-178192.80723000001</v>
      </c>
      <c r="L101" s="15">
        <v>138944.30278</v>
      </c>
    </row>
    <row r="102" spans="1:12" ht="12.75" customHeight="1" x14ac:dyDescent="0.25">
      <c r="A102" s="43">
        <v>90</v>
      </c>
      <c r="B102" s="8" t="s">
        <v>300</v>
      </c>
      <c r="C102" s="8" t="s">
        <v>301</v>
      </c>
      <c r="D102" s="8" t="s">
        <v>302</v>
      </c>
      <c r="E102" s="9">
        <v>136306.5</v>
      </c>
      <c r="F102" s="9"/>
      <c r="G102" s="9"/>
      <c r="H102" s="9"/>
      <c r="I102" s="9">
        <v>2533.6689700000002</v>
      </c>
      <c r="J102" s="9"/>
      <c r="K102" s="9">
        <v>26669.722949999999</v>
      </c>
      <c r="L102" s="15">
        <v>165509.89191999999</v>
      </c>
    </row>
    <row r="103" spans="1:12" ht="12.75" customHeight="1" x14ac:dyDescent="0.25">
      <c r="A103" s="43">
        <v>91</v>
      </c>
      <c r="B103" s="8" t="s">
        <v>303</v>
      </c>
      <c r="C103" s="8" t="s">
        <v>304</v>
      </c>
      <c r="D103" s="8" t="s">
        <v>305</v>
      </c>
      <c r="E103" s="9">
        <v>96400</v>
      </c>
      <c r="F103" s="9"/>
      <c r="G103" s="9">
        <v>2410</v>
      </c>
      <c r="H103" s="9"/>
      <c r="I103" s="9">
        <v>1624.3540800000001</v>
      </c>
      <c r="J103" s="9">
        <v>-2.8033199999999998</v>
      </c>
      <c r="K103" s="9">
        <v>682.94100999998045</v>
      </c>
      <c r="L103" s="15">
        <v>101114.49176999999</v>
      </c>
    </row>
    <row r="104" spans="1:12" ht="12.75" customHeight="1" x14ac:dyDescent="0.25">
      <c r="A104" s="43">
        <v>92</v>
      </c>
      <c r="B104" s="8" t="s">
        <v>306</v>
      </c>
      <c r="C104" s="8" t="s">
        <v>307</v>
      </c>
      <c r="D104" s="8" t="s">
        <v>308</v>
      </c>
      <c r="E104" s="9">
        <v>350000</v>
      </c>
      <c r="F104" s="9"/>
      <c r="G104" s="9"/>
      <c r="H104" s="9"/>
      <c r="I104" s="9">
        <v>71378.122650000005</v>
      </c>
      <c r="J104" s="9">
        <v>20783.23071</v>
      </c>
      <c r="K104" s="9">
        <v>6067.039759999956</v>
      </c>
      <c r="L104" s="15">
        <v>448228.39312000002</v>
      </c>
    </row>
    <row r="105" spans="1:12" ht="12.75" customHeight="1" x14ac:dyDescent="0.25">
      <c r="A105" s="43">
        <v>93</v>
      </c>
      <c r="B105" s="8" t="s">
        <v>309</v>
      </c>
      <c r="C105" s="8" t="s">
        <v>310</v>
      </c>
      <c r="D105" s="8" t="s">
        <v>311</v>
      </c>
      <c r="E105" s="9">
        <v>120000</v>
      </c>
      <c r="F105" s="9"/>
      <c r="G105" s="9">
        <v>25000</v>
      </c>
      <c r="H105" s="9">
        <v>45686.749709999996</v>
      </c>
      <c r="I105" s="9">
        <v>9562.14804</v>
      </c>
      <c r="J105" s="9"/>
      <c r="K105" s="9">
        <v>1262.8758699999889</v>
      </c>
      <c r="L105" s="15">
        <v>201511.77361999999</v>
      </c>
    </row>
    <row r="106" spans="1:12" ht="12.75" customHeight="1" x14ac:dyDescent="0.25">
      <c r="A106" s="43">
        <v>94</v>
      </c>
      <c r="B106" s="8" t="s">
        <v>312</v>
      </c>
      <c r="C106" s="8" t="s">
        <v>313</v>
      </c>
      <c r="D106" s="8" t="s">
        <v>314</v>
      </c>
      <c r="E106" s="9">
        <v>169500</v>
      </c>
      <c r="F106" s="9"/>
      <c r="G106" s="9"/>
      <c r="H106" s="9"/>
      <c r="I106" s="9">
        <v>7951.8118199999999</v>
      </c>
      <c r="J106" s="9">
        <v>0.85</v>
      </c>
      <c r="K106" s="9">
        <v>-50760.018149999989</v>
      </c>
      <c r="L106" s="15">
        <v>126692.64367</v>
      </c>
    </row>
    <row r="107" spans="1:12" ht="12.75" customHeight="1" x14ac:dyDescent="0.25">
      <c r="A107" s="43">
        <v>95</v>
      </c>
      <c r="B107" s="8" t="s">
        <v>315</v>
      </c>
      <c r="C107" s="8" t="s">
        <v>316</v>
      </c>
      <c r="D107" s="8" t="s">
        <v>317</v>
      </c>
      <c r="E107" s="9">
        <v>205000</v>
      </c>
      <c r="F107" s="9"/>
      <c r="G107" s="9"/>
      <c r="H107" s="9"/>
      <c r="I107" s="9">
        <v>2319.8779500000001</v>
      </c>
      <c r="J107" s="9"/>
      <c r="K107" s="9">
        <v>-76320.773839999994</v>
      </c>
      <c r="L107" s="15">
        <v>130999.10411</v>
      </c>
    </row>
    <row r="108" spans="1:12" ht="12.75" customHeight="1" x14ac:dyDescent="0.25">
      <c r="A108" s="43">
        <v>96</v>
      </c>
      <c r="B108" s="8" t="s">
        <v>318</v>
      </c>
      <c r="C108" s="8" t="s">
        <v>319</v>
      </c>
      <c r="D108" s="8" t="s">
        <v>320</v>
      </c>
      <c r="E108" s="9">
        <v>120000</v>
      </c>
      <c r="F108" s="9"/>
      <c r="G108" s="9"/>
      <c r="H108" s="9"/>
      <c r="I108" s="9">
        <v>5903.6653399999996</v>
      </c>
      <c r="J108" s="9"/>
      <c r="K108" s="9">
        <v>2883.7185300000001</v>
      </c>
      <c r="L108" s="15">
        <v>128787.38387000001</v>
      </c>
    </row>
    <row r="109" spans="1:12" ht="12.75" customHeight="1" x14ac:dyDescent="0.25">
      <c r="A109" s="43">
        <v>97</v>
      </c>
      <c r="B109" s="8" t="s">
        <v>321</v>
      </c>
      <c r="C109" s="8" t="s">
        <v>322</v>
      </c>
      <c r="D109" s="8" t="s">
        <v>323</v>
      </c>
      <c r="E109" s="9">
        <v>257500</v>
      </c>
      <c r="F109" s="9">
        <v>42075</v>
      </c>
      <c r="G109" s="9"/>
      <c r="H109" s="9"/>
      <c r="I109" s="9">
        <v>3556.18334</v>
      </c>
      <c r="J109" s="9"/>
      <c r="K109" s="9">
        <v>2135.4673100000068</v>
      </c>
      <c r="L109" s="15">
        <v>305266.65065000003</v>
      </c>
    </row>
    <row r="110" spans="1:12" ht="12.75" customHeight="1" x14ac:dyDescent="0.25">
      <c r="A110" s="43">
        <v>98</v>
      </c>
      <c r="B110" s="8" t="s">
        <v>324</v>
      </c>
      <c r="C110" s="8" t="s">
        <v>325</v>
      </c>
      <c r="D110" s="8" t="s">
        <v>326</v>
      </c>
      <c r="E110" s="9">
        <v>120000</v>
      </c>
      <c r="F110" s="9"/>
      <c r="G110" s="9"/>
      <c r="H110" s="9"/>
      <c r="I110" s="9">
        <v>353.72293999999999</v>
      </c>
      <c r="J110" s="9">
        <v>1456.0336</v>
      </c>
      <c r="K110" s="9">
        <v>8902.9777900000008</v>
      </c>
      <c r="L110" s="15">
        <v>130712.73433000001</v>
      </c>
    </row>
    <row r="111" spans="1:12" ht="12.75" customHeight="1" x14ac:dyDescent="0.25">
      <c r="A111" s="43">
        <v>99</v>
      </c>
      <c r="B111" s="8" t="s">
        <v>327</v>
      </c>
      <c r="C111" s="8" t="s">
        <v>328</v>
      </c>
      <c r="D111" s="8" t="s">
        <v>329</v>
      </c>
      <c r="E111" s="9">
        <v>253700</v>
      </c>
      <c r="F111" s="9"/>
      <c r="G111" s="9"/>
      <c r="H111" s="9"/>
      <c r="I111" s="9">
        <v>337965.11661000003</v>
      </c>
      <c r="J111" s="9"/>
      <c r="K111" s="9">
        <v>-336155.97957000002</v>
      </c>
      <c r="L111" s="15">
        <v>255509.13704000009</v>
      </c>
    </row>
    <row r="112" spans="1:12" ht="12.75" customHeight="1" x14ac:dyDescent="0.25">
      <c r="A112" s="43">
        <v>100</v>
      </c>
      <c r="B112" s="8" t="s">
        <v>330</v>
      </c>
      <c r="C112" s="8" t="s">
        <v>331</v>
      </c>
      <c r="D112" s="8" t="s">
        <v>332</v>
      </c>
      <c r="E112" s="9">
        <v>125000</v>
      </c>
      <c r="F112" s="9"/>
      <c r="G112" s="9"/>
      <c r="H112" s="9"/>
      <c r="I112" s="9">
        <v>709.72185000000002</v>
      </c>
      <c r="J112" s="9">
        <v>1460.39138</v>
      </c>
      <c r="K112" s="9">
        <v>5172.2165000000005</v>
      </c>
      <c r="L112" s="15">
        <v>132342.32973</v>
      </c>
    </row>
    <row r="113" spans="1:12" ht="12.75" customHeight="1" x14ac:dyDescent="0.25">
      <c r="A113" s="43">
        <v>101</v>
      </c>
      <c r="B113" s="8" t="s">
        <v>333</v>
      </c>
      <c r="C113" s="8" t="s">
        <v>334</v>
      </c>
      <c r="D113" s="8" t="s">
        <v>335</v>
      </c>
      <c r="E113" s="9">
        <v>122000</v>
      </c>
      <c r="F113" s="9"/>
      <c r="G113" s="9"/>
      <c r="H113" s="9"/>
      <c r="I113" s="9">
        <v>51.755980000000001</v>
      </c>
      <c r="J113" s="9"/>
      <c r="K113" s="9">
        <v>2005.33851</v>
      </c>
      <c r="L113" s="15">
        <v>124057.09449</v>
      </c>
    </row>
    <row r="114" spans="1:12" ht="12.75" customHeight="1" x14ac:dyDescent="0.25">
      <c r="A114" s="43">
        <v>102</v>
      </c>
      <c r="B114" s="8" t="s">
        <v>336</v>
      </c>
      <c r="C114" s="8" t="s">
        <v>337</v>
      </c>
      <c r="D114" s="8" t="s">
        <v>338</v>
      </c>
      <c r="E114" s="9">
        <v>500000</v>
      </c>
      <c r="F114" s="9"/>
      <c r="G114" s="9"/>
      <c r="H114" s="9"/>
      <c r="I114" s="9">
        <v>363.78564</v>
      </c>
      <c r="J114" s="9"/>
      <c r="K114" s="9">
        <v>-75305.874890000006</v>
      </c>
      <c r="L114" s="15">
        <v>425057.91074999998</v>
      </c>
    </row>
    <row r="115" spans="1:12" ht="12.75" customHeight="1" x14ac:dyDescent="0.25">
      <c r="A115" s="43">
        <v>103</v>
      </c>
      <c r="B115" s="8" t="s">
        <v>339</v>
      </c>
      <c r="C115" s="8" t="s">
        <v>340</v>
      </c>
      <c r="D115" s="8" t="s">
        <v>341</v>
      </c>
      <c r="E115" s="9">
        <v>136518</v>
      </c>
      <c r="F115" s="9"/>
      <c r="G115" s="9"/>
      <c r="H115" s="9"/>
      <c r="I115" s="9">
        <v>770.26009999999997</v>
      </c>
      <c r="J115" s="9">
        <v>1.2E-2</v>
      </c>
      <c r="K115" s="9">
        <v>27283.705870000002</v>
      </c>
      <c r="L115" s="15">
        <v>164571.97797000001</v>
      </c>
    </row>
    <row r="116" spans="1:12" ht="12.75" customHeight="1" x14ac:dyDescent="0.25">
      <c r="A116" s="43">
        <v>104</v>
      </c>
      <c r="B116" s="8" t="s">
        <v>342</v>
      </c>
      <c r="C116" s="8" t="s">
        <v>343</v>
      </c>
      <c r="D116" s="8" t="s">
        <v>344</v>
      </c>
      <c r="E116" s="9">
        <v>129000</v>
      </c>
      <c r="F116" s="9"/>
      <c r="G116" s="9"/>
      <c r="H116" s="9"/>
      <c r="I116" s="9">
        <v>954.08504000000005</v>
      </c>
      <c r="J116" s="9"/>
      <c r="K116" s="9">
        <v>363.41876000000002</v>
      </c>
      <c r="L116" s="15">
        <v>130317.50380000001</v>
      </c>
    </row>
    <row r="117" spans="1:12" ht="12.75" customHeight="1" x14ac:dyDescent="0.25">
      <c r="A117" s="43">
        <v>105</v>
      </c>
      <c r="B117" s="8" t="s">
        <v>345</v>
      </c>
      <c r="C117" s="8" t="s">
        <v>346</v>
      </c>
      <c r="D117" s="8" t="s">
        <v>347</v>
      </c>
      <c r="E117" s="9">
        <v>125000</v>
      </c>
      <c r="F117" s="9"/>
      <c r="G117" s="9"/>
      <c r="H117" s="9"/>
      <c r="I117" s="9">
        <v>58.536850000000001</v>
      </c>
      <c r="J117" s="9"/>
      <c r="K117" s="9">
        <v>10125.218489999999</v>
      </c>
      <c r="L117" s="15">
        <v>135183.75534</v>
      </c>
    </row>
    <row r="118" spans="1:12" ht="12.75" customHeight="1" x14ac:dyDescent="0.25">
      <c r="A118" s="43">
        <v>106</v>
      </c>
      <c r="B118" s="8" t="s">
        <v>348</v>
      </c>
      <c r="C118" s="8" t="s">
        <v>349</v>
      </c>
      <c r="D118" s="8" t="s">
        <v>350</v>
      </c>
      <c r="E118" s="9">
        <v>121000</v>
      </c>
      <c r="F118" s="9"/>
      <c r="G118" s="9"/>
      <c r="H118" s="9"/>
      <c r="I118" s="9">
        <v>64.399770000000004</v>
      </c>
      <c r="J118" s="9"/>
      <c r="K118" s="9">
        <v>166.81152999999901</v>
      </c>
      <c r="L118" s="15">
        <v>121231.2113</v>
      </c>
    </row>
    <row r="119" spans="1:12" ht="12.75" customHeight="1" x14ac:dyDescent="0.25">
      <c r="A119" s="43">
        <v>107</v>
      </c>
      <c r="B119" s="8" t="s">
        <v>351</v>
      </c>
      <c r="C119" s="8" t="s">
        <v>352</v>
      </c>
      <c r="D119" s="8" t="s">
        <v>353</v>
      </c>
      <c r="E119" s="9">
        <v>121000</v>
      </c>
      <c r="F119" s="9"/>
      <c r="G119" s="9"/>
      <c r="H119" s="9"/>
      <c r="I119" s="9">
        <v>320.62810999999999</v>
      </c>
      <c r="J119" s="9"/>
      <c r="K119" s="9">
        <v>1481.645090000002</v>
      </c>
      <c r="L119" s="15">
        <v>122802.2732</v>
      </c>
    </row>
    <row r="120" spans="1:12" ht="12.75" customHeight="1" x14ac:dyDescent="0.25">
      <c r="A120" s="43">
        <v>108</v>
      </c>
      <c r="B120" s="8" t="s">
        <v>354</v>
      </c>
      <c r="C120" s="8" t="s">
        <v>355</v>
      </c>
      <c r="D120" s="8" t="s">
        <v>356</v>
      </c>
      <c r="E120" s="9">
        <v>120522.5</v>
      </c>
      <c r="F120" s="9"/>
      <c r="G120" s="9"/>
      <c r="H120" s="9"/>
      <c r="I120" s="9"/>
      <c r="J120" s="9"/>
      <c r="K120" s="9">
        <v>29755.965759999999</v>
      </c>
      <c r="L120" s="15">
        <v>150278.46575999999</v>
      </c>
    </row>
    <row r="121" spans="1:12" ht="12.75" customHeight="1" x14ac:dyDescent="0.25">
      <c r="A121" s="43">
        <v>109</v>
      </c>
      <c r="B121" s="8" t="s">
        <v>357</v>
      </c>
      <c r="C121" s="8" t="s">
        <v>358</v>
      </c>
      <c r="D121" s="8" t="s">
        <v>359</v>
      </c>
      <c r="E121" s="9">
        <v>121522.5</v>
      </c>
      <c r="F121" s="9"/>
      <c r="G121" s="9"/>
      <c r="H121" s="9"/>
      <c r="I121" s="9"/>
      <c r="J121" s="9"/>
      <c r="K121" s="9">
        <v>188016.01061</v>
      </c>
      <c r="L121" s="15">
        <v>309538.51061</v>
      </c>
    </row>
    <row r="122" spans="1:12" s="4" customFormat="1" ht="12.75" customHeight="1" x14ac:dyDescent="0.25">
      <c r="A122" s="59"/>
      <c r="B122" s="95" t="s">
        <v>444</v>
      </c>
      <c r="C122" s="96"/>
      <c r="D122" s="97"/>
      <c r="E122" s="11">
        <f t="shared" ref="E122:L122" si="2">SUM(E53:E121)</f>
        <v>13169096.32722</v>
      </c>
      <c r="F122" s="11">
        <f t="shared" si="2"/>
        <v>84493.73818</v>
      </c>
      <c r="G122" s="11">
        <f t="shared" si="2"/>
        <v>167311.06109999999</v>
      </c>
      <c r="H122" s="11">
        <f t="shared" si="2"/>
        <v>190490.85634</v>
      </c>
      <c r="I122" s="11">
        <f t="shared" si="2"/>
        <v>1653531.2971799995</v>
      </c>
      <c r="J122" s="11">
        <f t="shared" si="2"/>
        <v>1241253.1812700003</v>
      </c>
      <c r="K122" s="11">
        <f t="shared" si="2"/>
        <v>-637074.05328000011</v>
      </c>
      <c r="L122" s="11">
        <f t="shared" si="2"/>
        <v>15869102.40801</v>
      </c>
    </row>
    <row r="123" spans="1:12" s="4" customFormat="1" ht="12.75" customHeight="1" x14ac:dyDescent="0.25">
      <c r="A123" s="59"/>
      <c r="B123" s="101" t="s">
        <v>472</v>
      </c>
      <c r="C123" s="102"/>
      <c r="D123" s="103"/>
      <c r="E123" s="11">
        <f>SUM(E13+E40+E51+E122)</f>
        <v>196358041.46716997</v>
      </c>
      <c r="F123" s="11">
        <f t="shared" ref="F123:L123" si="3">SUM(F13+F40+F51+F122)</f>
        <v>20560494.067370001</v>
      </c>
      <c r="G123" s="11">
        <f t="shared" si="3"/>
        <v>11447129.83935</v>
      </c>
      <c r="H123" s="11">
        <f t="shared" si="3"/>
        <v>450755.65691999986</v>
      </c>
      <c r="I123" s="11">
        <f t="shared" si="3"/>
        <v>11828697.94241</v>
      </c>
      <c r="J123" s="11">
        <f t="shared" si="3"/>
        <v>10723669.98361</v>
      </c>
      <c r="K123" s="11">
        <f t="shared" si="3"/>
        <v>-157698529.85545996</v>
      </c>
      <c r="L123" s="11">
        <f t="shared" si="3"/>
        <v>93670259.101370037</v>
      </c>
    </row>
    <row r="124" spans="1:12" s="4" customFormat="1" ht="12.75" customHeight="1" x14ac:dyDescent="0.25">
      <c r="A124" s="59"/>
      <c r="B124" s="92" t="s">
        <v>440</v>
      </c>
      <c r="C124" s="93"/>
      <c r="D124" s="94"/>
      <c r="E124" s="11"/>
      <c r="F124" s="11"/>
      <c r="G124" s="11"/>
      <c r="H124" s="11"/>
      <c r="I124" s="11"/>
      <c r="J124" s="11"/>
      <c r="K124" s="11"/>
      <c r="L124" s="11"/>
    </row>
    <row r="125" spans="1:12" ht="12.75" customHeight="1" x14ac:dyDescent="0.25">
      <c r="A125" s="43">
        <v>110</v>
      </c>
      <c r="B125" s="8" t="s">
        <v>360</v>
      </c>
      <c r="C125" s="8" t="s">
        <v>361</v>
      </c>
      <c r="D125" s="8" t="s">
        <v>362</v>
      </c>
      <c r="E125" s="9">
        <v>2840000</v>
      </c>
      <c r="F125" s="9"/>
      <c r="G125" s="9"/>
      <c r="H125" s="9"/>
      <c r="I125" s="9">
        <v>60107.542170000001</v>
      </c>
      <c r="J125" s="9"/>
      <c r="K125" s="9">
        <v>-4842362.3755999999</v>
      </c>
      <c r="L125" s="15">
        <v>-1942254.8334300001</v>
      </c>
    </row>
    <row r="126" spans="1:12" ht="12.75" customHeight="1" x14ac:dyDescent="0.25">
      <c r="A126" s="43">
        <v>111</v>
      </c>
      <c r="B126" s="8" t="s">
        <v>363</v>
      </c>
      <c r="C126" s="8" t="s">
        <v>364</v>
      </c>
      <c r="D126" s="8" t="s">
        <v>365</v>
      </c>
      <c r="E126" s="9">
        <v>12359298.999600001</v>
      </c>
      <c r="F126" s="9">
        <v>535523.97600000002</v>
      </c>
      <c r="G126" s="9"/>
      <c r="H126" s="9"/>
      <c r="I126" s="9">
        <v>573038.31859000004</v>
      </c>
      <c r="J126" s="9">
        <v>108246.01979000001</v>
      </c>
      <c r="K126" s="9">
        <v>-10353862.90708</v>
      </c>
      <c r="L126" s="15">
        <v>3222244.4068999998</v>
      </c>
    </row>
    <row r="127" spans="1:12" ht="12.75" customHeight="1" x14ac:dyDescent="0.25">
      <c r="A127" s="43">
        <v>112</v>
      </c>
      <c r="B127" s="8" t="s">
        <v>366</v>
      </c>
      <c r="C127" s="8" t="s">
        <v>367</v>
      </c>
      <c r="D127" s="8" t="s">
        <v>368</v>
      </c>
      <c r="E127" s="9">
        <v>1028828.944</v>
      </c>
      <c r="F127" s="9"/>
      <c r="G127" s="9"/>
      <c r="H127" s="9"/>
      <c r="I127" s="9">
        <v>52055.404439999998</v>
      </c>
      <c r="J127" s="9">
        <v>66756.959610000005</v>
      </c>
      <c r="K127" s="9">
        <v>-1528482.26391</v>
      </c>
      <c r="L127" s="15">
        <v>-380840.9558599997</v>
      </c>
    </row>
    <row r="128" spans="1:12" ht="12.75" customHeight="1" x14ac:dyDescent="0.25">
      <c r="A128" s="43">
        <v>113</v>
      </c>
      <c r="B128" s="8" t="s">
        <v>369</v>
      </c>
      <c r="C128" s="8" t="s">
        <v>370</v>
      </c>
      <c r="D128" s="8" t="s">
        <v>371</v>
      </c>
      <c r="E128" s="9">
        <v>335145.5</v>
      </c>
      <c r="F128" s="9"/>
      <c r="G128" s="9"/>
      <c r="H128" s="9"/>
      <c r="I128" s="9">
        <v>4857.1055299999998</v>
      </c>
      <c r="J128" s="9">
        <v>-510.86369999999988</v>
      </c>
      <c r="K128" s="9">
        <v>4960.3194099999964</v>
      </c>
      <c r="L128" s="15">
        <v>344452.06124000001</v>
      </c>
    </row>
    <row r="129" spans="1:13" s="3" customFormat="1" ht="12.75" customHeight="1" x14ac:dyDescent="0.25">
      <c r="A129" s="43"/>
      <c r="B129" s="95" t="s">
        <v>456</v>
      </c>
      <c r="C129" s="96"/>
      <c r="D129" s="97"/>
      <c r="E129" s="11">
        <f>SUM(E125:E128)</f>
        <v>16563273.443600001</v>
      </c>
      <c r="F129" s="11">
        <f t="shared" ref="F129:L129" si="4">SUM(F125:F128)</f>
        <v>535523.97600000002</v>
      </c>
      <c r="G129" s="11">
        <f t="shared" si="4"/>
        <v>0</v>
      </c>
      <c r="H129" s="11">
        <f t="shared" si="4"/>
        <v>0</v>
      </c>
      <c r="I129" s="11">
        <f t="shared" si="4"/>
        <v>690058.37072999997</v>
      </c>
      <c r="J129" s="11">
        <f t="shared" si="4"/>
        <v>174492.11570000002</v>
      </c>
      <c r="K129" s="11">
        <f t="shared" si="4"/>
        <v>-16719747.22718</v>
      </c>
      <c r="L129" s="11">
        <f t="shared" si="4"/>
        <v>1243600.67885</v>
      </c>
    </row>
    <row r="130" spans="1:13" ht="12.75" customHeight="1" x14ac:dyDescent="0.25">
      <c r="A130" s="43"/>
      <c r="B130" s="85" t="s">
        <v>47</v>
      </c>
      <c r="C130" s="85"/>
      <c r="D130" s="85"/>
      <c r="E130" s="10">
        <v>212921314.91077</v>
      </c>
      <c r="F130" s="10">
        <v>21096018.043370001</v>
      </c>
      <c r="G130" s="10">
        <v>11447129.83935</v>
      </c>
      <c r="H130" s="10">
        <v>450755.65691999992</v>
      </c>
      <c r="I130" s="10">
        <v>12518756.313139999</v>
      </c>
      <c r="J130" s="10">
        <v>10898162.099309999</v>
      </c>
      <c r="K130" s="10">
        <v>-174418277.08263981</v>
      </c>
      <c r="L130" s="10">
        <v>94913859.780220002</v>
      </c>
    </row>
    <row r="132" spans="1:13" x14ac:dyDescent="0.25">
      <c r="E132" s="1"/>
      <c r="F132" s="1"/>
      <c r="G132" s="1"/>
      <c r="H132" s="1"/>
      <c r="I132" s="1"/>
      <c r="J132" s="1"/>
      <c r="K132" s="1"/>
      <c r="L132" s="1"/>
    </row>
    <row r="133" spans="1:13" x14ac:dyDescent="0.25">
      <c r="E133" s="1"/>
      <c r="F133" s="1"/>
      <c r="G133" s="1"/>
      <c r="H133" s="1"/>
      <c r="I133" s="1"/>
      <c r="J133" s="1"/>
      <c r="K133" s="1"/>
      <c r="L133" s="1"/>
      <c r="M133" s="1"/>
    </row>
  </sheetData>
  <mergeCells count="14">
    <mergeCell ref="B124:D124"/>
    <mergeCell ref="B129:D129"/>
    <mergeCell ref="B130:D130"/>
    <mergeCell ref="B2:L2"/>
    <mergeCell ref="B3:L3"/>
    <mergeCell ref="B6:D6"/>
    <mergeCell ref="B14:D14"/>
    <mergeCell ref="B13:D13"/>
    <mergeCell ref="B41:D41"/>
    <mergeCell ref="B51:D51"/>
    <mergeCell ref="B52:D52"/>
    <mergeCell ref="B122:D122"/>
    <mergeCell ref="B40:D40"/>
    <mergeCell ref="B123:D123"/>
  </mergeCells>
  <pageMargins left="0.70866141732283472" right="0.70866141732283472" top="0.74803149606299213" bottom="0.74803149606299213" header="0.31496062992125984" footer="0.31496062992125984"/>
  <pageSetup paperSize="9" scale="43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136"/>
  <sheetViews>
    <sheetView topLeftCell="A103" workbookViewId="0">
      <selection activeCell="W12" sqref="W12"/>
    </sheetView>
  </sheetViews>
  <sheetFormatPr defaultRowHeight="15" x14ac:dyDescent="0.25"/>
  <cols>
    <col min="1" max="1" width="8.5703125" customWidth="1"/>
    <col min="2" max="2" width="4.5703125" customWidth="1"/>
    <col min="3" max="3" width="7.28515625" customWidth="1"/>
    <col min="4" max="4" width="34.140625" customWidth="1"/>
    <col min="5" max="10" width="11.85546875" customWidth="1"/>
    <col min="11" max="11" width="11.85546875" style="14" customWidth="1"/>
    <col min="12" max="13" width="11.85546875" customWidth="1"/>
    <col min="14" max="14" width="11.85546875" style="14" customWidth="1"/>
    <col min="15" max="17" width="11.85546875" customWidth="1"/>
    <col min="18" max="18" width="13.28515625" customWidth="1"/>
    <col min="19" max="23" width="11.85546875" customWidth="1"/>
    <col min="24" max="24" width="11.85546875" style="14" customWidth="1"/>
    <col min="25" max="25" width="11.85546875" style="17" customWidth="1"/>
    <col min="26" max="29" width="11.85546875" customWidth="1"/>
    <col min="30" max="30" width="11.85546875" style="17" customWidth="1"/>
    <col min="31" max="39" width="11.85546875" customWidth="1"/>
    <col min="40" max="40" width="12.85546875" customWidth="1"/>
    <col min="41" max="41" width="11.85546875" customWidth="1"/>
    <col min="42" max="42" width="13.28515625" style="14" customWidth="1"/>
    <col min="43" max="47" width="11.85546875" customWidth="1"/>
    <col min="48" max="48" width="13.140625" style="12" customWidth="1"/>
    <col min="49" max="49" width="11.85546875" style="14" customWidth="1"/>
    <col min="50" max="53" width="11.85546875" customWidth="1"/>
  </cols>
  <sheetData>
    <row r="1" spans="1:49" ht="15.75" customHeight="1" x14ac:dyDescent="0.25"/>
    <row r="2" spans="1:49" ht="21.75" customHeight="1" x14ac:dyDescent="0.25">
      <c r="B2" s="84" t="s">
        <v>458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84"/>
      <c r="AR2" s="84"/>
      <c r="AS2" s="84"/>
      <c r="AT2" s="84"/>
      <c r="AU2" s="84"/>
      <c r="AV2" s="84"/>
      <c r="AW2" s="84"/>
    </row>
    <row r="3" spans="1:49" ht="21.75" customHeight="1" x14ac:dyDescent="0.25">
      <c r="B3" s="84" t="s">
        <v>453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  <c r="AP3" s="84"/>
      <c r="AQ3" s="84"/>
      <c r="AR3" s="84"/>
      <c r="AS3" s="84"/>
      <c r="AT3" s="84"/>
      <c r="AU3" s="84"/>
      <c r="AV3" s="84"/>
      <c r="AW3" s="84"/>
    </row>
    <row r="4" spans="1:49" ht="15.75" customHeight="1" x14ac:dyDescent="0.25">
      <c r="AW4" s="14" t="s">
        <v>0</v>
      </c>
    </row>
    <row r="5" spans="1:49" ht="15.75" customHeight="1" x14ac:dyDescent="0.25">
      <c r="A5" s="113" t="s">
        <v>473</v>
      </c>
      <c r="B5" s="112" t="s">
        <v>475</v>
      </c>
      <c r="C5" s="112" t="s">
        <v>441</v>
      </c>
      <c r="D5" s="112" t="s">
        <v>442</v>
      </c>
      <c r="E5" s="109" t="s">
        <v>396</v>
      </c>
      <c r="F5" s="108" t="s">
        <v>397</v>
      </c>
      <c r="G5" s="108" t="s">
        <v>398</v>
      </c>
      <c r="H5" s="109" t="s">
        <v>399</v>
      </c>
      <c r="I5" s="106" t="s">
        <v>400</v>
      </c>
      <c r="J5" s="106" t="s">
        <v>401</v>
      </c>
      <c r="K5" s="104" t="s">
        <v>402</v>
      </c>
      <c r="L5" s="104" t="s">
        <v>403</v>
      </c>
      <c r="M5" s="104" t="s">
        <v>404</v>
      </c>
      <c r="N5" s="104" t="s">
        <v>405</v>
      </c>
      <c r="O5" s="104" t="s">
        <v>406</v>
      </c>
      <c r="P5" s="106" t="s">
        <v>407</v>
      </c>
      <c r="Q5" s="106" t="s">
        <v>408</v>
      </c>
      <c r="R5" s="110" t="s">
        <v>474</v>
      </c>
      <c r="S5" s="106" t="s">
        <v>409</v>
      </c>
      <c r="T5" s="106" t="s">
        <v>410</v>
      </c>
      <c r="U5" s="104" t="s">
        <v>411</v>
      </c>
      <c r="V5" s="104" t="s">
        <v>412</v>
      </c>
      <c r="W5" s="104" t="s">
        <v>413</v>
      </c>
      <c r="X5" s="104" t="s">
        <v>414</v>
      </c>
      <c r="Y5" s="104" t="s">
        <v>415</v>
      </c>
      <c r="Z5" s="106" t="s">
        <v>416</v>
      </c>
      <c r="AA5" s="106" t="s">
        <v>417</v>
      </c>
      <c r="AB5" s="106" t="s">
        <v>418</v>
      </c>
      <c r="AC5" s="106" t="s">
        <v>419</v>
      </c>
      <c r="AD5" s="104" t="s">
        <v>420</v>
      </c>
      <c r="AE5" s="106" t="s">
        <v>421</v>
      </c>
      <c r="AF5" s="106" t="s">
        <v>422</v>
      </c>
      <c r="AG5" s="106" t="s">
        <v>423</v>
      </c>
      <c r="AH5" s="106" t="s">
        <v>424</v>
      </c>
      <c r="AI5" s="106" t="s">
        <v>425</v>
      </c>
      <c r="AJ5" s="106" t="s">
        <v>426</v>
      </c>
      <c r="AK5" s="106" t="s">
        <v>427</v>
      </c>
      <c r="AL5" s="106" t="s">
        <v>428</v>
      </c>
      <c r="AM5" s="106" t="s">
        <v>429</v>
      </c>
      <c r="AN5" s="104" t="s">
        <v>430</v>
      </c>
      <c r="AO5" s="104" t="s">
        <v>431</v>
      </c>
      <c r="AP5" s="104" t="s">
        <v>432</v>
      </c>
      <c r="AQ5" s="116" t="s">
        <v>459</v>
      </c>
      <c r="AR5" s="116"/>
      <c r="AS5" s="116"/>
      <c r="AT5" s="116"/>
      <c r="AU5" s="116"/>
      <c r="AV5" s="116"/>
      <c r="AW5" s="116"/>
    </row>
    <row r="6" spans="1:49" ht="190.5" customHeight="1" x14ac:dyDescent="0.25">
      <c r="A6" s="114"/>
      <c r="B6" s="112"/>
      <c r="C6" s="112"/>
      <c r="D6" s="112"/>
      <c r="E6" s="109"/>
      <c r="F6" s="108"/>
      <c r="G6" s="108"/>
      <c r="H6" s="109"/>
      <c r="I6" s="107"/>
      <c r="J6" s="107"/>
      <c r="K6" s="105"/>
      <c r="L6" s="105"/>
      <c r="M6" s="105"/>
      <c r="N6" s="105"/>
      <c r="O6" s="105"/>
      <c r="P6" s="107"/>
      <c r="Q6" s="107"/>
      <c r="R6" s="111"/>
      <c r="S6" s="107"/>
      <c r="T6" s="107"/>
      <c r="U6" s="105"/>
      <c r="V6" s="105"/>
      <c r="W6" s="105"/>
      <c r="X6" s="105"/>
      <c r="Y6" s="105"/>
      <c r="Z6" s="107"/>
      <c r="AA6" s="107"/>
      <c r="AB6" s="107"/>
      <c r="AC6" s="107"/>
      <c r="AD6" s="105"/>
      <c r="AE6" s="107"/>
      <c r="AF6" s="107"/>
      <c r="AG6" s="107"/>
      <c r="AH6" s="107"/>
      <c r="AI6" s="107"/>
      <c r="AJ6" s="107"/>
      <c r="AK6" s="107"/>
      <c r="AL6" s="107"/>
      <c r="AM6" s="107"/>
      <c r="AN6" s="105"/>
      <c r="AO6" s="105"/>
      <c r="AP6" s="105"/>
      <c r="AQ6" s="5" t="s">
        <v>433</v>
      </c>
      <c r="AR6" s="5" t="s">
        <v>434</v>
      </c>
      <c r="AS6" s="5" t="s">
        <v>435</v>
      </c>
      <c r="AT6" s="5" t="s">
        <v>436</v>
      </c>
      <c r="AU6" s="5" t="s">
        <v>437</v>
      </c>
      <c r="AV6" s="5" t="s">
        <v>438</v>
      </c>
      <c r="AW6" s="5" t="s">
        <v>439</v>
      </c>
    </row>
    <row r="7" spans="1:49" ht="15" customHeight="1" x14ac:dyDescent="0.25">
      <c r="A7" s="33"/>
      <c r="B7" s="92" t="s">
        <v>28</v>
      </c>
      <c r="C7" s="93"/>
      <c r="D7" s="94"/>
      <c r="E7" s="5"/>
      <c r="F7" s="6"/>
      <c r="G7" s="6"/>
      <c r="H7" s="5"/>
      <c r="I7" s="6"/>
      <c r="J7" s="6"/>
      <c r="K7" s="5"/>
      <c r="L7" s="5"/>
      <c r="M7" s="5"/>
      <c r="N7" s="5"/>
      <c r="O7" s="5"/>
      <c r="P7" s="6"/>
      <c r="Q7" s="6"/>
      <c r="R7" s="6"/>
      <c r="S7" s="6"/>
      <c r="T7" s="6"/>
      <c r="U7" s="5"/>
      <c r="V7" s="5"/>
      <c r="W7" s="5"/>
      <c r="X7" s="5"/>
      <c r="Y7" s="20"/>
      <c r="Z7" s="6"/>
      <c r="AA7" s="6"/>
      <c r="AB7" s="6"/>
      <c r="AC7" s="6"/>
      <c r="AD7" s="20"/>
      <c r="AE7" s="6"/>
      <c r="AF7" s="6"/>
      <c r="AG7" s="6"/>
      <c r="AH7" s="6"/>
      <c r="AI7" s="6"/>
      <c r="AJ7" s="6"/>
      <c r="AK7" s="6"/>
      <c r="AL7" s="6"/>
      <c r="AM7" s="6"/>
      <c r="AN7" s="5"/>
      <c r="AO7" s="5"/>
      <c r="AP7" s="5"/>
      <c r="AQ7" s="5"/>
      <c r="AR7" s="5"/>
      <c r="AS7" s="5"/>
      <c r="AT7" s="5"/>
      <c r="AU7" s="5"/>
      <c r="AV7" s="5"/>
      <c r="AW7" s="5"/>
    </row>
    <row r="8" spans="1:49" ht="15.75" customHeight="1" x14ac:dyDescent="0.25">
      <c r="A8" s="43">
        <v>1</v>
      </c>
      <c r="B8" s="8" t="s">
        <v>29</v>
      </c>
      <c r="C8" s="8" t="s">
        <v>30</v>
      </c>
      <c r="D8" s="8" t="s">
        <v>31</v>
      </c>
      <c r="E8" s="9">
        <v>13202932.850679999</v>
      </c>
      <c r="F8" s="9">
        <v>13121961.60641</v>
      </c>
      <c r="G8" s="9">
        <v>80971.244269999996</v>
      </c>
      <c r="H8" s="9">
        <v>-10818378.289039999</v>
      </c>
      <c r="I8" s="9">
        <v>-8508517.9672800004</v>
      </c>
      <c r="J8" s="9">
        <v>-2309860.3217600002</v>
      </c>
      <c r="K8" s="15">
        <v>2384554.56164</v>
      </c>
      <c r="L8" s="9">
        <v>1355284.40543</v>
      </c>
      <c r="M8" s="9">
        <v>-389601.37332999997</v>
      </c>
      <c r="N8" s="15">
        <v>965683.03210000007</v>
      </c>
      <c r="O8" s="9">
        <v>-2313372.8038699999</v>
      </c>
      <c r="P8" s="9"/>
      <c r="Q8" s="9"/>
      <c r="R8" s="9">
        <v>3889620.32</v>
      </c>
      <c r="S8" s="9">
        <v>-7178072.0659100004</v>
      </c>
      <c r="T8" s="9">
        <v>975078.94203999999</v>
      </c>
      <c r="U8" s="9">
        <v>31204.581150000002</v>
      </c>
      <c r="V8" s="9">
        <v>-418615.34100000001</v>
      </c>
      <c r="W8" s="9">
        <v>117704.37044</v>
      </c>
      <c r="X8" s="15">
        <v>767158.40045999945</v>
      </c>
      <c r="Y8" s="15">
        <v>-13350592.597720001</v>
      </c>
      <c r="Z8" s="9">
        <v>-10385779.737819999</v>
      </c>
      <c r="AA8" s="9">
        <v>9933.7147199999999</v>
      </c>
      <c r="AB8" s="9">
        <v>-20823.174299999999</v>
      </c>
      <c r="AC8" s="9">
        <v>-2953923.40032</v>
      </c>
      <c r="AD8" s="15">
        <v>-1548948.97165</v>
      </c>
      <c r="AE8" s="9">
        <v>-661603.10277999996</v>
      </c>
      <c r="AF8" s="9">
        <v>-203173.14850000001</v>
      </c>
      <c r="AG8" s="9">
        <v>-1168.34124</v>
      </c>
      <c r="AH8" s="9">
        <v>-188367.31953000001</v>
      </c>
      <c r="AI8" s="9">
        <v>-84534.507190000004</v>
      </c>
      <c r="AJ8" s="9">
        <v>-29644.97653</v>
      </c>
      <c r="AK8" s="9">
        <v>-4053.8145199999999</v>
      </c>
      <c r="AL8" s="9">
        <v>-25839.942330000002</v>
      </c>
      <c r="AM8" s="9">
        <v>-350563.81903000001</v>
      </c>
      <c r="AN8" s="9">
        <v>-14132383.16891</v>
      </c>
      <c r="AO8" s="9"/>
      <c r="AP8" s="15">
        <v>-14132383.16891</v>
      </c>
      <c r="AQ8" s="9">
        <v>-572144.76694</v>
      </c>
      <c r="AR8" s="9"/>
      <c r="AS8" s="9"/>
      <c r="AT8" s="9"/>
      <c r="AU8" s="9"/>
      <c r="AV8" s="9">
        <v>-572144.76694</v>
      </c>
      <c r="AW8" s="15">
        <v>-14704527.93585</v>
      </c>
    </row>
    <row r="9" spans="1:49" ht="15.75" customHeight="1" x14ac:dyDescent="0.25">
      <c r="A9" s="43">
        <v>2</v>
      </c>
      <c r="B9" s="8" t="s">
        <v>32</v>
      </c>
      <c r="C9" s="8" t="s">
        <v>33</v>
      </c>
      <c r="D9" s="8" t="s">
        <v>34</v>
      </c>
      <c r="E9" s="9">
        <v>18390444.388360001</v>
      </c>
      <c r="F9" s="9">
        <v>17821992.09725</v>
      </c>
      <c r="G9" s="9">
        <v>568452.29110999999</v>
      </c>
      <c r="H9" s="9">
        <v>-12499913.63053</v>
      </c>
      <c r="I9" s="9">
        <v>-8256198.0740900002</v>
      </c>
      <c r="J9" s="9">
        <v>-4243715.5564400004</v>
      </c>
      <c r="K9" s="15">
        <v>5890530.7578300014</v>
      </c>
      <c r="L9" s="9">
        <v>2131467.9292899999</v>
      </c>
      <c r="M9" s="9">
        <v>-497311.75037000002</v>
      </c>
      <c r="N9" s="15">
        <v>1634156.1789200001</v>
      </c>
      <c r="O9" s="9">
        <v>1484361.2790099999</v>
      </c>
      <c r="P9" s="9"/>
      <c r="Q9" s="9"/>
      <c r="R9" s="9">
        <v>5014922.3120400002</v>
      </c>
      <c r="S9" s="9">
        <v>1127107.1962900001</v>
      </c>
      <c r="T9" s="9">
        <v>-4657668.2293200009</v>
      </c>
      <c r="U9" s="9">
        <v>382.24041</v>
      </c>
      <c r="V9" s="9"/>
      <c r="W9" s="9">
        <v>121120.64291</v>
      </c>
      <c r="X9" s="15">
        <v>9130551.0990800019</v>
      </c>
      <c r="Y9" s="15">
        <v>-17157820.22265001</v>
      </c>
      <c r="Z9" s="9">
        <v>-14949228.846190009</v>
      </c>
      <c r="AA9" s="9">
        <v>-174682.96195999999</v>
      </c>
      <c r="AB9" s="9">
        <v>-1251097.0598800001</v>
      </c>
      <c r="AC9" s="9">
        <v>-782811.35462000035</v>
      </c>
      <c r="AD9" s="15">
        <v>-4245808.7413899992</v>
      </c>
      <c r="AE9" s="9">
        <v>-1723773.0390600001</v>
      </c>
      <c r="AF9" s="9">
        <v>-657418.02022000006</v>
      </c>
      <c r="AG9" s="9">
        <v>-178502.97711000001</v>
      </c>
      <c r="AH9" s="9">
        <v>-699484.24114000006</v>
      </c>
      <c r="AI9" s="9">
        <v>-297862.51254999998</v>
      </c>
      <c r="AJ9" s="9">
        <v>-151440.12229</v>
      </c>
      <c r="AK9" s="9">
        <v>-27318.64014</v>
      </c>
      <c r="AL9" s="9">
        <v>-195870.80421</v>
      </c>
      <c r="AM9" s="9">
        <v>-314138.38467</v>
      </c>
      <c r="AN9" s="9">
        <v>-12273077.86496</v>
      </c>
      <c r="AO9" s="9"/>
      <c r="AP9" s="15">
        <v>-12273077.86496</v>
      </c>
      <c r="AQ9" s="9">
        <v>-2680515.3053000001</v>
      </c>
      <c r="AR9" s="9"/>
      <c r="AS9" s="9"/>
      <c r="AT9" s="9"/>
      <c r="AU9" s="9"/>
      <c r="AV9" s="9">
        <v>-2680515.3053000001</v>
      </c>
      <c r="AW9" s="15">
        <v>-14953593.170259999</v>
      </c>
    </row>
    <row r="10" spans="1:49" ht="15.75" customHeight="1" x14ac:dyDescent="0.25">
      <c r="A10" s="43">
        <v>3</v>
      </c>
      <c r="B10" s="8" t="s">
        <v>35</v>
      </c>
      <c r="C10" s="8" t="s">
        <v>36</v>
      </c>
      <c r="D10" s="8" t="s">
        <v>37</v>
      </c>
      <c r="E10" s="9">
        <v>3509441.2022299999</v>
      </c>
      <c r="F10" s="9">
        <v>3239278.5900900001</v>
      </c>
      <c r="G10" s="9">
        <v>270162.61213999998</v>
      </c>
      <c r="H10" s="9">
        <v>-2782547.4655300002</v>
      </c>
      <c r="I10" s="9">
        <v>-1699184.6661499999</v>
      </c>
      <c r="J10" s="9">
        <v>-1083362.79938</v>
      </c>
      <c r="K10" s="15">
        <v>726893.73670000024</v>
      </c>
      <c r="L10" s="9">
        <v>296911.50881999999</v>
      </c>
      <c r="M10" s="9">
        <v>-77295.678839999993</v>
      </c>
      <c r="N10" s="15">
        <v>219615.82998000001</v>
      </c>
      <c r="O10" s="9">
        <v>1354974.19518</v>
      </c>
      <c r="P10" s="9">
        <v>-4.2197699999999996</v>
      </c>
      <c r="Q10" s="9"/>
      <c r="R10" s="9"/>
      <c r="S10" s="9">
        <v>-72860.926949999994</v>
      </c>
      <c r="T10" s="9">
        <v>1427839.3419000001</v>
      </c>
      <c r="U10" s="9">
        <v>4082.0827899999999</v>
      </c>
      <c r="V10" s="9">
        <v>3900.07584</v>
      </c>
      <c r="W10" s="9">
        <v>138096.69798999999</v>
      </c>
      <c r="X10" s="15">
        <v>2447562.6184800002</v>
      </c>
      <c r="Y10" s="15">
        <v>-1200620.50581</v>
      </c>
      <c r="Z10" s="9">
        <v>-1189897.7473800001</v>
      </c>
      <c r="AA10" s="9">
        <v>-155317.3199</v>
      </c>
      <c r="AB10" s="9">
        <v>4562.4020399999999</v>
      </c>
      <c r="AC10" s="9">
        <v>140032.15943</v>
      </c>
      <c r="AD10" s="15">
        <v>-938256.23291999998</v>
      </c>
      <c r="AE10" s="9">
        <v>-287404.21470999997</v>
      </c>
      <c r="AF10" s="9">
        <v>-94877.775529999999</v>
      </c>
      <c r="AG10" s="9">
        <v>-25541.141909999998</v>
      </c>
      <c r="AH10" s="9">
        <v>-91209.480899999995</v>
      </c>
      <c r="AI10" s="9">
        <v>-52070.700709999997</v>
      </c>
      <c r="AJ10" s="9">
        <v>-48188.250890000003</v>
      </c>
      <c r="AK10" s="9">
        <v>-4057.0978</v>
      </c>
      <c r="AL10" s="9">
        <v>-29705.646069999999</v>
      </c>
      <c r="AM10" s="9">
        <v>-305201.92440000002</v>
      </c>
      <c r="AN10" s="9">
        <v>308685.87974999979</v>
      </c>
      <c r="AO10" s="9">
        <v>-49014.223259999999</v>
      </c>
      <c r="AP10" s="15">
        <v>259671.65648999979</v>
      </c>
      <c r="AQ10" s="9">
        <v>-105452</v>
      </c>
      <c r="AR10" s="9">
        <v>99581.889840000003</v>
      </c>
      <c r="AS10" s="9"/>
      <c r="AT10" s="9"/>
      <c r="AU10" s="9">
        <v>-67549.740179999993</v>
      </c>
      <c r="AV10" s="9">
        <v>-73419.85033999999</v>
      </c>
      <c r="AW10" s="15">
        <v>186251.80614999979</v>
      </c>
    </row>
    <row r="11" spans="1:49" ht="15.75" customHeight="1" x14ac:dyDescent="0.25">
      <c r="A11" s="43">
        <v>4</v>
      </c>
      <c r="B11" s="8" t="s">
        <v>38</v>
      </c>
      <c r="C11" s="8" t="s">
        <v>39</v>
      </c>
      <c r="D11" s="8" t="s">
        <v>40</v>
      </c>
      <c r="E11" s="9">
        <v>10648.16122</v>
      </c>
      <c r="F11" s="9">
        <v>10648.16122</v>
      </c>
      <c r="G11" s="9"/>
      <c r="H11" s="9">
        <v>-7351.5018099999998</v>
      </c>
      <c r="I11" s="9">
        <v>-7351.5018099999998</v>
      </c>
      <c r="J11" s="9"/>
      <c r="K11" s="15">
        <v>3296.6594100000002</v>
      </c>
      <c r="L11" s="9">
        <v>31.831140000000001</v>
      </c>
      <c r="M11" s="9">
        <v>-9.7645400000000002</v>
      </c>
      <c r="N11" s="15">
        <v>22.066600000000001</v>
      </c>
      <c r="O11" s="9">
        <v>-18.749849999999999</v>
      </c>
      <c r="P11" s="9"/>
      <c r="Q11" s="9"/>
      <c r="R11" s="9"/>
      <c r="S11" s="9">
        <v>-16.793420000000001</v>
      </c>
      <c r="T11" s="9">
        <v>-1.9564299999999999</v>
      </c>
      <c r="U11" s="9"/>
      <c r="V11" s="9"/>
      <c r="W11" s="9">
        <v>4658.5093300000008</v>
      </c>
      <c r="X11" s="15">
        <v>7958.4854900000009</v>
      </c>
      <c r="Y11" s="15">
        <v>1152.99927</v>
      </c>
      <c r="Z11" s="9">
        <v>1267.2795599999999</v>
      </c>
      <c r="AA11" s="9">
        <v>87.011979999999994</v>
      </c>
      <c r="AB11" s="9">
        <v>-201.29227</v>
      </c>
      <c r="AC11" s="9"/>
      <c r="AD11" s="15">
        <v>-8541.4869799999979</v>
      </c>
      <c r="AE11" s="9">
        <v>-4573.79846</v>
      </c>
      <c r="AF11" s="9">
        <v>-1570.4844800000001</v>
      </c>
      <c r="AG11" s="9">
        <v>-77.596170000000001</v>
      </c>
      <c r="AH11" s="9">
        <v>-1194.69316</v>
      </c>
      <c r="AI11" s="9">
        <v>-621.10812999999996</v>
      </c>
      <c r="AJ11" s="9">
        <v>-129.946</v>
      </c>
      <c r="AK11" s="9">
        <v>-9.2569999999999997</v>
      </c>
      <c r="AL11" s="9">
        <v>-0.32904</v>
      </c>
      <c r="AM11" s="9">
        <v>-364.27454</v>
      </c>
      <c r="AN11" s="9">
        <v>569.99778000000333</v>
      </c>
      <c r="AO11" s="9"/>
      <c r="AP11" s="15">
        <v>569.99778000000333</v>
      </c>
      <c r="AQ11" s="9">
        <v>374.38949000000002</v>
      </c>
      <c r="AR11" s="9"/>
      <c r="AS11" s="9"/>
      <c r="AT11" s="9"/>
      <c r="AU11" s="9"/>
      <c r="AV11" s="9">
        <v>374.38949000000002</v>
      </c>
      <c r="AW11" s="15">
        <v>944.38727000000335</v>
      </c>
    </row>
    <row r="12" spans="1:49" ht="15.75" customHeight="1" x14ac:dyDescent="0.25">
      <c r="A12" s="43">
        <v>5</v>
      </c>
      <c r="B12" s="8" t="s">
        <v>41</v>
      </c>
      <c r="C12" s="8" t="s">
        <v>42</v>
      </c>
      <c r="D12" s="8" t="s">
        <v>43</v>
      </c>
      <c r="E12" s="9">
        <v>71199.906220000004</v>
      </c>
      <c r="F12" s="9">
        <v>71199.906220000004</v>
      </c>
      <c r="G12" s="9"/>
      <c r="H12" s="9">
        <v>-33908.80805</v>
      </c>
      <c r="I12" s="9">
        <v>-33908.80805</v>
      </c>
      <c r="J12" s="9"/>
      <c r="K12" s="15">
        <v>37291.098169999997</v>
      </c>
      <c r="L12" s="9">
        <v>1104.1492800000001</v>
      </c>
      <c r="M12" s="9">
        <v>-119.23865000000001</v>
      </c>
      <c r="N12" s="15">
        <v>984.91063000000008</v>
      </c>
      <c r="O12" s="9">
        <v>-153.44547</v>
      </c>
      <c r="P12" s="9">
        <v>11.48</v>
      </c>
      <c r="Q12" s="9"/>
      <c r="R12" s="9"/>
      <c r="S12" s="9">
        <v>-164.92546999999999</v>
      </c>
      <c r="T12" s="9"/>
      <c r="U12" s="9"/>
      <c r="V12" s="9"/>
      <c r="W12" s="9">
        <v>9122.6770300000007</v>
      </c>
      <c r="X12" s="15">
        <v>47245.240360000003</v>
      </c>
      <c r="Y12" s="15">
        <v>20340.24006</v>
      </c>
      <c r="Z12" s="9">
        <v>20463.226350000001</v>
      </c>
      <c r="AA12" s="9">
        <v>-122.98629</v>
      </c>
      <c r="AB12" s="9"/>
      <c r="AC12" s="9"/>
      <c r="AD12" s="15">
        <v>-89298.068700000003</v>
      </c>
      <c r="AE12" s="9">
        <v>-19585.529549999999</v>
      </c>
      <c r="AF12" s="9">
        <v>-5379.4373100000003</v>
      </c>
      <c r="AG12" s="9">
        <v>-94.736919999999998</v>
      </c>
      <c r="AH12" s="9">
        <v>-3301.2413499999998</v>
      </c>
      <c r="AI12" s="9">
        <v>-2658.2889599999999</v>
      </c>
      <c r="AJ12" s="9">
        <v>-750.92867000000001</v>
      </c>
      <c r="AK12" s="9">
        <v>-9</v>
      </c>
      <c r="AL12" s="9">
        <v>-157.80306999999999</v>
      </c>
      <c r="AM12" s="9">
        <v>-57361.102870000002</v>
      </c>
      <c r="AN12" s="9">
        <v>-21712.58828</v>
      </c>
      <c r="AO12" s="9">
        <v>-7173.7873200000004</v>
      </c>
      <c r="AP12" s="15">
        <v>-28886.375599999999</v>
      </c>
      <c r="AQ12" s="9"/>
      <c r="AR12" s="9"/>
      <c r="AS12" s="9"/>
      <c r="AT12" s="9"/>
      <c r="AU12" s="9"/>
      <c r="AV12" s="9"/>
      <c r="AW12" s="15">
        <v>-28886.375599999999</v>
      </c>
    </row>
    <row r="13" spans="1:49" ht="15.75" customHeight="1" x14ac:dyDescent="0.25">
      <c r="A13" s="43">
        <v>6</v>
      </c>
      <c r="B13" s="8" t="s">
        <v>44</v>
      </c>
      <c r="C13" s="8" t="s">
        <v>45</v>
      </c>
      <c r="D13" s="8" t="s">
        <v>46</v>
      </c>
      <c r="E13" s="9">
        <v>26079.49437</v>
      </c>
      <c r="F13" s="9">
        <v>26079.49437</v>
      </c>
      <c r="G13" s="9"/>
      <c r="H13" s="9">
        <v>-899.01121999999998</v>
      </c>
      <c r="I13" s="9">
        <v>-899.01121999999998</v>
      </c>
      <c r="J13" s="9"/>
      <c r="K13" s="15">
        <v>25180.48315</v>
      </c>
      <c r="L13" s="9"/>
      <c r="M13" s="9">
        <v>-33.198</v>
      </c>
      <c r="N13" s="15">
        <v>-33.198</v>
      </c>
      <c r="O13" s="9"/>
      <c r="P13" s="9"/>
      <c r="Q13" s="9"/>
      <c r="R13" s="9"/>
      <c r="S13" s="9"/>
      <c r="T13" s="9"/>
      <c r="U13" s="9"/>
      <c r="V13" s="9"/>
      <c r="W13" s="9">
        <v>14.09882</v>
      </c>
      <c r="X13" s="15">
        <v>25161.383969999999</v>
      </c>
      <c r="Y13" s="15"/>
      <c r="Z13" s="9"/>
      <c r="AA13" s="9"/>
      <c r="AB13" s="9"/>
      <c r="AC13" s="9"/>
      <c r="AD13" s="15">
        <v>-15956.82438</v>
      </c>
      <c r="AE13" s="9">
        <v>-8750.66122</v>
      </c>
      <c r="AF13" s="9">
        <v>-2370.2876900000001</v>
      </c>
      <c r="AG13" s="9">
        <v>-59.614660000000001</v>
      </c>
      <c r="AH13" s="9">
        <v>-2628.9034099999999</v>
      </c>
      <c r="AI13" s="9">
        <v>-400.88533999999999</v>
      </c>
      <c r="AJ13" s="9">
        <v>-227.47200000000001</v>
      </c>
      <c r="AK13" s="9"/>
      <c r="AL13" s="9">
        <v>-1302.8005900000001</v>
      </c>
      <c r="AM13" s="9">
        <v>-216.19946999999999</v>
      </c>
      <c r="AN13" s="9">
        <v>9204.5595900000008</v>
      </c>
      <c r="AO13" s="9">
        <v>-1561.684</v>
      </c>
      <c r="AP13" s="15">
        <v>7642.8755900000006</v>
      </c>
      <c r="AQ13" s="9"/>
      <c r="AR13" s="9"/>
      <c r="AS13" s="9"/>
      <c r="AT13" s="9"/>
      <c r="AU13" s="9"/>
      <c r="AV13" s="9"/>
      <c r="AW13" s="15">
        <v>7642.8755900000006</v>
      </c>
    </row>
    <row r="14" spans="1:49" s="4" customFormat="1" ht="15.75" customHeight="1" x14ac:dyDescent="0.25">
      <c r="A14" s="43"/>
      <c r="B14" s="115" t="s">
        <v>448</v>
      </c>
      <c r="C14" s="115"/>
      <c r="D14" s="115"/>
      <c r="E14" s="7">
        <f t="shared" ref="E14:AW14" si="0">SUM(E8:E13)</f>
        <v>35210746.003079996</v>
      </c>
      <c r="F14" s="7">
        <f t="shared" si="0"/>
        <v>34291159.855559997</v>
      </c>
      <c r="G14" s="7">
        <f t="shared" si="0"/>
        <v>919586.14752</v>
      </c>
      <c r="H14" s="7">
        <f t="shared" si="0"/>
        <v>-26142998.706179999</v>
      </c>
      <c r="I14" s="7">
        <f t="shared" si="0"/>
        <v>-18506060.0286</v>
      </c>
      <c r="J14" s="7">
        <f t="shared" si="0"/>
        <v>-7636938.6775799999</v>
      </c>
      <c r="K14" s="7">
        <f t="shared" si="0"/>
        <v>9067747.2969000004</v>
      </c>
      <c r="L14" s="7">
        <f t="shared" si="0"/>
        <v>3784799.8239599997</v>
      </c>
      <c r="M14" s="7">
        <f t="shared" si="0"/>
        <v>-964371.00372999988</v>
      </c>
      <c r="N14" s="7">
        <f t="shared" si="0"/>
        <v>2820428.8202300002</v>
      </c>
      <c r="O14" s="7">
        <f t="shared" si="0"/>
        <v>525790.47499999998</v>
      </c>
      <c r="P14" s="7">
        <f t="shared" si="0"/>
        <v>7.2602300000000008</v>
      </c>
      <c r="Q14" s="7">
        <f t="shared" si="0"/>
        <v>0</v>
      </c>
      <c r="R14" s="7">
        <f t="shared" si="0"/>
        <v>8904542.6320399996</v>
      </c>
      <c r="S14" s="7">
        <f t="shared" si="0"/>
        <v>-6124007.5154600004</v>
      </c>
      <c r="T14" s="7">
        <f t="shared" si="0"/>
        <v>-2254751.9018100002</v>
      </c>
      <c r="U14" s="7">
        <f t="shared" si="0"/>
        <v>35668.904349999997</v>
      </c>
      <c r="V14" s="7">
        <f t="shared" si="0"/>
        <v>-414715.26516000001</v>
      </c>
      <c r="W14" s="7">
        <f t="shared" si="0"/>
        <v>390716.99651999999</v>
      </c>
      <c r="X14" s="7">
        <f t="shared" si="0"/>
        <v>12425637.227840001</v>
      </c>
      <c r="Y14" s="7">
        <f t="shared" si="0"/>
        <v>-31687540.08685001</v>
      </c>
      <c r="Z14" s="7">
        <f t="shared" si="0"/>
        <v>-26503175.82548001</v>
      </c>
      <c r="AA14" s="7">
        <f t="shared" si="0"/>
        <v>-320102.54144999996</v>
      </c>
      <c r="AB14" s="7">
        <f t="shared" si="0"/>
        <v>-1267559.1244100002</v>
      </c>
      <c r="AC14" s="7">
        <f t="shared" si="0"/>
        <v>-3596702.5955100004</v>
      </c>
      <c r="AD14" s="7">
        <f t="shared" si="0"/>
        <v>-6846810.3260199986</v>
      </c>
      <c r="AE14" s="7">
        <f t="shared" si="0"/>
        <v>-2705690.3457800006</v>
      </c>
      <c r="AF14" s="7">
        <f t="shared" si="0"/>
        <v>-964789.15373000002</v>
      </c>
      <c r="AG14" s="7">
        <f t="shared" si="0"/>
        <v>-205444.40801000001</v>
      </c>
      <c r="AH14" s="7">
        <f t="shared" si="0"/>
        <v>-986185.87949000008</v>
      </c>
      <c r="AI14" s="7">
        <f t="shared" si="0"/>
        <v>-438148.00287999999</v>
      </c>
      <c r="AJ14" s="7">
        <f t="shared" si="0"/>
        <v>-230381.69638000001</v>
      </c>
      <c r="AK14" s="7">
        <f t="shared" si="0"/>
        <v>-35447.809459999997</v>
      </c>
      <c r="AL14" s="7">
        <f t="shared" si="0"/>
        <v>-252877.32530999999</v>
      </c>
      <c r="AM14" s="7">
        <f t="shared" si="0"/>
        <v>-1027845.70498</v>
      </c>
      <c r="AN14" s="7">
        <f t="shared" si="0"/>
        <v>-26108713.185030002</v>
      </c>
      <c r="AO14" s="7">
        <f t="shared" si="0"/>
        <v>-57749.694580000003</v>
      </c>
      <c r="AP14" s="7">
        <f t="shared" si="0"/>
        <v>-26166462.879610002</v>
      </c>
      <c r="AQ14" s="7">
        <f t="shared" si="0"/>
        <v>-3357737.6827500002</v>
      </c>
      <c r="AR14" s="7">
        <f t="shared" si="0"/>
        <v>99581.889840000003</v>
      </c>
      <c r="AS14" s="7">
        <f t="shared" si="0"/>
        <v>0</v>
      </c>
      <c r="AT14" s="7">
        <f t="shared" si="0"/>
        <v>0</v>
      </c>
      <c r="AU14" s="7">
        <f t="shared" si="0"/>
        <v>-67549.740179999993</v>
      </c>
      <c r="AV14" s="7">
        <f t="shared" si="0"/>
        <v>-3325705.53309</v>
      </c>
      <c r="AW14" s="7">
        <f t="shared" si="0"/>
        <v>-29492168.412699997</v>
      </c>
    </row>
    <row r="15" spans="1:49" s="4" customFormat="1" ht="15.75" customHeight="1" x14ac:dyDescent="0.25">
      <c r="A15" s="43"/>
      <c r="B15" s="92" t="s">
        <v>48</v>
      </c>
      <c r="C15" s="93"/>
      <c r="D15" s="94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ht="15.75" customHeight="1" x14ac:dyDescent="0.25">
      <c r="A16" s="43">
        <v>7</v>
      </c>
      <c r="B16" s="8" t="s">
        <v>49</v>
      </c>
      <c r="C16" s="8" t="s">
        <v>50</v>
      </c>
      <c r="D16" s="8" t="s">
        <v>51</v>
      </c>
      <c r="E16" s="9">
        <v>5944966.7753100004</v>
      </c>
      <c r="F16" s="9">
        <v>5914992.83464</v>
      </c>
      <c r="G16" s="9">
        <v>29973.94067</v>
      </c>
      <c r="H16" s="9">
        <v>-4025553.66096</v>
      </c>
      <c r="I16" s="9">
        <v>-2974773.3669799999</v>
      </c>
      <c r="J16" s="9">
        <v>-1050780.2939800001</v>
      </c>
      <c r="K16" s="15">
        <v>1919413.1143499999</v>
      </c>
      <c r="L16" s="9">
        <v>615699.45285999996</v>
      </c>
      <c r="M16" s="9">
        <v>-49945.54148</v>
      </c>
      <c r="N16" s="15">
        <v>565753.91137999995</v>
      </c>
      <c r="O16" s="9">
        <v>-722058.78922999999</v>
      </c>
      <c r="P16" s="9"/>
      <c r="Q16" s="9"/>
      <c r="R16" s="9">
        <v>424044.17663</v>
      </c>
      <c r="S16" s="9">
        <v>-387960.30729999999</v>
      </c>
      <c r="T16" s="9">
        <v>-758142.65856000001</v>
      </c>
      <c r="U16" s="9">
        <v>-762.87959999999998</v>
      </c>
      <c r="V16" s="9">
        <v>34107.281369999997</v>
      </c>
      <c r="W16" s="9">
        <v>304858.87662</v>
      </c>
      <c r="X16" s="15">
        <v>2101311.5148900002</v>
      </c>
      <c r="Y16" s="15">
        <v>-20732888.70473</v>
      </c>
      <c r="Z16" s="9">
        <v>-18023940.175420001</v>
      </c>
      <c r="AA16" s="9">
        <v>-130491.02374999999</v>
      </c>
      <c r="AB16" s="9">
        <v>-2578437.505559999</v>
      </c>
      <c r="AC16" s="9">
        <v>-20</v>
      </c>
      <c r="AD16" s="15">
        <v>-1521945.6747699999</v>
      </c>
      <c r="AE16" s="9">
        <v>-411784.26358999999</v>
      </c>
      <c r="AF16" s="9">
        <v>-81096.319839999996</v>
      </c>
      <c r="AG16" s="9">
        <v>-37618.174359999997</v>
      </c>
      <c r="AH16" s="9">
        <v>-444170.99044999998</v>
      </c>
      <c r="AI16" s="9">
        <v>-77455.412779999999</v>
      </c>
      <c r="AJ16" s="9">
        <v>-26738.23705</v>
      </c>
      <c r="AK16" s="9">
        <v>-15661.944219999999</v>
      </c>
      <c r="AL16" s="9">
        <v>-13485.90317</v>
      </c>
      <c r="AM16" s="9">
        <v>-413934.42930999998</v>
      </c>
      <c r="AN16" s="9">
        <v>-20153522.864610001</v>
      </c>
      <c r="AO16" s="9">
        <v>-118526.51777999999</v>
      </c>
      <c r="AP16" s="15">
        <v>-20272049.38239</v>
      </c>
      <c r="AQ16" s="9">
        <v>232022.35245000001</v>
      </c>
      <c r="AR16" s="9">
        <v>-16458.954519999999</v>
      </c>
      <c r="AS16" s="9"/>
      <c r="AT16" s="9"/>
      <c r="AU16" s="9">
        <v>-38801.411630000002</v>
      </c>
      <c r="AV16" s="9">
        <v>176761.98629999999</v>
      </c>
      <c r="AW16" s="15">
        <v>-20095287.396090001</v>
      </c>
    </row>
    <row r="17" spans="1:49" ht="15.75" customHeight="1" x14ac:dyDescent="0.25">
      <c r="A17" s="43">
        <v>8</v>
      </c>
      <c r="B17" s="8" t="s">
        <v>52</v>
      </c>
      <c r="C17" s="8" t="s">
        <v>53</v>
      </c>
      <c r="D17" s="8" t="s">
        <v>54</v>
      </c>
      <c r="E17" s="9">
        <v>3452452.7753300001</v>
      </c>
      <c r="F17" s="9">
        <v>2460001.20046</v>
      </c>
      <c r="G17" s="9">
        <v>992451.57487000001</v>
      </c>
      <c r="H17" s="9">
        <v>-2324111.2565000001</v>
      </c>
      <c r="I17" s="9">
        <v>-1195340.58155</v>
      </c>
      <c r="J17" s="9">
        <v>-1128770.6749499999</v>
      </c>
      <c r="K17" s="15">
        <v>1128341.51883</v>
      </c>
      <c r="L17" s="9">
        <v>1030468.98081</v>
      </c>
      <c r="M17" s="9">
        <v>-324798.07614999998</v>
      </c>
      <c r="N17" s="15">
        <v>705670.90466</v>
      </c>
      <c r="O17" s="9">
        <v>-650906.05431000004</v>
      </c>
      <c r="P17" s="9"/>
      <c r="Q17" s="9"/>
      <c r="R17" s="9">
        <v>937773.44429999997</v>
      </c>
      <c r="S17" s="9">
        <v>272799.79820000002</v>
      </c>
      <c r="T17" s="9">
        <v>-1861479.29681</v>
      </c>
      <c r="U17" s="9">
        <v>-13490.3799</v>
      </c>
      <c r="V17" s="9"/>
      <c r="W17" s="9">
        <v>432211.11352999997</v>
      </c>
      <c r="X17" s="15">
        <v>1601827.1028100001</v>
      </c>
      <c r="Y17" s="15">
        <v>-2204288.4958100002</v>
      </c>
      <c r="Z17" s="9">
        <v>-2234591.9409500002</v>
      </c>
      <c r="AA17" s="9">
        <v>-14771.362690000011</v>
      </c>
      <c r="AB17" s="9">
        <v>-178.80180999999999</v>
      </c>
      <c r="AC17" s="9">
        <v>45253.609640000002</v>
      </c>
      <c r="AD17" s="15">
        <v>-2460276.7237</v>
      </c>
      <c r="AE17" s="9">
        <v>-370857.48606000002</v>
      </c>
      <c r="AF17" s="9">
        <v>-115524.27329</v>
      </c>
      <c r="AG17" s="9">
        <v>-97610.566019999998</v>
      </c>
      <c r="AH17" s="9">
        <v>-772141.26852000004</v>
      </c>
      <c r="AI17" s="9">
        <v>-163089.86898999999</v>
      </c>
      <c r="AJ17" s="9">
        <v>-43906.316659999997</v>
      </c>
      <c r="AK17" s="9">
        <v>-16057.424279999999</v>
      </c>
      <c r="AL17" s="9">
        <v>-62234.906170000002</v>
      </c>
      <c r="AM17" s="9">
        <v>-818854.61370999995</v>
      </c>
      <c r="AN17" s="9">
        <v>-3062738.1167000001</v>
      </c>
      <c r="AO17" s="9">
        <v>-162105.59779</v>
      </c>
      <c r="AP17" s="15">
        <v>-3224843.7144900002</v>
      </c>
      <c r="AQ17" s="9">
        <v>65871.058170000004</v>
      </c>
      <c r="AR17" s="9">
        <v>166843.14279000001</v>
      </c>
      <c r="AS17" s="9"/>
      <c r="AT17" s="9"/>
      <c r="AU17" s="9">
        <v>-41882.54782</v>
      </c>
      <c r="AV17" s="9">
        <v>190831.65314000001</v>
      </c>
      <c r="AW17" s="15">
        <v>-3034012.0613500001</v>
      </c>
    </row>
    <row r="18" spans="1:49" ht="15.75" customHeight="1" x14ac:dyDescent="0.25">
      <c r="A18" s="43">
        <v>9</v>
      </c>
      <c r="B18" s="8" t="s">
        <v>55</v>
      </c>
      <c r="C18" s="8" t="s">
        <v>56</v>
      </c>
      <c r="D18" s="8" t="s">
        <v>57</v>
      </c>
      <c r="E18" s="9">
        <v>6214506.3902099999</v>
      </c>
      <c r="F18" s="9">
        <v>4612957.7441299995</v>
      </c>
      <c r="G18" s="9">
        <v>1601548.6460800001</v>
      </c>
      <c r="H18" s="9">
        <v>-2246465.0479600001</v>
      </c>
      <c r="I18" s="9">
        <v>-1556258.71878</v>
      </c>
      <c r="J18" s="9">
        <v>-690206.32918</v>
      </c>
      <c r="K18" s="15">
        <v>3968041.3422500002</v>
      </c>
      <c r="L18" s="9">
        <v>2390444.35574</v>
      </c>
      <c r="M18" s="9">
        <v>-510484.41370999999</v>
      </c>
      <c r="N18" s="15">
        <v>1879959.94203</v>
      </c>
      <c r="O18" s="9">
        <v>455591.51325000118</v>
      </c>
      <c r="P18" s="9">
        <v>-2786.0330200000012</v>
      </c>
      <c r="Q18" s="9"/>
      <c r="R18" s="9">
        <v>1898552.44682</v>
      </c>
      <c r="S18" s="9">
        <v>473377.13796000002</v>
      </c>
      <c r="T18" s="9">
        <v>-1913552.038509998</v>
      </c>
      <c r="U18" s="9">
        <v>-101.48350000000001</v>
      </c>
      <c r="V18" s="9">
        <v>19045.938630000001</v>
      </c>
      <c r="W18" s="9">
        <v>296681.51776000002</v>
      </c>
      <c r="X18" s="15">
        <v>6619218.7704200009</v>
      </c>
      <c r="Y18" s="15">
        <v>-4918504.7138300007</v>
      </c>
      <c r="Z18" s="9">
        <v>-4927940.6405600002</v>
      </c>
      <c r="AA18" s="9">
        <v>-14075.91777</v>
      </c>
      <c r="AB18" s="9">
        <v>23511.844499999999</v>
      </c>
      <c r="AC18" s="9"/>
      <c r="AD18" s="15">
        <v>-3330036.8648199998</v>
      </c>
      <c r="AE18" s="9">
        <v>-1066470.3752299999</v>
      </c>
      <c r="AF18" s="9">
        <v>-305753.76919000002</v>
      </c>
      <c r="AG18" s="9">
        <v>-51640.881459999997</v>
      </c>
      <c r="AH18" s="9">
        <v>-759474.67304999998</v>
      </c>
      <c r="AI18" s="9">
        <v>-199015.04881000001</v>
      </c>
      <c r="AJ18" s="9">
        <v>-100584.87953999999</v>
      </c>
      <c r="AK18" s="9">
        <v>-19765.779439999998</v>
      </c>
      <c r="AL18" s="9">
        <v>-213819.63303999999</v>
      </c>
      <c r="AM18" s="9">
        <v>-613511.82505999994</v>
      </c>
      <c r="AN18" s="9">
        <v>-1629322.8082300001</v>
      </c>
      <c r="AO18" s="9">
        <v>190168.21268</v>
      </c>
      <c r="AP18" s="15">
        <v>-1439154.59555</v>
      </c>
      <c r="AQ18" s="9"/>
      <c r="AR18" s="9">
        <v>151981.38999</v>
      </c>
      <c r="AS18" s="9"/>
      <c r="AT18" s="9"/>
      <c r="AU18" s="9">
        <v>-7692.3567199999998</v>
      </c>
      <c r="AV18" s="9">
        <v>144289.03327000001</v>
      </c>
      <c r="AW18" s="15">
        <v>-1294865.56228</v>
      </c>
    </row>
    <row r="19" spans="1:49" ht="15.75" customHeight="1" x14ac:dyDescent="0.25">
      <c r="A19" s="43">
        <v>10</v>
      </c>
      <c r="B19" s="8" t="s">
        <v>58</v>
      </c>
      <c r="C19" s="8" t="s">
        <v>59</v>
      </c>
      <c r="D19" s="8" t="s">
        <v>60</v>
      </c>
      <c r="E19" s="9">
        <v>2039994.8472799989</v>
      </c>
      <c r="F19" s="9">
        <v>1626429.6397799989</v>
      </c>
      <c r="G19" s="9">
        <v>413565.20750000002</v>
      </c>
      <c r="H19" s="9">
        <v>-2980720.1872999999</v>
      </c>
      <c r="I19" s="9">
        <v>-2432310.1497599999</v>
      </c>
      <c r="J19" s="9">
        <v>-548410.03754000005</v>
      </c>
      <c r="K19" s="15">
        <v>-940725.34002000047</v>
      </c>
      <c r="L19" s="9">
        <v>248970.84481000001</v>
      </c>
      <c r="M19" s="9">
        <v>-18415.411889999999</v>
      </c>
      <c r="N19" s="15">
        <v>230555.43291999999</v>
      </c>
      <c r="O19" s="9">
        <v>-6376410.8782800008</v>
      </c>
      <c r="P19" s="9">
        <v>326187.78739999997</v>
      </c>
      <c r="Q19" s="9"/>
      <c r="R19" s="9"/>
      <c r="S19" s="9">
        <v>-180771.62565999999</v>
      </c>
      <c r="T19" s="9">
        <v>-6521827.0400200011</v>
      </c>
      <c r="U19" s="9">
        <v>32829.428820000001</v>
      </c>
      <c r="V19" s="9">
        <v>831636.61009999993</v>
      </c>
      <c r="W19" s="9">
        <v>42004.017970000001</v>
      </c>
      <c r="X19" s="15">
        <v>-6180110.7284900006</v>
      </c>
      <c r="Y19" s="15">
        <v>2365073.3756400002</v>
      </c>
      <c r="Z19" s="9">
        <v>2274901.1430199998</v>
      </c>
      <c r="AA19" s="9">
        <v>-8327.3671200000008</v>
      </c>
      <c r="AB19" s="9">
        <v>246299.59933999999</v>
      </c>
      <c r="AC19" s="9">
        <v>-147799.99960000001</v>
      </c>
      <c r="AD19" s="15">
        <v>-1218879.88579</v>
      </c>
      <c r="AE19" s="9">
        <v>-332610.28227000003</v>
      </c>
      <c r="AF19" s="9">
        <v>-58909.369509999997</v>
      </c>
      <c r="AG19" s="9">
        <v>-8802.6622000000007</v>
      </c>
      <c r="AH19" s="9">
        <v>-102338.26205</v>
      </c>
      <c r="AI19" s="9">
        <v>-74092.636069999993</v>
      </c>
      <c r="AJ19" s="9">
        <v>-26050.399140000001</v>
      </c>
      <c r="AK19" s="9">
        <v>-8654.6042300000008</v>
      </c>
      <c r="AL19" s="9">
        <v>-52531.307130000001</v>
      </c>
      <c r="AM19" s="9">
        <v>-554890.36318999995</v>
      </c>
      <c r="AN19" s="9">
        <v>-5033917.238640001</v>
      </c>
      <c r="AO19" s="9">
        <v>482361.98790000001</v>
      </c>
      <c r="AP19" s="15">
        <v>-4551555.250740001</v>
      </c>
      <c r="AQ19" s="9">
        <v>30134.105930000002</v>
      </c>
      <c r="AR19" s="9">
        <v>107974.03846</v>
      </c>
      <c r="AS19" s="9"/>
      <c r="AT19" s="9"/>
      <c r="AU19" s="9"/>
      <c r="AV19" s="9">
        <v>138108.14439</v>
      </c>
      <c r="AW19" s="15">
        <v>-4413447.1063500009</v>
      </c>
    </row>
    <row r="20" spans="1:49" ht="15.75" customHeight="1" x14ac:dyDescent="0.25">
      <c r="A20" s="43">
        <v>11</v>
      </c>
      <c r="B20" s="8" t="s">
        <v>61</v>
      </c>
      <c r="C20" s="8" t="s">
        <v>62</v>
      </c>
      <c r="D20" s="8" t="s">
        <v>63</v>
      </c>
      <c r="E20" s="9">
        <v>19009.487949999999</v>
      </c>
      <c r="F20" s="9">
        <v>17611.18563</v>
      </c>
      <c r="G20" s="9">
        <v>1398.30232</v>
      </c>
      <c r="H20" s="9">
        <v>-23893.997490000002</v>
      </c>
      <c r="I20" s="9">
        <v>-23774.411329999999</v>
      </c>
      <c r="J20" s="9">
        <v>-119.58616000000001</v>
      </c>
      <c r="K20" s="15">
        <v>-4884.5095399999991</v>
      </c>
      <c r="L20" s="9">
        <v>1400.0116499999999</v>
      </c>
      <c r="M20" s="9">
        <v>-346.68858999999998</v>
      </c>
      <c r="N20" s="15">
        <v>1053.3230599999999</v>
      </c>
      <c r="O20" s="9">
        <v>-31853.114280000002</v>
      </c>
      <c r="P20" s="9"/>
      <c r="Q20" s="9"/>
      <c r="R20" s="9"/>
      <c r="S20" s="9">
        <v>-103.92287</v>
      </c>
      <c r="T20" s="9">
        <v>-31749.191409999999</v>
      </c>
      <c r="U20" s="9"/>
      <c r="V20" s="9">
        <v>27896.98661</v>
      </c>
      <c r="W20" s="9">
        <v>9509.5304199999991</v>
      </c>
      <c r="X20" s="15">
        <v>1722.2162699999969</v>
      </c>
      <c r="Y20" s="15">
        <v>19990.221010000001</v>
      </c>
      <c r="Z20" s="9">
        <v>21900.10671</v>
      </c>
      <c r="AA20" s="9">
        <v>-1934.3458800000001</v>
      </c>
      <c r="AB20" s="9">
        <v>24.460180000000001</v>
      </c>
      <c r="AC20" s="9"/>
      <c r="AD20" s="15">
        <v>-41203.48818</v>
      </c>
      <c r="AE20" s="9">
        <v>-11723.374089999999</v>
      </c>
      <c r="AF20" s="9">
        <v>-2609.7933800000001</v>
      </c>
      <c r="AG20" s="9">
        <v>-91.303259999999995</v>
      </c>
      <c r="AH20" s="9">
        <v>-2508.7598800000001</v>
      </c>
      <c r="AI20" s="9">
        <v>-5218.9786400000003</v>
      </c>
      <c r="AJ20" s="9">
        <v>-1499.5124699999999</v>
      </c>
      <c r="AK20" s="9"/>
      <c r="AL20" s="9">
        <v>-4909.7796799999996</v>
      </c>
      <c r="AM20" s="9">
        <v>-12641.986779999999</v>
      </c>
      <c r="AN20" s="9">
        <v>-19491.050900000009</v>
      </c>
      <c r="AO20" s="9">
        <v>0</v>
      </c>
      <c r="AP20" s="15">
        <v>-19491.050900000009</v>
      </c>
      <c r="AQ20" s="9"/>
      <c r="AR20" s="9"/>
      <c r="AS20" s="9"/>
      <c r="AT20" s="9"/>
      <c r="AU20" s="9"/>
      <c r="AV20" s="9"/>
      <c r="AW20" s="15">
        <v>-19491.050900000009</v>
      </c>
    </row>
    <row r="21" spans="1:49" ht="15.75" customHeight="1" x14ac:dyDescent="0.25">
      <c r="A21" s="43">
        <v>12</v>
      </c>
      <c r="B21" s="8" t="s">
        <v>64</v>
      </c>
      <c r="C21" s="8" t="s">
        <v>65</v>
      </c>
      <c r="D21" s="8" t="s">
        <v>66</v>
      </c>
      <c r="E21" s="9">
        <v>879336.31109000009</v>
      </c>
      <c r="F21" s="9">
        <v>647124.27297000005</v>
      </c>
      <c r="G21" s="9">
        <v>232212.03812000001</v>
      </c>
      <c r="H21" s="9">
        <v>-315222.81241000001</v>
      </c>
      <c r="I21" s="9">
        <v>-120342.86010000001</v>
      </c>
      <c r="J21" s="9">
        <v>-194879.95230999999</v>
      </c>
      <c r="K21" s="15">
        <v>564113.49868000008</v>
      </c>
      <c r="L21" s="9">
        <v>283847.46279000002</v>
      </c>
      <c r="M21" s="9">
        <v>-35815.0052</v>
      </c>
      <c r="N21" s="15">
        <v>248032.45759000001</v>
      </c>
      <c r="O21" s="9">
        <v>62710.78042000001</v>
      </c>
      <c r="P21" s="9"/>
      <c r="Q21" s="9"/>
      <c r="R21" s="9">
        <v>83219.520000000004</v>
      </c>
      <c r="S21" s="9">
        <v>64668.857210000002</v>
      </c>
      <c r="T21" s="9">
        <v>-85177.596789999996</v>
      </c>
      <c r="U21" s="9">
        <v>1489.6870100000001</v>
      </c>
      <c r="V21" s="9"/>
      <c r="W21" s="9">
        <v>13557.62025</v>
      </c>
      <c r="X21" s="15">
        <v>889904.04395000008</v>
      </c>
      <c r="Y21" s="15">
        <v>-206625.68906</v>
      </c>
      <c r="Z21" s="9">
        <v>-200379.79566</v>
      </c>
      <c r="AA21" s="9">
        <v>-6477.9403199999997</v>
      </c>
      <c r="AB21" s="9">
        <v>-155.77530999999999</v>
      </c>
      <c r="AC21" s="9">
        <v>387.82222999999999</v>
      </c>
      <c r="AD21" s="15">
        <v>-540486.10116000008</v>
      </c>
      <c r="AE21" s="9">
        <v>-179618.93599999999</v>
      </c>
      <c r="AF21" s="9">
        <v>-53269.096940000003</v>
      </c>
      <c r="AG21" s="9">
        <v>-1814.0353399999999</v>
      </c>
      <c r="AH21" s="9">
        <v>-81075.922519999993</v>
      </c>
      <c r="AI21" s="9">
        <v>-43610.004809999999</v>
      </c>
      <c r="AJ21" s="9">
        <v>-23088.850770000001</v>
      </c>
      <c r="AK21" s="9">
        <v>-8287.5535</v>
      </c>
      <c r="AL21" s="9">
        <v>-49373.397799999999</v>
      </c>
      <c r="AM21" s="9">
        <v>-100348.30348</v>
      </c>
      <c r="AN21" s="9">
        <v>142792.25373</v>
      </c>
      <c r="AO21" s="9">
        <v>-30343.58842</v>
      </c>
      <c r="AP21" s="15">
        <v>112448.66531</v>
      </c>
      <c r="AQ21" s="9">
        <v>10563.62693</v>
      </c>
      <c r="AR21" s="9"/>
      <c r="AS21" s="9"/>
      <c r="AT21" s="9"/>
      <c r="AU21" s="9">
        <v>11.647119999999999</v>
      </c>
      <c r="AV21" s="9">
        <v>10575.27405</v>
      </c>
      <c r="AW21" s="15">
        <v>123023.93936</v>
      </c>
    </row>
    <row r="22" spans="1:49" ht="15.75" customHeight="1" x14ac:dyDescent="0.25">
      <c r="A22" s="43">
        <v>13</v>
      </c>
      <c r="B22" s="8" t="s">
        <v>67</v>
      </c>
      <c r="C22" s="8" t="s">
        <v>68</v>
      </c>
      <c r="D22" s="8" t="s">
        <v>69</v>
      </c>
      <c r="E22" s="9">
        <v>326151.30369999999</v>
      </c>
      <c r="F22" s="9">
        <v>276721.38007999997</v>
      </c>
      <c r="G22" s="9">
        <v>49429.923620000001</v>
      </c>
      <c r="H22" s="9">
        <v>-102725.59329</v>
      </c>
      <c r="I22" s="9">
        <v>-59441.707060000001</v>
      </c>
      <c r="J22" s="9">
        <v>-43283.886229999996</v>
      </c>
      <c r="K22" s="15">
        <v>223425.71041</v>
      </c>
      <c r="L22" s="9">
        <v>51213.46342</v>
      </c>
      <c r="M22" s="9">
        <v>-5599.7740299999996</v>
      </c>
      <c r="N22" s="15">
        <v>45613.68939</v>
      </c>
      <c r="O22" s="9">
        <v>84907.333440000002</v>
      </c>
      <c r="P22" s="9"/>
      <c r="Q22" s="9"/>
      <c r="R22" s="9">
        <v>72100.2</v>
      </c>
      <c r="S22" s="9">
        <v>25250.047500000001</v>
      </c>
      <c r="T22" s="9">
        <v>-12442.914059999999</v>
      </c>
      <c r="U22" s="9"/>
      <c r="V22" s="9">
        <v>331.3</v>
      </c>
      <c r="W22" s="9">
        <v>17602.145110000001</v>
      </c>
      <c r="X22" s="15">
        <v>371880.17835</v>
      </c>
      <c r="Y22" s="15">
        <v>-132776.41303</v>
      </c>
      <c r="Z22" s="9">
        <v>-128475.19985999999</v>
      </c>
      <c r="AA22" s="9">
        <v>-234.97961000000001</v>
      </c>
      <c r="AB22" s="9">
        <v>-4066.2335600000001</v>
      </c>
      <c r="AC22" s="9"/>
      <c r="AD22" s="15">
        <v>-137650.28977999999</v>
      </c>
      <c r="AE22" s="9">
        <v>-53692.651819999999</v>
      </c>
      <c r="AF22" s="9">
        <v>-14080.866099999999</v>
      </c>
      <c r="AG22" s="9">
        <v>-370.27037999999999</v>
      </c>
      <c r="AH22" s="9">
        <v>-10570.251459999999</v>
      </c>
      <c r="AI22" s="9">
        <v>-11921.230009999999</v>
      </c>
      <c r="AJ22" s="9">
        <v>-14652.717350000001</v>
      </c>
      <c r="AK22" s="9">
        <v>-1654.35625</v>
      </c>
      <c r="AL22" s="9">
        <v>-6153.4376300000004</v>
      </c>
      <c r="AM22" s="9">
        <v>-24554.50878</v>
      </c>
      <c r="AN22" s="9">
        <v>101453.4755400001</v>
      </c>
      <c r="AO22" s="9">
        <v>-24924.07357</v>
      </c>
      <c r="AP22" s="15">
        <v>76529.401970000064</v>
      </c>
      <c r="AQ22" s="9"/>
      <c r="AR22" s="9">
        <v>58762.834049999998</v>
      </c>
      <c r="AS22" s="9"/>
      <c r="AT22" s="9"/>
      <c r="AU22" s="9">
        <v>-10271.97509</v>
      </c>
      <c r="AV22" s="9">
        <v>48490.858959999998</v>
      </c>
      <c r="AW22" s="15">
        <v>125020.26093000011</v>
      </c>
    </row>
    <row r="23" spans="1:49" ht="15.75" customHeight="1" x14ac:dyDescent="0.25">
      <c r="A23" s="43">
        <v>14</v>
      </c>
      <c r="B23" s="8" t="s">
        <v>70</v>
      </c>
      <c r="C23" s="8" t="s">
        <v>71</v>
      </c>
      <c r="D23" s="8" t="s">
        <v>72</v>
      </c>
      <c r="E23" s="9">
        <v>245700.38824999999</v>
      </c>
      <c r="F23" s="9">
        <v>194496.46934000001</v>
      </c>
      <c r="G23" s="9">
        <v>51203.91891</v>
      </c>
      <c r="H23" s="9">
        <v>-163269.03013</v>
      </c>
      <c r="I23" s="9">
        <v>-80156.075020000004</v>
      </c>
      <c r="J23" s="9">
        <v>-83112.955109999995</v>
      </c>
      <c r="K23" s="15">
        <v>82431.358120000019</v>
      </c>
      <c r="L23" s="9">
        <v>120438.11285999999</v>
      </c>
      <c r="M23" s="9">
        <v>-23279.084879999999</v>
      </c>
      <c r="N23" s="15">
        <v>97159.027979999999</v>
      </c>
      <c r="O23" s="9">
        <v>113406.62746</v>
      </c>
      <c r="P23" s="9"/>
      <c r="Q23" s="9"/>
      <c r="R23" s="9"/>
      <c r="S23" s="9">
        <v>22798.765940000001</v>
      </c>
      <c r="T23" s="9">
        <v>90607.861520000035</v>
      </c>
      <c r="U23" s="9">
        <v>753.29057999999998</v>
      </c>
      <c r="V23" s="9">
        <v>1665.1</v>
      </c>
      <c r="W23" s="9">
        <v>63191.660680000001</v>
      </c>
      <c r="X23" s="15">
        <v>358607.06482000003</v>
      </c>
      <c r="Y23" s="15">
        <v>-242089.59224999999</v>
      </c>
      <c r="Z23" s="9">
        <v>-242089.59224999999</v>
      </c>
      <c r="AA23" s="9"/>
      <c r="AB23" s="9"/>
      <c r="AC23" s="9"/>
      <c r="AD23" s="15">
        <v>-226670.20436999999</v>
      </c>
      <c r="AE23" s="9">
        <v>-67429.259149999998</v>
      </c>
      <c r="AF23" s="9">
        <v>-24934.546439999998</v>
      </c>
      <c r="AG23" s="9">
        <v>-214.38813999999999</v>
      </c>
      <c r="AH23" s="9">
        <v>-44565.630239999999</v>
      </c>
      <c r="AI23" s="9">
        <v>-17540.056619999999</v>
      </c>
      <c r="AJ23" s="9">
        <v>-5005.51901</v>
      </c>
      <c r="AK23" s="9">
        <v>-1569.20551</v>
      </c>
      <c r="AL23" s="9">
        <v>-26593.274270000002</v>
      </c>
      <c r="AM23" s="9">
        <v>-38818.324989999986</v>
      </c>
      <c r="AN23" s="9">
        <v>-110152.73179999999</v>
      </c>
      <c r="AO23" s="9">
        <v>-2795.2310000000002</v>
      </c>
      <c r="AP23" s="15">
        <v>-112947.96279999999</v>
      </c>
      <c r="AQ23" s="9">
        <v>-3744.7147599999998</v>
      </c>
      <c r="AR23" s="9">
        <v>34727.113839999998</v>
      </c>
      <c r="AS23" s="9"/>
      <c r="AT23" s="9"/>
      <c r="AU23" s="9">
        <v>-5641.26937</v>
      </c>
      <c r="AV23" s="9">
        <v>25341.129710000001</v>
      </c>
      <c r="AW23" s="15">
        <v>-87606.83309</v>
      </c>
    </row>
    <row r="24" spans="1:49" ht="15.75" customHeight="1" x14ac:dyDescent="0.25">
      <c r="A24" s="43">
        <v>15</v>
      </c>
      <c r="B24" s="8" t="s">
        <v>73</v>
      </c>
      <c r="C24" s="8" t="s">
        <v>74</v>
      </c>
      <c r="D24" s="8" t="s">
        <v>75</v>
      </c>
      <c r="E24" s="9">
        <v>4125680.0008999999</v>
      </c>
      <c r="F24" s="9">
        <v>2878608.9114600001</v>
      </c>
      <c r="G24" s="9">
        <v>1247071.08944</v>
      </c>
      <c r="H24" s="9">
        <v>-1696952.85262</v>
      </c>
      <c r="I24" s="9">
        <v>-1369621.7949000001</v>
      </c>
      <c r="J24" s="9">
        <v>-327331.05771999998</v>
      </c>
      <c r="K24" s="15">
        <v>2428727.1482799998</v>
      </c>
      <c r="L24" s="9">
        <v>1837679.7338</v>
      </c>
      <c r="M24" s="9">
        <v>-232574.02100000001</v>
      </c>
      <c r="N24" s="15">
        <v>1605105.7128000001</v>
      </c>
      <c r="O24" s="9">
        <v>272978.01858999982</v>
      </c>
      <c r="P24" s="9"/>
      <c r="Q24" s="9">
        <v>-174043.69722</v>
      </c>
      <c r="R24" s="9"/>
      <c r="S24" s="9">
        <v>-93950.226680000313</v>
      </c>
      <c r="T24" s="9">
        <v>540971.94249000004</v>
      </c>
      <c r="U24" s="9">
        <v>534.31641000000002</v>
      </c>
      <c r="V24" s="9"/>
      <c r="W24" s="9">
        <v>52281.897059999988</v>
      </c>
      <c r="X24" s="15">
        <v>4359627.0931399995</v>
      </c>
      <c r="Y24" s="15">
        <v>-2438424.95077</v>
      </c>
      <c r="Z24" s="9">
        <v>-2172359.6213600002</v>
      </c>
      <c r="AA24" s="9">
        <v>-186156.02491000001</v>
      </c>
      <c r="AB24" s="9">
        <v>-79909.304499999998</v>
      </c>
      <c r="AC24" s="9"/>
      <c r="AD24" s="15">
        <v>-1887755.6778800001</v>
      </c>
      <c r="AE24" s="9">
        <v>-738440.93524000002</v>
      </c>
      <c r="AF24" s="9">
        <v>-213639.38112999999</v>
      </c>
      <c r="AG24" s="9">
        <v>-90812.352649999986</v>
      </c>
      <c r="AH24" s="9">
        <v>-342599.10699</v>
      </c>
      <c r="AI24" s="9">
        <v>-109007.61955</v>
      </c>
      <c r="AJ24" s="9">
        <v>-67195.339219999994</v>
      </c>
      <c r="AK24" s="9">
        <v>-7612.4360299999998</v>
      </c>
      <c r="AL24" s="9">
        <v>-107934.18799000001</v>
      </c>
      <c r="AM24" s="9">
        <v>-210514.31907999999</v>
      </c>
      <c r="AN24" s="9">
        <v>33446.464490000159</v>
      </c>
      <c r="AO24" s="9">
        <v>-10738.72811</v>
      </c>
      <c r="AP24" s="15">
        <v>22707.736380000159</v>
      </c>
      <c r="AQ24" s="9">
        <v>-138.39822000000001</v>
      </c>
      <c r="AR24" s="9"/>
      <c r="AS24" s="9"/>
      <c r="AT24" s="9"/>
      <c r="AU24" s="9"/>
      <c r="AV24" s="9">
        <v>-138.39822000000001</v>
      </c>
      <c r="AW24" s="15">
        <v>22569.338160000159</v>
      </c>
    </row>
    <row r="25" spans="1:49" ht="15.75" customHeight="1" x14ac:dyDescent="0.25">
      <c r="A25" s="43">
        <v>16</v>
      </c>
      <c r="B25" s="8" t="s">
        <v>76</v>
      </c>
      <c r="C25" s="8" t="s">
        <v>77</v>
      </c>
      <c r="D25" s="8" t="s">
        <v>78</v>
      </c>
      <c r="E25" s="9">
        <v>836562.89723000012</v>
      </c>
      <c r="F25" s="9">
        <v>82746.909799999994</v>
      </c>
      <c r="G25" s="9">
        <v>753815.9874300001</v>
      </c>
      <c r="H25" s="9">
        <v>-555180.72194000008</v>
      </c>
      <c r="I25" s="9">
        <v>-187777.7818</v>
      </c>
      <c r="J25" s="9">
        <v>-367402.94014000002</v>
      </c>
      <c r="K25" s="15">
        <v>281382.17528999998</v>
      </c>
      <c r="L25" s="9">
        <v>194908.47964000001</v>
      </c>
      <c r="M25" s="9">
        <v>-9775.6182800000006</v>
      </c>
      <c r="N25" s="15">
        <v>185132.86136000001</v>
      </c>
      <c r="O25" s="9">
        <v>-37291.875509999998</v>
      </c>
      <c r="P25" s="9"/>
      <c r="Q25" s="9"/>
      <c r="R25" s="9">
        <v>0</v>
      </c>
      <c r="S25" s="9">
        <v>11984.165940000001</v>
      </c>
      <c r="T25" s="9">
        <v>-49276.041449999997</v>
      </c>
      <c r="U25" s="9">
        <v>43774.497040000002</v>
      </c>
      <c r="V25" s="9"/>
      <c r="W25" s="9">
        <v>17577.2461</v>
      </c>
      <c r="X25" s="15">
        <v>490574.90428000002</v>
      </c>
      <c r="Y25" s="15">
        <v>-236868.17584000001</v>
      </c>
      <c r="Z25" s="9">
        <v>-240384.08828</v>
      </c>
      <c r="AA25" s="9">
        <v>3351.6724899999999</v>
      </c>
      <c r="AB25" s="9">
        <v>39.154020000000003</v>
      </c>
      <c r="AC25" s="9">
        <v>125.08593</v>
      </c>
      <c r="AD25" s="15">
        <v>-611539.78676000005</v>
      </c>
      <c r="AE25" s="9">
        <v>-51728.929839999997</v>
      </c>
      <c r="AF25" s="9">
        <v>-15029.168449999999</v>
      </c>
      <c r="AG25" s="9">
        <v>-418.94981999999999</v>
      </c>
      <c r="AH25" s="9">
        <v>-16512.38797</v>
      </c>
      <c r="AI25" s="9">
        <v>-13473.74856</v>
      </c>
      <c r="AJ25" s="9">
        <v>-8999.3573699999997</v>
      </c>
      <c r="AK25" s="9">
        <v>-13942.70174</v>
      </c>
      <c r="AL25" s="9">
        <v>-25513.154610000001</v>
      </c>
      <c r="AM25" s="9">
        <v>-465921.3884</v>
      </c>
      <c r="AN25" s="9">
        <v>-357833.05832000013</v>
      </c>
      <c r="AO25" s="9">
        <v>64093.848050000001</v>
      </c>
      <c r="AP25" s="15">
        <v>-293739.21026999998</v>
      </c>
      <c r="AQ25" s="9">
        <v>-5029.8098</v>
      </c>
      <c r="AR25" s="9"/>
      <c r="AS25" s="9"/>
      <c r="AT25" s="9"/>
      <c r="AU25" s="9"/>
      <c r="AV25" s="9">
        <v>-5029.8098</v>
      </c>
      <c r="AW25" s="15">
        <v>-298769.02007000003</v>
      </c>
    </row>
    <row r="26" spans="1:49" ht="15.75" customHeight="1" x14ac:dyDescent="0.25">
      <c r="A26" s="43">
        <v>17</v>
      </c>
      <c r="B26" s="8" t="s">
        <v>79</v>
      </c>
      <c r="C26" s="8" t="s">
        <v>80</v>
      </c>
      <c r="D26" s="8" t="s">
        <v>81</v>
      </c>
      <c r="E26" s="9">
        <v>517466.65156000003</v>
      </c>
      <c r="F26" s="9">
        <v>255023.90619000001</v>
      </c>
      <c r="G26" s="9">
        <v>262442.74537000002</v>
      </c>
      <c r="H26" s="9">
        <v>-240454.58397000001</v>
      </c>
      <c r="I26" s="9">
        <v>-92293.408679999993</v>
      </c>
      <c r="J26" s="9">
        <v>-148161.17529000001</v>
      </c>
      <c r="K26" s="15">
        <v>277012.06758999999</v>
      </c>
      <c r="L26" s="9">
        <v>176312.33225000001</v>
      </c>
      <c r="M26" s="9">
        <v>-70095.788289999997</v>
      </c>
      <c r="N26" s="15">
        <v>106216.54396</v>
      </c>
      <c r="O26" s="9">
        <v>-67232.306129999997</v>
      </c>
      <c r="P26" s="9"/>
      <c r="Q26" s="9"/>
      <c r="R26" s="9">
        <v>103.4978</v>
      </c>
      <c r="S26" s="9">
        <v>26052.633419999998</v>
      </c>
      <c r="T26" s="9">
        <v>-93388.437349999993</v>
      </c>
      <c r="U26" s="9">
        <v>1336.73389</v>
      </c>
      <c r="V26" s="9">
        <v>975</v>
      </c>
      <c r="W26" s="9">
        <v>34749.555110000001</v>
      </c>
      <c r="X26" s="15">
        <v>353057.59441999998</v>
      </c>
      <c r="Y26" s="15">
        <v>-571045.00737999997</v>
      </c>
      <c r="Z26" s="9">
        <v>-553240.99132000003</v>
      </c>
      <c r="AA26" s="9">
        <v>-7993.1813199999997</v>
      </c>
      <c r="AB26" s="9">
        <v>-9779.8347400000002</v>
      </c>
      <c r="AC26" s="9">
        <v>-31</v>
      </c>
      <c r="AD26" s="15">
        <v>-580773.78802999994</v>
      </c>
      <c r="AE26" s="9">
        <v>-186014.95931000001</v>
      </c>
      <c r="AF26" s="9">
        <v>-56669.658289999999</v>
      </c>
      <c r="AG26" s="9">
        <v>-1979.6454100000001</v>
      </c>
      <c r="AH26" s="9">
        <v>-163680.30588999999</v>
      </c>
      <c r="AI26" s="9">
        <v>-30959.415489999999</v>
      </c>
      <c r="AJ26" s="9">
        <v>-11970.852080000001</v>
      </c>
      <c r="AK26" s="9">
        <v>-1062.875</v>
      </c>
      <c r="AL26" s="9">
        <v>-33046.093489999999</v>
      </c>
      <c r="AM26" s="9">
        <v>-95389.983070000002</v>
      </c>
      <c r="AN26" s="9">
        <v>-798761.20098999981</v>
      </c>
      <c r="AO26" s="9">
        <v>245.14967999999999</v>
      </c>
      <c r="AP26" s="15">
        <v>-798516.05130999978</v>
      </c>
      <c r="AQ26" s="9">
        <v>109.85827999999999</v>
      </c>
      <c r="AR26" s="9">
        <v>71243.697159999996</v>
      </c>
      <c r="AS26" s="9"/>
      <c r="AT26" s="9"/>
      <c r="AU26" s="9">
        <v>-12516.26547</v>
      </c>
      <c r="AV26" s="9">
        <v>58837.289969999998</v>
      </c>
      <c r="AW26" s="15">
        <v>-739678.76133999974</v>
      </c>
    </row>
    <row r="27" spans="1:49" ht="15.75" customHeight="1" x14ac:dyDescent="0.25">
      <c r="A27" s="43">
        <v>18</v>
      </c>
      <c r="B27" s="8" t="s">
        <v>82</v>
      </c>
      <c r="C27" s="8" t="s">
        <v>83</v>
      </c>
      <c r="D27" s="8" t="s">
        <v>84</v>
      </c>
      <c r="E27" s="9">
        <v>2866490.97107</v>
      </c>
      <c r="F27" s="9">
        <v>2550435.02018</v>
      </c>
      <c r="G27" s="9">
        <v>316055.95088999998</v>
      </c>
      <c r="H27" s="9">
        <v>-837128.16538999998</v>
      </c>
      <c r="I27" s="9">
        <v>-542968.4595</v>
      </c>
      <c r="J27" s="9">
        <v>-294159.70588999998</v>
      </c>
      <c r="K27" s="15">
        <v>2029362.80568</v>
      </c>
      <c r="L27" s="9">
        <v>647129.93550000002</v>
      </c>
      <c r="M27" s="9">
        <v>-133944.20671999999</v>
      </c>
      <c r="N27" s="15">
        <v>513185.72878</v>
      </c>
      <c r="O27" s="9">
        <v>276683.97409999988</v>
      </c>
      <c r="P27" s="9"/>
      <c r="Q27" s="9"/>
      <c r="R27" s="9">
        <v>-56770.93692</v>
      </c>
      <c r="S27" s="9">
        <v>192044.74531</v>
      </c>
      <c r="T27" s="9">
        <v>141410.16571</v>
      </c>
      <c r="U27" s="9"/>
      <c r="V27" s="9"/>
      <c r="W27" s="9">
        <v>9788.5302100000008</v>
      </c>
      <c r="X27" s="15">
        <v>2829021.03877</v>
      </c>
      <c r="Y27" s="15">
        <v>-1182727.8267999999</v>
      </c>
      <c r="Z27" s="9">
        <v>-1177687.2842600001</v>
      </c>
      <c r="AA27" s="9">
        <v>-3307.9997899999998</v>
      </c>
      <c r="AB27" s="9">
        <v>-1732.542750000001</v>
      </c>
      <c r="AC27" s="9"/>
      <c r="AD27" s="15">
        <v>-1076245.59387</v>
      </c>
      <c r="AE27" s="9">
        <v>-291978.75744000002</v>
      </c>
      <c r="AF27" s="9">
        <v>-99036.141940000001</v>
      </c>
      <c r="AG27" s="9">
        <v>-115212.21232000001</v>
      </c>
      <c r="AH27" s="9">
        <v>-66187.83279</v>
      </c>
      <c r="AI27" s="9">
        <v>-124056.22284</v>
      </c>
      <c r="AJ27" s="9">
        <v>-24323.742999999999</v>
      </c>
      <c r="AK27" s="9">
        <v>-6809.3221299999996</v>
      </c>
      <c r="AL27" s="9">
        <v>-32681.664250000002</v>
      </c>
      <c r="AM27" s="9">
        <v>-315959.69715999998</v>
      </c>
      <c r="AN27" s="9">
        <v>570047.61809999961</v>
      </c>
      <c r="AO27" s="9">
        <v>-128686.20443</v>
      </c>
      <c r="AP27" s="15">
        <v>441361.41366999957</v>
      </c>
      <c r="AQ27" s="9"/>
      <c r="AR27" s="9"/>
      <c r="AS27" s="9"/>
      <c r="AT27" s="9"/>
      <c r="AU27" s="9"/>
      <c r="AV27" s="9"/>
      <c r="AW27" s="15">
        <v>441361.41366999957</v>
      </c>
    </row>
    <row r="28" spans="1:49" ht="15.75" customHeight="1" x14ac:dyDescent="0.25">
      <c r="A28" s="43">
        <v>19</v>
      </c>
      <c r="B28" s="8" t="s">
        <v>85</v>
      </c>
      <c r="C28" s="8" t="s">
        <v>86</v>
      </c>
      <c r="D28" s="8" t="s">
        <v>87</v>
      </c>
      <c r="E28" s="9">
        <v>441219.01036999997</v>
      </c>
      <c r="F28" s="9">
        <v>367045.71065999998</v>
      </c>
      <c r="G28" s="9">
        <v>74173.299709999992</v>
      </c>
      <c r="H28" s="9">
        <v>-332415.16710999998</v>
      </c>
      <c r="I28" s="9">
        <v>-141567.71638999999</v>
      </c>
      <c r="J28" s="9">
        <v>-190847.45071999999</v>
      </c>
      <c r="K28" s="15">
        <v>108803.84325999999</v>
      </c>
      <c r="L28" s="9">
        <v>73020.887659999993</v>
      </c>
      <c r="M28" s="9">
        <v>-17197.98446</v>
      </c>
      <c r="N28" s="15">
        <v>55822.903199999993</v>
      </c>
      <c r="O28" s="9">
        <v>64744.51335999999</v>
      </c>
      <c r="P28" s="9">
        <v>51636.006579999987</v>
      </c>
      <c r="Q28" s="9"/>
      <c r="R28" s="9"/>
      <c r="S28" s="9">
        <v>-17609.30877</v>
      </c>
      <c r="T28" s="9">
        <v>30717.815549999999</v>
      </c>
      <c r="U28" s="9">
        <v>-8868.6310400000002</v>
      </c>
      <c r="V28" s="9"/>
      <c r="W28" s="9">
        <v>30963.630349999999</v>
      </c>
      <c r="X28" s="15">
        <v>251466.25912999999</v>
      </c>
      <c r="Y28" s="15">
        <v>-1805565.6593500001</v>
      </c>
      <c r="Z28" s="9">
        <v>-1802673.48945</v>
      </c>
      <c r="AA28" s="9">
        <v>-3564.70595</v>
      </c>
      <c r="AB28" s="9">
        <v>672.53605000000005</v>
      </c>
      <c r="AC28" s="9"/>
      <c r="AD28" s="15">
        <v>-411740.43940999999</v>
      </c>
      <c r="AE28" s="9">
        <v>-110640.87731</v>
      </c>
      <c r="AF28" s="9">
        <v>-31154.177319999999</v>
      </c>
      <c r="AG28" s="9">
        <v>-6066.4186499999996</v>
      </c>
      <c r="AH28" s="9">
        <v>-45006.543089999999</v>
      </c>
      <c r="AI28" s="9">
        <v>-29011.216489999999</v>
      </c>
      <c r="AJ28" s="9">
        <v>-20446.053540000001</v>
      </c>
      <c r="AK28" s="9">
        <v>-6198.4732999999997</v>
      </c>
      <c r="AL28" s="9">
        <v>-36537.240700000002</v>
      </c>
      <c r="AM28" s="9">
        <v>-126679.43901</v>
      </c>
      <c r="AN28" s="9">
        <v>-1965839.8396300001</v>
      </c>
      <c r="AO28" s="9">
        <v>-43879.555999999997</v>
      </c>
      <c r="AP28" s="15">
        <v>-2009719.3956299999</v>
      </c>
      <c r="AQ28" s="9">
        <v>2766</v>
      </c>
      <c r="AR28" s="9"/>
      <c r="AS28" s="9"/>
      <c r="AT28" s="9"/>
      <c r="AU28" s="9">
        <v>899</v>
      </c>
      <c r="AV28" s="9">
        <v>3665</v>
      </c>
      <c r="AW28" s="15">
        <v>-2006054.3956299999</v>
      </c>
    </row>
    <row r="29" spans="1:49" ht="15.75" customHeight="1" x14ac:dyDescent="0.25">
      <c r="A29" s="43">
        <v>20</v>
      </c>
      <c r="B29" s="8" t="s">
        <v>88</v>
      </c>
      <c r="C29" s="8" t="s">
        <v>89</v>
      </c>
      <c r="D29" s="8" t="s">
        <v>90</v>
      </c>
      <c r="E29" s="9">
        <v>288954.75754000002</v>
      </c>
      <c r="F29" s="9">
        <v>265075.06845000002</v>
      </c>
      <c r="G29" s="9">
        <v>23879.68909</v>
      </c>
      <c r="H29" s="9">
        <v>-177361.36248000001</v>
      </c>
      <c r="I29" s="9">
        <v>-111145.19005</v>
      </c>
      <c r="J29" s="9">
        <v>-66216.172430000006</v>
      </c>
      <c r="K29" s="15">
        <v>111593.39506</v>
      </c>
      <c r="L29" s="9">
        <v>62175.588669999997</v>
      </c>
      <c r="M29" s="9">
        <v>-17245.201420000001</v>
      </c>
      <c r="N29" s="15">
        <v>44930.38725</v>
      </c>
      <c r="O29" s="9">
        <v>86338.955679999999</v>
      </c>
      <c r="P29" s="9">
        <v>-802.16000000000008</v>
      </c>
      <c r="Q29" s="9"/>
      <c r="R29" s="9">
        <v>-2651.6680700000002</v>
      </c>
      <c r="S29" s="9">
        <v>20465.100579999998</v>
      </c>
      <c r="T29" s="9">
        <v>69327.683170000004</v>
      </c>
      <c r="U29" s="9">
        <v>-136.64599000000001</v>
      </c>
      <c r="V29" s="9">
        <v>-16027.026400000001</v>
      </c>
      <c r="W29" s="9">
        <v>5918.3066699999999</v>
      </c>
      <c r="X29" s="15">
        <v>232617.37226999999</v>
      </c>
      <c r="Y29" s="15">
        <v>-566729.27095000003</v>
      </c>
      <c r="Z29" s="9">
        <v>-560157.51745000004</v>
      </c>
      <c r="AA29" s="9">
        <v>1182.2449999999999</v>
      </c>
      <c r="AB29" s="9">
        <v>-7733.9984999999997</v>
      </c>
      <c r="AC29" s="9">
        <v>-20</v>
      </c>
      <c r="AD29" s="15">
        <v>-185543.88295999999</v>
      </c>
      <c r="AE29" s="9">
        <v>-63881.345150000001</v>
      </c>
      <c r="AF29" s="9">
        <v>-16913.390019999999</v>
      </c>
      <c r="AG29" s="9">
        <v>-1835.33152</v>
      </c>
      <c r="AH29" s="9">
        <v>-32185.72178</v>
      </c>
      <c r="AI29" s="9">
        <v>-14757.112880000001</v>
      </c>
      <c r="AJ29" s="9">
        <v>-6448.0844500000003</v>
      </c>
      <c r="AK29" s="9">
        <v>-1543.3712</v>
      </c>
      <c r="AL29" s="9">
        <v>-24716.431400000001</v>
      </c>
      <c r="AM29" s="9">
        <v>-23263.094560000001</v>
      </c>
      <c r="AN29" s="9">
        <v>-519655.78164</v>
      </c>
      <c r="AO29" s="9">
        <v>34545.167690000002</v>
      </c>
      <c r="AP29" s="15">
        <v>-485110.61395000003</v>
      </c>
      <c r="AQ29" s="9">
        <v>-2037.5839300000009</v>
      </c>
      <c r="AR29" s="9">
        <v>-246.87960000000001</v>
      </c>
      <c r="AS29" s="9"/>
      <c r="AT29" s="9"/>
      <c r="AU29" s="9">
        <v>360.47377000000012</v>
      </c>
      <c r="AV29" s="9">
        <v>-1923.9897600000011</v>
      </c>
      <c r="AW29" s="15">
        <v>-487034.60371000011</v>
      </c>
    </row>
    <row r="30" spans="1:49" ht="15.75" customHeight="1" x14ac:dyDescent="0.25">
      <c r="A30" s="43">
        <v>21</v>
      </c>
      <c r="B30" s="8" t="s">
        <v>91</v>
      </c>
      <c r="C30" s="8" t="s">
        <v>92</v>
      </c>
      <c r="D30" s="8" t="s">
        <v>93</v>
      </c>
      <c r="E30" s="9">
        <v>5421332.7674000002</v>
      </c>
      <c r="F30" s="9">
        <v>3815073.0280399998</v>
      </c>
      <c r="G30" s="9">
        <v>1606259.73936</v>
      </c>
      <c r="H30" s="9">
        <v>-4218284.7110399986</v>
      </c>
      <c r="I30" s="9">
        <v>-2598800.0828100001</v>
      </c>
      <c r="J30" s="9">
        <v>-1619484.6282299999</v>
      </c>
      <c r="K30" s="15">
        <v>1203048.056360001</v>
      </c>
      <c r="L30" s="9">
        <v>989615.31836999999</v>
      </c>
      <c r="M30" s="9">
        <v>-112120.74862</v>
      </c>
      <c r="N30" s="15">
        <v>877494.56975000002</v>
      </c>
      <c r="O30" s="9">
        <v>-1030612.84902</v>
      </c>
      <c r="P30" s="9">
        <v>318372.31478999997</v>
      </c>
      <c r="Q30" s="9"/>
      <c r="R30" s="9">
        <v>-406262.00858999998</v>
      </c>
      <c r="S30" s="9">
        <v>55783.924270000018</v>
      </c>
      <c r="T30" s="9">
        <v>-998507.07949000003</v>
      </c>
      <c r="U30" s="9">
        <v>-1.3744000000000001</v>
      </c>
      <c r="V30" s="9">
        <v>97714.90598000001</v>
      </c>
      <c r="W30" s="9">
        <v>774103.87132000003</v>
      </c>
      <c r="X30" s="15">
        <v>1921747.179990001</v>
      </c>
      <c r="Y30" s="15">
        <v>-3198903.197639999</v>
      </c>
      <c r="Z30" s="9">
        <v>-3183727.4333700002</v>
      </c>
      <c r="AA30" s="9">
        <v>-5573.1227799999997</v>
      </c>
      <c r="AB30" s="9">
        <v>-9602.64149</v>
      </c>
      <c r="AC30" s="9"/>
      <c r="AD30" s="15">
        <v>-1892349.50725</v>
      </c>
      <c r="AE30" s="9">
        <v>-712501.98432000005</v>
      </c>
      <c r="AF30" s="9">
        <v>-128535.51704000001</v>
      </c>
      <c r="AG30" s="9">
        <v>-1856.24234</v>
      </c>
      <c r="AH30" s="9">
        <v>-167669.89613000001</v>
      </c>
      <c r="AI30" s="9">
        <v>-98187.690830000007</v>
      </c>
      <c r="AJ30" s="9">
        <v>-64630.45235</v>
      </c>
      <c r="AK30" s="9">
        <v>-23246.828079999999</v>
      </c>
      <c r="AL30" s="9">
        <v>-149155.91501</v>
      </c>
      <c r="AM30" s="9">
        <v>-546564.98115000001</v>
      </c>
      <c r="AN30" s="9">
        <v>-3169505.5248999991</v>
      </c>
      <c r="AO30" s="9">
        <v>511814.91603999998</v>
      </c>
      <c r="AP30" s="15">
        <v>-2657690.6088599991</v>
      </c>
      <c r="AQ30" s="9">
        <v>537.36347999999998</v>
      </c>
      <c r="AR30" s="9">
        <v>102353.23979000001</v>
      </c>
      <c r="AS30" s="9"/>
      <c r="AT30" s="9"/>
      <c r="AU30" s="9">
        <v>-18423.583159999998</v>
      </c>
      <c r="AV30" s="9">
        <v>84467.020110000012</v>
      </c>
      <c r="AW30" s="15">
        <v>-2573223.5887499992</v>
      </c>
    </row>
    <row r="31" spans="1:49" ht="15.75" customHeight="1" x14ac:dyDescent="0.25">
      <c r="A31" s="43">
        <v>22</v>
      </c>
      <c r="B31" s="8" t="s">
        <v>94</v>
      </c>
      <c r="C31" s="8" t="s">
        <v>95</v>
      </c>
      <c r="D31" s="8" t="s">
        <v>96</v>
      </c>
      <c r="E31" s="9">
        <v>1368458.7678</v>
      </c>
      <c r="F31" s="9">
        <v>1366505.6191</v>
      </c>
      <c r="G31" s="9">
        <v>1953.1487</v>
      </c>
      <c r="H31" s="9">
        <v>-101634.9173</v>
      </c>
      <c r="I31" s="9">
        <v>-101634.9173</v>
      </c>
      <c r="J31" s="9"/>
      <c r="K31" s="15">
        <v>1266823.8504999999</v>
      </c>
      <c r="L31" s="9">
        <v>37537.782480000002</v>
      </c>
      <c r="M31" s="9">
        <v>-223691.37401</v>
      </c>
      <c r="N31" s="15">
        <v>-186153.59153000001</v>
      </c>
      <c r="O31" s="9">
        <v>328234.36193999997</v>
      </c>
      <c r="P31" s="9">
        <v>361.59226000000041</v>
      </c>
      <c r="Q31" s="9"/>
      <c r="R31" s="9"/>
      <c r="S31" s="9">
        <v>166490.00013999999</v>
      </c>
      <c r="T31" s="9">
        <v>161382.76954000001</v>
      </c>
      <c r="U31" s="9"/>
      <c r="V31" s="9"/>
      <c r="W31" s="9">
        <v>1639.37959</v>
      </c>
      <c r="X31" s="15">
        <v>1410544.0005000001</v>
      </c>
      <c r="Y31" s="15">
        <v>-136039.73269</v>
      </c>
      <c r="Z31" s="9">
        <v>-131017.31749</v>
      </c>
      <c r="AA31" s="9">
        <v>2.504</v>
      </c>
      <c r="AB31" s="9">
        <v>-5024.9192000000003</v>
      </c>
      <c r="AC31" s="9"/>
      <c r="AD31" s="15">
        <v>-232691.09093000001</v>
      </c>
      <c r="AE31" s="9">
        <v>-107748.85305000001</v>
      </c>
      <c r="AF31" s="9">
        <v>-11345.64446</v>
      </c>
      <c r="AG31" s="9">
        <v>-2888.4681700000001</v>
      </c>
      <c r="AH31" s="9">
        <v>-11187.46703</v>
      </c>
      <c r="AI31" s="9">
        <v>-12162.806430000001</v>
      </c>
      <c r="AJ31" s="9">
        <v>-4203.4998599999999</v>
      </c>
      <c r="AK31" s="9"/>
      <c r="AL31" s="9">
        <v>-15488.55204</v>
      </c>
      <c r="AM31" s="9">
        <v>-67665.799889999995</v>
      </c>
      <c r="AN31" s="9">
        <v>1041813.17688</v>
      </c>
      <c r="AO31" s="9">
        <v>-186939.52158</v>
      </c>
      <c r="AP31" s="15">
        <v>854873.65529999975</v>
      </c>
      <c r="AQ31" s="9"/>
      <c r="AR31" s="9"/>
      <c r="AS31" s="9"/>
      <c r="AT31" s="9"/>
      <c r="AU31" s="9"/>
      <c r="AV31" s="9"/>
      <c r="AW31" s="15">
        <v>854873.65529999975</v>
      </c>
    </row>
    <row r="32" spans="1:49" ht="15.75" customHeight="1" x14ac:dyDescent="0.25">
      <c r="A32" s="43">
        <v>23</v>
      </c>
      <c r="B32" s="8" t="s">
        <v>97</v>
      </c>
      <c r="C32" s="8" t="s">
        <v>98</v>
      </c>
      <c r="D32" s="8" t="s">
        <v>99</v>
      </c>
      <c r="E32" s="9">
        <v>3122678.5793099999</v>
      </c>
      <c r="F32" s="9">
        <v>1884451.8158199999</v>
      </c>
      <c r="G32" s="9">
        <v>1238226.76349</v>
      </c>
      <c r="H32" s="9">
        <v>-1421059.9984500001</v>
      </c>
      <c r="I32" s="9">
        <v>-813747.5442</v>
      </c>
      <c r="J32" s="9">
        <v>-607312.45424999995</v>
      </c>
      <c r="K32" s="15">
        <v>1701618.5808600001</v>
      </c>
      <c r="L32" s="9">
        <v>808121.41965000005</v>
      </c>
      <c r="M32" s="9">
        <v>-210079.09671000001</v>
      </c>
      <c r="N32" s="15">
        <v>598042.3229400001</v>
      </c>
      <c r="O32" s="9">
        <v>-1840769.8515099999</v>
      </c>
      <c r="P32" s="9">
        <v>0</v>
      </c>
      <c r="Q32" s="9">
        <v>0</v>
      </c>
      <c r="R32" s="9">
        <v>-153525.26556999999</v>
      </c>
      <c r="S32" s="9">
        <v>22627.489689999999</v>
      </c>
      <c r="T32" s="9">
        <v>-1709872.0756300001</v>
      </c>
      <c r="U32" s="9">
        <v>3106.1615400000001</v>
      </c>
      <c r="V32" s="9">
        <v>0</v>
      </c>
      <c r="W32" s="9">
        <v>40108.512470000001</v>
      </c>
      <c r="X32" s="15">
        <v>502105.72630000027</v>
      </c>
      <c r="Y32" s="15">
        <v>-2134712.0323899998</v>
      </c>
      <c r="Z32" s="9">
        <v>-2032940.09353</v>
      </c>
      <c r="AA32" s="9">
        <v>257.57423</v>
      </c>
      <c r="AB32" s="9">
        <v>-103634.88009000001</v>
      </c>
      <c r="AC32" s="9">
        <v>1605.367</v>
      </c>
      <c r="AD32" s="15">
        <v>-1305742.7245100001</v>
      </c>
      <c r="AE32" s="9">
        <v>-362556.29942</v>
      </c>
      <c r="AF32" s="9">
        <v>-96253.383360000007</v>
      </c>
      <c r="AG32" s="9">
        <v>-2350.9232400000001</v>
      </c>
      <c r="AH32" s="9">
        <v>-180974.96041</v>
      </c>
      <c r="AI32" s="9">
        <v>-73521.756269999998</v>
      </c>
      <c r="AJ32" s="9">
        <v>-22756.399010000001</v>
      </c>
      <c r="AK32" s="9">
        <v>-8361.9527999999991</v>
      </c>
      <c r="AL32" s="9">
        <v>-136788.83989</v>
      </c>
      <c r="AM32" s="9">
        <v>-422178.21010999999</v>
      </c>
      <c r="AN32" s="9">
        <v>-2938349.0306000002</v>
      </c>
      <c r="AO32" s="9">
        <v>90633.527570000006</v>
      </c>
      <c r="AP32" s="15">
        <v>-2847715.5030299998</v>
      </c>
      <c r="AQ32" s="9">
        <v>-827.06700000000001</v>
      </c>
      <c r="AR32" s="9">
        <v>0</v>
      </c>
      <c r="AS32" s="9">
        <v>0</v>
      </c>
      <c r="AT32" s="9">
        <v>0</v>
      </c>
      <c r="AU32" s="9">
        <v>148.87206</v>
      </c>
      <c r="AV32" s="9">
        <v>-678.19493999999997</v>
      </c>
      <c r="AW32" s="15">
        <v>-2848393.6979700001</v>
      </c>
    </row>
    <row r="33" spans="1:49" ht="15.75" customHeight="1" x14ac:dyDescent="0.25">
      <c r="A33" s="43">
        <v>24</v>
      </c>
      <c r="B33" s="8" t="s">
        <v>100</v>
      </c>
      <c r="C33" s="8" t="s">
        <v>101</v>
      </c>
      <c r="D33" s="8" t="s">
        <v>102</v>
      </c>
      <c r="E33" s="9">
        <v>1799121.22817</v>
      </c>
      <c r="F33" s="9">
        <v>1796537.58546</v>
      </c>
      <c r="G33" s="9">
        <v>2583.6427100000001</v>
      </c>
      <c r="H33" s="9">
        <v>-207218.10175</v>
      </c>
      <c r="I33" s="9">
        <v>-207218.10175</v>
      </c>
      <c r="J33" s="9">
        <v>0</v>
      </c>
      <c r="K33" s="15">
        <v>1591903.1264200001</v>
      </c>
      <c r="L33" s="9">
        <v>69414.616779999997</v>
      </c>
      <c r="M33" s="9">
        <v>-24281.846239999999</v>
      </c>
      <c r="N33" s="15">
        <v>45132.770539999998</v>
      </c>
      <c r="O33" s="9">
        <v>521910.6992700001</v>
      </c>
      <c r="P33" s="9">
        <v>200524</v>
      </c>
      <c r="Q33" s="9"/>
      <c r="R33" s="9"/>
      <c r="S33" s="9">
        <v>511116.58116</v>
      </c>
      <c r="T33" s="9">
        <v>-189729.88188999999</v>
      </c>
      <c r="U33" s="9"/>
      <c r="V33" s="9"/>
      <c r="W33" s="9">
        <v>5755.9308899999996</v>
      </c>
      <c r="X33" s="15">
        <v>2164702.5271200002</v>
      </c>
      <c r="Y33" s="15">
        <v>-22286.91893</v>
      </c>
      <c r="Z33" s="9">
        <v>-27279.741819999999</v>
      </c>
      <c r="AA33" s="9">
        <v>-2912.5692199999999</v>
      </c>
      <c r="AB33" s="9">
        <v>7905.3921099999998</v>
      </c>
      <c r="AC33" s="9"/>
      <c r="AD33" s="15">
        <v>-169403.11408</v>
      </c>
      <c r="AE33" s="9">
        <v>-58520.923089999997</v>
      </c>
      <c r="AF33" s="9">
        <v>-11074.450500000001</v>
      </c>
      <c r="AG33" s="9">
        <v>-40567.904260000003</v>
      </c>
      <c r="AH33" s="9">
        <v>-12875.30265</v>
      </c>
      <c r="AI33" s="9">
        <v>-5338.3722100000005</v>
      </c>
      <c r="AJ33" s="9">
        <v>-6126.0071699999999</v>
      </c>
      <c r="AK33" s="9">
        <v>-134.26988</v>
      </c>
      <c r="AL33" s="9">
        <v>-3680.6709900000001</v>
      </c>
      <c r="AM33" s="9">
        <v>-31085.213329999999</v>
      </c>
      <c r="AN33" s="9">
        <v>1973012.4941100001</v>
      </c>
      <c r="AO33" s="9">
        <v>-342562.24393</v>
      </c>
      <c r="AP33" s="15">
        <v>1630450.25018</v>
      </c>
      <c r="AQ33" s="9">
        <v>29955.08151</v>
      </c>
      <c r="AR33" s="9"/>
      <c r="AS33" s="9"/>
      <c r="AT33" s="9"/>
      <c r="AU33" s="9">
        <v>-7437.2581499999997</v>
      </c>
      <c r="AV33" s="9">
        <v>22517.823359999999</v>
      </c>
      <c r="AW33" s="15">
        <v>1652968.07354</v>
      </c>
    </row>
    <row r="34" spans="1:49" ht="15.75" customHeight="1" x14ac:dyDescent="0.25">
      <c r="A34" s="43">
        <v>25</v>
      </c>
      <c r="B34" s="8" t="s">
        <v>103</v>
      </c>
      <c r="C34" s="8" t="s">
        <v>104</v>
      </c>
      <c r="D34" s="8" t="s">
        <v>105</v>
      </c>
      <c r="E34" s="9">
        <v>948056.56600999995</v>
      </c>
      <c r="F34" s="9">
        <v>871483.63558999996</v>
      </c>
      <c r="G34" s="9">
        <v>76572.930420000004</v>
      </c>
      <c r="H34" s="9">
        <v>-447749.57367000001</v>
      </c>
      <c r="I34" s="9">
        <v>-201761.42199999999</v>
      </c>
      <c r="J34" s="9">
        <v>-245988.15166999999</v>
      </c>
      <c r="K34" s="15">
        <v>500306.99234</v>
      </c>
      <c r="L34" s="9">
        <v>153120.73654000001</v>
      </c>
      <c r="M34" s="9">
        <v>-36466.394800000002</v>
      </c>
      <c r="N34" s="15">
        <v>116654.34174</v>
      </c>
      <c r="O34" s="9">
        <v>58489.166119999987</v>
      </c>
      <c r="P34" s="9"/>
      <c r="Q34" s="9"/>
      <c r="R34" s="9">
        <v>39969.512280000003</v>
      </c>
      <c r="S34" s="9">
        <v>88629.226070000004</v>
      </c>
      <c r="T34" s="9">
        <v>-70109.572230000005</v>
      </c>
      <c r="U34" s="9"/>
      <c r="V34" s="9"/>
      <c r="W34" s="9">
        <v>7599.7349800000002</v>
      </c>
      <c r="X34" s="15">
        <v>683050.23517999984</v>
      </c>
      <c r="Y34" s="15">
        <v>-247452.58743000001</v>
      </c>
      <c r="Z34" s="9">
        <v>-247452.58743000001</v>
      </c>
      <c r="AA34" s="9"/>
      <c r="AB34" s="9"/>
      <c r="AC34" s="9"/>
      <c r="AD34" s="15">
        <v>-324335</v>
      </c>
      <c r="AE34" s="9">
        <v>-79079.000880000007</v>
      </c>
      <c r="AF34" s="9">
        <v>-21036.01871</v>
      </c>
      <c r="AG34" s="9">
        <v>-1239.22946</v>
      </c>
      <c r="AH34" s="9">
        <v>-62227.471859999998</v>
      </c>
      <c r="AI34" s="9">
        <v>-41989.639510000001</v>
      </c>
      <c r="AJ34" s="9">
        <v>-6696.6221299999997</v>
      </c>
      <c r="AK34" s="9">
        <v>-9564.9891800000005</v>
      </c>
      <c r="AL34" s="9">
        <v>-38059.497020000003</v>
      </c>
      <c r="AM34" s="9">
        <v>-64442.53125</v>
      </c>
      <c r="AN34" s="9">
        <v>111262.6477499998</v>
      </c>
      <c r="AO34" s="9">
        <v>-32357.223450000001</v>
      </c>
      <c r="AP34" s="15">
        <v>78905.424299999766</v>
      </c>
      <c r="AQ34" s="9"/>
      <c r="AR34" s="9"/>
      <c r="AS34" s="9"/>
      <c r="AT34" s="9"/>
      <c r="AU34" s="9"/>
      <c r="AV34" s="9"/>
      <c r="AW34" s="15">
        <v>78905.424299999766</v>
      </c>
    </row>
    <row r="35" spans="1:49" ht="15.75" customHeight="1" x14ac:dyDescent="0.25">
      <c r="A35" s="43">
        <v>26</v>
      </c>
      <c r="B35" s="8" t="s">
        <v>106</v>
      </c>
      <c r="C35" s="8" t="s">
        <v>107</v>
      </c>
      <c r="D35" s="8" t="s">
        <v>108</v>
      </c>
      <c r="E35" s="9">
        <v>6128697.46043</v>
      </c>
      <c r="F35" s="9">
        <v>6007324.5006499998</v>
      </c>
      <c r="G35" s="9">
        <v>121372.95978</v>
      </c>
      <c r="H35" s="9">
        <v>-3080073.7567699999</v>
      </c>
      <c r="I35" s="9">
        <v>-2220657.4575899998</v>
      </c>
      <c r="J35" s="9">
        <v>-859416.29917999997</v>
      </c>
      <c r="K35" s="15">
        <v>3048623.7036600001</v>
      </c>
      <c r="L35" s="9">
        <v>548638.60867999995</v>
      </c>
      <c r="M35" s="9">
        <v>-190051.13537</v>
      </c>
      <c r="N35" s="15">
        <v>358587.47330999991</v>
      </c>
      <c r="O35" s="9">
        <v>93179.59580999997</v>
      </c>
      <c r="P35" s="9"/>
      <c r="Q35" s="9"/>
      <c r="R35" s="9"/>
      <c r="S35" s="9">
        <v>471903.64662000001</v>
      </c>
      <c r="T35" s="9">
        <v>-378724.05080999999</v>
      </c>
      <c r="U35" s="9">
        <v>3124.9860100000001</v>
      </c>
      <c r="V35" s="9">
        <v>1649.0039999999999</v>
      </c>
      <c r="W35" s="9">
        <v>37927.386209999997</v>
      </c>
      <c r="X35" s="15">
        <v>3543092.1490000002</v>
      </c>
      <c r="Y35" s="15">
        <v>-8345966.3308000006</v>
      </c>
      <c r="Z35" s="9">
        <v>-8327083.9469400002</v>
      </c>
      <c r="AA35" s="9">
        <v>-2517.8468400000002</v>
      </c>
      <c r="AB35" s="9">
        <v>-20463.83872</v>
      </c>
      <c r="AC35" s="9">
        <v>4099.3017</v>
      </c>
      <c r="AD35" s="15">
        <v>-1528211.68267</v>
      </c>
      <c r="AE35" s="9">
        <v>-577407.00253000006</v>
      </c>
      <c r="AF35" s="9">
        <v>-116074.75285999999</v>
      </c>
      <c r="AG35" s="9">
        <v>-5364.7440200000001</v>
      </c>
      <c r="AH35" s="9">
        <v>-259092.29261</v>
      </c>
      <c r="AI35" s="9">
        <v>-90007.926430000007</v>
      </c>
      <c r="AJ35" s="9">
        <v>-31404.254199999999</v>
      </c>
      <c r="AK35" s="9">
        <v>-4395.9679800000004</v>
      </c>
      <c r="AL35" s="9">
        <v>-139323.96012</v>
      </c>
      <c r="AM35" s="9">
        <v>-305140.78191999998</v>
      </c>
      <c r="AN35" s="9">
        <v>-6331085.8644700013</v>
      </c>
      <c r="AO35" s="9">
        <v>2541.32564</v>
      </c>
      <c r="AP35" s="15">
        <v>-6328544.5388300009</v>
      </c>
      <c r="AQ35" s="9">
        <v>-15237.31849</v>
      </c>
      <c r="AR35" s="9">
        <v>70909.694440000007</v>
      </c>
      <c r="AS35" s="9"/>
      <c r="AT35" s="9"/>
      <c r="AU35" s="9">
        <v>-8888.8609099999994</v>
      </c>
      <c r="AV35" s="9">
        <v>46783.515040000013</v>
      </c>
      <c r="AW35" s="15">
        <v>-6281761.0237900009</v>
      </c>
    </row>
    <row r="36" spans="1:49" ht="15.75" customHeight="1" x14ac:dyDescent="0.25">
      <c r="A36" s="43">
        <v>27</v>
      </c>
      <c r="B36" s="8" t="s">
        <v>109</v>
      </c>
      <c r="C36" s="8" t="s">
        <v>110</v>
      </c>
      <c r="D36" s="8" t="s">
        <v>111</v>
      </c>
      <c r="E36" s="9">
        <v>152105.25659</v>
      </c>
      <c r="F36" s="9">
        <v>109973.7196</v>
      </c>
      <c r="G36" s="9">
        <v>42131.536990000001</v>
      </c>
      <c r="H36" s="9">
        <v>-162877.27935999999</v>
      </c>
      <c r="I36" s="9">
        <v>-97026.717870000008</v>
      </c>
      <c r="J36" s="9">
        <v>-65850.561490000007</v>
      </c>
      <c r="K36" s="15">
        <v>-10772.02277000001</v>
      </c>
      <c r="L36" s="9">
        <v>29069.83581</v>
      </c>
      <c r="M36" s="9">
        <v>-2072.0772000000002</v>
      </c>
      <c r="N36" s="15">
        <v>26997.758610000001</v>
      </c>
      <c r="O36" s="9">
        <v>56978.706989999991</v>
      </c>
      <c r="P36" s="9"/>
      <c r="Q36" s="9"/>
      <c r="R36" s="9">
        <v>-17850.205880000001</v>
      </c>
      <c r="S36" s="9">
        <v>24727.355049999998</v>
      </c>
      <c r="T36" s="9">
        <v>50101.557819999987</v>
      </c>
      <c r="U36" s="9"/>
      <c r="V36" s="9"/>
      <c r="W36" s="9">
        <v>4685.9616100000003</v>
      </c>
      <c r="X36" s="15">
        <v>77890.404439999984</v>
      </c>
      <c r="Y36" s="15">
        <v>-213098.38855</v>
      </c>
      <c r="Z36" s="9">
        <v>-214099.70764000001</v>
      </c>
      <c r="AA36" s="9">
        <v>150.14528000000021</v>
      </c>
      <c r="AB36" s="9">
        <v>851.17381000000012</v>
      </c>
      <c r="AC36" s="9"/>
      <c r="AD36" s="15">
        <v>-145215.68903000001</v>
      </c>
      <c r="AE36" s="9">
        <v>-60761.411370000002</v>
      </c>
      <c r="AF36" s="9">
        <v>-17386.4002</v>
      </c>
      <c r="AG36" s="9">
        <v>-208.95307</v>
      </c>
      <c r="AH36" s="9">
        <v>-6179.5192900000002</v>
      </c>
      <c r="AI36" s="9">
        <v>-8115.41849</v>
      </c>
      <c r="AJ36" s="9">
        <v>-9831.6559400000006</v>
      </c>
      <c r="AK36" s="9">
        <v>-916.58573999999999</v>
      </c>
      <c r="AL36" s="9">
        <v>-16748.500349999998</v>
      </c>
      <c r="AM36" s="9">
        <v>-25067.244579999999</v>
      </c>
      <c r="AN36" s="9">
        <v>-280423.67314000003</v>
      </c>
      <c r="AO36" s="9">
        <v>-125278.864</v>
      </c>
      <c r="AP36" s="15">
        <v>-405702.53713999997</v>
      </c>
      <c r="AQ36" s="9">
        <v>-25614.27259</v>
      </c>
      <c r="AR36" s="9"/>
      <c r="AS36" s="9"/>
      <c r="AT36" s="9"/>
      <c r="AU36" s="9"/>
      <c r="AV36" s="9">
        <v>-25614.27259</v>
      </c>
      <c r="AW36" s="15">
        <v>-431316.80972999998</v>
      </c>
    </row>
    <row r="37" spans="1:49" ht="15.75" customHeight="1" x14ac:dyDescent="0.25">
      <c r="A37" s="43">
        <v>28</v>
      </c>
      <c r="B37" s="8" t="s">
        <v>112</v>
      </c>
      <c r="C37" s="8" t="s">
        <v>113</v>
      </c>
      <c r="D37" s="8" t="s">
        <v>114</v>
      </c>
      <c r="E37" s="9">
        <v>551446.21470000001</v>
      </c>
      <c r="F37" s="9">
        <v>16565.39385</v>
      </c>
      <c r="G37" s="9">
        <v>534880.82085000002</v>
      </c>
      <c r="H37" s="9">
        <v>-253469.73869</v>
      </c>
      <c r="I37" s="9">
        <v>-76145.63076</v>
      </c>
      <c r="J37" s="9">
        <v>-177324.10793</v>
      </c>
      <c r="K37" s="15">
        <v>297976.47600999998</v>
      </c>
      <c r="L37" s="9">
        <v>45011.790009999997</v>
      </c>
      <c r="M37" s="9">
        <v>-12093.006460000001</v>
      </c>
      <c r="N37" s="15">
        <v>32918.783549999993</v>
      </c>
      <c r="O37" s="9">
        <v>-163281.45061</v>
      </c>
      <c r="P37" s="9"/>
      <c r="Q37" s="9"/>
      <c r="R37" s="9">
        <v>232857.66818000001</v>
      </c>
      <c r="S37" s="9">
        <v>5245.8849200000004</v>
      </c>
      <c r="T37" s="9">
        <v>-401385.00371000002</v>
      </c>
      <c r="U37" s="9"/>
      <c r="V37" s="9"/>
      <c r="W37" s="9">
        <v>487047.9523</v>
      </c>
      <c r="X37" s="15">
        <v>654661.76124999998</v>
      </c>
      <c r="Y37" s="15">
        <v>-469415.30979999999</v>
      </c>
      <c r="Z37" s="9">
        <v>-464948.81845999998</v>
      </c>
      <c r="AA37" s="9">
        <v>-4466.4913399999996</v>
      </c>
      <c r="AB37" s="9"/>
      <c r="AC37" s="9"/>
      <c r="AD37" s="15">
        <v>-319231.41408000002</v>
      </c>
      <c r="AE37" s="9">
        <v>-125627.60309</v>
      </c>
      <c r="AF37" s="9">
        <v>-38474.896950000002</v>
      </c>
      <c r="AG37" s="9">
        <v>-6555.88051</v>
      </c>
      <c r="AH37" s="9">
        <v>-31768.600020000002</v>
      </c>
      <c r="AI37" s="9">
        <v>-5621.5266899999997</v>
      </c>
      <c r="AJ37" s="9">
        <v>-13159.727349999999</v>
      </c>
      <c r="AK37" s="9">
        <v>-3687.3794400000002</v>
      </c>
      <c r="AL37" s="9">
        <v>-27877.350729999998</v>
      </c>
      <c r="AM37" s="9">
        <v>-66458.449300000007</v>
      </c>
      <c r="AN37" s="9">
        <v>-133984.96262999999</v>
      </c>
      <c r="AO37" s="9">
        <v>-19230.319630000002</v>
      </c>
      <c r="AP37" s="15">
        <v>-153215.28226000001</v>
      </c>
      <c r="AQ37" s="9"/>
      <c r="AR37" s="9"/>
      <c r="AS37" s="9"/>
      <c r="AT37" s="9"/>
      <c r="AU37" s="9"/>
      <c r="AV37" s="9"/>
      <c r="AW37" s="15">
        <v>-153215.28226000001</v>
      </c>
    </row>
    <row r="38" spans="1:49" ht="15.75" customHeight="1" x14ac:dyDescent="0.25">
      <c r="A38" s="43">
        <v>29</v>
      </c>
      <c r="B38" s="8" t="s">
        <v>115</v>
      </c>
      <c r="C38" s="8" t="s">
        <v>116</v>
      </c>
      <c r="D38" s="8" t="s">
        <v>117</v>
      </c>
      <c r="E38" s="9">
        <v>178192.93059</v>
      </c>
      <c r="F38" s="9">
        <v>171826.04711000001</v>
      </c>
      <c r="G38" s="9">
        <v>6366.8834800000004</v>
      </c>
      <c r="H38" s="9">
        <v>-65442.812429999998</v>
      </c>
      <c r="I38" s="9">
        <v>-63776.828889999997</v>
      </c>
      <c r="J38" s="9">
        <v>-1665.9835399999999</v>
      </c>
      <c r="K38" s="15">
        <v>112750.11816</v>
      </c>
      <c r="L38" s="9">
        <v>22358.63264</v>
      </c>
      <c r="M38" s="9">
        <v>-10457.071840000001</v>
      </c>
      <c r="N38" s="15">
        <v>11901.560799999999</v>
      </c>
      <c r="O38" s="9">
        <v>105300.13995</v>
      </c>
      <c r="P38" s="9"/>
      <c r="Q38" s="9"/>
      <c r="R38" s="9">
        <v>88983.231549999997</v>
      </c>
      <c r="S38" s="9">
        <v>10932.226919999999</v>
      </c>
      <c r="T38" s="9">
        <v>5384.6814799999993</v>
      </c>
      <c r="U38" s="9">
        <v>-1407.2931100000001</v>
      </c>
      <c r="V38" s="9"/>
      <c r="W38" s="9">
        <v>12769.484490000001</v>
      </c>
      <c r="X38" s="15">
        <v>241314.01029000001</v>
      </c>
      <c r="Y38" s="15">
        <v>-234423.58851</v>
      </c>
      <c r="Z38" s="9">
        <v>-227155.57840999999</v>
      </c>
      <c r="AA38" s="9"/>
      <c r="AB38" s="9">
        <v>-996.67969000000005</v>
      </c>
      <c r="AC38" s="9">
        <v>-6271.3304099999996</v>
      </c>
      <c r="AD38" s="15">
        <v>-65154.28602</v>
      </c>
      <c r="AE38" s="9">
        <v>-24088.801080000001</v>
      </c>
      <c r="AF38" s="9">
        <v>-3009.9644499999999</v>
      </c>
      <c r="AG38" s="9">
        <v>-45.510939999999998</v>
      </c>
      <c r="AH38" s="9">
        <v>-5103.0363600000001</v>
      </c>
      <c r="AI38" s="9">
        <v>-5253.8146399999996</v>
      </c>
      <c r="AJ38" s="9">
        <v>-1940.72396</v>
      </c>
      <c r="AK38" s="9">
        <v>-0.39500000000000002</v>
      </c>
      <c r="AL38" s="9">
        <v>-9422.4782599999999</v>
      </c>
      <c r="AM38" s="9">
        <v>-16289.56133</v>
      </c>
      <c r="AN38" s="9">
        <v>-58263.864240000003</v>
      </c>
      <c r="AO38" s="9">
        <v>-18458.821</v>
      </c>
      <c r="AP38" s="15">
        <v>-76722.685239999992</v>
      </c>
      <c r="AQ38" s="9">
        <v>4627.5376699999997</v>
      </c>
      <c r="AR38" s="9"/>
      <c r="AS38" s="9"/>
      <c r="AT38" s="9"/>
      <c r="AU38" s="9"/>
      <c r="AV38" s="9">
        <v>4627.5376699999997</v>
      </c>
      <c r="AW38" s="15">
        <v>-72095.147569999986</v>
      </c>
    </row>
    <row r="39" spans="1:49" ht="15.75" customHeight="1" x14ac:dyDescent="0.25">
      <c r="A39" s="43">
        <v>30</v>
      </c>
      <c r="B39" s="8" t="s">
        <v>118</v>
      </c>
      <c r="C39" s="8" t="s">
        <v>119</v>
      </c>
      <c r="D39" s="8" t="s">
        <v>120</v>
      </c>
      <c r="E39" s="9">
        <v>222100.24791000001</v>
      </c>
      <c r="F39" s="9">
        <v>222100.24791000001</v>
      </c>
      <c r="G39" s="9"/>
      <c r="H39" s="9">
        <v>-58811.552029999999</v>
      </c>
      <c r="I39" s="9">
        <v>-58811.552029999999</v>
      </c>
      <c r="J39" s="9"/>
      <c r="K39" s="15">
        <v>163288.69588000001</v>
      </c>
      <c r="L39" s="9">
        <v>35445.878770000003</v>
      </c>
      <c r="M39" s="9">
        <v>-5631.6278499999999</v>
      </c>
      <c r="N39" s="15">
        <v>29814.250919999999</v>
      </c>
      <c r="O39" s="9">
        <v>38324.971230000003</v>
      </c>
      <c r="P39" s="9"/>
      <c r="Q39" s="9"/>
      <c r="R39" s="9"/>
      <c r="S39" s="9">
        <v>35025.59792</v>
      </c>
      <c r="T39" s="9">
        <v>3299.3733099999999</v>
      </c>
      <c r="U39" s="9"/>
      <c r="V39" s="9"/>
      <c r="W39" s="9">
        <v>857.46004000000005</v>
      </c>
      <c r="X39" s="15">
        <v>232285.37807000001</v>
      </c>
      <c r="Y39" s="15">
        <v>-2543.5306599999999</v>
      </c>
      <c r="Z39" s="9">
        <v>-146.00656000000001</v>
      </c>
      <c r="AA39" s="9">
        <v>-140.01903999999999</v>
      </c>
      <c r="AB39" s="9">
        <v>-2257.50506</v>
      </c>
      <c r="AC39" s="9"/>
      <c r="AD39" s="15">
        <v>-65925.139869999999</v>
      </c>
      <c r="AE39" s="9">
        <v>-19579.899160000001</v>
      </c>
      <c r="AF39" s="9">
        <v>-2198.1434599999998</v>
      </c>
      <c r="AG39" s="9">
        <v>-3488.18453</v>
      </c>
      <c r="AH39" s="9">
        <v>-3921.8461600000001</v>
      </c>
      <c r="AI39" s="9">
        <v>-670.20606999999995</v>
      </c>
      <c r="AJ39" s="9">
        <v>-6889.2076399999996</v>
      </c>
      <c r="AK39" s="9"/>
      <c r="AL39" s="9">
        <v>-8694.3354899999995</v>
      </c>
      <c r="AM39" s="9">
        <v>-20483.317360000001</v>
      </c>
      <c r="AN39" s="9">
        <v>163816.70754</v>
      </c>
      <c r="AO39" s="9">
        <v>-31716.100740000002</v>
      </c>
      <c r="AP39" s="15">
        <v>132100.60680000001</v>
      </c>
      <c r="AQ39" s="9"/>
      <c r="AR39" s="9"/>
      <c r="AS39" s="9"/>
      <c r="AT39" s="9"/>
      <c r="AU39" s="9"/>
      <c r="AV39" s="9"/>
      <c r="AW39" s="15">
        <v>132100.60680000001</v>
      </c>
    </row>
    <row r="40" spans="1:49" ht="15.75" customHeight="1" x14ac:dyDescent="0.25">
      <c r="A40" s="43">
        <v>31</v>
      </c>
      <c r="B40" s="8" t="s">
        <v>121</v>
      </c>
      <c r="C40" s="8" t="s">
        <v>122</v>
      </c>
      <c r="D40" s="8" t="s">
        <v>123</v>
      </c>
      <c r="E40" s="9">
        <v>139167.63437000001</v>
      </c>
      <c r="F40" s="9">
        <v>139167.04097999999</v>
      </c>
      <c r="G40" s="9">
        <v>0.59338999999999997</v>
      </c>
      <c r="H40" s="9">
        <v>-18409.570879999999</v>
      </c>
      <c r="I40" s="9">
        <v>-18409.570879999999</v>
      </c>
      <c r="J40" s="9"/>
      <c r="K40" s="15">
        <v>120758.06349</v>
      </c>
      <c r="L40" s="9">
        <v>11296.651970000001</v>
      </c>
      <c r="M40" s="9">
        <v>-738.50946999999996</v>
      </c>
      <c r="N40" s="15">
        <v>10558.1425</v>
      </c>
      <c r="O40" s="9">
        <v>15578.58181</v>
      </c>
      <c r="P40" s="9"/>
      <c r="Q40" s="9"/>
      <c r="R40" s="9">
        <v>2604.3158100000001</v>
      </c>
      <c r="S40" s="9">
        <v>11651.38321</v>
      </c>
      <c r="T40" s="9">
        <v>1322.882790000001</v>
      </c>
      <c r="U40" s="9"/>
      <c r="V40" s="9"/>
      <c r="W40" s="9">
        <v>19.737880000000001</v>
      </c>
      <c r="X40" s="15">
        <v>146914.52567999999</v>
      </c>
      <c r="Y40" s="15">
        <v>79.529660000000007</v>
      </c>
      <c r="Z40" s="9">
        <v>70.917000000000002</v>
      </c>
      <c r="AA40" s="9">
        <v>8.61266</v>
      </c>
      <c r="AB40" s="9"/>
      <c r="AC40" s="9"/>
      <c r="AD40" s="15">
        <v>-62698.273079999999</v>
      </c>
      <c r="AE40" s="9">
        <v>-18378.289209999999</v>
      </c>
      <c r="AF40" s="9">
        <v>-4990.0767900000001</v>
      </c>
      <c r="AG40" s="9">
        <v>-530.00081</v>
      </c>
      <c r="AH40" s="9">
        <v>-5305.36643</v>
      </c>
      <c r="AI40" s="9">
        <v>-5609.8543499999996</v>
      </c>
      <c r="AJ40" s="9">
        <v>-3504.5699800000002</v>
      </c>
      <c r="AK40" s="9">
        <v>-13</v>
      </c>
      <c r="AL40" s="9">
        <v>-20570.488229999999</v>
      </c>
      <c r="AM40" s="9">
        <v>-3796.6272800000002</v>
      </c>
      <c r="AN40" s="9">
        <v>84295.782259999993</v>
      </c>
      <c r="AO40" s="9">
        <v>-16403.610120000001</v>
      </c>
      <c r="AP40" s="15">
        <v>67892.172139999995</v>
      </c>
      <c r="AQ40" s="9"/>
      <c r="AR40" s="9"/>
      <c r="AS40" s="9"/>
      <c r="AT40" s="9"/>
      <c r="AU40" s="9"/>
      <c r="AV40" s="9"/>
      <c r="AW40" s="15">
        <v>67892.172139999995</v>
      </c>
    </row>
    <row r="41" spans="1:49" ht="15.75" customHeight="1" x14ac:dyDescent="0.25">
      <c r="A41" s="43"/>
      <c r="B41" s="85" t="s">
        <v>457</v>
      </c>
      <c r="C41" s="85"/>
      <c r="D41" s="85"/>
      <c r="E41" s="10">
        <v>48229850.221069999</v>
      </c>
      <c r="F41" s="10">
        <v>38550278.887879997</v>
      </c>
      <c r="G41" s="10">
        <v>9679571.3331899978</v>
      </c>
      <c r="H41" s="10">
        <v>-26056486.451919999</v>
      </c>
      <c r="I41" s="10">
        <v>-17345762.047979999</v>
      </c>
      <c r="J41" s="10">
        <v>-8710724.4039399996</v>
      </c>
      <c r="K41" s="10">
        <v>22173363.76915</v>
      </c>
      <c r="L41" s="10">
        <v>10483340.91416</v>
      </c>
      <c r="M41" s="10">
        <v>-2277199.7046699999</v>
      </c>
      <c r="N41" s="10">
        <v>8206141.2094899993</v>
      </c>
      <c r="O41" s="10">
        <v>-8285059.2294599982</v>
      </c>
      <c r="P41" s="10">
        <v>893493.50800999999</v>
      </c>
      <c r="Q41" s="10">
        <v>-174043.69722</v>
      </c>
      <c r="R41" s="10">
        <v>3143147.928340001</v>
      </c>
      <c r="S41" s="10">
        <v>1833179.1767500001</v>
      </c>
      <c r="T41" s="10">
        <v>-13980836.145339999</v>
      </c>
      <c r="U41" s="10">
        <v>62180.41376000001</v>
      </c>
      <c r="V41" s="10">
        <v>998995.10028999997</v>
      </c>
      <c r="W41" s="10">
        <v>2703411.059619999</v>
      </c>
      <c r="X41" s="10">
        <v>25859032.32285</v>
      </c>
      <c r="Y41" s="10">
        <v>-47858232.990889996</v>
      </c>
      <c r="Z41" s="10">
        <v>-44822899.40174</v>
      </c>
      <c r="AA41" s="10">
        <v>-387992.14466999989</v>
      </c>
      <c r="AB41" s="10">
        <v>-2544670.3009699988</v>
      </c>
      <c r="AC41" s="10">
        <v>-102671.14350999999</v>
      </c>
      <c r="AD41" s="10">
        <v>-20341706.322999999</v>
      </c>
      <c r="AE41" s="10">
        <v>-6083122.4996999996</v>
      </c>
      <c r="AF41" s="10">
        <v>-1538999.20062</v>
      </c>
      <c r="AG41" s="10">
        <v>-479583.23288000003</v>
      </c>
      <c r="AH41" s="10">
        <v>-3629323.4156299988</v>
      </c>
      <c r="AI41" s="10">
        <v>-1259687.58446</v>
      </c>
      <c r="AJ41" s="10">
        <v>-552052.98124000011</v>
      </c>
      <c r="AK41" s="10">
        <v>-159141.41493</v>
      </c>
      <c r="AL41" s="10">
        <v>-1255340.9994600001</v>
      </c>
      <c r="AM41" s="10">
        <v>-5384454.9940799996</v>
      </c>
      <c r="AN41" s="10">
        <v>-42340906.991039999</v>
      </c>
      <c r="AO41" s="10">
        <v>81457.933700000111</v>
      </c>
      <c r="AP41" s="10">
        <v>-42259449.057340004</v>
      </c>
      <c r="AQ41" s="10">
        <v>323957.81962999998</v>
      </c>
      <c r="AR41" s="10">
        <v>748089.31640000001</v>
      </c>
      <c r="AS41" s="10">
        <v>0</v>
      </c>
      <c r="AT41" s="10">
        <v>0</v>
      </c>
      <c r="AU41" s="10">
        <v>-150135.53537</v>
      </c>
      <c r="AV41" s="10">
        <v>921911.60066</v>
      </c>
      <c r="AW41" s="10">
        <v>-41337537.456680007</v>
      </c>
    </row>
    <row r="42" spans="1:49" ht="15.75" customHeight="1" x14ac:dyDescent="0.25">
      <c r="A42" s="43"/>
      <c r="B42" s="89" t="s">
        <v>124</v>
      </c>
      <c r="C42" s="90"/>
      <c r="D42" s="91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</row>
    <row r="43" spans="1:49" ht="15.75" customHeight="1" x14ac:dyDescent="0.25">
      <c r="A43" s="43">
        <v>32</v>
      </c>
      <c r="B43" s="8" t="s">
        <v>125</v>
      </c>
      <c r="C43" s="8" t="s">
        <v>126</v>
      </c>
      <c r="D43" s="8" t="s">
        <v>127</v>
      </c>
      <c r="E43" s="9">
        <v>809303.28749999998</v>
      </c>
      <c r="F43" s="9">
        <v>580520.77819999994</v>
      </c>
      <c r="G43" s="9">
        <v>228782.50930000001</v>
      </c>
      <c r="H43" s="9">
        <v>-575356.33908000006</v>
      </c>
      <c r="I43" s="9">
        <v>-315247.94276000001</v>
      </c>
      <c r="J43" s="9">
        <v>-260108.39632</v>
      </c>
      <c r="K43" s="15">
        <v>233946.94841999991</v>
      </c>
      <c r="L43" s="9">
        <v>179999.02085</v>
      </c>
      <c r="M43" s="9">
        <v>-36726.606310000003</v>
      </c>
      <c r="N43" s="15">
        <v>143272.41454</v>
      </c>
      <c r="O43" s="9">
        <v>8376.6570500000089</v>
      </c>
      <c r="P43" s="9">
        <v>41311.352339999998</v>
      </c>
      <c r="Q43" s="9"/>
      <c r="R43" s="9">
        <v>220370.88949999999</v>
      </c>
      <c r="S43" s="9">
        <v>-49666.149130000013</v>
      </c>
      <c r="T43" s="9">
        <v>-203639.43565999999</v>
      </c>
      <c r="U43" s="9">
        <v>311939.71633000002</v>
      </c>
      <c r="V43" s="9">
        <v>925.81515999999999</v>
      </c>
      <c r="W43" s="9">
        <v>148498.66291000001</v>
      </c>
      <c r="X43" s="15">
        <v>846960.21441000002</v>
      </c>
      <c r="Y43" s="15">
        <v>-1337352.86158</v>
      </c>
      <c r="Z43" s="9">
        <v>-726817.00133999996</v>
      </c>
      <c r="AA43" s="9">
        <v>-68893.915739999997</v>
      </c>
      <c r="AB43" s="9">
        <v>9330.3957799999989</v>
      </c>
      <c r="AC43" s="9">
        <v>-550972.34028</v>
      </c>
      <c r="AD43" s="15">
        <v>-1089624.7186400001</v>
      </c>
      <c r="AE43" s="9">
        <v>-212072.46299</v>
      </c>
      <c r="AF43" s="9">
        <v>-50165.551420000003</v>
      </c>
      <c r="AG43" s="9">
        <v>-2878.6672899999999</v>
      </c>
      <c r="AH43" s="9">
        <v>-68210.625939999998</v>
      </c>
      <c r="AI43" s="9">
        <v>-29049.73677</v>
      </c>
      <c r="AJ43" s="9">
        <v>-39716.090389999998</v>
      </c>
      <c r="AK43" s="9">
        <v>-13917.855159999999</v>
      </c>
      <c r="AL43" s="9">
        <v>-35668.577149999997</v>
      </c>
      <c r="AM43" s="9">
        <v>-637945.15153000003</v>
      </c>
      <c r="AN43" s="9">
        <v>-1580017.3658100001</v>
      </c>
      <c r="AO43" s="9">
        <v>182357.516</v>
      </c>
      <c r="AP43" s="15">
        <v>-1397659.84981</v>
      </c>
      <c r="AQ43" s="9">
        <v>-65710.365980000002</v>
      </c>
      <c r="AR43" s="9">
        <v>10341.034960000001</v>
      </c>
      <c r="AS43" s="9"/>
      <c r="AT43" s="9"/>
      <c r="AU43" s="9"/>
      <c r="AV43" s="9">
        <v>-55369.331019999998</v>
      </c>
      <c r="AW43" s="15">
        <v>-1453029.18083</v>
      </c>
    </row>
    <row r="44" spans="1:49" ht="15.75" customHeight="1" x14ac:dyDescent="0.25">
      <c r="A44" s="43">
        <v>33</v>
      </c>
      <c r="B44" s="8" t="s">
        <v>128</v>
      </c>
      <c r="C44" s="8" t="s">
        <v>129</v>
      </c>
      <c r="D44" s="8" t="s">
        <v>130</v>
      </c>
      <c r="E44" s="9">
        <v>32256277.531629998</v>
      </c>
      <c r="F44" s="9">
        <v>21147024.656640001</v>
      </c>
      <c r="G44" s="9">
        <v>11109252.874989999</v>
      </c>
      <c r="H44" s="9">
        <v>-28045990.58089</v>
      </c>
      <c r="I44" s="9">
        <v>-11588634.52977</v>
      </c>
      <c r="J44" s="9">
        <v>-16457356.05112</v>
      </c>
      <c r="K44" s="15">
        <v>4210286.9507400021</v>
      </c>
      <c r="L44" s="9">
        <v>6043486.1547900001</v>
      </c>
      <c r="M44" s="9">
        <v>-1717374.0064000001</v>
      </c>
      <c r="N44" s="15">
        <v>4326112.1483899998</v>
      </c>
      <c r="O44" s="9">
        <v>7037943.1955500022</v>
      </c>
      <c r="P44" s="9">
        <v>2.75</v>
      </c>
      <c r="Q44" s="9"/>
      <c r="R44" s="9">
        <v>9824856.1336600017</v>
      </c>
      <c r="S44" s="9">
        <v>1363104.0186000001</v>
      </c>
      <c r="T44" s="9">
        <v>-4150019.7067100001</v>
      </c>
      <c r="U44" s="9">
        <v>57704.963510000001</v>
      </c>
      <c r="V44" s="9"/>
      <c r="W44" s="9">
        <v>244742.62396000139</v>
      </c>
      <c r="X44" s="15">
        <v>15876789.88215</v>
      </c>
      <c r="Y44" s="15">
        <v>-7439834.1684899991</v>
      </c>
      <c r="Z44" s="9">
        <v>-7821312.9181999993</v>
      </c>
      <c r="AA44" s="9">
        <v>-10430.207449999991</v>
      </c>
      <c r="AB44" s="9">
        <v>-215595.87002999999</v>
      </c>
      <c r="AC44" s="9">
        <v>607504.82718999998</v>
      </c>
      <c r="AD44" s="15">
        <v>-8181155.3672100008</v>
      </c>
      <c r="AE44" s="9">
        <v>-2319691.5213899999</v>
      </c>
      <c r="AF44" s="9">
        <v>-860725.62589000002</v>
      </c>
      <c r="AG44" s="9">
        <v>-211108.73363</v>
      </c>
      <c r="AH44" s="9">
        <v>-518268.47457999998</v>
      </c>
      <c r="AI44" s="9">
        <v>-399852.57097</v>
      </c>
      <c r="AJ44" s="9">
        <v>-570241.26543000003</v>
      </c>
      <c r="AK44" s="9">
        <v>-82135.629079999999</v>
      </c>
      <c r="AL44" s="9">
        <v>-475358.16044000001</v>
      </c>
      <c r="AM44" s="9">
        <v>-2743773.3857999998</v>
      </c>
      <c r="AN44" s="9">
        <v>255800.34645000289</v>
      </c>
      <c r="AO44" s="9">
        <v>-39679.182430000001</v>
      </c>
      <c r="AP44" s="15">
        <v>216121.16402000291</v>
      </c>
      <c r="AQ44" s="9">
        <v>751998.34323000163</v>
      </c>
      <c r="AR44" s="9"/>
      <c r="AS44" s="9"/>
      <c r="AT44" s="9"/>
      <c r="AU44" s="9">
        <v>-135359.70178000021</v>
      </c>
      <c r="AV44" s="9">
        <v>616638.64145000139</v>
      </c>
      <c r="AW44" s="15">
        <v>832759.80547000421</v>
      </c>
    </row>
    <row r="45" spans="1:49" ht="15.75" customHeight="1" x14ac:dyDescent="0.25">
      <c r="A45" s="43">
        <v>34</v>
      </c>
      <c r="B45" s="8" t="s">
        <v>131</v>
      </c>
      <c r="C45" s="8" t="s">
        <v>132</v>
      </c>
      <c r="D45" s="8" t="s">
        <v>133</v>
      </c>
      <c r="E45" s="9">
        <v>1660672.8339499999</v>
      </c>
      <c r="F45" s="9">
        <v>1601150.8946700001</v>
      </c>
      <c r="G45" s="9">
        <v>59521.939280000013</v>
      </c>
      <c r="H45" s="9">
        <v>-1234010.6004600001</v>
      </c>
      <c r="I45" s="9">
        <v>-863719.30212999997</v>
      </c>
      <c r="J45" s="9">
        <v>-370291.29833000002</v>
      </c>
      <c r="K45" s="15">
        <v>426662.23349000019</v>
      </c>
      <c r="L45" s="9">
        <v>391842.12423000002</v>
      </c>
      <c r="M45" s="9">
        <v>-96432.242870000002</v>
      </c>
      <c r="N45" s="15">
        <v>295409.88136</v>
      </c>
      <c r="O45" s="9">
        <v>-24854.419290000111</v>
      </c>
      <c r="P45" s="9"/>
      <c r="Q45" s="9"/>
      <c r="R45" s="9">
        <v>-2568.6322599999999</v>
      </c>
      <c r="S45" s="9">
        <v>-28032.64804000012</v>
      </c>
      <c r="T45" s="9">
        <v>5746.8610100000014</v>
      </c>
      <c r="U45" s="9"/>
      <c r="V45" s="9">
        <v>138502.24729999999</v>
      </c>
      <c r="W45" s="9">
        <v>263441.60450999998</v>
      </c>
      <c r="X45" s="15">
        <v>1099161.54737</v>
      </c>
      <c r="Y45" s="15">
        <v>-431034.69034999987</v>
      </c>
      <c r="Z45" s="9">
        <v>-421763.30021000002</v>
      </c>
      <c r="AA45" s="9">
        <v>-931.26647000000003</v>
      </c>
      <c r="AB45" s="9">
        <v>-1186.126</v>
      </c>
      <c r="AC45" s="9">
        <v>-7153.9976699999997</v>
      </c>
      <c r="AD45" s="15">
        <v>-604647.73968</v>
      </c>
      <c r="AE45" s="9">
        <v>-245808.6942</v>
      </c>
      <c r="AF45" s="9">
        <v>-75141.209740000006</v>
      </c>
      <c r="AG45" s="9">
        <v>-11304.644399999999</v>
      </c>
      <c r="AH45" s="9">
        <v>-42318.319710000003</v>
      </c>
      <c r="AI45" s="9">
        <v>-57496.164129999997</v>
      </c>
      <c r="AJ45" s="9">
        <v>-12111.20082</v>
      </c>
      <c r="AK45" s="9">
        <v>-9796.9497599999995</v>
      </c>
      <c r="AL45" s="9">
        <v>-21011.776430000002</v>
      </c>
      <c r="AM45" s="9">
        <v>-129658.78049</v>
      </c>
      <c r="AN45" s="9">
        <v>63479.117340000113</v>
      </c>
      <c r="AO45" s="9">
        <v>-10934.593699999999</v>
      </c>
      <c r="AP45" s="15">
        <v>52544.523640000123</v>
      </c>
      <c r="AQ45" s="9">
        <v>81.475809999999996</v>
      </c>
      <c r="AR45" s="9">
        <v>115976.76591</v>
      </c>
      <c r="AS45" s="9"/>
      <c r="AT45" s="9"/>
      <c r="AU45" s="9">
        <v>-21230.600549999999</v>
      </c>
      <c r="AV45" s="9">
        <v>94827.641170000003</v>
      </c>
      <c r="AW45" s="15">
        <v>147372.1648100001</v>
      </c>
    </row>
    <row r="46" spans="1:49" ht="15.75" customHeight="1" x14ac:dyDescent="0.25">
      <c r="A46" s="43">
        <v>35</v>
      </c>
      <c r="B46" s="8" t="s">
        <v>134</v>
      </c>
      <c r="C46" s="8" t="s">
        <v>135</v>
      </c>
      <c r="D46" s="8" t="s">
        <v>136</v>
      </c>
      <c r="E46" s="9">
        <v>5247731.7774700001</v>
      </c>
      <c r="F46" s="9">
        <v>4061517.0507499999</v>
      </c>
      <c r="G46" s="9">
        <v>1186214.7267199999</v>
      </c>
      <c r="H46" s="9">
        <v>-3101232.52642</v>
      </c>
      <c r="I46" s="9">
        <v>-1702918.6410099999</v>
      </c>
      <c r="J46" s="9">
        <v>-1398313.8854100001</v>
      </c>
      <c r="K46" s="15">
        <v>2146499.2510500001</v>
      </c>
      <c r="L46" s="9">
        <v>1222954.2751199999</v>
      </c>
      <c r="M46" s="9">
        <v>-313664.54245000001</v>
      </c>
      <c r="N46" s="15">
        <v>909289.73266999982</v>
      </c>
      <c r="O46" s="9">
        <v>1211285.8478699999</v>
      </c>
      <c r="P46" s="9"/>
      <c r="Q46" s="9"/>
      <c r="R46" s="9">
        <v>-316121.88183999999</v>
      </c>
      <c r="S46" s="9">
        <v>587132.42863000021</v>
      </c>
      <c r="T46" s="9">
        <v>940275.30108</v>
      </c>
      <c r="U46" s="9">
        <v>-2425.5493700000002</v>
      </c>
      <c r="V46" s="9">
        <v>-44243.3102</v>
      </c>
      <c r="W46" s="9">
        <v>121867.07171</v>
      </c>
      <c r="X46" s="15">
        <v>4342273.04373</v>
      </c>
      <c r="Y46" s="15">
        <v>-4868184.7066200003</v>
      </c>
      <c r="Z46" s="9">
        <v>-4850554.4915899998</v>
      </c>
      <c r="AA46" s="9">
        <v>-16090.16301</v>
      </c>
      <c r="AB46" s="9">
        <v>-21.5279300000002</v>
      </c>
      <c r="AC46" s="9">
        <v>-1518.5240899999999</v>
      </c>
      <c r="AD46" s="15">
        <v>-1629539.1695600001</v>
      </c>
      <c r="AE46" s="9">
        <v>-583856.32987999998</v>
      </c>
      <c r="AF46" s="9">
        <v>-146399.44922000001</v>
      </c>
      <c r="AG46" s="9">
        <v>-12695.94605</v>
      </c>
      <c r="AH46" s="9">
        <v>-246277.50125</v>
      </c>
      <c r="AI46" s="9">
        <v>-52726.656479999998</v>
      </c>
      <c r="AJ46" s="9">
        <v>-47070.062290000002</v>
      </c>
      <c r="AK46" s="9">
        <v>-40547.56525</v>
      </c>
      <c r="AL46" s="9">
        <v>-91954.565359999993</v>
      </c>
      <c r="AM46" s="9">
        <v>-408011.09378</v>
      </c>
      <c r="AN46" s="9">
        <v>-2155450.832450001</v>
      </c>
      <c r="AO46" s="9">
        <v>402981.18608000001</v>
      </c>
      <c r="AP46" s="15">
        <v>-1752469.6463700009</v>
      </c>
      <c r="AQ46" s="9">
        <v>-21650.735000000001</v>
      </c>
      <c r="AR46" s="9">
        <v>-70629.385999999999</v>
      </c>
      <c r="AS46" s="9"/>
      <c r="AT46" s="9"/>
      <c r="AU46" s="9">
        <v>-20243.917000000001</v>
      </c>
      <c r="AV46" s="9">
        <v>-112524.038</v>
      </c>
      <c r="AW46" s="15">
        <v>-1864993.6843700011</v>
      </c>
    </row>
    <row r="47" spans="1:49" ht="15.75" customHeight="1" x14ac:dyDescent="0.25">
      <c r="A47" s="43">
        <v>36</v>
      </c>
      <c r="B47" s="8" t="s">
        <v>137</v>
      </c>
      <c r="C47" s="8" t="s">
        <v>138</v>
      </c>
      <c r="D47" s="8" t="s">
        <v>139</v>
      </c>
      <c r="E47" s="9">
        <v>829388.87893999997</v>
      </c>
      <c r="F47" s="9">
        <v>786448.09944000002</v>
      </c>
      <c r="G47" s="9">
        <v>42940.779499999997</v>
      </c>
      <c r="H47" s="9">
        <v>-648153.80533</v>
      </c>
      <c r="I47" s="9">
        <v>-408239.73888000002</v>
      </c>
      <c r="J47" s="9">
        <v>-239914.06645000001</v>
      </c>
      <c r="K47" s="15">
        <v>181235.07360999999</v>
      </c>
      <c r="L47" s="9">
        <v>182489.64157000001</v>
      </c>
      <c r="M47" s="9">
        <v>-17811.297040000001</v>
      </c>
      <c r="N47" s="15">
        <v>164678.34453</v>
      </c>
      <c r="O47" s="9">
        <v>-48650.922590000002</v>
      </c>
      <c r="P47" s="9">
        <v>0</v>
      </c>
      <c r="Q47" s="9">
        <v>0</v>
      </c>
      <c r="R47" s="9">
        <v>0</v>
      </c>
      <c r="S47" s="9">
        <v>24238.574359999999</v>
      </c>
      <c r="T47" s="9">
        <v>-72889.496950000001</v>
      </c>
      <c r="U47" s="9">
        <v>2.0538400000000001</v>
      </c>
      <c r="V47" s="9">
        <v>0</v>
      </c>
      <c r="W47" s="9">
        <v>17801.504010000001</v>
      </c>
      <c r="X47" s="15">
        <v>315066.05339999998</v>
      </c>
      <c r="Y47" s="15">
        <v>-35832.872640000001</v>
      </c>
      <c r="Z47" s="9">
        <v>-35124.291219999999</v>
      </c>
      <c r="AA47" s="9">
        <v>-665.27363000000003</v>
      </c>
      <c r="AB47" s="9">
        <v>-118.20779</v>
      </c>
      <c r="AC47" s="9">
        <v>74.900000000000006</v>
      </c>
      <c r="AD47" s="15">
        <v>-249602.11681000001</v>
      </c>
      <c r="AE47" s="9">
        <v>-80828.654479999997</v>
      </c>
      <c r="AF47" s="9">
        <v>-28696.455170000001</v>
      </c>
      <c r="AG47" s="9">
        <v>-758.70961999999997</v>
      </c>
      <c r="AH47" s="9">
        <v>-23406.596659999999</v>
      </c>
      <c r="AI47" s="9">
        <v>-29448.196349999998</v>
      </c>
      <c r="AJ47" s="9">
        <v>-8990.0590100000009</v>
      </c>
      <c r="AK47" s="9">
        <v>-4613.9694</v>
      </c>
      <c r="AL47" s="9">
        <v>-21316.28298</v>
      </c>
      <c r="AM47" s="9">
        <v>-51543.193140000003</v>
      </c>
      <c r="AN47" s="9">
        <v>29631.063949999982</v>
      </c>
      <c r="AO47" s="9">
        <v>-5612.5558799999999</v>
      </c>
      <c r="AP47" s="15">
        <v>24018.508069999982</v>
      </c>
      <c r="AQ47" s="9">
        <v>0</v>
      </c>
      <c r="AR47" s="9">
        <v>0</v>
      </c>
      <c r="AS47" s="9">
        <v>0</v>
      </c>
      <c r="AT47" s="9">
        <v>0</v>
      </c>
      <c r="AU47" s="9">
        <v>0</v>
      </c>
      <c r="AV47" s="9">
        <v>0</v>
      </c>
      <c r="AW47" s="15">
        <v>24018.508069999982</v>
      </c>
    </row>
    <row r="48" spans="1:49" ht="15.75" customHeight="1" x14ac:dyDescent="0.25">
      <c r="A48" s="43">
        <v>37</v>
      </c>
      <c r="B48" s="8" t="s">
        <v>140</v>
      </c>
      <c r="C48" s="8" t="s">
        <v>141</v>
      </c>
      <c r="D48" s="8" t="s">
        <v>142</v>
      </c>
      <c r="E48" s="9">
        <v>690574.33603000001</v>
      </c>
      <c r="F48" s="9">
        <v>671069.65275999997</v>
      </c>
      <c r="G48" s="9">
        <v>19504.683270000001</v>
      </c>
      <c r="H48" s="9">
        <v>-559435.99022000004</v>
      </c>
      <c r="I48" s="9">
        <v>-342662.06070999999</v>
      </c>
      <c r="J48" s="9">
        <v>-216773.92950999999</v>
      </c>
      <c r="K48" s="15">
        <v>131138.34581</v>
      </c>
      <c r="L48" s="9">
        <v>206340.02087000001</v>
      </c>
      <c r="M48" s="9">
        <v>-27803.713329999999</v>
      </c>
      <c r="N48" s="15">
        <v>178536.30754000001</v>
      </c>
      <c r="O48" s="9">
        <v>283111.98777000001</v>
      </c>
      <c r="P48" s="9">
        <v>-4976.9275799999996</v>
      </c>
      <c r="Q48" s="9"/>
      <c r="R48" s="9">
        <v>390592.62579000002</v>
      </c>
      <c r="S48" s="9">
        <v>-121409.42107</v>
      </c>
      <c r="T48" s="9">
        <v>18905.710630000001</v>
      </c>
      <c r="U48" s="9">
        <v>532.21064000000001</v>
      </c>
      <c r="V48" s="9"/>
      <c r="W48" s="9">
        <v>6096.3896500000001</v>
      </c>
      <c r="X48" s="15">
        <v>599415.24141000002</v>
      </c>
      <c r="Y48" s="15">
        <v>-301895.65341999999</v>
      </c>
      <c r="Z48" s="9">
        <v>-129773.38764</v>
      </c>
      <c r="AA48" s="9">
        <v>-158275.22471000001</v>
      </c>
      <c r="AB48" s="9">
        <v>-673.88500999999997</v>
      </c>
      <c r="AC48" s="9">
        <v>-13173.156059999999</v>
      </c>
      <c r="AD48" s="15">
        <v>-302311.10437000002</v>
      </c>
      <c r="AE48" s="9">
        <v>-129035.15278999999</v>
      </c>
      <c r="AF48" s="9">
        <v>-39363.745620000002</v>
      </c>
      <c r="AG48" s="9">
        <v>-848.97136</v>
      </c>
      <c r="AH48" s="9">
        <v>-33315.429060000002</v>
      </c>
      <c r="AI48" s="9">
        <v>-20138.784759999999</v>
      </c>
      <c r="AJ48" s="9">
        <v>-19318.530770000001</v>
      </c>
      <c r="AK48" s="9">
        <v>-1825.63914</v>
      </c>
      <c r="AL48" s="9">
        <v>-23792.603230000001</v>
      </c>
      <c r="AM48" s="9">
        <v>-34672.247640000001</v>
      </c>
      <c r="AN48" s="9">
        <v>-4791.5163800000446</v>
      </c>
      <c r="AO48" s="9">
        <v>1724.64499</v>
      </c>
      <c r="AP48" s="15">
        <v>-3066.8713900000448</v>
      </c>
      <c r="AQ48" s="9"/>
      <c r="AR48" s="9">
        <v>88792.29595</v>
      </c>
      <c r="AS48" s="9"/>
      <c r="AT48" s="9"/>
      <c r="AU48" s="9"/>
      <c r="AV48" s="9">
        <v>88792.29595</v>
      </c>
      <c r="AW48" s="15">
        <v>85725.424559999956</v>
      </c>
    </row>
    <row r="49" spans="1:49" ht="15.75" customHeight="1" x14ac:dyDescent="0.25">
      <c r="A49" s="43">
        <v>38</v>
      </c>
      <c r="B49" s="8" t="s">
        <v>143</v>
      </c>
      <c r="C49" s="8" t="s">
        <v>144</v>
      </c>
      <c r="D49" s="8" t="s">
        <v>145</v>
      </c>
      <c r="E49" s="9">
        <v>1033610.4578</v>
      </c>
      <c r="F49" s="9">
        <v>927035.39954000001</v>
      </c>
      <c r="G49" s="9">
        <v>106575.05826000001</v>
      </c>
      <c r="H49" s="9">
        <v>-839266.46368000004</v>
      </c>
      <c r="I49" s="9">
        <v>-362497.20689999999</v>
      </c>
      <c r="J49" s="9">
        <v>-476769.25678</v>
      </c>
      <c r="K49" s="15">
        <v>194343.9941199999</v>
      </c>
      <c r="L49" s="9">
        <v>190522.68153999999</v>
      </c>
      <c r="M49" s="9">
        <v>-36153.656490000001</v>
      </c>
      <c r="N49" s="15">
        <v>154369.02505</v>
      </c>
      <c r="O49" s="9">
        <v>100842.20462</v>
      </c>
      <c r="P49" s="9"/>
      <c r="Q49" s="9"/>
      <c r="R49" s="9"/>
      <c r="S49" s="9">
        <v>184207.15534</v>
      </c>
      <c r="T49" s="9">
        <v>-83364.950719999993</v>
      </c>
      <c r="U49" s="9">
        <v>13428.859200000001</v>
      </c>
      <c r="V49" s="9">
        <v>63509.436159999997</v>
      </c>
      <c r="W49" s="9">
        <v>11999.698770000001</v>
      </c>
      <c r="X49" s="15">
        <v>538493.21791999997</v>
      </c>
      <c r="Y49" s="15">
        <v>7005.7941899999978</v>
      </c>
      <c r="Z49" s="9">
        <v>25504.42008</v>
      </c>
      <c r="AA49" s="9">
        <v>-17605.357800000002</v>
      </c>
      <c r="AB49" s="9">
        <v>-824.76179999999999</v>
      </c>
      <c r="AC49" s="9">
        <v>-68.506290000000007</v>
      </c>
      <c r="AD49" s="15">
        <v>-342773.02784</v>
      </c>
      <c r="AE49" s="9">
        <v>-145511.77358000001</v>
      </c>
      <c r="AF49" s="9">
        <v>-32031.69959</v>
      </c>
      <c r="AG49" s="9">
        <v>-843.09978000000001</v>
      </c>
      <c r="AH49" s="9">
        <v>-11059.22451</v>
      </c>
      <c r="AI49" s="9">
        <v>-18769.196830000001</v>
      </c>
      <c r="AJ49" s="9">
        <v>-12670.29257</v>
      </c>
      <c r="AK49" s="9">
        <v>-3813.5383999999999</v>
      </c>
      <c r="AL49" s="9">
        <v>-28858.483120000001</v>
      </c>
      <c r="AM49" s="9">
        <v>-89215.719459999993</v>
      </c>
      <c r="AN49" s="9">
        <v>202725.98426999999</v>
      </c>
      <c r="AO49" s="9">
        <v>79901.484620000003</v>
      </c>
      <c r="AP49" s="15">
        <v>282627.46889000002</v>
      </c>
      <c r="AQ49" s="9">
        <v>955.57649000000004</v>
      </c>
      <c r="AR49" s="9"/>
      <c r="AS49" s="9"/>
      <c r="AT49" s="9"/>
      <c r="AU49" s="9"/>
      <c r="AV49" s="9">
        <v>955.57649000000004</v>
      </c>
      <c r="AW49" s="15">
        <v>283583.04538000003</v>
      </c>
    </row>
    <row r="50" spans="1:49" ht="15.75" customHeight="1" x14ac:dyDescent="0.25">
      <c r="A50" s="43">
        <v>39</v>
      </c>
      <c r="B50" s="8" t="s">
        <v>146</v>
      </c>
      <c r="C50" s="8" t="s">
        <v>147</v>
      </c>
      <c r="D50" s="8" t="s">
        <v>148</v>
      </c>
      <c r="E50" s="9">
        <v>685695.48748000001</v>
      </c>
      <c r="F50" s="9">
        <v>680494.36317000003</v>
      </c>
      <c r="G50" s="9">
        <v>5201.1243099999992</v>
      </c>
      <c r="H50" s="9">
        <v>-427895.74747</v>
      </c>
      <c r="I50" s="9">
        <v>-263760.26746</v>
      </c>
      <c r="J50" s="9">
        <v>-164135.48001</v>
      </c>
      <c r="K50" s="15">
        <v>257799.74001000001</v>
      </c>
      <c r="L50" s="9">
        <v>124560.96878</v>
      </c>
      <c r="M50" s="9">
        <v>-34868.750639999998</v>
      </c>
      <c r="N50" s="15">
        <v>89692.218139999997</v>
      </c>
      <c r="O50" s="9">
        <v>121594.92299000001</v>
      </c>
      <c r="P50" s="9"/>
      <c r="Q50" s="9"/>
      <c r="R50" s="9">
        <v>-10726.63495</v>
      </c>
      <c r="S50" s="9">
        <v>121944.30769</v>
      </c>
      <c r="T50" s="9">
        <v>10377.250249999999</v>
      </c>
      <c r="U50" s="9">
        <v>64.2</v>
      </c>
      <c r="V50" s="9"/>
      <c r="W50" s="9">
        <v>17033.159449999999</v>
      </c>
      <c r="X50" s="15">
        <v>486184.24059</v>
      </c>
      <c r="Y50" s="15">
        <v>-126689.53229</v>
      </c>
      <c r="Z50" s="9">
        <v>-126689.53229</v>
      </c>
      <c r="AA50" s="9"/>
      <c r="AB50" s="9"/>
      <c r="AC50" s="9"/>
      <c r="AD50" s="15">
        <v>-291306.60538000002</v>
      </c>
      <c r="AE50" s="9">
        <v>-87895.950039999996</v>
      </c>
      <c r="AF50" s="9">
        <v>-27777.52262</v>
      </c>
      <c r="AG50" s="9">
        <v>-3905.6250599999998</v>
      </c>
      <c r="AH50" s="9">
        <v>-17135.407749999998</v>
      </c>
      <c r="AI50" s="9">
        <v>-14390.829680000001</v>
      </c>
      <c r="AJ50" s="9">
        <v>-18663.481349999998</v>
      </c>
      <c r="AK50" s="9">
        <v>-1014.75591</v>
      </c>
      <c r="AL50" s="9">
        <v>-27447.58311</v>
      </c>
      <c r="AM50" s="9">
        <v>-93075.449859999993</v>
      </c>
      <c r="AN50" s="9">
        <v>68188.102920000034</v>
      </c>
      <c r="AO50" s="9">
        <v>-18620.695019999999</v>
      </c>
      <c r="AP50" s="15">
        <v>49567.407900000027</v>
      </c>
      <c r="AQ50" s="9">
        <v>-345.00477999999998</v>
      </c>
      <c r="AR50" s="9"/>
      <c r="AS50" s="9"/>
      <c r="AT50" s="9"/>
      <c r="AU50" s="9">
        <v>62.100859999999997</v>
      </c>
      <c r="AV50" s="9">
        <v>-282.90392000000003</v>
      </c>
      <c r="AW50" s="15">
        <v>49284.503980000038</v>
      </c>
    </row>
    <row r="51" spans="1:49" ht="15.75" customHeight="1" x14ac:dyDescent="0.25">
      <c r="A51" s="43">
        <v>40</v>
      </c>
      <c r="B51" s="8" t="s">
        <v>149</v>
      </c>
      <c r="C51" s="8" t="s">
        <v>150</v>
      </c>
      <c r="D51" s="8" t="s">
        <v>151</v>
      </c>
      <c r="E51" s="9">
        <v>1199844.8962600001</v>
      </c>
      <c r="F51" s="9">
        <v>179276.80658</v>
      </c>
      <c r="G51" s="9">
        <v>1020568.08968</v>
      </c>
      <c r="H51" s="9">
        <v>-1286544.78467</v>
      </c>
      <c r="I51" s="9">
        <v>-343444.8002</v>
      </c>
      <c r="J51" s="9">
        <v>-943099.98447000002</v>
      </c>
      <c r="K51" s="15">
        <v>-86699.888409999898</v>
      </c>
      <c r="L51" s="9">
        <v>49460.927770000002</v>
      </c>
      <c r="M51" s="9">
        <v>-14740.93513</v>
      </c>
      <c r="N51" s="15">
        <v>34719.992639999997</v>
      </c>
      <c r="O51" s="9">
        <v>-1846.509179999935</v>
      </c>
      <c r="P51" s="9"/>
      <c r="Q51" s="9"/>
      <c r="R51" s="9">
        <v>3226.8959399999999</v>
      </c>
      <c r="S51" s="9">
        <v>-321871.52815000003</v>
      </c>
      <c r="T51" s="9">
        <v>316798.12303000002</v>
      </c>
      <c r="U51" s="9"/>
      <c r="V51" s="9"/>
      <c r="W51" s="9">
        <v>310253.29522999999</v>
      </c>
      <c r="X51" s="15">
        <v>256426.8902800002</v>
      </c>
      <c r="Y51" s="15">
        <v>-206337.98092</v>
      </c>
      <c r="Z51" s="9">
        <v>-203508.24131000001</v>
      </c>
      <c r="AA51" s="9">
        <v>-2145.5947200000001</v>
      </c>
      <c r="AB51" s="9">
        <v>-684.14489000000003</v>
      </c>
      <c r="AC51" s="9"/>
      <c r="AD51" s="15">
        <v>-595644.91995000013</v>
      </c>
      <c r="AE51" s="9">
        <v>-175095.54264</v>
      </c>
      <c r="AF51" s="9">
        <v>-56092.020320000003</v>
      </c>
      <c r="AG51" s="9">
        <v>-4400.8026</v>
      </c>
      <c r="AH51" s="9">
        <v>-55129.307410000001</v>
      </c>
      <c r="AI51" s="9">
        <v>-36109.383370000003</v>
      </c>
      <c r="AJ51" s="9">
        <v>-15756.923489999999</v>
      </c>
      <c r="AK51" s="9">
        <v>-33600.610610000003</v>
      </c>
      <c r="AL51" s="9">
        <v>-101919.32073000001</v>
      </c>
      <c r="AM51" s="9">
        <v>-117541.00878</v>
      </c>
      <c r="AN51" s="9">
        <v>-545556.01058999996</v>
      </c>
      <c r="AO51" s="9">
        <v>21670.08437</v>
      </c>
      <c r="AP51" s="15">
        <v>-523885.92622000002</v>
      </c>
      <c r="AQ51" s="9"/>
      <c r="AR51" s="9">
        <v>6047.5112399999998</v>
      </c>
      <c r="AS51" s="9"/>
      <c r="AT51" s="9"/>
      <c r="AU51" s="9">
        <v>-1088.5520200000001</v>
      </c>
      <c r="AV51" s="9">
        <v>4958.9592199999997</v>
      </c>
      <c r="AW51" s="15">
        <v>-518926.96699999989</v>
      </c>
    </row>
    <row r="52" spans="1:49" s="4" customFormat="1" ht="15.75" customHeight="1" x14ac:dyDescent="0.25">
      <c r="A52" s="59"/>
      <c r="B52" s="115" t="s">
        <v>443</v>
      </c>
      <c r="C52" s="115"/>
      <c r="D52" s="115"/>
      <c r="E52" s="7">
        <f t="shared" ref="E52:AW52" si="1">SUM(E43:E51)</f>
        <v>44413099.487060003</v>
      </c>
      <c r="F52" s="7">
        <f t="shared" si="1"/>
        <v>30634537.701749999</v>
      </c>
      <c r="G52" s="7">
        <f t="shared" si="1"/>
        <v>13778561.785309996</v>
      </c>
      <c r="H52" s="7">
        <f t="shared" si="1"/>
        <v>-36717886.83822</v>
      </c>
      <c r="I52" s="7">
        <f t="shared" si="1"/>
        <v>-16191124.48982</v>
      </c>
      <c r="J52" s="7">
        <f t="shared" si="1"/>
        <v>-20526762.348399997</v>
      </c>
      <c r="K52" s="7">
        <f t="shared" si="1"/>
        <v>7695212.6488400027</v>
      </c>
      <c r="L52" s="7">
        <f t="shared" si="1"/>
        <v>8591655.8155199997</v>
      </c>
      <c r="M52" s="7">
        <f t="shared" si="1"/>
        <v>-2295575.7506600004</v>
      </c>
      <c r="N52" s="7">
        <f t="shared" si="1"/>
        <v>6296080.0648600003</v>
      </c>
      <c r="O52" s="7">
        <f t="shared" si="1"/>
        <v>8687802.9647900015</v>
      </c>
      <c r="P52" s="7">
        <f t="shared" si="1"/>
        <v>36337.174759999994</v>
      </c>
      <c r="Q52" s="7">
        <f t="shared" si="1"/>
        <v>0</v>
      </c>
      <c r="R52" s="7">
        <f t="shared" si="1"/>
        <v>10109629.39584</v>
      </c>
      <c r="S52" s="7">
        <f t="shared" si="1"/>
        <v>1759646.7382300003</v>
      </c>
      <c r="T52" s="7">
        <f t="shared" si="1"/>
        <v>-3217810.3440400003</v>
      </c>
      <c r="U52" s="7">
        <f t="shared" si="1"/>
        <v>381246.45415000001</v>
      </c>
      <c r="V52" s="7">
        <f t="shared" si="1"/>
        <v>158694.18841999996</v>
      </c>
      <c r="W52" s="7">
        <f t="shared" si="1"/>
        <v>1141734.0102000015</v>
      </c>
      <c r="X52" s="7">
        <f t="shared" si="1"/>
        <v>24360770.331259999</v>
      </c>
      <c r="Y52" s="7">
        <f t="shared" si="1"/>
        <v>-14740156.672119999</v>
      </c>
      <c r="Z52" s="7">
        <f t="shared" si="1"/>
        <v>-14290038.743719999</v>
      </c>
      <c r="AA52" s="7">
        <f t="shared" si="1"/>
        <v>-275037.00352999999</v>
      </c>
      <c r="AB52" s="7">
        <f t="shared" si="1"/>
        <v>-209774.12766999999</v>
      </c>
      <c r="AC52" s="7">
        <f t="shared" si="1"/>
        <v>34693.202799999985</v>
      </c>
      <c r="AD52" s="7">
        <f t="shared" si="1"/>
        <v>-13286604.769440001</v>
      </c>
      <c r="AE52" s="7">
        <f t="shared" si="1"/>
        <v>-3979796.0819899999</v>
      </c>
      <c r="AF52" s="7">
        <f t="shared" si="1"/>
        <v>-1316393.2795899999</v>
      </c>
      <c r="AG52" s="7">
        <f t="shared" si="1"/>
        <v>-248745.19978999998</v>
      </c>
      <c r="AH52" s="7">
        <f t="shared" si="1"/>
        <v>-1015120.8868699999</v>
      </c>
      <c r="AI52" s="7">
        <f t="shared" si="1"/>
        <v>-657981.51934</v>
      </c>
      <c r="AJ52" s="7">
        <f t="shared" si="1"/>
        <v>-744537.90612000006</v>
      </c>
      <c r="AK52" s="7">
        <f t="shared" si="1"/>
        <v>-191266.51271000001</v>
      </c>
      <c r="AL52" s="7">
        <f t="shared" si="1"/>
        <v>-827327.35255000007</v>
      </c>
      <c r="AM52" s="7">
        <f t="shared" si="1"/>
        <v>-4305436.0304799993</v>
      </c>
      <c r="AN52" s="7">
        <f t="shared" si="1"/>
        <v>-3665991.1102999984</v>
      </c>
      <c r="AO52" s="7">
        <f t="shared" si="1"/>
        <v>613787.88903000008</v>
      </c>
      <c r="AP52" s="7">
        <f t="shared" si="1"/>
        <v>-3052203.2212699978</v>
      </c>
      <c r="AQ52" s="7">
        <f t="shared" si="1"/>
        <v>665329.28977000166</v>
      </c>
      <c r="AR52" s="7">
        <f t="shared" si="1"/>
        <v>150528.22206</v>
      </c>
      <c r="AS52" s="7">
        <f t="shared" si="1"/>
        <v>0</v>
      </c>
      <c r="AT52" s="7">
        <f t="shared" si="1"/>
        <v>0</v>
      </c>
      <c r="AU52" s="7">
        <f t="shared" si="1"/>
        <v>-177860.67049000022</v>
      </c>
      <c r="AV52" s="7">
        <f t="shared" si="1"/>
        <v>637996.84134000121</v>
      </c>
      <c r="AW52" s="7">
        <f t="shared" si="1"/>
        <v>-2414206.3799299961</v>
      </c>
    </row>
    <row r="53" spans="1:49" s="4" customFormat="1" ht="15.75" customHeight="1" x14ac:dyDescent="0.25">
      <c r="A53" s="59"/>
      <c r="B53" s="92" t="s">
        <v>152</v>
      </c>
      <c r="C53" s="93"/>
      <c r="D53" s="94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</row>
    <row r="54" spans="1:49" ht="15.75" customHeight="1" x14ac:dyDescent="0.25">
      <c r="A54" s="43">
        <v>41</v>
      </c>
      <c r="B54" s="8" t="s">
        <v>153</v>
      </c>
      <c r="C54" s="8" t="s">
        <v>154</v>
      </c>
      <c r="D54" s="8" t="s">
        <v>155</v>
      </c>
      <c r="E54" s="9">
        <v>30267.478609999998</v>
      </c>
      <c r="F54" s="9">
        <v>30177.455310000001</v>
      </c>
      <c r="G54" s="9">
        <v>90.023300000000006</v>
      </c>
      <c r="H54" s="9">
        <v>-4955.55188</v>
      </c>
      <c r="I54" s="9">
        <v>-4938.5901999999996</v>
      </c>
      <c r="J54" s="9">
        <v>-16.961680000000001</v>
      </c>
      <c r="K54" s="15">
        <v>25311.926729999999</v>
      </c>
      <c r="L54" s="9">
        <v>472.51398999999998</v>
      </c>
      <c r="M54" s="9">
        <v>-27.003679999999999</v>
      </c>
      <c r="N54" s="15">
        <v>445.51031</v>
      </c>
      <c r="O54" s="9">
        <v>-15769.66466</v>
      </c>
      <c r="P54" s="9">
        <v>-16323.3</v>
      </c>
      <c r="Q54" s="9"/>
      <c r="R54" s="9"/>
      <c r="S54" s="9">
        <v>-89.04419</v>
      </c>
      <c r="T54" s="9">
        <v>642.67953</v>
      </c>
      <c r="U54" s="9"/>
      <c r="V54" s="9"/>
      <c r="W54" s="9">
        <v>401.10270000000003</v>
      </c>
      <c r="X54" s="15">
        <v>10388.87508</v>
      </c>
      <c r="Y54" s="15">
        <v>-19495.213479999999</v>
      </c>
      <c r="Z54" s="9">
        <v>4077.82987</v>
      </c>
      <c r="AA54" s="9">
        <v>-7.9450399999999997</v>
      </c>
      <c r="AB54" s="9">
        <v>16.382349999999999</v>
      </c>
      <c r="AC54" s="9">
        <v>-23581.480660000001</v>
      </c>
      <c r="AD54" s="15">
        <v>-8659.8124800000005</v>
      </c>
      <c r="AE54" s="9">
        <v>-3191.0492300000001</v>
      </c>
      <c r="AF54" s="9">
        <v>-613.97091999999998</v>
      </c>
      <c r="AG54" s="9">
        <v>-580.10775000000001</v>
      </c>
      <c r="AH54" s="9">
        <v>-1603.86357</v>
      </c>
      <c r="AI54" s="9">
        <v>-594.11189999999999</v>
      </c>
      <c r="AJ54" s="9">
        <v>-468.48135000000002</v>
      </c>
      <c r="AK54" s="9"/>
      <c r="AL54" s="9">
        <v>-450.39107999999999</v>
      </c>
      <c r="AM54" s="9">
        <v>-1157.8366799999999</v>
      </c>
      <c r="AN54" s="9">
        <v>-17766.150880000001</v>
      </c>
      <c r="AO54" s="9">
        <v>2938.194</v>
      </c>
      <c r="AP54" s="15">
        <v>-14827.95688</v>
      </c>
      <c r="AQ54" s="9">
        <v>-701.54933000000005</v>
      </c>
      <c r="AR54" s="9"/>
      <c r="AS54" s="9"/>
      <c r="AT54" s="9"/>
      <c r="AU54" s="9">
        <v>126.27888</v>
      </c>
      <c r="AV54" s="9">
        <v>-575.2704500000001</v>
      </c>
      <c r="AW54" s="15">
        <v>-15403.22733</v>
      </c>
    </row>
    <row r="55" spans="1:49" ht="15.75" customHeight="1" x14ac:dyDescent="0.25">
      <c r="A55" s="43">
        <v>42</v>
      </c>
      <c r="B55" s="8" t="s">
        <v>156</v>
      </c>
      <c r="C55" s="8" t="s">
        <v>157</v>
      </c>
      <c r="D55" s="8" t="s">
        <v>158</v>
      </c>
      <c r="E55" s="9">
        <v>185824.52413999999</v>
      </c>
      <c r="F55" s="9">
        <v>185306.45199</v>
      </c>
      <c r="G55" s="9">
        <v>518.07214999999997</v>
      </c>
      <c r="H55" s="9">
        <v>-75373.92386000001</v>
      </c>
      <c r="I55" s="9">
        <v>-43132.592320000003</v>
      </c>
      <c r="J55" s="9">
        <v>-32241.331539999999</v>
      </c>
      <c r="K55" s="15">
        <v>110450.60028</v>
      </c>
      <c r="L55" s="9">
        <v>29824.695919999998</v>
      </c>
      <c r="M55" s="9">
        <v>-3576.3435899999999</v>
      </c>
      <c r="N55" s="15">
        <v>26248.352330000002</v>
      </c>
      <c r="O55" s="9">
        <v>41839.487469999993</v>
      </c>
      <c r="P55" s="9">
        <v>0</v>
      </c>
      <c r="Q55" s="9">
        <v>0</v>
      </c>
      <c r="R55" s="9">
        <v>9081.2268499999991</v>
      </c>
      <c r="S55" s="9">
        <v>27325.527480000001</v>
      </c>
      <c r="T55" s="9">
        <v>5432.7331400000003</v>
      </c>
      <c r="U55" s="9"/>
      <c r="V55" s="9"/>
      <c r="W55" s="9">
        <v>15506.29009</v>
      </c>
      <c r="X55" s="15">
        <v>194044.73017</v>
      </c>
      <c r="Y55" s="15">
        <v>-118137.35520000001</v>
      </c>
      <c r="Z55" s="9">
        <v>-93082.763309999995</v>
      </c>
      <c r="AA55" s="9">
        <v>-37.346350000000001</v>
      </c>
      <c r="AB55" s="9">
        <v>30.950099999999999</v>
      </c>
      <c r="AC55" s="9">
        <v>-25048.195640000002</v>
      </c>
      <c r="AD55" s="15">
        <v>-62020.184889999997</v>
      </c>
      <c r="AE55" s="9">
        <v>-14838.242270000001</v>
      </c>
      <c r="AF55" s="9">
        <v>-3236.24514</v>
      </c>
      <c r="AG55" s="9">
        <v>-106.68848</v>
      </c>
      <c r="AH55" s="9">
        <v>-3369.0763499999998</v>
      </c>
      <c r="AI55" s="9">
        <v>-2448.8769699999998</v>
      </c>
      <c r="AJ55" s="9">
        <v>-1711.99677</v>
      </c>
      <c r="AK55" s="9">
        <v>-80.444040000000001</v>
      </c>
      <c r="AL55" s="9">
        <v>-3663.7115699999999</v>
      </c>
      <c r="AM55" s="9">
        <v>-32564.903300000002</v>
      </c>
      <c r="AN55" s="9">
        <v>13887.19007999994</v>
      </c>
      <c r="AO55" s="9">
        <v>-5587.1937200000002</v>
      </c>
      <c r="AP55" s="15">
        <v>8299.9963599999428</v>
      </c>
      <c r="AQ55" s="9">
        <v>-82.293520000000001</v>
      </c>
      <c r="AR55" s="9">
        <v>0</v>
      </c>
      <c r="AS55" s="9"/>
      <c r="AT55" s="9"/>
      <c r="AU55" s="9"/>
      <c r="AV55" s="9">
        <v>-82.293520000000001</v>
      </c>
      <c r="AW55" s="15">
        <v>8217.7028399999435</v>
      </c>
    </row>
    <row r="56" spans="1:49" ht="15.75" customHeight="1" x14ac:dyDescent="0.25">
      <c r="A56" s="43">
        <v>43</v>
      </c>
      <c r="B56" s="8" t="s">
        <v>159</v>
      </c>
      <c r="C56" s="8" t="s">
        <v>160</v>
      </c>
      <c r="D56" s="8" t="s">
        <v>161</v>
      </c>
      <c r="E56" s="9">
        <v>55895.272120000001</v>
      </c>
      <c r="F56" s="9">
        <v>55103.680659999998</v>
      </c>
      <c r="G56" s="9">
        <v>791.59145999999998</v>
      </c>
      <c r="H56" s="9">
        <v>-36464.99166</v>
      </c>
      <c r="I56" s="9">
        <v>-14368.567209999999</v>
      </c>
      <c r="J56" s="9">
        <v>-22096.424449999999</v>
      </c>
      <c r="K56" s="15">
        <v>19430.280460000002</v>
      </c>
      <c r="L56" s="9">
        <v>10467.112139999999</v>
      </c>
      <c r="M56" s="9">
        <v>-301.53458000000001</v>
      </c>
      <c r="N56" s="15">
        <v>10165.57756</v>
      </c>
      <c r="O56" s="9">
        <v>-1456.7937300000001</v>
      </c>
      <c r="P56" s="9"/>
      <c r="Q56" s="9"/>
      <c r="R56" s="9">
        <v>-4776.9776099999999</v>
      </c>
      <c r="S56" s="9">
        <v>5079.85286</v>
      </c>
      <c r="T56" s="9">
        <v>-1759.6689799999999</v>
      </c>
      <c r="U56" s="9"/>
      <c r="V56" s="9">
        <v>1194.143</v>
      </c>
      <c r="W56" s="9">
        <v>1295.16678</v>
      </c>
      <c r="X56" s="15">
        <v>30628.374070000002</v>
      </c>
      <c r="Y56" s="15">
        <v>-2533.1563099999998</v>
      </c>
      <c r="Z56" s="9">
        <v>-2537.4862699999999</v>
      </c>
      <c r="AA56" s="9">
        <v>107.2054</v>
      </c>
      <c r="AB56" s="9"/>
      <c r="AC56" s="9">
        <v>-102.87544</v>
      </c>
      <c r="AD56" s="15">
        <v>-28298.247060000009</v>
      </c>
      <c r="AE56" s="9">
        <v>-8921.4923500000004</v>
      </c>
      <c r="AF56" s="9">
        <v>-3248.8091800000002</v>
      </c>
      <c r="AG56" s="9">
        <v>-105.09263</v>
      </c>
      <c r="AH56" s="9">
        <v>-2868.01001</v>
      </c>
      <c r="AI56" s="9">
        <v>-7781.2204899999997</v>
      </c>
      <c r="AJ56" s="9">
        <v>-784.39269999999999</v>
      </c>
      <c r="AK56" s="9">
        <v>-24.650179999999999</v>
      </c>
      <c r="AL56" s="9">
        <v>-2100.4277900000002</v>
      </c>
      <c r="AM56" s="9">
        <v>-2464.15173</v>
      </c>
      <c r="AN56" s="9">
        <v>-203.02930000000919</v>
      </c>
      <c r="AO56" s="9">
        <v>373.11326000000003</v>
      </c>
      <c r="AP56" s="15">
        <v>170.08395999999081</v>
      </c>
      <c r="AQ56" s="9"/>
      <c r="AR56" s="9">
        <v>6093.4861099999998</v>
      </c>
      <c r="AS56" s="9"/>
      <c r="AT56" s="9"/>
      <c r="AU56" s="9">
        <v>-1096.8275100000001</v>
      </c>
      <c r="AV56" s="9">
        <v>4996.6585999999998</v>
      </c>
      <c r="AW56" s="15">
        <v>5166.7425599999906</v>
      </c>
    </row>
    <row r="57" spans="1:49" ht="15.75" customHeight="1" x14ac:dyDescent="0.25">
      <c r="A57" s="43">
        <v>44</v>
      </c>
      <c r="B57" s="8" t="s">
        <v>162</v>
      </c>
      <c r="C57" s="8" t="s">
        <v>163</v>
      </c>
      <c r="D57" s="8" t="s">
        <v>164</v>
      </c>
      <c r="E57" s="9">
        <v>514761.00792</v>
      </c>
      <c r="F57" s="9">
        <v>490957.89663999999</v>
      </c>
      <c r="G57" s="9">
        <v>23803.111280000001</v>
      </c>
      <c r="H57" s="9">
        <v>-344211.76061</v>
      </c>
      <c r="I57" s="9">
        <v>-161259.80246000001</v>
      </c>
      <c r="J57" s="9">
        <v>-182951.95814999999</v>
      </c>
      <c r="K57" s="15">
        <v>170549.24731000001</v>
      </c>
      <c r="L57" s="9">
        <v>52509.445789999998</v>
      </c>
      <c r="M57" s="9">
        <v>-18956.307290000001</v>
      </c>
      <c r="N57" s="15">
        <v>33553.138500000001</v>
      </c>
      <c r="O57" s="9">
        <v>106838.7992199999</v>
      </c>
      <c r="P57" s="9"/>
      <c r="Q57" s="9"/>
      <c r="R57" s="9">
        <v>27849.07647</v>
      </c>
      <c r="S57" s="9">
        <v>21709.782979999902</v>
      </c>
      <c r="T57" s="9">
        <v>57279.939769999997</v>
      </c>
      <c r="U57" s="9">
        <v>569.22987000000001</v>
      </c>
      <c r="V57" s="9"/>
      <c r="W57" s="9">
        <v>22750.210950000001</v>
      </c>
      <c r="X57" s="15">
        <v>334260.62584999989</v>
      </c>
      <c r="Y57" s="15">
        <v>-120944.12392</v>
      </c>
      <c r="Z57" s="9">
        <v>-119239.35923</v>
      </c>
      <c r="AA57" s="9">
        <v>-1321.9148399999999</v>
      </c>
      <c r="AB57" s="9">
        <v>-382.84985</v>
      </c>
      <c r="AC57" s="9"/>
      <c r="AD57" s="15">
        <v>-210918.68494000001</v>
      </c>
      <c r="AE57" s="9">
        <v>-66151.338690000004</v>
      </c>
      <c r="AF57" s="9">
        <v>-21657.998579999999</v>
      </c>
      <c r="AG57" s="9">
        <v>-1620.7930200000001</v>
      </c>
      <c r="AH57" s="9">
        <v>-28267.072250000001</v>
      </c>
      <c r="AI57" s="9">
        <v>-14381.869060000001</v>
      </c>
      <c r="AJ57" s="9">
        <v>-2926.4422500000001</v>
      </c>
      <c r="AK57" s="9">
        <v>-11637.649450000001</v>
      </c>
      <c r="AL57" s="9">
        <v>-529.70678999999996</v>
      </c>
      <c r="AM57" s="9">
        <v>-63745.814850000002</v>
      </c>
      <c r="AN57" s="9">
        <v>2397.8169899999052</v>
      </c>
      <c r="AO57" s="9">
        <v>-1411.27874</v>
      </c>
      <c r="AP57" s="15">
        <v>986.53824999990479</v>
      </c>
      <c r="AQ57" s="9"/>
      <c r="AR57" s="9"/>
      <c r="AS57" s="9"/>
      <c r="AT57" s="9"/>
      <c r="AU57" s="9"/>
      <c r="AV57" s="9"/>
      <c r="AW57" s="15">
        <v>986.53824999990479</v>
      </c>
    </row>
    <row r="58" spans="1:49" ht="15.75" customHeight="1" x14ac:dyDescent="0.25">
      <c r="A58" s="43">
        <v>45</v>
      </c>
      <c r="B58" s="8" t="s">
        <v>165</v>
      </c>
      <c r="C58" s="8" t="s">
        <v>166</v>
      </c>
      <c r="D58" s="8" t="s">
        <v>167</v>
      </c>
      <c r="E58" s="9">
        <v>12149.197260000001</v>
      </c>
      <c r="F58" s="9">
        <v>9738.4381300000005</v>
      </c>
      <c r="G58" s="9">
        <v>2410.7591299999999</v>
      </c>
      <c r="H58" s="9">
        <v>-11027.761189999999</v>
      </c>
      <c r="I58" s="9">
        <v>-10690.03616</v>
      </c>
      <c r="J58" s="9">
        <v>-337.72503</v>
      </c>
      <c r="K58" s="15">
        <v>1121.436070000002</v>
      </c>
      <c r="L58" s="9">
        <v>15441.880800000001</v>
      </c>
      <c r="M58" s="9">
        <v>-11541.495730000001</v>
      </c>
      <c r="N58" s="15">
        <v>3900.3850699999998</v>
      </c>
      <c r="O58" s="9">
        <v>3565.1933600000002</v>
      </c>
      <c r="P58" s="9"/>
      <c r="Q58" s="9"/>
      <c r="R58" s="9"/>
      <c r="S58" s="9">
        <v>57.105539999999998</v>
      </c>
      <c r="T58" s="9">
        <v>3508.0878200000002</v>
      </c>
      <c r="U58" s="9"/>
      <c r="V58" s="9"/>
      <c r="W58" s="9">
        <v>8644.0840900000003</v>
      </c>
      <c r="X58" s="15">
        <v>17231.098590000001</v>
      </c>
      <c r="Y58" s="15">
        <v>-55834.283329999998</v>
      </c>
      <c r="Z58" s="9">
        <v>-55738.376759999999</v>
      </c>
      <c r="AA58" s="9">
        <v>-95.906570000000002</v>
      </c>
      <c r="AB58" s="9"/>
      <c r="AC58" s="9"/>
      <c r="AD58" s="15">
        <v>-10289.60022</v>
      </c>
      <c r="AE58" s="9">
        <v>-3234.64464</v>
      </c>
      <c r="AF58" s="9">
        <v>-1188.4679699999999</v>
      </c>
      <c r="AG58" s="9">
        <v>-41.503590000000003</v>
      </c>
      <c r="AH58" s="9">
        <v>-660.66977999999995</v>
      </c>
      <c r="AI58" s="9">
        <v>-2101.8522699999999</v>
      </c>
      <c r="AJ58" s="9">
        <v>-517.42804999999998</v>
      </c>
      <c r="AK58" s="9">
        <v>-1.89</v>
      </c>
      <c r="AL58" s="9"/>
      <c r="AM58" s="9">
        <v>-2543.14392</v>
      </c>
      <c r="AN58" s="9">
        <v>-48892.784959999997</v>
      </c>
      <c r="AO58" s="9">
        <v>-20.425889999999999</v>
      </c>
      <c r="AP58" s="15">
        <v>-48913.210850000003</v>
      </c>
      <c r="AQ58" s="9">
        <v>-38.186500000000002</v>
      </c>
      <c r="AR58" s="9"/>
      <c r="AS58" s="9"/>
      <c r="AT58" s="9"/>
      <c r="AU58" s="9">
        <v>6.87357</v>
      </c>
      <c r="AV58" s="9">
        <v>-31.312930000000001</v>
      </c>
      <c r="AW58" s="15">
        <v>-48944.523780000003</v>
      </c>
    </row>
    <row r="59" spans="1:49" ht="15.75" customHeight="1" x14ac:dyDescent="0.25">
      <c r="A59" s="43">
        <v>46</v>
      </c>
      <c r="B59" s="8" t="s">
        <v>168</v>
      </c>
      <c r="C59" s="8" t="s">
        <v>169</v>
      </c>
      <c r="D59" s="8" t="s">
        <v>170</v>
      </c>
      <c r="E59" s="9">
        <v>149014.40633</v>
      </c>
      <c r="F59" s="9">
        <v>133240.65473000001</v>
      </c>
      <c r="G59" s="9">
        <v>15773.7516</v>
      </c>
      <c r="H59" s="9">
        <v>-109922.01048</v>
      </c>
      <c r="I59" s="9">
        <v>-42264.440210000001</v>
      </c>
      <c r="J59" s="9">
        <v>-67657.570269999997</v>
      </c>
      <c r="K59" s="15">
        <v>39092.395850000001</v>
      </c>
      <c r="L59" s="9">
        <v>34462.381500000003</v>
      </c>
      <c r="M59" s="9">
        <v>-4896.8722500000003</v>
      </c>
      <c r="N59" s="15">
        <v>29565.509249999999</v>
      </c>
      <c r="O59" s="9">
        <v>-12274.64452</v>
      </c>
      <c r="P59" s="9"/>
      <c r="Q59" s="9"/>
      <c r="R59" s="9">
        <v>-738.67381999999998</v>
      </c>
      <c r="S59" s="9">
        <v>2640.5275099999999</v>
      </c>
      <c r="T59" s="9">
        <v>-14176.49821</v>
      </c>
      <c r="U59" s="9"/>
      <c r="V59" s="9"/>
      <c r="W59" s="9">
        <v>10240.656849999999</v>
      </c>
      <c r="X59" s="15">
        <v>66623.917430000001</v>
      </c>
      <c r="Y59" s="15">
        <v>-6757.6587</v>
      </c>
      <c r="Z59" s="9">
        <v>-6685.8461600000001</v>
      </c>
      <c r="AA59" s="9">
        <v>-71.812539999999998</v>
      </c>
      <c r="AB59" s="9"/>
      <c r="AC59" s="9"/>
      <c r="AD59" s="15">
        <v>-99987.630250000002</v>
      </c>
      <c r="AE59" s="9">
        <v>-24766.069339999998</v>
      </c>
      <c r="AF59" s="9">
        <v>-7847.6893200000004</v>
      </c>
      <c r="AG59" s="9">
        <v>-157.64444</v>
      </c>
      <c r="AH59" s="9">
        <v>-4316.9599500000004</v>
      </c>
      <c r="AI59" s="9">
        <v>-17406.26672</v>
      </c>
      <c r="AJ59" s="9">
        <v>-1247.6430700000001</v>
      </c>
      <c r="AK59" s="9">
        <v>-288.09998999999999</v>
      </c>
      <c r="AL59" s="9">
        <v>-5043.6259099999997</v>
      </c>
      <c r="AM59" s="9">
        <v>-38913.631509999999</v>
      </c>
      <c r="AN59" s="9">
        <v>-40121.371520000001</v>
      </c>
      <c r="AO59" s="9">
        <v>144.54677000000001</v>
      </c>
      <c r="AP59" s="15">
        <v>-39976.82475</v>
      </c>
      <c r="AQ59" s="9"/>
      <c r="AR59" s="9"/>
      <c r="AS59" s="9"/>
      <c r="AT59" s="9"/>
      <c r="AU59" s="9"/>
      <c r="AV59" s="9"/>
      <c r="AW59" s="15">
        <v>-39976.82475</v>
      </c>
    </row>
    <row r="60" spans="1:49" ht="15.75" customHeight="1" x14ac:dyDescent="0.25">
      <c r="A60" s="43">
        <v>47</v>
      </c>
      <c r="B60" s="8" t="s">
        <v>171</v>
      </c>
      <c r="C60" s="8" t="s">
        <v>172</v>
      </c>
      <c r="D60" s="8" t="s">
        <v>173</v>
      </c>
      <c r="E60" s="9">
        <v>60442.217470000003</v>
      </c>
      <c r="F60" s="9">
        <v>54775.82847</v>
      </c>
      <c r="G60" s="9">
        <v>5666.3890000000001</v>
      </c>
      <c r="H60" s="9">
        <v>-38117.910210000002</v>
      </c>
      <c r="I60" s="9">
        <v>-9711.8012199999994</v>
      </c>
      <c r="J60" s="9">
        <v>-28406.108990000001</v>
      </c>
      <c r="K60" s="15">
        <v>22324.307260000001</v>
      </c>
      <c r="L60" s="9">
        <v>9475.9992999999995</v>
      </c>
      <c r="M60" s="9">
        <v>-1477.2382</v>
      </c>
      <c r="N60" s="15">
        <v>7998.7610999999997</v>
      </c>
      <c r="O60" s="9">
        <v>1934.82178</v>
      </c>
      <c r="P60" s="9">
        <v>202.99420000000001</v>
      </c>
      <c r="Q60" s="9"/>
      <c r="R60" s="9">
        <v>-77.633750000000006</v>
      </c>
      <c r="S60" s="9">
        <v>1525.5914700000001</v>
      </c>
      <c r="T60" s="9">
        <v>283.86986000000002</v>
      </c>
      <c r="U60" s="9"/>
      <c r="V60" s="9"/>
      <c r="W60" s="9">
        <v>1934.55169</v>
      </c>
      <c r="X60" s="15">
        <v>34192.441830000003</v>
      </c>
      <c r="Y60" s="15">
        <v>-2244.5217899999998</v>
      </c>
      <c r="Z60" s="9">
        <v>-2244.5217899999998</v>
      </c>
      <c r="AA60" s="9"/>
      <c r="AB60" s="9"/>
      <c r="AC60" s="9"/>
      <c r="AD60" s="15">
        <v>-31543.83339</v>
      </c>
      <c r="AE60" s="9">
        <v>-8982.1469799999995</v>
      </c>
      <c r="AF60" s="9">
        <v>-3174.4436700000001</v>
      </c>
      <c r="AG60" s="9">
        <v>-62.422620000000002</v>
      </c>
      <c r="AH60" s="9">
        <v>-2629.3267799999999</v>
      </c>
      <c r="AI60" s="9">
        <v>-2257.6327500000002</v>
      </c>
      <c r="AJ60" s="9">
        <v>-755.98073999999997</v>
      </c>
      <c r="AK60" s="9">
        <v>-673.57741999999996</v>
      </c>
      <c r="AL60" s="9">
        <v>-7528.6671900000001</v>
      </c>
      <c r="AM60" s="9">
        <v>-5479.6352399999996</v>
      </c>
      <c r="AN60" s="9">
        <v>404.08664999999752</v>
      </c>
      <c r="AO60" s="9">
        <v>-311.21346</v>
      </c>
      <c r="AP60" s="15">
        <v>92.873189999997464</v>
      </c>
      <c r="AQ60" s="9"/>
      <c r="AR60" s="9"/>
      <c r="AS60" s="9"/>
      <c r="AT60" s="9"/>
      <c r="AU60" s="9"/>
      <c r="AV60" s="9"/>
      <c r="AW60" s="15">
        <v>92.873189999997464</v>
      </c>
    </row>
    <row r="61" spans="1:49" ht="15.75" customHeight="1" x14ac:dyDescent="0.25">
      <c r="A61" s="43">
        <v>48</v>
      </c>
      <c r="B61" s="8" t="s">
        <v>174</v>
      </c>
      <c r="C61" s="8" t="s">
        <v>175</v>
      </c>
      <c r="D61" s="8" t="s">
        <v>176</v>
      </c>
      <c r="E61" s="9">
        <v>601601.92571999994</v>
      </c>
      <c r="F61" s="9">
        <v>282899.20072999998</v>
      </c>
      <c r="G61" s="9">
        <v>318702.72499000002</v>
      </c>
      <c r="H61" s="9">
        <v>-361496.56232999999</v>
      </c>
      <c r="I61" s="9">
        <v>-26067.74641</v>
      </c>
      <c r="J61" s="9">
        <v>-335428.81592000002</v>
      </c>
      <c r="K61" s="15">
        <v>240105.3633899999</v>
      </c>
      <c r="L61" s="9">
        <v>181472.01582</v>
      </c>
      <c r="M61" s="9">
        <v>-6383.8776500000004</v>
      </c>
      <c r="N61" s="15">
        <v>175088.13816999999</v>
      </c>
      <c r="O61" s="9">
        <v>20978.858250000001</v>
      </c>
      <c r="P61" s="9"/>
      <c r="Q61" s="9"/>
      <c r="R61" s="9">
        <v>3852.238139999999</v>
      </c>
      <c r="S61" s="9">
        <v>17616.91301</v>
      </c>
      <c r="T61" s="9">
        <v>-490.29289999999997</v>
      </c>
      <c r="U61" s="9"/>
      <c r="V61" s="9"/>
      <c r="W61" s="9">
        <v>14679.051589999999</v>
      </c>
      <c r="X61" s="15">
        <v>450851.41139999992</v>
      </c>
      <c r="Y61" s="15">
        <v>-167068.75915</v>
      </c>
      <c r="Z61" s="9">
        <v>-163751.60071999999</v>
      </c>
      <c r="AA61" s="9">
        <v>-1867.0410199999999</v>
      </c>
      <c r="AB61" s="9">
        <v>-1450.1174100000001</v>
      </c>
      <c r="AC61" s="9"/>
      <c r="AD61" s="15">
        <v>-221622.75091</v>
      </c>
      <c r="AE61" s="9">
        <v>-66823.072520000002</v>
      </c>
      <c r="AF61" s="9">
        <v>-30768.086950000001</v>
      </c>
      <c r="AG61" s="9">
        <v>-14992.75951</v>
      </c>
      <c r="AH61" s="9">
        <v>-16902.492190000001</v>
      </c>
      <c r="AI61" s="9">
        <v>-18748.280269999999</v>
      </c>
      <c r="AJ61" s="9">
        <v>-4487.1472999999996</v>
      </c>
      <c r="AK61" s="9">
        <v>-22.618559999999999</v>
      </c>
      <c r="AL61" s="9">
        <v>-29734.089019999999</v>
      </c>
      <c r="AM61" s="9">
        <v>-39144.204590000001</v>
      </c>
      <c r="AN61" s="9">
        <v>62159.901339999873</v>
      </c>
      <c r="AO61" s="9">
        <v>-10701.25477</v>
      </c>
      <c r="AP61" s="15">
        <v>51458.646569999873</v>
      </c>
      <c r="AQ61" s="9"/>
      <c r="AR61" s="9">
        <v>14372.81529</v>
      </c>
      <c r="AS61" s="9"/>
      <c r="AT61" s="9"/>
      <c r="AU61" s="9">
        <v>-2587.1067499999999</v>
      </c>
      <c r="AV61" s="9">
        <v>11785.70854</v>
      </c>
      <c r="AW61" s="15">
        <v>63244.355109999873</v>
      </c>
    </row>
    <row r="62" spans="1:49" ht="15.75" customHeight="1" x14ac:dyDescent="0.25">
      <c r="A62" s="43">
        <v>49</v>
      </c>
      <c r="B62" s="8" t="s">
        <v>177</v>
      </c>
      <c r="C62" s="8" t="s">
        <v>178</v>
      </c>
      <c r="D62" s="8" t="s">
        <v>179</v>
      </c>
      <c r="E62" s="9">
        <v>343943.55430999998</v>
      </c>
      <c r="F62" s="9">
        <v>334378.91612000001</v>
      </c>
      <c r="G62" s="9">
        <v>9564.6381899999997</v>
      </c>
      <c r="H62" s="9">
        <v>-171339.33601</v>
      </c>
      <c r="I62" s="9">
        <v>-46432.188499999997</v>
      </c>
      <c r="J62" s="9">
        <v>-124907.14751</v>
      </c>
      <c r="K62" s="15">
        <v>172604.21830000001</v>
      </c>
      <c r="L62" s="9">
        <v>32610.221000000001</v>
      </c>
      <c r="M62" s="9">
        <v>-12503.68591</v>
      </c>
      <c r="N62" s="15">
        <v>20106.535090000001</v>
      </c>
      <c r="O62" s="9">
        <v>14969.90979999999</v>
      </c>
      <c r="P62" s="9">
        <v>0</v>
      </c>
      <c r="Q62" s="9">
        <v>0</v>
      </c>
      <c r="R62" s="9">
        <v>9106.1819899999991</v>
      </c>
      <c r="S62" s="9">
        <v>-35460.721080000003</v>
      </c>
      <c r="T62" s="9">
        <v>41324.44889</v>
      </c>
      <c r="U62" s="9">
        <v>93.436980000000005</v>
      </c>
      <c r="V62" s="9">
        <v>0</v>
      </c>
      <c r="W62" s="9">
        <v>18772.395619999999</v>
      </c>
      <c r="X62" s="15">
        <v>226546.49578999999</v>
      </c>
      <c r="Y62" s="15">
        <v>-17094.51342000001</v>
      </c>
      <c r="Z62" s="9">
        <v>-34813.491840000002</v>
      </c>
      <c r="AA62" s="9">
        <v>-724.89315999999997</v>
      </c>
      <c r="AB62" s="9">
        <v>-127.80043000000001</v>
      </c>
      <c r="AC62" s="9">
        <v>18571.672009999998</v>
      </c>
      <c r="AD62" s="15">
        <v>-181729.23989999999</v>
      </c>
      <c r="AE62" s="9">
        <v>-52291.155749999998</v>
      </c>
      <c r="AF62" s="9">
        <v>-17137.136770000001</v>
      </c>
      <c r="AG62" s="9">
        <v>-654.72866999999997</v>
      </c>
      <c r="AH62" s="9">
        <v>-25704.183239999998</v>
      </c>
      <c r="AI62" s="9">
        <v>-17498.971819999999</v>
      </c>
      <c r="AJ62" s="9">
        <v>-6927.85887</v>
      </c>
      <c r="AK62" s="9">
        <v>-735.89793999999995</v>
      </c>
      <c r="AL62" s="9">
        <v>-296.78829000000002</v>
      </c>
      <c r="AM62" s="9">
        <v>-60482.518550000001</v>
      </c>
      <c r="AN62" s="9">
        <v>27722.74247000003</v>
      </c>
      <c r="AO62" s="9">
        <v>-4604.1878800000004</v>
      </c>
      <c r="AP62" s="15">
        <v>23118.554590000029</v>
      </c>
      <c r="AQ62" s="9">
        <v>1941.4647</v>
      </c>
      <c r="AR62" s="9">
        <v>0</v>
      </c>
      <c r="AS62" s="9">
        <v>0</v>
      </c>
      <c r="AT62" s="9">
        <v>0</v>
      </c>
      <c r="AU62" s="9">
        <v>0</v>
      </c>
      <c r="AV62" s="9">
        <v>1941.4647</v>
      </c>
      <c r="AW62" s="15">
        <v>25060.019290000029</v>
      </c>
    </row>
    <row r="63" spans="1:49" ht="15.75" customHeight="1" x14ac:dyDescent="0.25">
      <c r="A63" s="43">
        <v>50</v>
      </c>
      <c r="B63" s="8" t="s">
        <v>180</v>
      </c>
      <c r="C63" s="8" t="s">
        <v>181</v>
      </c>
      <c r="D63" s="8" t="s">
        <v>182</v>
      </c>
      <c r="E63" s="9">
        <v>65698.966740000003</v>
      </c>
      <c r="F63" s="9">
        <v>63838.704140000002</v>
      </c>
      <c r="G63" s="9">
        <v>1860.2626</v>
      </c>
      <c r="H63" s="9">
        <v>-43079.071430000004</v>
      </c>
      <c r="I63" s="9">
        <v>-15273.91548</v>
      </c>
      <c r="J63" s="9">
        <v>-27805.15595</v>
      </c>
      <c r="K63" s="15">
        <v>22619.895310000011</v>
      </c>
      <c r="L63" s="9">
        <v>10206.77938</v>
      </c>
      <c r="M63" s="9">
        <v>-1282.2968800000001</v>
      </c>
      <c r="N63" s="15">
        <v>8924.4825000000001</v>
      </c>
      <c r="O63" s="9">
        <v>-81.340509999999995</v>
      </c>
      <c r="P63" s="9">
        <v>-28.3551</v>
      </c>
      <c r="Q63" s="9"/>
      <c r="R63" s="9"/>
      <c r="S63" s="9">
        <v>603.60388999999998</v>
      </c>
      <c r="T63" s="9">
        <v>-656.58929999999998</v>
      </c>
      <c r="U63" s="9"/>
      <c r="V63" s="9"/>
      <c r="W63" s="9">
        <v>3937.9762300000002</v>
      </c>
      <c r="X63" s="15">
        <v>35401.013529999997</v>
      </c>
      <c r="Y63" s="15">
        <v>-2903.0939100000001</v>
      </c>
      <c r="Z63" s="9">
        <v>-2899.0794500000002</v>
      </c>
      <c r="AA63" s="9">
        <v>-4.0144599999999997</v>
      </c>
      <c r="AB63" s="9"/>
      <c r="AC63" s="9"/>
      <c r="AD63" s="15">
        <v>-28579.44081</v>
      </c>
      <c r="AE63" s="9">
        <v>-9739.7970700000005</v>
      </c>
      <c r="AF63" s="9">
        <v>-3050.9199100000001</v>
      </c>
      <c r="AG63" s="9">
        <v>-32.317169999999997</v>
      </c>
      <c r="AH63" s="9">
        <v>-3953.1295799999998</v>
      </c>
      <c r="AI63" s="9">
        <v>-3501.5223799999999</v>
      </c>
      <c r="AJ63" s="9">
        <v>-1058.3696199999999</v>
      </c>
      <c r="AK63" s="9">
        <v>-649.31230000000005</v>
      </c>
      <c r="AL63" s="9">
        <v>-1157.72361</v>
      </c>
      <c r="AM63" s="9">
        <v>-5436.3491700000004</v>
      </c>
      <c r="AN63" s="9">
        <v>3918.478810000001</v>
      </c>
      <c r="AO63" s="9">
        <v>-1086.8875399999999</v>
      </c>
      <c r="AP63" s="15">
        <v>2831.5912700000008</v>
      </c>
      <c r="AQ63" s="9"/>
      <c r="AR63" s="9">
        <v>13117.94533</v>
      </c>
      <c r="AS63" s="9"/>
      <c r="AT63" s="9"/>
      <c r="AU63" s="9">
        <v>-2361.2301600000001</v>
      </c>
      <c r="AV63" s="9">
        <v>10756.715169999999</v>
      </c>
      <c r="AW63" s="15">
        <v>13588.30644</v>
      </c>
    </row>
    <row r="64" spans="1:49" ht="15.75" customHeight="1" x14ac:dyDescent="0.25">
      <c r="A64" s="43">
        <v>51</v>
      </c>
      <c r="B64" s="8" t="s">
        <v>183</v>
      </c>
      <c r="C64" s="8" t="s">
        <v>184</v>
      </c>
      <c r="D64" s="8" t="s">
        <v>185</v>
      </c>
      <c r="E64" s="9">
        <v>190979.08829000001</v>
      </c>
      <c r="F64" s="9">
        <v>176080.84385</v>
      </c>
      <c r="G64" s="9">
        <v>14898.24444</v>
      </c>
      <c r="H64" s="9">
        <v>-116106.84796</v>
      </c>
      <c r="I64" s="9">
        <v>-51697.498119999997</v>
      </c>
      <c r="J64" s="9">
        <v>-64409.349840000003</v>
      </c>
      <c r="K64" s="15">
        <v>74872.240330000015</v>
      </c>
      <c r="L64" s="9">
        <v>61423.415090000002</v>
      </c>
      <c r="M64" s="9">
        <v>-3076.2875600000002</v>
      </c>
      <c r="N64" s="15">
        <v>58347.127530000012</v>
      </c>
      <c r="O64" s="9">
        <v>19454.61303</v>
      </c>
      <c r="P64" s="9"/>
      <c r="Q64" s="9"/>
      <c r="R64" s="9"/>
      <c r="S64" s="9">
        <v>17640.706190000001</v>
      </c>
      <c r="T64" s="9">
        <v>1813.9068400000001</v>
      </c>
      <c r="U64" s="9">
        <v>-10293.545190000001</v>
      </c>
      <c r="V64" s="9"/>
      <c r="W64" s="9">
        <v>4368.6711100000002</v>
      </c>
      <c r="X64" s="15">
        <v>146749.10681</v>
      </c>
      <c r="Y64" s="15">
        <v>-12201.84528</v>
      </c>
      <c r="Z64" s="9">
        <v>1134.3962300000001</v>
      </c>
      <c r="AA64" s="9">
        <v>-430.65911999999997</v>
      </c>
      <c r="AB64" s="9">
        <v>-23.192910000000001</v>
      </c>
      <c r="AC64" s="9">
        <v>-12882.38948</v>
      </c>
      <c r="AD64" s="15">
        <v>-84657.372249999986</v>
      </c>
      <c r="AE64" s="9">
        <v>-32567.29681</v>
      </c>
      <c r="AF64" s="9">
        <v>-10601.107480000001</v>
      </c>
      <c r="AG64" s="9">
        <v>-95.399379999999994</v>
      </c>
      <c r="AH64" s="9">
        <v>-4805.7606699999997</v>
      </c>
      <c r="AI64" s="9">
        <v>-7991.8707199999999</v>
      </c>
      <c r="AJ64" s="9">
        <v>-6142.8094899999996</v>
      </c>
      <c r="AK64" s="9">
        <v>-403.04138999999998</v>
      </c>
      <c r="AL64" s="9">
        <v>-2811.48398</v>
      </c>
      <c r="AM64" s="9">
        <v>-19238.602330000002</v>
      </c>
      <c r="AN64" s="9">
        <v>49889.889280000047</v>
      </c>
      <c r="AO64" s="9">
        <v>-11400</v>
      </c>
      <c r="AP64" s="15">
        <v>38489.889280000047</v>
      </c>
      <c r="AQ64" s="9"/>
      <c r="AR64" s="9">
        <v>178237.56268</v>
      </c>
      <c r="AS64" s="9"/>
      <c r="AT64" s="9"/>
      <c r="AU64" s="9">
        <v>-32082.843280000001</v>
      </c>
      <c r="AV64" s="9">
        <v>146154.7194</v>
      </c>
      <c r="AW64" s="15">
        <v>184644.60868000009</v>
      </c>
    </row>
    <row r="65" spans="1:49" ht="15.75" customHeight="1" x14ac:dyDescent="0.25">
      <c r="A65" s="43">
        <v>52</v>
      </c>
      <c r="B65" s="8" t="s">
        <v>186</v>
      </c>
      <c r="C65" s="8" t="s">
        <v>187</v>
      </c>
      <c r="D65" s="8" t="s">
        <v>188</v>
      </c>
      <c r="E65" s="9">
        <v>77690.027419999999</v>
      </c>
      <c r="F65" s="9">
        <v>76487.375090000001</v>
      </c>
      <c r="G65" s="9">
        <v>1202.6523299999999</v>
      </c>
      <c r="H65" s="9">
        <v>-33086.279280000002</v>
      </c>
      <c r="I65" s="9">
        <v>-31051.528249999999</v>
      </c>
      <c r="J65" s="9">
        <v>-2034.7510299999999</v>
      </c>
      <c r="K65" s="15">
        <v>44603.748140000003</v>
      </c>
      <c r="L65" s="9">
        <v>2630.4687899999999</v>
      </c>
      <c r="M65" s="9">
        <v>-1427.9825800000001</v>
      </c>
      <c r="N65" s="15">
        <v>1202.48621</v>
      </c>
      <c r="O65" s="9">
        <v>-4034.1783499999442</v>
      </c>
      <c r="P65" s="9"/>
      <c r="Q65" s="9"/>
      <c r="R65" s="9">
        <v>427131.76156000001</v>
      </c>
      <c r="S65" s="9">
        <v>-79127.809250000006</v>
      </c>
      <c r="T65" s="9">
        <v>-352038.13066000002</v>
      </c>
      <c r="U65" s="9"/>
      <c r="V65" s="9"/>
      <c r="W65" s="9">
        <v>210913.61150999999</v>
      </c>
      <c r="X65" s="15">
        <v>252685.66751000009</v>
      </c>
      <c r="Y65" s="15">
        <v>-160402.03266999999</v>
      </c>
      <c r="Z65" s="9">
        <v>-159550.23759</v>
      </c>
      <c r="AA65" s="9">
        <v>121.01579</v>
      </c>
      <c r="AB65" s="9"/>
      <c r="AC65" s="9">
        <v>-972.81087000000002</v>
      </c>
      <c r="AD65" s="15">
        <v>-117565.95076000001</v>
      </c>
      <c r="AE65" s="9">
        <v>-4496.2631300000003</v>
      </c>
      <c r="AF65" s="9">
        <v>-1259.7286899999999</v>
      </c>
      <c r="AG65" s="9">
        <v>-7.7326800000000002</v>
      </c>
      <c r="AH65" s="9">
        <v>-14298.662609999999</v>
      </c>
      <c r="AI65" s="9">
        <v>-2318.7159200000001</v>
      </c>
      <c r="AJ65" s="9">
        <v>-1178.81998</v>
      </c>
      <c r="AK65" s="9">
        <v>-0.54412000000000005</v>
      </c>
      <c r="AL65" s="9">
        <v>-2836.3730300000002</v>
      </c>
      <c r="AM65" s="9">
        <v>-91169.1106</v>
      </c>
      <c r="AN65" s="9">
        <v>-25282.31591999991</v>
      </c>
      <c r="AO65" s="9">
        <v>1763.479</v>
      </c>
      <c r="AP65" s="15">
        <v>-23518.836919999911</v>
      </c>
      <c r="AQ65" s="9">
        <v>244.31668999999999</v>
      </c>
      <c r="AR65" s="9">
        <v>-38008.35226</v>
      </c>
      <c r="AS65" s="9"/>
      <c r="AT65" s="9"/>
      <c r="AU65" s="9">
        <v>6797.5263999999997</v>
      </c>
      <c r="AV65" s="9">
        <v>-30966.509170000001</v>
      </c>
      <c r="AW65" s="15">
        <v>-54485.346089999897</v>
      </c>
    </row>
    <row r="66" spans="1:49" ht="15.75" customHeight="1" x14ac:dyDescent="0.25">
      <c r="A66" s="43">
        <v>53</v>
      </c>
      <c r="B66" s="8" t="s">
        <v>189</v>
      </c>
      <c r="C66" s="8" t="s">
        <v>190</v>
      </c>
      <c r="D66" s="8" t="s">
        <v>191</v>
      </c>
      <c r="E66" s="9">
        <v>155363.06424000001</v>
      </c>
      <c r="F66" s="9">
        <v>145187.30290000001</v>
      </c>
      <c r="G66" s="9">
        <v>10175.761339999999</v>
      </c>
      <c r="H66" s="9">
        <v>-91264.297950000007</v>
      </c>
      <c r="I66" s="9">
        <v>-38088.842499999999</v>
      </c>
      <c r="J66" s="9">
        <v>-53175.455450000001</v>
      </c>
      <c r="K66" s="15">
        <v>64098.76629</v>
      </c>
      <c r="L66" s="9">
        <v>30185.683870000001</v>
      </c>
      <c r="M66" s="9">
        <v>-2457.0340799999999</v>
      </c>
      <c r="N66" s="15">
        <v>27728.649789999999</v>
      </c>
      <c r="O66" s="9">
        <v>14980.40969</v>
      </c>
      <c r="P66" s="9"/>
      <c r="Q66" s="9"/>
      <c r="R66" s="9"/>
      <c r="S66" s="9">
        <v>3283.05026</v>
      </c>
      <c r="T66" s="9">
        <v>11697.35943</v>
      </c>
      <c r="U66" s="9"/>
      <c r="V66" s="9"/>
      <c r="W66" s="9">
        <v>888.89229999999998</v>
      </c>
      <c r="X66" s="15">
        <v>107696.71807</v>
      </c>
      <c r="Y66" s="15">
        <v>-30351.65209</v>
      </c>
      <c r="Z66" s="9">
        <v>-30422.455239999999</v>
      </c>
      <c r="AA66" s="9">
        <v>87.575860000000006</v>
      </c>
      <c r="AB66" s="9">
        <v>-16.772709999999961</v>
      </c>
      <c r="AC66" s="9"/>
      <c r="AD66" s="15">
        <v>-76131.081189999997</v>
      </c>
      <c r="AE66" s="9">
        <v>-19431.225849999999</v>
      </c>
      <c r="AF66" s="9">
        <v>-6559.6007399999999</v>
      </c>
      <c r="AG66" s="9">
        <v>-998.50692000000004</v>
      </c>
      <c r="AH66" s="9">
        <v>-6298.92724</v>
      </c>
      <c r="AI66" s="9">
        <v>-11417.456179999999</v>
      </c>
      <c r="AJ66" s="9">
        <v>-3941.7314799999999</v>
      </c>
      <c r="AK66" s="9">
        <v>-818.10738000000003</v>
      </c>
      <c r="AL66" s="9">
        <v>-5499.3562199999997</v>
      </c>
      <c r="AM66" s="9">
        <v>-21166.169180000001</v>
      </c>
      <c r="AN66" s="9">
        <v>1213.984790000002</v>
      </c>
      <c r="AO66" s="9">
        <v>-318.96260000000001</v>
      </c>
      <c r="AP66" s="15">
        <v>895.02219000000218</v>
      </c>
      <c r="AQ66" s="9"/>
      <c r="AR66" s="9"/>
      <c r="AS66" s="9"/>
      <c r="AT66" s="9"/>
      <c r="AU66" s="9"/>
      <c r="AV66" s="9"/>
      <c r="AW66" s="15">
        <v>895.02219000000218</v>
      </c>
    </row>
    <row r="67" spans="1:49" ht="15.75" customHeight="1" x14ac:dyDescent="0.25">
      <c r="A67" s="43">
        <v>54</v>
      </c>
      <c r="B67" s="8" t="s">
        <v>192</v>
      </c>
      <c r="C67" s="8" t="s">
        <v>193</v>
      </c>
      <c r="D67" s="8" t="s">
        <v>194</v>
      </c>
      <c r="E67" s="9">
        <v>64398.070119999997</v>
      </c>
      <c r="F67" s="9">
        <v>58855.256880000001</v>
      </c>
      <c r="G67" s="9">
        <v>5542.8132400000004</v>
      </c>
      <c r="H67" s="9">
        <v>-31708.981540000001</v>
      </c>
      <c r="I67" s="9">
        <v>-12126.477430000001</v>
      </c>
      <c r="J67" s="9">
        <v>-19582.504110000002</v>
      </c>
      <c r="K67" s="15">
        <v>32689.08858</v>
      </c>
      <c r="L67" s="9">
        <v>12922.715179999999</v>
      </c>
      <c r="M67" s="9">
        <v>-345.82808</v>
      </c>
      <c r="N67" s="15">
        <v>12576.8871</v>
      </c>
      <c r="O67" s="9">
        <v>3952.2275599999998</v>
      </c>
      <c r="P67" s="9"/>
      <c r="Q67" s="9"/>
      <c r="R67" s="9">
        <v>324.97922</v>
      </c>
      <c r="S67" s="9">
        <v>2995.3732399999999</v>
      </c>
      <c r="T67" s="9">
        <v>631.87509999999975</v>
      </c>
      <c r="U67" s="9">
        <v>310.91922</v>
      </c>
      <c r="V67" s="9">
        <v>-9.3000000000000007</v>
      </c>
      <c r="W67" s="9">
        <v>3068.0204100000001</v>
      </c>
      <c r="X67" s="15">
        <v>52587.84287</v>
      </c>
      <c r="Y67" s="15">
        <v>-17299.840660000002</v>
      </c>
      <c r="Z67" s="9">
        <v>-17297.1594</v>
      </c>
      <c r="AA67" s="9">
        <v>0.25397000000000253</v>
      </c>
      <c r="AB67" s="9">
        <v>-2.9352300000000038</v>
      </c>
      <c r="AC67" s="9"/>
      <c r="AD67" s="15">
        <v>-30498.74163</v>
      </c>
      <c r="AE67" s="9">
        <v>-9615.6233599999996</v>
      </c>
      <c r="AF67" s="9">
        <v>-3390.5669899999998</v>
      </c>
      <c r="AG67" s="9">
        <v>-85.917569999999998</v>
      </c>
      <c r="AH67" s="9">
        <v>-2610.2570000000001</v>
      </c>
      <c r="AI67" s="9">
        <v>-2608.5889400000001</v>
      </c>
      <c r="AJ67" s="9">
        <v>-1037.61925</v>
      </c>
      <c r="AK67" s="9">
        <v>-53.807670000000002</v>
      </c>
      <c r="AL67" s="9">
        <v>-8041.6072700000004</v>
      </c>
      <c r="AM67" s="9">
        <v>-3054.7535800000001</v>
      </c>
      <c r="AN67" s="9">
        <v>4789.2605800000019</v>
      </c>
      <c r="AO67" s="9">
        <v>-856.35117999999989</v>
      </c>
      <c r="AP67" s="15">
        <v>3932.9094000000018</v>
      </c>
      <c r="AQ67" s="9"/>
      <c r="AR67" s="9">
        <v>398.48059999999998</v>
      </c>
      <c r="AS67" s="9"/>
      <c r="AT67" s="9"/>
      <c r="AU67" s="9"/>
      <c r="AV67" s="9">
        <v>398.48059999999998</v>
      </c>
      <c r="AW67" s="15">
        <v>4331.3900000000021</v>
      </c>
    </row>
    <row r="68" spans="1:49" ht="15.75" customHeight="1" x14ac:dyDescent="0.25">
      <c r="A68" s="43">
        <v>55</v>
      </c>
      <c r="B68" s="8" t="s">
        <v>195</v>
      </c>
      <c r="C68" s="8" t="s">
        <v>196</v>
      </c>
      <c r="D68" s="8" t="s">
        <v>197</v>
      </c>
      <c r="E68" s="9">
        <v>168821.32858999999</v>
      </c>
      <c r="F68" s="9">
        <v>163407.31907999999</v>
      </c>
      <c r="G68" s="9">
        <v>5414.0095099999999</v>
      </c>
      <c r="H68" s="9">
        <v>-134576.80197999999</v>
      </c>
      <c r="I68" s="9">
        <v>-68816.26814</v>
      </c>
      <c r="J68" s="9">
        <v>-65760.533840000004</v>
      </c>
      <c r="K68" s="15">
        <v>34244.52661000003</v>
      </c>
      <c r="L68" s="9">
        <v>19372.14012</v>
      </c>
      <c r="M68" s="9">
        <v>-4001.4051300000001</v>
      </c>
      <c r="N68" s="15">
        <v>15370.734990000001</v>
      </c>
      <c r="O68" s="9">
        <v>-157069.14543999999</v>
      </c>
      <c r="P68" s="9"/>
      <c r="Q68" s="9"/>
      <c r="R68" s="9">
        <v>-150977.68938</v>
      </c>
      <c r="S68" s="9">
        <v>14959.260780000001</v>
      </c>
      <c r="T68" s="9">
        <v>-21050.716840000001</v>
      </c>
      <c r="U68" s="9">
        <v>-53.364600000000003</v>
      </c>
      <c r="V68" s="9">
        <v>-4008.7170500000002</v>
      </c>
      <c r="W68" s="9">
        <v>163162.33486</v>
      </c>
      <c r="X68" s="15">
        <v>51646.369370000029</v>
      </c>
      <c r="Y68" s="15">
        <v>117841.4455</v>
      </c>
      <c r="Z68" s="9">
        <v>122935.88151000001</v>
      </c>
      <c r="AA68" s="9">
        <v>-594.87432000000001</v>
      </c>
      <c r="AB68" s="9">
        <v>54.239809999999999</v>
      </c>
      <c r="AC68" s="9">
        <v>-4553.8014999999996</v>
      </c>
      <c r="AD68" s="15">
        <v>-163778.17296</v>
      </c>
      <c r="AE68" s="9">
        <v>-35985.744429999999</v>
      </c>
      <c r="AF68" s="9">
        <v>-9913.8669300000001</v>
      </c>
      <c r="AG68" s="9">
        <v>-1320.57909</v>
      </c>
      <c r="AH68" s="9">
        <v>-29457.126990000001</v>
      </c>
      <c r="AI68" s="9">
        <v>-22990.617020000002</v>
      </c>
      <c r="AJ68" s="9">
        <v>-4660.1801500000001</v>
      </c>
      <c r="AK68" s="9">
        <v>-17.591180000000001</v>
      </c>
      <c r="AL68" s="9">
        <v>-3051.4685800000002</v>
      </c>
      <c r="AM68" s="9">
        <v>-56380.998590000003</v>
      </c>
      <c r="AN68" s="9">
        <v>5709.6419100000203</v>
      </c>
      <c r="AO68" s="9">
        <v>-2143.4989999999998</v>
      </c>
      <c r="AP68" s="15">
        <v>3566.14291000002</v>
      </c>
      <c r="AQ68" s="9">
        <v>0</v>
      </c>
      <c r="AR68" s="9"/>
      <c r="AS68" s="9"/>
      <c r="AT68" s="9"/>
      <c r="AU68" s="9"/>
      <c r="AV68" s="9">
        <v>0</v>
      </c>
      <c r="AW68" s="15">
        <v>3566.14291000002</v>
      </c>
    </row>
    <row r="69" spans="1:49" ht="15.75" customHeight="1" x14ac:dyDescent="0.25">
      <c r="A69" s="43">
        <v>56</v>
      </c>
      <c r="B69" s="8" t="s">
        <v>198</v>
      </c>
      <c r="C69" s="8" t="s">
        <v>199</v>
      </c>
      <c r="D69" s="8" t="s">
        <v>200</v>
      </c>
      <c r="E69" s="9">
        <v>92801.545920000004</v>
      </c>
      <c r="F69" s="9">
        <v>92115.068830000004</v>
      </c>
      <c r="G69" s="9">
        <v>686.47708999999998</v>
      </c>
      <c r="H69" s="9">
        <v>-57961.493849999999</v>
      </c>
      <c r="I69" s="9">
        <v>-17600.182420000001</v>
      </c>
      <c r="J69" s="9">
        <v>-40361.311430000002</v>
      </c>
      <c r="K69" s="15">
        <v>34840.052070000012</v>
      </c>
      <c r="L69" s="9">
        <v>3048.79052</v>
      </c>
      <c r="M69" s="9">
        <v>-166.58975000000001</v>
      </c>
      <c r="N69" s="15">
        <v>2882.2007699999999</v>
      </c>
      <c r="O69" s="9">
        <v>-4469.7139299999999</v>
      </c>
      <c r="P69" s="9"/>
      <c r="Q69" s="9"/>
      <c r="R69" s="9"/>
      <c r="S69" s="9">
        <v>-425.57639000000012</v>
      </c>
      <c r="T69" s="9">
        <v>-4044.1375400000002</v>
      </c>
      <c r="U69" s="9"/>
      <c r="V69" s="9"/>
      <c r="W69" s="9">
        <v>264.7287</v>
      </c>
      <c r="X69" s="15">
        <v>33517.26761000001</v>
      </c>
      <c r="Y69" s="15">
        <v>1497.2829899999999</v>
      </c>
      <c r="Z69" s="9">
        <v>1291.1103000000001</v>
      </c>
      <c r="AA69" s="9">
        <v>-12.845800000000001</v>
      </c>
      <c r="AB69" s="9">
        <v>219.01849000000001</v>
      </c>
      <c r="AC69" s="9"/>
      <c r="AD69" s="15">
        <v>-32098.935239999999</v>
      </c>
      <c r="AE69" s="9">
        <v>-10014.23079</v>
      </c>
      <c r="AF69" s="9">
        <v>-2443.6966299999999</v>
      </c>
      <c r="AG69" s="9">
        <v>-3855.46396</v>
      </c>
      <c r="AH69" s="9">
        <v>-326.96258999999998</v>
      </c>
      <c r="AI69" s="9">
        <v>-2272.8236400000001</v>
      </c>
      <c r="AJ69" s="9">
        <v>-1086.1763100000001</v>
      </c>
      <c r="AK69" s="9">
        <v>-601.30649000000005</v>
      </c>
      <c r="AL69" s="9">
        <v>-4053.2838000000002</v>
      </c>
      <c r="AM69" s="9">
        <v>-7444.9910300000001</v>
      </c>
      <c r="AN69" s="9">
        <v>2915.6153600000112</v>
      </c>
      <c r="AO69" s="9">
        <v>-473.04433</v>
      </c>
      <c r="AP69" s="15">
        <v>2442.571030000011</v>
      </c>
      <c r="AQ69" s="9"/>
      <c r="AR69" s="9"/>
      <c r="AS69" s="9"/>
      <c r="AT69" s="9"/>
      <c r="AU69" s="9"/>
      <c r="AV69" s="9"/>
      <c r="AW69" s="15">
        <v>2442.571030000011</v>
      </c>
    </row>
    <row r="70" spans="1:49" ht="15.75" customHeight="1" x14ac:dyDescent="0.25">
      <c r="A70" s="43">
        <v>57</v>
      </c>
      <c r="B70" s="8" t="s">
        <v>201</v>
      </c>
      <c r="C70" s="8" t="s">
        <v>202</v>
      </c>
      <c r="D70" s="8" t="s">
        <v>203</v>
      </c>
      <c r="E70" s="9">
        <v>109794.23488</v>
      </c>
      <c r="F70" s="9">
        <v>101727.72311000001</v>
      </c>
      <c r="G70" s="9">
        <v>8066.5117700000001</v>
      </c>
      <c r="H70" s="9">
        <v>-72516.473610000001</v>
      </c>
      <c r="I70" s="9">
        <v>-15870.66805</v>
      </c>
      <c r="J70" s="9">
        <v>-56645.805560000001</v>
      </c>
      <c r="K70" s="15">
        <v>37277.761270000003</v>
      </c>
      <c r="L70" s="9">
        <v>76418.964649999994</v>
      </c>
      <c r="M70" s="9">
        <v>-16751.638869999999</v>
      </c>
      <c r="N70" s="15">
        <v>59667.325779999999</v>
      </c>
      <c r="O70" s="9">
        <v>10015.6095</v>
      </c>
      <c r="P70" s="9"/>
      <c r="Q70" s="9"/>
      <c r="R70" s="9"/>
      <c r="S70" s="9">
        <v>9031.9567299999999</v>
      </c>
      <c r="T70" s="9">
        <v>983.65277000000015</v>
      </c>
      <c r="U70" s="9"/>
      <c r="V70" s="9"/>
      <c r="W70" s="9">
        <v>1227.893</v>
      </c>
      <c r="X70" s="15">
        <v>108188.58955</v>
      </c>
      <c r="Y70" s="15">
        <v>-33505.382100000003</v>
      </c>
      <c r="Z70" s="9">
        <v>-33845.762469999987</v>
      </c>
      <c r="AA70" s="9">
        <v>373.01938000000001</v>
      </c>
      <c r="AB70" s="9">
        <v>-32.639009999999992</v>
      </c>
      <c r="AC70" s="9"/>
      <c r="AD70" s="15">
        <v>-69899.011700000003</v>
      </c>
      <c r="AE70" s="9">
        <v>-21549.290260000002</v>
      </c>
      <c r="AF70" s="9">
        <v>-8198.0154700000003</v>
      </c>
      <c r="AG70" s="9">
        <v>-727.45793000000003</v>
      </c>
      <c r="AH70" s="9">
        <v>-8631.3929900000003</v>
      </c>
      <c r="AI70" s="9">
        <v>-8869.8752499999991</v>
      </c>
      <c r="AJ70" s="9">
        <v>-6009.0105800000001</v>
      </c>
      <c r="AK70" s="9">
        <v>-648.66488000000004</v>
      </c>
      <c r="AL70" s="9">
        <v>-2822.4397300000001</v>
      </c>
      <c r="AM70" s="9">
        <v>-12442.864610000001</v>
      </c>
      <c r="AN70" s="9">
        <v>4784.1957500000144</v>
      </c>
      <c r="AO70" s="9">
        <v>-1368.0604000000001</v>
      </c>
      <c r="AP70" s="15">
        <v>3416.1353500000132</v>
      </c>
      <c r="AQ70" s="9"/>
      <c r="AR70" s="9">
        <v>14184.791999999999</v>
      </c>
      <c r="AS70" s="9"/>
      <c r="AT70" s="9"/>
      <c r="AU70" s="9"/>
      <c r="AV70" s="9">
        <v>14184.791999999999</v>
      </c>
      <c r="AW70" s="15">
        <v>17600.927350000009</v>
      </c>
    </row>
    <row r="71" spans="1:49" ht="15.75" customHeight="1" x14ac:dyDescent="0.25">
      <c r="A71" s="43">
        <v>58</v>
      </c>
      <c r="B71" s="8" t="s">
        <v>204</v>
      </c>
      <c r="C71" s="8" t="s">
        <v>205</v>
      </c>
      <c r="D71" s="8" t="s">
        <v>206</v>
      </c>
      <c r="E71" s="9">
        <v>61434.579489999996</v>
      </c>
      <c r="F71" s="9">
        <v>60986.630200000007</v>
      </c>
      <c r="G71" s="9">
        <v>447.94929000000002</v>
      </c>
      <c r="H71" s="9">
        <v>-44900.486870000001</v>
      </c>
      <c r="I71" s="9">
        <v>-27812.04233</v>
      </c>
      <c r="J71" s="9">
        <v>-17088.44454</v>
      </c>
      <c r="K71" s="15">
        <v>16534.092619999999</v>
      </c>
      <c r="L71" s="9">
        <v>8064.7242800000004</v>
      </c>
      <c r="M71" s="9">
        <v>-1465.40895</v>
      </c>
      <c r="N71" s="15">
        <v>6599.3153300000004</v>
      </c>
      <c r="O71" s="9">
        <v>-569.88233000000082</v>
      </c>
      <c r="P71" s="9">
        <v>3439.3653800000002</v>
      </c>
      <c r="Q71" s="9"/>
      <c r="R71" s="9">
        <v>-2417.6165599999999</v>
      </c>
      <c r="S71" s="9">
        <v>456.91349999999869</v>
      </c>
      <c r="T71" s="9">
        <v>-2048.5446499999998</v>
      </c>
      <c r="U71" s="9">
        <v>11999.002</v>
      </c>
      <c r="V71" s="9">
        <v>16878.039710000001</v>
      </c>
      <c r="W71" s="9">
        <v>7134.9464900000003</v>
      </c>
      <c r="X71" s="15">
        <v>58575.513820000007</v>
      </c>
      <c r="Y71" s="15">
        <v>-33322.552530000001</v>
      </c>
      <c r="Z71" s="9">
        <v>-32816.033159999999</v>
      </c>
      <c r="AA71" s="9">
        <v>-303.93788999999998</v>
      </c>
      <c r="AB71" s="9">
        <v>-202.58148</v>
      </c>
      <c r="AC71" s="9"/>
      <c r="AD71" s="15">
        <v>-34802.633550000013</v>
      </c>
      <c r="AE71" s="9">
        <v>-12482.27916</v>
      </c>
      <c r="AF71" s="9">
        <v>-4629.1281200000003</v>
      </c>
      <c r="AG71" s="9">
        <v>-135.37105</v>
      </c>
      <c r="AH71" s="9">
        <v>-5907.3771500000003</v>
      </c>
      <c r="AI71" s="9">
        <v>-2866.5706599999999</v>
      </c>
      <c r="AJ71" s="9">
        <v>-2989.31756</v>
      </c>
      <c r="AK71" s="9">
        <v>-0.67500000000000004</v>
      </c>
      <c r="AL71" s="9">
        <v>-786.22343000000001</v>
      </c>
      <c r="AM71" s="9">
        <v>-5005.6914200000001</v>
      </c>
      <c r="AN71" s="9">
        <v>-9549.6722600000066</v>
      </c>
      <c r="AO71" s="9">
        <v>3087.1226999999999</v>
      </c>
      <c r="AP71" s="15">
        <v>-6462.5495600000067</v>
      </c>
      <c r="AQ71" s="9">
        <v>-152.71</v>
      </c>
      <c r="AR71" s="9"/>
      <c r="AS71" s="9"/>
      <c r="AT71" s="9"/>
      <c r="AU71" s="9"/>
      <c r="AV71" s="9">
        <v>-152.71</v>
      </c>
      <c r="AW71" s="15">
        <v>-6615.2595600000068</v>
      </c>
    </row>
    <row r="72" spans="1:49" ht="15.75" customHeight="1" x14ac:dyDescent="0.25">
      <c r="A72" s="43">
        <v>59</v>
      </c>
      <c r="B72" s="8" t="s">
        <v>207</v>
      </c>
      <c r="C72" s="8" t="s">
        <v>208</v>
      </c>
      <c r="D72" s="8" t="s">
        <v>209</v>
      </c>
      <c r="E72" s="9">
        <v>34229.996090000001</v>
      </c>
      <c r="F72" s="9">
        <v>33699.967709999997</v>
      </c>
      <c r="G72" s="9">
        <v>530.02837999999997</v>
      </c>
      <c r="H72" s="9">
        <v>-1801.1669899999999</v>
      </c>
      <c r="I72" s="9">
        <v>-1756.79702</v>
      </c>
      <c r="J72" s="9">
        <v>-44.369970000000002</v>
      </c>
      <c r="K72" s="15">
        <v>32428.829099999999</v>
      </c>
      <c r="L72" s="9">
        <v>2195.2359200000001</v>
      </c>
      <c r="M72" s="9">
        <v>-53.801369999999999</v>
      </c>
      <c r="N72" s="15">
        <v>2141.4345499999999</v>
      </c>
      <c r="O72" s="9">
        <v>534.14095999999995</v>
      </c>
      <c r="P72" s="9">
        <v>20.999410000000001</v>
      </c>
      <c r="Q72" s="9"/>
      <c r="R72" s="9">
        <v>305.94690000000003</v>
      </c>
      <c r="S72" s="9">
        <v>152.07402999999999</v>
      </c>
      <c r="T72" s="9">
        <v>55.120619999999967</v>
      </c>
      <c r="U72" s="9"/>
      <c r="V72" s="9"/>
      <c r="W72" s="9">
        <v>9072.5258699999995</v>
      </c>
      <c r="X72" s="15">
        <v>44176.930480000003</v>
      </c>
      <c r="Y72" s="15">
        <v>-15154.64241</v>
      </c>
      <c r="Z72" s="9">
        <v>-15162.158100000001</v>
      </c>
      <c r="AA72" s="9">
        <v>-2.9843099999999998</v>
      </c>
      <c r="AB72" s="9">
        <v>10.5</v>
      </c>
      <c r="AC72" s="9"/>
      <c r="AD72" s="15">
        <v>-27703.300090000001</v>
      </c>
      <c r="AE72" s="9">
        <v>-14066.75166</v>
      </c>
      <c r="AF72" s="9">
        <v>-3689.6700099999998</v>
      </c>
      <c r="AG72" s="9">
        <v>-1103.74812</v>
      </c>
      <c r="AH72" s="9">
        <v>-2955.65263</v>
      </c>
      <c r="AI72" s="9">
        <v>-2976.6854400000002</v>
      </c>
      <c r="AJ72" s="9">
        <v>-391.86135999999999</v>
      </c>
      <c r="AK72" s="9">
        <v>-167.81800000000001</v>
      </c>
      <c r="AL72" s="9">
        <v>-140.36133000000001</v>
      </c>
      <c r="AM72" s="9">
        <v>-2210.7515400000002</v>
      </c>
      <c r="AN72" s="9">
        <v>1318.987979999991</v>
      </c>
      <c r="AO72" s="9">
        <v>-149.28254999999999</v>
      </c>
      <c r="AP72" s="15">
        <v>1169.7054299999911</v>
      </c>
      <c r="AQ72" s="9">
        <v>102.40201999999999</v>
      </c>
      <c r="AR72" s="9">
        <v>-1.1999999999999999E-3</v>
      </c>
      <c r="AS72" s="9"/>
      <c r="AT72" s="9"/>
      <c r="AU72" s="9">
        <v>-7.7976000000000001</v>
      </c>
      <c r="AV72" s="9">
        <v>94.603219999999993</v>
      </c>
      <c r="AW72" s="15">
        <v>1264.3086499999911</v>
      </c>
    </row>
    <row r="73" spans="1:49" ht="15.75" customHeight="1" x14ac:dyDescent="0.25">
      <c r="A73" s="43">
        <v>60</v>
      </c>
      <c r="B73" s="8" t="s">
        <v>210</v>
      </c>
      <c r="C73" s="8" t="s">
        <v>211</v>
      </c>
      <c r="D73" s="8" t="s">
        <v>212</v>
      </c>
      <c r="E73" s="9">
        <v>67515.868090000004</v>
      </c>
      <c r="F73" s="9">
        <v>67352.29178</v>
      </c>
      <c r="G73" s="9">
        <v>163.57631000000001</v>
      </c>
      <c r="H73" s="9">
        <v>-18599.01497</v>
      </c>
      <c r="I73" s="9">
        <v>-15150.438340000001</v>
      </c>
      <c r="J73" s="9">
        <v>-3448.57663</v>
      </c>
      <c r="K73" s="15">
        <v>48916.85312</v>
      </c>
      <c r="L73" s="9">
        <v>9794.3307700000005</v>
      </c>
      <c r="M73" s="9">
        <v>-740.67034999999998</v>
      </c>
      <c r="N73" s="15">
        <v>9053.6604200000002</v>
      </c>
      <c r="O73" s="9">
        <v>3095.43219</v>
      </c>
      <c r="P73" s="9"/>
      <c r="Q73" s="9"/>
      <c r="R73" s="9"/>
      <c r="S73" s="9">
        <v>608.57236999999998</v>
      </c>
      <c r="T73" s="9">
        <v>2486.8598200000001</v>
      </c>
      <c r="U73" s="9"/>
      <c r="V73" s="9"/>
      <c r="W73" s="9">
        <v>468.08596999999997</v>
      </c>
      <c r="X73" s="15">
        <v>61534.0317</v>
      </c>
      <c r="Y73" s="15">
        <v>-31740.28472</v>
      </c>
      <c r="Z73" s="9">
        <v>-31742.548409999999</v>
      </c>
      <c r="AA73" s="9">
        <v>2.75</v>
      </c>
      <c r="AB73" s="9">
        <v>-0.48631000000000002</v>
      </c>
      <c r="AC73" s="9"/>
      <c r="AD73" s="15">
        <v>-22589.079659999999</v>
      </c>
      <c r="AE73" s="9">
        <v>-8672.9049799999993</v>
      </c>
      <c r="AF73" s="9">
        <v>-3207.3346200000001</v>
      </c>
      <c r="AG73" s="9">
        <v>-26.616720000000001</v>
      </c>
      <c r="AH73" s="9">
        <v>-1921.00549</v>
      </c>
      <c r="AI73" s="9">
        <v>-1610.1456900000001</v>
      </c>
      <c r="AJ73" s="9">
        <v>-437.61054000000001</v>
      </c>
      <c r="AK73" s="9"/>
      <c r="AL73" s="9">
        <v>-3474.3615500000001</v>
      </c>
      <c r="AM73" s="9">
        <v>-3239.10007</v>
      </c>
      <c r="AN73" s="9">
        <v>7204.6673199999996</v>
      </c>
      <c r="AO73" s="9">
        <v>-1571.15164</v>
      </c>
      <c r="AP73" s="15">
        <v>5633.5156800000004</v>
      </c>
      <c r="AQ73" s="9"/>
      <c r="AR73" s="9"/>
      <c r="AS73" s="9"/>
      <c r="AT73" s="9"/>
      <c r="AU73" s="9"/>
      <c r="AV73" s="9"/>
      <c r="AW73" s="15">
        <v>5633.5156800000004</v>
      </c>
    </row>
    <row r="74" spans="1:49" ht="15.75" customHeight="1" x14ac:dyDescent="0.25">
      <c r="A74" s="43">
        <v>61</v>
      </c>
      <c r="B74" s="8" t="s">
        <v>213</v>
      </c>
      <c r="C74" s="8" t="s">
        <v>214</v>
      </c>
      <c r="D74" s="8" t="s">
        <v>215</v>
      </c>
      <c r="E74" s="9">
        <v>372919.37956999999</v>
      </c>
      <c r="F74" s="9">
        <v>349732.20368999999</v>
      </c>
      <c r="G74" s="9">
        <v>23187.175879999999</v>
      </c>
      <c r="H74" s="9">
        <v>-256854.06750999999</v>
      </c>
      <c r="I74" s="9">
        <v>-41746.122860000003</v>
      </c>
      <c r="J74" s="9">
        <v>-215107.94464999999</v>
      </c>
      <c r="K74" s="15">
        <v>116065.31206</v>
      </c>
      <c r="L74" s="9">
        <v>416830.31147999997</v>
      </c>
      <c r="M74" s="9">
        <v>-80.209000000000003</v>
      </c>
      <c r="N74" s="15">
        <v>416750.10248</v>
      </c>
      <c r="O74" s="9">
        <v>1433.22651</v>
      </c>
      <c r="P74" s="9"/>
      <c r="Q74" s="9"/>
      <c r="R74" s="9"/>
      <c r="S74" s="9">
        <v>1260.2833499999999</v>
      </c>
      <c r="T74" s="9">
        <v>172.94316000000001</v>
      </c>
      <c r="U74" s="9">
        <v>303.03125999999997</v>
      </c>
      <c r="V74" s="9"/>
      <c r="W74" s="9">
        <v>7062.5255299999999</v>
      </c>
      <c r="X74" s="15">
        <v>541614.19783999992</v>
      </c>
      <c r="Y74" s="15">
        <v>-206026.45410999999</v>
      </c>
      <c r="Z74" s="9">
        <v>-146745.89512</v>
      </c>
      <c r="AA74" s="9">
        <v>704.66125999999997</v>
      </c>
      <c r="AB74" s="9">
        <v>166.51029</v>
      </c>
      <c r="AC74" s="9">
        <v>-60151.730539999997</v>
      </c>
      <c r="AD74" s="15">
        <v>-272274.99469000002</v>
      </c>
      <c r="AE74" s="9">
        <v>-178616.59505999999</v>
      </c>
      <c r="AF74" s="9">
        <v>-22268.532230000001</v>
      </c>
      <c r="AG74" s="9">
        <v>-1932.8735200000001</v>
      </c>
      <c r="AH74" s="9">
        <v>-17484.16992</v>
      </c>
      <c r="AI74" s="9">
        <v>-7670.4628400000001</v>
      </c>
      <c r="AJ74" s="9">
        <v>-1138.21631</v>
      </c>
      <c r="AK74" s="9">
        <v>-7842.4307099999996</v>
      </c>
      <c r="AL74" s="9">
        <v>-2613.90535</v>
      </c>
      <c r="AM74" s="9">
        <v>-32707.80875</v>
      </c>
      <c r="AN74" s="9">
        <v>63312.749039999973</v>
      </c>
      <c r="AO74" s="9">
        <v>-11433.823</v>
      </c>
      <c r="AP74" s="15">
        <v>51878.926039999962</v>
      </c>
      <c r="AQ74" s="9">
        <v>10295.064640000001</v>
      </c>
      <c r="AR74" s="9">
        <v>373104.91534000001</v>
      </c>
      <c r="AS74" s="9"/>
      <c r="AT74" s="9"/>
      <c r="AU74" s="9">
        <v>-69011.996410000007</v>
      </c>
      <c r="AV74" s="9">
        <v>314387.98356999998</v>
      </c>
      <c r="AW74" s="15">
        <v>366266.90960999997</v>
      </c>
    </row>
    <row r="75" spans="1:49" ht="15.75" customHeight="1" x14ac:dyDescent="0.25">
      <c r="A75" s="43">
        <v>62</v>
      </c>
      <c r="B75" s="8" t="s">
        <v>216</v>
      </c>
      <c r="C75" s="8" t="s">
        <v>217</v>
      </c>
      <c r="D75" s="8" t="s">
        <v>218</v>
      </c>
      <c r="E75" s="9">
        <v>74000.279769999994</v>
      </c>
      <c r="F75" s="9">
        <v>65986.973079999996</v>
      </c>
      <c r="G75" s="9">
        <v>8013.3066900000003</v>
      </c>
      <c r="H75" s="9">
        <v>-43534.951279999987</v>
      </c>
      <c r="I75" s="9">
        <v>-11293.486639999999</v>
      </c>
      <c r="J75" s="9">
        <v>-32241.464639999998</v>
      </c>
      <c r="K75" s="15">
        <v>30465.32849</v>
      </c>
      <c r="L75" s="9">
        <v>25930.317159999999</v>
      </c>
      <c r="M75" s="9">
        <v>-817.46587</v>
      </c>
      <c r="N75" s="15">
        <v>25112.851289999999</v>
      </c>
      <c r="O75" s="9">
        <v>-2314.3682800000001</v>
      </c>
      <c r="P75" s="9"/>
      <c r="Q75" s="9"/>
      <c r="R75" s="9"/>
      <c r="S75" s="9">
        <v>-2925.877559999999</v>
      </c>
      <c r="T75" s="9">
        <v>611.50927999999999</v>
      </c>
      <c r="U75" s="9"/>
      <c r="V75" s="9"/>
      <c r="W75" s="9">
        <v>16844.677510000001</v>
      </c>
      <c r="X75" s="15">
        <v>70108.48900999999</v>
      </c>
      <c r="Y75" s="15">
        <v>-5739.1520400000009</v>
      </c>
      <c r="Z75" s="9">
        <v>-4315.7866100000001</v>
      </c>
      <c r="AA75" s="9">
        <v>-218.11420000000001</v>
      </c>
      <c r="AB75" s="9">
        <v>65.719769999999997</v>
      </c>
      <c r="AC75" s="9">
        <v>-1270.971</v>
      </c>
      <c r="AD75" s="15">
        <v>-55914.622109999997</v>
      </c>
      <c r="AE75" s="9">
        <v>-21113.401949999999</v>
      </c>
      <c r="AF75" s="9">
        <v>-6572.9641899999997</v>
      </c>
      <c r="AG75" s="9">
        <v>-161.24169000000001</v>
      </c>
      <c r="AH75" s="9">
        <v>-4274.0138800000004</v>
      </c>
      <c r="AI75" s="9">
        <v>-4425.6638199999998</v>
      </c>
      <c r="AJ75" s="9">
        <v>-1646.7135900000001</v>
      </c>
      <c r="AK75" s="9">
        <v>-152.55629999999999</v>
      </c>
      <c r="AL75" s="9">
        <v>-5036.4559799999997</v>
      </c>
      <c r="AM75" s="9">
        <v>-12531.610710000001</v>
      </c>
      <c r="AN75" s="9">
        <v>8454.7148599999928</v>
      </c>
      <c r="AO75" s="9">
        <v>-1521.8489999999999</v>
      </c>
      <c r="AP75" s="15">
        <v>6932.8658599999926</v>
      </c>
      <c r="AQ75" s="9">
        <v>-22.57001</v>
      </c>
      <c r="AR75" s="9">
        <v>-231.87634000000011</v>
      </c>
      <c r="AS75" s="9"/>
      <c r="AT75" s="9"/>
      <c r="AU75" s="9"/>
      <c r="AV75" s="9">
        <v>-254.44635000000011</v>
      </c>
      <c r="AW75" s="15">
        <v>6678.4195099999924</v>
      </c>
    </row>
    <row r="76" spans="1:49" ht="15.75" customHeight="1" x14ac:dyDescent="0.25">
      <c r="A76" s="43">
        <v>63</v>
      </c>
      <c r="B76" s="8" t="s">
        <v>219</v>
      </c>
      <c r="C76" s="8" t="s">
        <v>220</v>
      </c>
      <c r="D76" s="8" t="s">
        <v>221</v>
      </c>
      <c r="E76" s="9">
        <v>280049.61125000002</v>
      </c>
      <c r="F76" s="9">
        <v>210316.58999000001</v>
      </c>
      <c r="G76" s="9">
        <v>69733.021259999994</v>
      </c>
      <c r="H76" s="9">
        <v>-151271.19931</v>
      </c>
      <c r="I76" s="9">
        <v>-50805.668579999998</v>
      </c>
      <c r="J76" s="9">
        <v>-100465.53073</v>
      </c>
      <c r="K76" s="15">
        <v>128778.41194000001</v>
      </c>
      <c r="L76" s="9">
        <v>21554.350539999999</v>
      </c>
      <c r="M76" s="9">
        <v>-1760.2167999999999</v>
      </c>
      <c r="N76" s="15">
        <v>19794.133740000001</v>
      </c>
      <c r="O76" s="9">
        <v>-116925.42075</v>
      </c>
      <c r="P76" s="9"/>
      <c r="Q76" s="9"/>
      <c r="R76" s="9">
        <v>171627.94510000001</v>
      </c>
      <c r="S76" s="9">
        <v>11973.13672</v>
      </c>
      <c r="T76" s="9">
        <v>-300526.50257000001</v>
      </c>
      <c r="U76" s="9">
        <v>-333.16408999999999</v>
      </c>
      <c r="V76" s="9">
        <v>1310.0510300000001</v>
      </c>
      <c r="W76" s="9">
        <v>1790.0491099999999</v>
      </c>
      <c r="X76" s="15">
        <v>34414.060980000017</v>
      </c>
      <c r="Y76" s="15">
        <v>21458.517639999998</v>
      </c>
      <c r="Z76" s="9">
        <v>21542.517449999999</v>
      </c>
      <c r="AA76" s="9">
        <v>-136.04767000000001</v>
      </c>
      <c r="AB76" s="9">
        <v>52.04786</v>
      </c>
      <c r="AC76" s="9"/>
      <c r="AD76" s="15">
        <v>-82892.197639999999</v>
      </c>
      <c r="AE76" s="9">
        <v>-19685.301759999998</v>
      </c>
      <c r="AF76" s="9">
        <v>-6724.6034900000004</v>
      </c>
      <c r="AG76" s="9">
        <v>-34.281849999999999</v>
      </c>
      <c r="AH76" s="9">
        <v>-6932.4483399999999</v>
      </c>
      <c r="AI76" s="9">
        <v>-3622.5622499999999</v>
      </c>
      <c r="AJ76" s="9">
        <v>-1979.76379</v>
      </c>
      <c r="AK76" s="9">
        <v>-2732.6014399999999</v>
      </c>
      <c r="AL76" s="9">
        <v>-3373.7119600000001</v>
      </c>
      <c r="AM76" s="9">
        <v>-37806.922760000001</v>
      </c>
      <c r="AN76" s="9">
        <v>-27019.61901999998</v>
      </c>
      <c r="AO76" s="9">
        <v>6269.9290600000004</v>
      </c>
      <c r="AP76" s="15">
        <v>-20749.689959999971</v>
      </c>
      <c r="AQ76" s="9"/>
      <c r="AR76" s="9">
        <v>3909.41923</v>
      </c>
      <c r="AS76" s="9"/>
      <c r="AT76" s="9"/>
      <c r="AU76" s="9"/>
      <c r="AV76" s="9">
        <v>3909.41923</v>
      </c>
      <c r="AW76" s="15">
        <v>-16840.270729999971</v>
      </c>
    </row>
    <row r="77" spans="1:49" ht="15.75" customHeight="1" x14ac:dyDescent="0.25">
      <c r="A77" s="43">
        <v>64</v>
      </c>
      <c r="B77" s="8" t="s">
        <v>222</v>
      </c>
      <c r="C77" s="8" t="s">
        <v>223</v>
      </c>
      <c r="D77" s="8" t="s">
        <v>224</v>
      </c>
      <c r="E77" s="9">
        <v>217873.29483</v>
      </c>
      <c r="F77" s="9">
        <v>207693.22098000001</v>
      </c>
      <c r="G77" s="9">
        <v>10180.073850000001</v>
      </c>
      <c r="H77" s="9">
        <v>-147515.54991999999</v>
      </c>
      <c r="I77" s="9">
        <v>-68391.446729999996</v>
      </c>
      <c r="J77" s="9">
        <v>-79124.103189999994</v>
      </c>
      <c r="K77" s="15">
        <v>70357.744910000038</v>
      </c>
      <c r="L77" s="9">
        <v>18664.787710000001</v>
      </c>
      <c r="M77" s="9">
        <v>-6745.6611700000003</v>
      </c>
      <c r="N77" s="15">
        <v>11919.126539999999</v>
      </c>
      <c r="O77" s="9">
        <v>-34741.096439999987</v>
      </c>
      <c r="P77" s="9">
        <v>-27426.605800000001</v>
      </c>
      <c r="Q77" s="9"/>
      <c r="R77" s="9">
        <v>-798.86036000000001</v>
      </c>
      <c r="S77" s="9">
        <v>7918.57456</v>
      </c>
      <c r="T77" s="9">
        <v>-14434.20484</v>
      </c>
      <c r="U77" s="9"/>
      <c r="V77" s="9"/>
      <c r="W77" s="9">
        <v>2813.02916</v>
      </c>
      <c r="X77" s="15">
        <v>50348.804170000039</v>
      </c>
      <c r="Y77" s="15">
        <v>-48656.816099999996</v>
      </c>
      <c r="Z77" s="9">
        <v>-43943.652119999999</v>
      </c>
      <c r="AA77" s="9">
        <v>-2776.3512300000002</v>
      </c>
      <c r="AB77" s="9">
        <v>-1936.8127500000001</v>
      </c>
      <c r="AC77" s="9"/>
      <c r="AD77" s="15">
        <v>-72187.187680000003</v>
      </c>
      <c r="AE77" s="9">
        <v>-29787.530019999998</v>
      </c>
      <c r="AF77" s="9">
        <v>-9634.4717899999996</v>
      </c>
      <c r="AG77" s="9">
        <v>-263.01486</v>
      </c>
      <c r="AH77" s="9">
        <v>-5906.0552100000004</v>
      </c>
      <c r="AI77" s="9">
        <v>-4155.0507600000001</v>
      </c>
      <c r="AJ77" s="9">
        <v>-3159.8578499999999</v>
      </c>
      <c r="AK77" s="9">
        <v>-2533.1907000000001</v>
      </c>
      <c r="AL77" s="9">
        <v>-9006.1706300000005</v>
      </c>
      <c r="AM77" s="9">
        <v>-7741.8458600000004</v>
      </c>
      <c r="AN77" s="9">
        <v>-70495.199609999952</v>
      </c>
      <c r="AO77" s="9">
        <v>451.46361999999999</v>
      </c>
      <c r="AP77" s="15">
        <v>-70043.735989999957</v>
      </c>
      <c r="AQ77" s="9">
        <v>-72.7</v>
      </c>
      <c r="AR77" s="9"/>
      <c r="AS77" s="9"/>
      <c r="AT77" s="9"/>
      <c r="AU77" s="9">
        <v>-12.834</v>
      </c>
      <c r="AV77" s="9">
        <v>-85.534000000000006</v>
      </c>
      <c r="AW77" s="15">
        <v>-70129.269989999957</v>
      </c>
    </row>
    <row r="78" spans="1:49" ht="15.75" customHeight="1" x14ac:dyDescent="0.25">
      <c r="A78" s="43">
        <v>65</v>
      </c>
      <c r="B78" s="8" t="s">
        <v>225</v>
      </c>
      <c r="C78" s="8" t="s">
        <v>226</v>
      </c>
      <c r="D78" s="8" t="s">
        <v>227</v>
      </c>
      <c r="E78" s="9">
        <v>61582.745450000002</v>
      </c>
      <c r="F78" s="9">
        <v>60384.038240000002</v>
      </c>
      <c r="G78" s="9">
        <v>1198.70721</v>
      </c>
      <c r="H78" s="9">
        <v>-19332.39214</v>
      </c>
      <c r="I78" s="9">
        <v>-15351.723739999999</v>
      </c>
      <c r="J78" s="9">
        <v>-3980.6684</v>
      </c>
      <c r="K78" s="15">
        <v>42250.353310000013</v>
      </c>
      <c r="L78" s="9">
        <v>10104.649450000001</v>
      </c>
      <c r="M78" s="9">
        <v>-2372.6973899999998</v>
      </c>
      <c r="N78" s="15">
        <v>7731.9520600000014</v>
      </c>
      <c r="O78" s="9">
        <v>-1162.2896499999999</v>
      </c>
      <c r="P78" s="9"/>
      <c r="Q78" s="9"/>
      <c r="R78" s="9">
        <v>-3166.33824</v>
      </c>
      <c r="S78" s="9">
        <v>5667.7155599999996</v>
      </c>
      <c r="T78" s="9">
        <v>-3663.6669700000002</v>
      </c>
      <c r="U78" s="9"/>
      <c r="V78" s="9">
        <v>2125.3939999999998</v>
      </c>
      <c r="W78" s="9">
        <v>4388.0350799999997</v>
      </c>
      <c r="X78" s="15">
        <v>55333.444800000012</v>
      </c>
      <c r="Y78" s="15">
        <v>-37746.279280000002</v>
      </c>
      <c r="Z78" s="9">
        <v>-37460.210120000003</v>
      </c>
      <c r="AA78" s="9">
        <v>-286.06916000000001</v>
      </c>
      <c r="AB78" s="9"/>
      <c r="AC78" s="9"/>
      <c r="AD78" s="15">
        <v>-15581.63817</v>
      </c>
      <c r="AE78" s="9">
        <v>-6107.6084300000002</v>
      </c>
      <c r="AF78" s="9"/>
      <c r="AG78" s="9">
        <v>-13.144</v>
      </c>
      <c r="AH78" s="9">
        <v>-1582.4769899999999</v>
      </c>
      <c r="AI78" s="9">
        <v>-1336.4746299999999</v>
      </c>
      <c r="AJ78" s="9">
        <v>-1535.86429</v>
      </c>
      <c r="AK78" s="9">
        <v>-611.48220000000003</v>
      </c>
      <c r="AL78" s="9">
        <v>-1691.3171299999999</v>
      </c>
      <c r="AM78" s="9">
        <v>-2703.2705000000001</v>
      </c>
      <c r="AN78" s="9">
        <v>2005.527350000011</v>
      </c>
      <c r="AO78" s="9">
        <v>-246.84205</v>
      </c>
      <c r="AP78" s="15">
        <v>1758.685300000011</v>
      </c>
      <c r="AQ78" s="9"/>
      <c r="AR78" s="9">
        <v>8307.6335600000002</v>
      </c>
      <c r="AS78" s="9"/>
      <c r="AT78" s="9"/>
      <c r="AU78" s="9">
        <v>-1495.3740399999999</v>
      </c>
      <c r="AV78" s="9">
        <v>6812.2595200000014</v>
      </c>
      <c r="AW78" s="15">
        <v>8570.9448200000115</v>
      </c>
    </row>
    <row r="79" spans="1:49" ht="15.75" customHeight="1" x14ac:dyDescent="0.25">
      <c r="A79" s="43">
        <v>66</v>
      </c>
      <c r="B79" s="8" t="s">
        <v>228</v>
      </c>
      <c r="C79" s="8" t="s">
        <v>229</v>
      </c>
      <c r="D79" s="8" t="s">
        <v>230</v>
      </c>
      <c r="E79" s="9">
        <v>38871.99972</v>
      </c>
      <c r="F79" s="9">
        <v>38808.161059999999</v>
      </c>
      <c r="G79" s="9">
        <v>63.838659999999997</v>
      </c>
      <c r="H79" s="9">
        <v>-3934.3970199999999</v>
      </c>
      <c r="I79" s="9">
        <v>-2307.2649999999999</v>
      </c>
      <c r="J79" s="9">
        <v>-1627.13202</v>
      </c>
      <c r="K79" s="15">
        <v>34937.602700000003</v>
      </c>
      <c r="L79" s="9">
        <v>5977.6927900000001</v>
      </c>
      <c r="M79" s="9">
        <v>-2296.4336400000002</v>
      </c>
      <c r="N79" s="15">
        <v>3681.2591499999999</v>
      </c>
      <c r="O79" s="9">
        <v>5264.3208500000001</v>
      </c>
      <c r="P79" s="9"/>
      <c r="Q79" s="9"/>
      <c r="R79" s="9">
        <v>30241.4493</v>
      </c>
      <c r="S79" s="9">
        <v>-32794.291740000001</v>
      </c>
      <c r="T79" s="9">
        <v>7817.1632900000004</v>
      </c>
      <c r="U79" s="9"/>
      <c r="V79" s="9"/>
      <c r="W79" s="9">
        <v>774.16043999999999</v>
      </c>
      <c r="X79" s="15">
        <v>44657.343139999997</v>
      </c>
      <c r="Y79" s="15">
        <v>-6121.8656199999996</v>
      </c>
      <c r="Z79" s="9">
        <v>-5368.0767800000003</v>
      </c>
      <c r="AA79" s="9">
        <v>-174.32211000000001</v>
      </c>
      <c r="AB79" s="9">
        <v>-579.46672999999998</v>
      </c>
      <c r="AC79" s="9"/>
      <c r="AD79" s="15">
        <v>-21711.479510000001</v>
      </c>
      <c r="AE79" s="9">
        <v>-8864.5602899999994</v>
      </c>
      <c r="AF79" s="9">
        <v>-3073.3834099999999</v>
      </c>
      <c r="AG79" s="9">
        <v>-43.831560000000003</v>
      </c>
      <c r="AH79" s="9">
        <v>-2215.7493899999999</v>
      </c>
      <c r="AI79" s="9">
        <v>-2017.95984</v>
      </c>
      <c r="AJ79" s="9">
        <v>-1118.67851</v>
      </c>
      <c r="AK79" s="9">
        <v>-99.118799999999993</v>
      </c>
      <c r="AL79" s="9">
        <v>-2440.8164900000002</v>
      </c>
      <c r="AM79" s="9">
        <v>-1837.38122</v>
      </c>
      <c r="AN79" s="9">
        <v>16823.998009999999</v>
      </c>
      <c r="AO79" s="9">
        <v>-3096.91968</v>
      </c>
      <c r="AP79" s="15">
        <v>13727.07833</v>
      </c>
      <c r="AQ79" s="9"/>
      <c r="AR79" s="9"/>
      <c r="AS79" s="9"/>
      <c r="AT79" s="9"/>
      <c r="AU79" s="9"/>
      <c r="AV79" s="9"/>
      <c r="AW79" s="15">
        <v>13727.07833</v>
      </c>
    </row>
    <row r="80" spans="1:49" ht="15.75" customHeight="1" x14ac:dyDescent="0.25">
      <c r="A80" s="43">
        <v>67</v>
      </c>
      <c r="B80" s="8" t="s">
        <v>231</v>
      </c>
      <c r="C80" s="8" t="s">
        <v>232</v>
      </c>
      <c r="D80" s="8" t="s">
        <v>233</v>
      </c>
      <c r="E80" s="9">
        <v>50232.336649999997</v>
      </c>
      <c r="F80" s="9">
        <v>46689.197670000001</v>
      </c>
      <c r="G80" s="9">
        <v>3543.1389800000002</v>
      </c>
      <c r="H80" s="9">
        <v>-39366.226009999998</v>
      </c>
      <c r="I80" s="9">
        <v>-18438.789239999998</v>
      </c>
      <c r="J80" s="9">
        <v>-20927.43677</v>
      </c>
      <c r="K80" s="15">
        <v>10866.11064000001</v>
      </c>
      <c r="L80" s="9">
        <v>19998.81885</v>
      </c>
      <c r="M80" s="9">
        <v>-4876.8493900000003</v>
      </c>
      <c r="N80" s="15">
        <v>15121.96946</v>
      </c>
      <c r="O80" s="9">
        <v>10108.691709999999</v>
      </c>
      <c r="P80" s="9">
        <v>1007.8274699999999</v>
      </c>
      <c r="Q80" s="9"/>
      <c r="R80" s="9">
        <v>-3603.1195900000021</v>
      </c>
      <c r="S80" s="9">
        <v>18436.537319999999</v>
      </c>
      <c r="T80" s="9">
        <v>-5732.5534899999993</v>
      </c>
      <c r="U80" s="9"/>
      <c r="V80" s="9"/>
      <c r="W80" s="9">
        <v>519.15323999999998</v>
      </c>
      <c r="X80" s="15">
        <v>36615.925050000013</v>
      </c>
      <c r="Y80" s="15">
        <v>5573.9407299999993</v>
      </c>
      <c r="Z80" s="9">
        <v>5742.2285899999997</v>
      </c>
      <c r="AA80" s="9">
        <v>-168.28785999999999</v>
      </c>
      <c r="AB80" s="9">
        <v>0</v>
      </c>
      <c r="AC80" s="9"/>
      <c r="AD80" s="15">
        <v>-40811.779110000003</v>
      </c>
      <c r="AE80" s="9">
        <v>-18791.377140000001</v>
      </c>
      <c r="AF80" s="9">
        <v>-5952.8196399999997</v>
      </c>
      <c r="AG80" s="9">
        <v>-94.162229999999994</v>
      </c>
      <c r="AH80" s="9">
        <v>-3046.8073800000002</v>
      </c>
      <c r="AI80" s="9">
        <v>-2189.8620799999999</v>
      </c>
      <c r="AJ80" s="9">
        <v>-784.29765999999995</v>
      </c>
      <c r="AK80" s="9">
        <v>-80.400000000000006</v>
      </c>
      <c r="AL80" s="9">
        <v>-5282.2788399999999</v>
      </c>
      <c r="AM80" s="9">
        <v>-4589.7741400000004</v>
      </c>
      <c r="AN80" s="9">
        <v>1378.086670000004</v>
      </c>
      <c r="AO80" s="9">
        <v>888.94725999999991</v>
      </c>
      <c r="AP80" s="15">
        <v>2267.0339300000041</v>
      </c>
      <c r="AQ80" s="9"/>
      <c r="AR80" s="9"/>
      <c r="AS80" s="9"/>
      <c r="AT80" s="9"/>
      <c r="AU80" s="9"/>
      <c r="AV80" s="9"/>
      <c r="AW80" s="15">
        <v>2267.0339300000041</v>
      </c>
    </row>
    <row r="81" spans="1:49" ht="15.75" customHeight="1" x14ac:dyDescent="0.25">
      <c r="A81" s="43">
        <v>68</v>
      </c>
      <c r="B81" s="8" t="s">
        <v>234</v>
      </c>
      <c r="C81" s="8" t="s">
        <v>235</v>
      </c>
      <c r="D81" s="8" t="s">
        <v>236</v>
      </c>
      <c r="E81" s="9">
        <v>22913.24726</v>
      </c>
      <c r="F81" s="9">
        <v>22481.906299999999</v>
      </c>
      <c r="G81" s="9">
        <v>431.34096</v>
      </c>
      <c r="H81" s="9">
        <v>-15891.417509999999</v>
      </c>
      <c r="I81" s="9">
        <v>-11616.740460000001</v>
      </c>
      <c r="J81" s="9">
        <v>-4274.6770500000002</v>
      </c>
      <c r="K81" s="15">
        <v>7021.829749999999</v>
      </c>
      <c r="L81" s="9">
        <v>5502.4781000000003</v>
      </c>
      <c r="M81" s="9">
        <v>-1257.8794700000001</v>
      </c>
      <c r="N81" s="15">
        <v>4244.5986300000004</v>
      </c>
      <c r="O81" s="9">
        <v>-5547.7179400000005</v>
      </c>
      <c r="P81" s="9"/>
      <c r="Q81" s="9"/>
      <c r="R81" s="9">
        <v>-53.57694</v>
      </c>
      <c r="S81" s="9">
        <v>-14.510870000000001</v>
      </c>
      <c r="T81" s="9">
        <v>-5479.6301299999996</v>
      </c>
      <c r="U81" s="9"/>
      <c r="V81" s="9"/>
      <c r="W81" s="9">
        <v>580.41411000000005</v>
      </c>
      <c r="X81" s="15">
        <v>6299.1245500000005</v>
      </c>
      <c r="Y81" s="15">
        <v>-2661.6926699999999</v>
      </c>
      <c r="Z81" s="9">
        <v>-2661.6862700000001</v>
      </c>
      <c r="AA81" s="9">
        <v>-6.4000000000000003E-3</v>
      </c>
      <c r="AB81" s="9"/>
      <c r="AC81" s="9"/>
      <c r="AD81" s="15">
        <v>-14142.47349</v>
      </c>
      <c r="AE81" s="9">
        <v>-4878.1559100000004</v>
      </c>
      <c r="AF81" s="9">
        <v>-1708.27205</v>
      </c>
      <c r="AG81" s="9">
        <v>-14.14</v>
      </c>
      <c r="AH81" s="9">
        <v>-1778.56519</v>
      </c>
      <c r="AI81" s="9">
        <v>-1207.50982</v>
      </c>
      <c r="AJ81" s="9">
        <v>-199.67361</v>
      </c>
      <c r="AK81" s="9"/>
      <c r="AL81" s="9">
        <v>-349.78485999999998</v>
      </c>
      <c r="AM81" s="9">
        <v>-4006.3720499999999</v>
      </c>
      <c r="AN81" s="9">
        <v>-10505.04161</v>
      </c>
      <c r="AO81" s="9">
        <v>-63.328440000000001</v>
      </c>
      <c r="AP81" s="15">
        <v>-10568.37005</v>
      </c>
      <c r="AQ81" s="9"/>
      <c r="AR81" s="9"/>
      <c r="AS81" s="9"/>
      <c r="AT81" s="9"/>
      <c r="AU81" s="9"/>
      <c r="AV81" s="9"/>
      <c r="AW81" s="15">
        <v>-10568.37005</v>
      </c>
    </row>
    <row r="82" spans="1:49" ht="15.75" customHeight="1" x14ac:dyDescent="0.25">
      <c r="A82" s="43">
        <v>69</v>
      </c>
      <c r="B82" s="8" t="s">
        <v>237</v>
      </c>
      <c r="C82" s="8" t="s">
        <v>238</v>
      </c>
      <c r="D82" s="8" t="s">
        <v>239</v>
      </c>
      <c r="E82" s="9">
        <v>233853.36470000001</v>
      </c>
      <c r="F82" s="9">
        <v>174413.90575000001</v>
      </c>
      <c r="G82" s="9">
        <v>59439.45895</v>
      </c>
      <c r="H82" s="9">
        <v>-88000.146860000008</v>
      </c>
      <c r="I82" s="9">
        <v>-48201.170510000004</v>
      </c>
      <c r="J82" s="9">
        <v>-39798.976349999997</v>
      </c>
      <c r="K82" s="15">
        <v>145853.21784</v>
      </c>
      <c r="L82" s="9">
        <v>118091.86009</v>
      </c>
      <c r="M82" s="9">
        <v>-4923.8000199999997</v>
      </c>
      <c r="N82" s="15">
        <v>113168.06007000001</v>
      </c>
      <c r="O82" s="9">
        <v>16983.066279999999</v>
      </c>
      <c r="P82" s="9">
        <v>1872.16887</v>
      </c>
      <c r="Q82" s="9"/>
      <c r="R82" s="9">
        <v>-112.71427</v>
      </c>
      <c r="S82" s="9">
        <v>11682.62117</v>
      </c>
      <c r="T82" s="9">
        <v>3540.9905100000028</v>
      </c>
      <c r="U82" s="9"/>
      <c r="V82" s="9"/>
      <c r="W82" s="9">
        <v>14288.9354</v>
      </c>
      <c r="X82" s="15">
        <v>290293.27958999999</v>
      </c>
      <c r="Y82" s="15">
        <v>-57777.287230000002</v>
      </c>
      <c r="Z82" s="9">
        <v>-33158.641179999999</v>
      </c>
      <c r="AA82" s="9">
        <v>-1660.24458</v>
      </c>
      <c r="AB82" s="9">
        <v>-485.31709999999998</v>
      </c>
      <c r="AC82" s="9">
        <v>-22473.08437</v>
      </c>
      <c r="AD82" s="15">
        <v>-227650.25434999989</v>
      </c>
      <c r="AE82" s="9">
        <v>-71492.769769999999</v>
      </c>
      <c r="AF82" s="9">
        <v>-23783.956740000001</v>
      </c>
      <c r="AG82" s="9">
        <v>-1131.40761</v>
      </c>
      <c r="AH82" s="9">
        <v>-31435.543109999999</v>
      </c>
      <c r="AI82" s="9">
        <v>-33157.89039</v>
      </c>
      <c r="AJ82" s="9">
        <v>-5356.6014500000001</v>
      </c>
      <c r="AK82" s="9">
        <v>-69.458439999999996</v>
      </c>
      <c r="AL82" s="9">
        <v>-25313.41877</v>
      </c>
      <c r="AM82" s="9">
        <v>-35909.208070000001</v>
      </c>
      <c r="AN82" s="9">
        <v>4865.7380100000883</v>
      </c>
      <c r="AO82" s="9">
        <v>-1074.2294300000001</v>
      </c>
      <c r="AP82" s="15">
        <v>3791.5085800000879</v>
      </c>
      <c r="AQ82" s="9"/>
      <c r="AR82" s="9"/>
      <c r="AS82" s="9"/>
      <c r="AT82" s="9"/>
      <c r="AU82" s="9"/>
      <c r="AV82" s="9"/>
      <c r="AW82" s="15">
        <v>3791.5085800000879</v>
      </c>
    </row>
    <row r="83" spans="1:49" ht="15.75" customHeight="1" x14ac:dyDescent="0.25">
      <c r="A83" s="43">
        <v>70</v>
      </c>
      <c r="B83" s="8" t="s">
        <v>240</v>
      </c>
      <c r="C83" s="8" t="s">
        <v>241</v>
      </c>
      <c r="D83" s="8" t="s">
        <v>242</v>
      </c>
      <c r="E83" s="9">
        <v>65925.992320000005</v>
      </c>
      <c r="F83" s="9">
        <v>60235.024700000002</v>
      </c>
      <c r="G83" s="9">
        <v>5690.9676200000004</v>
      </c>
      <c r="H83" s="9">
        <v>-4485.4918299999999</v>
      </c>
      <c r="I83" s="9">
        <v>-4476.2502500000001</v>
      </c>
      <c r="J83" s="9">
        <v>-9.2415800000000008</v>
      </c>
      <c r="K83" s="15">
        <v>61440.500490000013</v>
      </c>
      <c r="L83" s="9">
        <v>12101.568939999999</v>
      </c>
      <c r="M83" s="9">
        <v>-108.35169</v>
      </c>
      <c r="N83" s="15">
        <v>11993.21725</v>
      </c>
      <c r="O83" s="9">
        <v>-10539.56977</v>
      </c>
      <c r="P83" s="9"/>
      <c r="Q83" s="9"/>
      <c r="R83" s="9">
        <v>-6193.6693599999999</v>
      </c>
      <c r="S83" s="9">
        <v>1713.6286600000001</v>
      </c>
      <c r="T83" s="9">
        <v>-6059.5290699999996</v>
      </c>
      <c r="U83" s="9"/>
      <c r="V83" s="9"/>
      <c r="W83" s="9">
        <v>21.4</v>
      </c>
      <c r="X83" s="15">
        <v>62915.547970000007</v>
      </c>
      <c r="Y83" s="15">
        <v>-52415.07518</v>
      </c>
      <c r="Z83" s="9">
        <v>-57990.08743</v>
      </c>
      <c r="AA83" s="9">
        <v>-31.72748</v>
      </c>
      <c r="AB83" s="9">
        <v>5606.7397300000002</v>
      </c>
      <c r="AC83" s="9"/>
      <c r="AD83" s="15">
        <v>-10267.880569999999</v>
      </c>
      <c r="AE83" s="9">
        <v>-4076.5131000000001</v>
      </c>
      <c r="AF83" s="9">
        <v>-612.14421000000004</v>
      </c>
      <c r="AG83" s="9">
        <v>-9.8248999999999995</v>
      </c>
      <c r="AH83" s="9">
        <v>-1140.49233</v>
      </c>
      <c r="AI83" s="9">
        <v>-1016.51426</v>
      </c>
      <c r="AJ83" s="9">
        <v>-1633.8651299999999</v>
      </c>
      <c r="AK83" s="9">
        <v>-28.995819999999998</v>
      </c>
      <c r="AL83" s="9">
        <v>-943.69691999999998</v>
      </c>
      <c r="AM83" s="9">
        <v>-805.83389999999997</v>
      </c>
      <c r="AN83" s="9">
        <v>232.59222000000591</v>
      </c>
      <c r="AO83" s="9">
        <v>-175.86095</v>
      </c>
      <c r="AP83" s="15">
        <v>56.731270000005907</v>
      </c>
      <c r="AQ83" s="9"/>
      <c r="AR83" s="9"/>
      <c r="AS83" s="9"/>
      <c r="AT83" s="9"/>
      <c r="AU83" s="9"/>
      <c r="AV83" s="9"/>
      <c r="AW83" s="15">
        <v>56.731270000005907</v>
      </c>
    </row>
    <row r="84" spans="1:49" ht="15.75" customHeight="1" x14ac:dyDescent="0.25">
      <c r="A84" s="43">
        <v>71</v>
      </c>
      <c r="B84" s="8" t="s">
        <v>243</v>
      </c>
      <c r="C84" s="8" t="s">
        <v>244</v>
      </c>
      <c r="D84" s="8" t="s">
        <v>245</v>
      </c>
      <c r="E84" s="9">
        <v>71689.880999999994</v>
      </c>
      <c r="F84" s="9">
        <v>69825.07028</v>
      </c>
      <c r="G84" s="9">
        <v>1864.8107199999999</v>
      </c>
      <c r="H84" s="9">
        <v>-25029.303680000001</v>
      </c>
      <c r="I84" s="9">
        <v>-5284.3540700000003</v>
      </c>
      <c r="J84" s="9">
        <v>-19744.94961</v>
      </c>
      <c r="K84" s="15">
        <v>46660.577319999997</v>
      </c>
      <c r="L84" s="9">
        <v>14942.640369999999</v>
      </c>
      <c r="M84" s="9">
        <v>-4014.58133</v>
      </c>
      <c r="N84" s="15">
        <v>10928.05904</v>
      </c>
      <c r="O84" s="9">
        <v>3992.3048900000008</v>
      </c>
      <c r="P84" s="9"/>
      <c r="Q84" s="9"/>
      <c r="R84" s="9">
        <v>247.39542</v>
      </c>
      <c r="S84" s="9">
        <v>9075.5482200000006</v>
      </c>
      <c r="T84" s="9">
        <v>-5330.6387500000001</v>
      </c>
      <c r="U84" s="9"/>
      <c r="V84" s="9"/>
      <c r="W84" s="9">
        <v>681.67328999999995</v>
      </c>
      <c r="X84" s="15">
        <v>62262.614540000002</v>
      </c>
      <c r="Y84" s="15">
        <v>-12704.318520000001</v>
      </c>
      <c r="Z84" s="9">
        <v>-12708.64551</v>
      </c>
      <c r="AA84" s="9">
        <v>-45.091410000000003</v>
      </c>
      <c r="AB84" s="9">
        <v>49.418399999999991</v>
      </c>
      <c r="AC84" s="9"/>
      <c r="AD84" s="15">
        <v>-41792.383289999998</v>
      </c>
      <c r="AE84" s="9">
        <v>-16335.66879</v>
      </c>
      <c r="AF84" s="9">
        <v>-4835.8756299999995</v>
      </c>
      <c r="AG84" s="9">
        <v>-108.15721000000001</v>
      </c>
      <c r="AH84" s="9">
        <v>-5107.24478</v>
      </c>
      <c r="AI84" s="9">
        <v>-5442.5288600000003</v>
      </c>
      <c r="AJ84" s="9">
        <v>-1947.92857</v>
      </c>
      <c r="AK84" s="9">
        <v>-299.16253999999998</v>
      </c>
      <c r="AL84" s="9">
        <v>-4765.5449500000004</v>
      </c>
      <c r="AM84" s="9">
        <v>-2950.27196</v>
      </c>
      <c r="AN84" s="9">
        <v>7765.9127299999964</v>
      </c>
      <c r="AO84" s="9">
        <v>-1410.623</v>
      </c>
      <c r="AP84" s="15">
        <v>6355.2897299999968</v>
      </c>
      <c r="AQ84" s="9">
        <v>-1.8450000000000001E-2</v>
      </c>
      <c r="AR84" s="9"/>
      <c r="AS84" s="9"/>
      <c r="AT84" s="9"/>
      <c r="AU84" s="9">
        <v>3.0000000000000001E-3</v>
      </c>
      <c r="AV84" s="9">
        <v>-1.545E-2</v>
      </c>
      <c r="AW84" s="15">
        <v>6355.2742799999969</v>
      </c>
    </row>
    <row r="85" spans="1:49" ht="15.75" customHeight="1" x14ac:dyDescent="0.25">
      <c r="A85" s="43">
        <v>72</v>
      </c>
      <c r="B85" s="8" t="s">
        <v>246</v>
      </c>
      <c r="C85" s="8" t="s">
        <v>247</v>
      </c>
      <c r="D85" s="8" t="s">
        <v>248</v>
      </c>
      <c r="E85" s="9">
        <v>379807.47633999988</v>
      </c>
      <c r="F85" s="9">
        <v>362996.87245000002</v>
      </c>
      <c r="G85" s="9">
        <v>16810.603889999999</v>
      </c>
      <c r="H85" s="9">
        <v>-246734.14658999999</v>
      </c>
      <c r="I85" s="9">
        <v>-209423.66472999999</v>
      </c>
      <c r="J85" s="9">
        <v>-37310.48186</v>
      </c>
      <c r="K85" s="15">
        <v>133073.32974999989</v>
      </c>
      <c r="L85" s="9">
        <v>37317.818590000003</v>
      </c>
      <c r="M85" s="9">
        <v>-2513.1155600000002</v>
      </c>
      <c r="N85" s="15">
        <v>34804.703029999997</v>
      </c>
      <c r="O85" s="9">
        <v>71493.669419999991</v>
      </c>
      <c r="P85" s="9"/>
      <c r="Q85" s="9"/>
      <c r="R85" s="9">
        <v>57604.777260000003</v>
      </c>
      <c r="S85" s="9">
        <v>-198604.99775000001</v>
      </c>
      <c r="T85" s="9">
        <v>212493.88991</v>
      </c>
      <c r="U85" s="9"/>
      <c r="V85" s="9"/>
      <c r="W85" s="9">
        <v>25648.835309999999</v>
      </c>
      <c r="X85" s="15">
        <v>265020.53750999988</v>
      </c>
      <c r="Y85" s="15">
        <v>-192031.97631</v>
      </c>
      <c r="Z85" s="9">
        <v>-26269.58046999999</v>
      </c>
      <c r="AA85" s="9">
        <v>-165976.7598</v>
      </c>
      <c r="AB85" s="9">
        <v>214.36395999999999</v>
      </c>
      <c r="AC85" s="9"/>
      <c r="AD85" s="15">
        <v>-84961.131399999998</v>
      </c>
      <c r="AE85" s="9">
        <v>-32587.683809999999</v>
      </c>
      <c r="AF85" s="9">
        <v>-8710.31502</v>
      </c>
      <c r="AG85" s="9"/>
      <c r="AH85" s="9">
        <v>-17006.82576</v>
      </c>
      <c r="AI85" s="9">
        <v>-4300.63706</v>
      </c>
      <c r="AJ85" s="9">
        <v>-5468.2846099999997</v>
      </c>
      <c r="AK85" s="9">
        <v>-260.19670000000002</v>
      </c>
      <c r="AL85" s="9">
        <v>-1130.1124600000001</v>
      </c>
      <c r="AM85" s="9">
        <v>-15497.07598</v>
      </c>
      <c r="AN85" s="9">
        <v>-11972.570200000069</v>
      </c>
      <c r="AO85" s="9">
        <v>-3717.7242500000002</v>
      </c>
      <c r="AP85" s="15">
        <v>-15690.29445000007</v>
      </c>
      <c r="AQ85" s="9">
        <v>-6884.67094</v>
      </c>
      <c r="AR85" s="9"/>
      <c r="AS85" s="9"/>
      <c r="AT85" s="9"/>
      <c r="AU85" s="9">
        <v>1239.3409999999999</v>
      </c>
      <c r="AV85" s="9">
        <v>-5645.3299399999996</v>
      </c>
      <c r="AW85" s="15">
        <v>-21335.62439000007</v>
      </c>
    </row>
    <row r="86" spans="1:49" ht="15.75" customHeight="1" x14ac:dyDescent="0.25">
      <c r="A86" s="43">
        <v>73</v>
      </c>
      <c r="B86" s="8" t="s">
        <v>249</v>
      </c>
      <c r="C86" s="8" t="s">
        <v>250</v>
      </c>
      <c r="D86" s="8" t="s">
        <v>251</v>
      </c>
      <c r="E86" s="9">
        <v>165211.60068999999</v>
      </c>
      <c r="F86" s="9">
        <v>159570.03680999999</v>
      </c>
      <c r="G86" s="9">
        <v>5641.5638800000006</v>
      </c>
      <c r="H86" s="9">
        <v>-97399.887569999992</v>
      </c>
      <c r="I86" s="9">
        <v>-31782.421760000001</v>
      </c>
      <c r="J86" s="9">
        <v>-65617.465809999994</v>
      </c>
      <c r="K86" s="15">
        <v>67811.713120000029</v>
      </c>
      <c r="L86" s="9">
        <v>36160.93619</v>
      </c>
      <c r="M86" s="9">
        <v>-7729.7808100000002</v>
      </c>
      <c r="N86" s="15">
        <v>28431.15538</v>
      </c>
      <c r="O86" s="9">
        <v>-6487.3221799999992</v>
      </c>
      <c r="P86" s="9"/>
      <c r="Q86" s="9"/>
      <c r="R86" s="9"/>
      <c r="S86" s="9">
        <v>15924.431640000001</v>
      </c>
      <c r="T86" s="9">
        <v>-22411.753820000002</v>
      </c>
      <c r="U86" s="9">
        <v>-134.62795</v>
      </c>
      <c r="V86" s="9"/>
      <c r="W86" s="9">
        <v>4501.1718199999996</v>
      </c>
      <c r="X86" s="15">
        <v>94122.090190000032</v>
      </c>
      <c r="Y86" s="15">
        <v>8433.74539</v>
      </c>
      <c r="Z86" s="9">
        <v>8218.0711599999995</v>
      </c>
      <c r="AA86" s="9">
        <v>234.53075000000001</v>
      </c>
      <c r="AB86" s="9">
        <v>-18.98066</v>
      </c>
      <c r="AC86" s="9">
        <v>0.12414</v>
      </c>
      <c r="AD86" s="15">
        <v>-100227.78572</v>
      </c>
      <c r="AE86" s="9">
        <v>-26466.838530000001</v>
      </c>
      <c r="AF86" s="9">
        <v>-9379.0674099999997</v>
      </c>
      <c r="AG86" s="9">
        <v>-1224.2744700000001</v>
      </c>
      <c r="AH86" s="9">
        <v>-15980.778899999999</v>
      </c>
      <c r="AI86" s="9">
        <v>-6566.2854600000001</v>
      </c>
      <c r="AJ86" s="9">
        <v>-3433.07107</v>
      </c>
      <c r="AK86" s="9">
        <v>-1631.9359999999999</v>
      </c>
      <c r="AL86" s="9">
        <v>-11954.964679999999</v>
      </c>
      <c r="AM86" s="9">
        <v>-23590.569200000002</v>
      </c>
      <c r="AN86" s="9">
        <v>2328.0498600000428</v>
      </c>
      <c r="AO86" s="9">
        <v>-2185.67902</v>
      </c>
      <c r="AP86" s="15">
        <v>142.37084000004279</v>
      </c>
      <c r="AQ86" s="9">
        <v>4.2102599999999999</v>
      </c>
      <c r="AR86" s="9"/>
      <c r="AS86" s="9"/>
      <c r="AT86" s="9"/>
      <c r="AU86" s="9"/>
      <c r="AV86" s="9">
        <v>4.2102599999999999</v>
      </c>
      <c r="AW86" s="15">
        <v>146.5811000000428</v>
      </c>
    </row>
    <row r="87" spans="1:49" ht="15.75" customHeight="1" x14ac:dyDescent="0.25">
      <c r="A87" s="43">
        <v>74</v>
      </c>
      <c r="B87" s="8" t="s">
        <v>252</v>
      </c>
      <c r="C87" s="8" t="s">
        <v>253</v>
      </c>
      <c r="D87" s="8" t="s">
        <v>254</v>
      </c>
      <c r="E87" s="9">
        <v>52946.989679999999</v>
      </c>
      <c r="F87" s="9">
        <v>50025.877690000001</v>
      </c>
      <c r="G87" s="9">
        <v>2921.1119899999999</v>
      </c>
      <c r="H87" s="9">
        <v>-7748.7163500000006</v>
      </c>
      <c r="I87" s="9">
        <v>-4834.5920400000005</v>
      </c>
      <c r="J87" s="9">
        <v>-2914.1243100000002</v>
      </c>
      <c r="K87" s="15">
        <v>45198.273330000004</v>
      </c>
      <c r="L87" s="9">
        <v>6761.0096999999996</v>
      </c>
      <c r="M87" s="9">
        <v>-1709.7567300000001</v>
      </c>
      <c r="N87" s="15">
        <v>5051.2529699999996</v>
      </c>
      <c r="O87" s="9">
        <v>3580.3905500000001</v>
      </c>
      <c r="P87" s="9">
        <v>0</v>
      </c>
      <c r="Q87" s="9"/>
      <c r="R87" s="9"/>
      <c r="S87" s="9">
        <v>4622.3690800000004</v>
      </c>
      <c r="T87" s="9">
        <v>-1041.9785300000001</v>
      </c>
      <c r="U87" s="9"/>
      <c r="V87" s="9"/>
      <c r="W87" s="9">
        <v>833.93052999999998</v>
      </c>
      <c r="X87" s="15">
        <v>54663.847379999992</v>
      </c>
      <c r="Y87" s="15">
        <v>1693.5047999999999</v>
      </c>
      <c r="Z87" s="9">
        <v>1702.52889</v>
      </c>
      <c r="AA87" s="9">
        <v>-9.0240899999999993</v>
      </c>
      <c r="AB87" s="9">
        <v>0</v>
      </c>
      <c r="AC87" s="9"/>
      <c r="AD87" s="15">
        <v>-34748.96241</v>
      </c>
      <c r="AE87" s="9">
        <v>-15024.50295</v>
      </c>
      <c r="AF87" s="9">
        <v>-4163.1275999999998</v>
      </c>
      <c r="AG87" s="9">
        <v>-52.210819999999998</v>
      </c>
      <c r="AH87" s="9">
        <v>-4275.9768899999999</v>
      </c>
      <c r="AI87" s="9">
        <v>-4830.0794999999998</v>
      </c>
      <c r="AJ87" s="9">
        <v>-1378.0416399999999</v>
      </c>
      <c r="AK87" s="9">
        <v>-314.77688999999998</v>
      </c>
      <c r="AL87" s="9">
        <v>-2556.2792399999998</v>
      </c>
      <c r="AM87" s="9">
        <v>-2153.9668799999999</v>
      </c>
      <c r="AN87" s="9">
        <v>21608.389769999991</v>
      </c>
      <c r="AO87" s="9">
        <v>-3835.0534899999998</v>
      </c>
      <c r="AP87" s="15">
        <v>17773.33628</v>
      </c>
      <c r="AQ87" s="9"/>
      <c r="AR87" s="9"/>
      <c r="AS87" s="9"/>
      <c r="AT87" s="9"/>
      <c r="AU87" s="9"/>
      <c r="AV87" s="9"/>
      <c r="AW87" s="15">
        <v>17773.33628</v>
      </c>
    </row>
    <row r="88" spans="1:49" ht="15.75" customHeight="1" x14ac:dyDescent="0.25">
      <c r="A88" s="43">
        <v>75</v>
      </c>
      <c r="B88" s="8" t="s">
        <v>255</v>
      </c>
      <c r="C88" s="8" t="s">
        <v>256</v>
      </c>
      <c r="D88" s="8" t="s">
        <v>257</v>
      </c>
      <c r="E88" s="9">
        <v>77343.113890000008</v>
      </c>
      <c r="F88" s="9">
        <v>70901.318330000009</v>
      </c>
      <c r="G88" s="9">
        <v>6441.7955599999996</v>
      </c>
      <c r="H88" s="9">
        <v>-46285.631889999997</v>
      </c>
      <c r="I88" s="9">
        <v>-26771.41819</v>
      </c>
      <c r="J88" s="9">
        <v>-19514.2137</v>
      </c>
      <c r="K88" s="15">
        <v>31057.482</v>
      </c>
      <c r="L88" s="9">
        <v>26806.827410000002</v>
      </c>
      <c r="M88" s="9">
        <v>-1782.2191600000001</v>
      </c>
      <c r="N88" s="15">
        <v>25024.608250000001</v>
      </c>
      <c r="O88" s="9">
        <v>8005.2370899999987</v>
      </c>
      <c r="P88" s="9"/>
      <c r="Q88" s="9"/>
      <c r="R88" s="9">
        <v>2848.9837499999999</v>
      </c>
      <c r="S88" s="9">
        <v>8155.3881199999996</v>
      </c>
      <c r="T88" s="9">
        <v>-2999.1347799999999</v>
      </c>
      <c r="U88" s="9">
        <v>-779.66278999999997</v>
      </c>
      <c r="V88" s="9"/>
      <c r="W88" s="9">
        <v>399.54378000000003</v>
      </c>
      <c r="X88" s="15">
        <v>63707.208330000001</v>
      </c>
      <c r="Y88" s="15">
        <v>-74557.339800000002</v>
      </c>
      <c r="Z88" s="9">
        <v>-15958.832</v>
      </c>
      <c r="AA88" s="9">
        <v>-7521.5743300000004</v>
      </c>
      <c r="AB88" s="9">
        <v>19.881769999999999</v>
      </c>
      <c r="AC88" s="9">
        <v>-51096.815240000004</v>
      </c>
      <c r="AD88" s="15">
        <v>-49963.98461</v>
      </c>
      <c r="AE88" s="9">
        <v>-8267.6993600000005</v>
      </c>
      <c r="AF88" s="9">
        <v>-2988.5791800000002</v>
      </c>
      <c r="AG88" s="9">
        <v>-25.693829999999998</v>
      </c>
      <c r="AH88" s="9">
        <v>-1835.4433300000001</v>
      </c>
      <c r="AI88" s="9">
        <v>-3085.8271500000001</v>
      </c>
      <c r="AJ88" s="9">
        <v>-798.08299999999997</v>
      </c>
      <c r="AK88" s="9">
        <v>-83.316159999999996</v>
      </c>
      <c r="AL88" s="9">
        <v>-10569.45364</v>
      </c>
      <c r="AM88" s="9">
        <v>-22309.88896</v>
      </c>
      <c r="AN88" s="9">
        <v>-60814.11608</v>
      </c>
      <c r="AO88" s="9">
        <v>-116.75</v>
      </c>
      <c r="AP88" s="15">
        <v>-60930.86608</v>
      </c>
      <c r="AQ88" s="9">
        <v>600.39945</v>
      </c>
      <c r="AR88" s="9"/>
      <c r="AS88" s="9"/>
      <c r="AT88" s="9"/>
      <c r="AU88" s="9">
        <v>-18</v>
      </c>
      <c r="AV88" s="9">
        <v>582.39945</v>
      </c>
      <c r="AW88" s="15">
        <v>-60348.466630000003</v>
      </c>
    </row>
    <row r="89" spans="1:49" ht="15.75" customHeight="1" x14ac:dyDescent="0.25">
      <c r="A89" s="43">
        <v>76</v>
      </c>
      <c r="B89" s="8" t="s">
        <v>258</v>
      </c>
      <c r="C89" s="8" t="s">
        <v>259</v>
      </c>
      <c r="D89" s="8" t="s">
        <v>260</v>
      </c>
      <c r="E89" s="9">
        <v>414266.64418</v>
      </c>
      <c r="F89" s="9">
        <v>412946.60694000003</v>
      </c>
      <c r="G89" s="9">
        <v>1320.0372400000001</v>
      </c>
      <c r="H89" s="9">
        <v>-327757.51358999999</v>
      </c>
      <c r="I89" s="9">
        <v>-224050.57779000001</v>
      </c>
      <c r="J89" s="9">
        <v>-103706.93580000001</v>
      </c>
      <c r="K89" s="15">
        <v>86509.130590000015</v>
      </c>
      <c r="L89" s="9">
        <v>6413.4355599999999</v>
      </c>
      <c r="M89" s="9">
        <v>-3203.2699200000002</v>
      </c>
      <c r="N89" s="15">
        <v>3210.1656400000002</v>
      </c>
      <c r="O89" s="9">
        <v>7566.9626399999997</v>
      </c>
      <c r="P89" s="9"/>
      <c r="Q89" s="9"/>
      <c r="R89" s="9">
        <v>-1223.63156</v>
      </c>
      <c r="S89" s="9">
        <v>-4266.0140499999998</v>
      </c>
      <c r="T89" s="9">
        <v>13056.608249999999</v>
      </c>
      <c r="U89" s="9"/>
      <c r="V89" s="9"/>
      <c r="W89" s="9">
        <v>3667.8227000000002</v>
      </c>
      <c r="X89" s="15">
        <v>100954.08156999999</v>
      </c>
      <c r="Y89" s="15">
        <v>-56708.312760000001</v>
      </c>
      <c r="Z89" s="9">
        <v>-59856.84996</v>
      </c>
      <c r="AA89" s="9">
        <v>2934.26838</v>
      </c>
      <c r="AB89" s="9">
        <v>214.26882000000001</v>
      </c>
      <c r="AC89" s="9"/>
      <c r="AD89" s="15">
        <v>-113965.48549000001</v>
      </c>
      <c r="AE89" s="9">
        <v>-11978.723529999999</v>
      </c>
      <c r="AF89" s="9">
        <v>-3614.6541200000001</v>
      </c>
      <c r="AG89" s="9">
        <v>-15.978</v>
      </c>
      <c r="AH89" s="9">
        <v>-5745.6613399999997</v>
      </c>
      <c r="AI89" s="9">
        <v>-1702.86428</v>
      </c>
      <c r="AJ89" s="9">
        <v>-1464.1076399999999</v>
      </c>
      <c r="AK89" s="9">
        <v>-39.685040000000001</v>
      </c>
      <c r="AL89" s="9">
        <v>-790.15362000000005</v>
      </c>
      <c r="AM89" s="9">
        <v>-88613.657919999998</v>
      </c>
      <c r="AN89" s="9">
        <v>-69719.716679999969</v>
      </c>
      <c r="AO89" s="9">
        <v>-50.065359999999998</v>
      </c>
      <c r="AP89" s="15">
        <v>-69769.782039999962</v>
      </c>
      <c r="AQ89" s="9"/>
      <c r="AR89" s="9">
        <v>45194.066809999997</v>
      </c>
      <c r="AS89" s="9"/>
      <c r="AT89" s="9"/>
      <c r="AU89" s="9"/>
      <c r="AV89" s="9">
        <v>45194.066809999997</v>
      </c>
      <c r="AW89" s="15">
        <v>-24575.715229999969</v>
      </c>
    </row>
    <row r="90" spans="1:49" ht="15.75" customHeight="1" x14ac:dyDescent="0.25">
      <c r="A90" s="43">
        <v>77</v>
      </c>
      <c r="B90" s="8" t="s">
        <v>261</v>
      </c>
      <c r="C90" s="8" t="s">
        <v>262</v>
      </c>
      <c r="D90" s="8" t="s">
        <v>263</v>
      </c>
      <c r="E90" s="9">
        <v>23915.716329999999</v>
      </c>
      <c r="F90" s="9">
        <v>23388.799149999999</v>
      </c>
      <c r="G90" s="9">
        <v>526.91718000000003</v>
      </c>
      <c r="H90" s="9">
        <v>-4055.4163699999999</v>
      </c>
      <c r="I90" s="9">
        <v>-1467.8150499999999</v>
      </c>
      <c r="J90" s="9">
        <v>-2587.6013200000002</v>
      </c>
      <c r="K90" s="15">
        <v>19860.29996</v>
      </c>
      <c r="L90" s="9">
        <v>12647.02398</v>
      </c>
      <c r="M90" s="9">
        <v>-2907.21479</v>
      </c>
      <c r="N90" s="15">
        <v>9739.8091899999999</v>
      </c>
      <c r="O90" s="9">
        <v>18967.70997</v>
      </c>
      <c r="P90" s="9"/>
      <c r="Q90" s="9"/>
      <c r="R90" s="9">
        <v>14859.90726</v>
      </c>
      <c r="S90" s="9">
        <v>-57055.472139999998</v>
      </c>
      <c r="T90" s="9">
        <v>61163.274849999987</v>
      </c>
      <c r="U90" s="9"/>
      <c r="V90" s="9"/>
      <c r="W90" s="9">
        <v>16.379989999999999</v>
      </c>
      <c r="X90" s="15">
        <v>48584.199110000001</v>
      </c>
      <c r="Y90" s="15">
        <v>3556.8274700000002</v>
      </c>
      <c r="Z90" s="9">
        <v>3774.8837600000002</v>
      </c>
      <c r="AA90" s="9">
        <v>-88.981310000000008</v>
      </c>
      <c r="AB90" s="9">
        <v>-129.07498000000001</v>
      </c>
      <c r="AC90" s="9"/>
      <c r="AD90" s="15">
        <v>-48659.451289999997</v>
      </c>
      <c r="AE90" s="9">
        <v>-19134.400020000001</v>
      </c>
      <c r="AF90" s="9">
        <v>-6559.0215099999996</v>
      </c>
      <c r="AG90" s="9">
        <v>-123.96075999999999</v>
      </c>
      <c r="AH90" s="9">
        <v>-4325.15434</v>
      </c>
      <c r="AI90" s="9">
        <v>-4176.8534200000004</v>
      </c>
      <c r="AJ90" s="9">
        <v>-1984.18868</v>
      </c>
      <c r="AK90" s="9">
        <v>-5.7649999999999997</v>
      </c>
      <c r="AL90" s="9">
        <v>-10390.05618</v>
      </c>
      <c r="AM90" s="9">
        <v>-1960.0513800000001</v>
      </c>
      <c r="AN90" s="9">
        <v>3481.5752900000011</v>
      </c>
      <c r="AO90" s="9">
        <v>-253.07919000000001</v>
      </c>
      <c r="AP90" s="15">
        <v>3228.4961000000012</v>
      </c>
      <c r="AQ90" s="9"/>
      <c r="AR90" s="9"/>
      <c r="AS90" s="9"/>
      <c r="AT90" s="9"/>
      <c r="AU90" s="9"/>
      <c r="AV90" s="9"/>
      <c r="AW90" s="15">
        <v>3228.4961000000012</v>
      </c>
    </row>
    <row r="91" spans="1:49" ht="15.75" customHeight="1" x14ac:dyDescent="0.25">
      <c r="A91" s="43">
        <v>78</v>
      </c>
      <c r="B91" s="8" t="s">
        <v>264</v>
      </c>
      <c r="C91" s="8" t="s">
        <v>265</v>
      </c>
      <c r="D91" s="8" t="s">
        <v>266</v>
      </c>
      <c r="E91" s="9">
        <v>37573.356180000002</v>
      </c>
      <c r="F91" s="9">
        <v>35710.501340000003</v>
      </c>
      <c r="G91" s="9">
        <v>1862.85484</v>
      </c>
      <c r="H91" s="9">
        <v>-24332.491549999999</v>
      </c>
      <c r="I91" s="9">
        <v>-16751.444749999999</v>
      </c>
      <c r="J91" s="9">
        <v>-7581.0468000000001</v>
      </c>
      <c r="K91" s="15">
        <v>13240.86463</v>
      </c>
      <c r="L91" s="9">
        <v>2815.9510799999998</v>
      </c>
      <c r="M91" s="9">
        <v>-969.65436999999997</v>
      </c>
      <c r="N91" s="15">
        <v>1846.2967100000001</v>
      </c>
      <c r="O91" s="9">
        <v>-9844.811099999999</v>
      </c>
      <c r="P91" s="9"/>
      <c r="Q91" s="9">
        <v>0</v>
      </c>
      <c r="R91" s="9">
        <v>0</v>
      </c>
      <c r="S91" s="9">
        <v>-11784.10103</v>
      </c>
      <c r="T91" s="9">
        <v>1939.289930000001</v>
      </c>
      <c r="U91" s="9">
        <v>0</v>
      </c>
      <c r="V91" s="9">
        <v>8465.2649999999994</v>
      </c>
      <c r="W91" s="9">
        <v>15224.99763</v>
      </c>
      <c r="X91" s="15">
        <v>28932.612870000001</v>
      </c>
      <c r="Y91" s="15">
        <v>-19343.217410000001</v>
      </c>
      <c r="Z91" s="9">
        <v>-19349.978490000001</v>
      </c>
      <c r="AA91" s="9">
        <v>-0.28658</v>
      </c>
      <c r="AB91" s="9">
        <v>7.0476599999999996</v>
      </c>
      <c r="AC91" s="9">
        <v>0</v>
      </c>
      <c r="AD91" s="15">
        <v>-13867.348669999999</v>
      </c>
      <c r="AE91" s="9">
        <v>-2930.0408299999999</v>
      </c>
      <c r="AF91" s="9">
        <v>-1085.21246</v>
      </c>
      <c r="AG91" s="9">
        <v>-22.72166</v>
      </c>
      <c r="AH91" s="9">
        <v>-878.22121000000004</v>
      </c>
      <c r="AI91" s="9">
        <v>-1975.0939800000001</v>
      </c>
      <c r="AJ91" s="9">
        <v>-221.68477999999999</v>
      </c>
      <c r="AK91" s="9">
        <v>0</v>
      </c>
      <c r="AL91" s="9">
        <v>-5103.7839199999999</v>
      </c>
      <c r="AM91" s="9">
        <v>-1650.5898299999999</v>
      </c>
      <c r="AN91" s="9">
        <v>-4277.9532099999997</v>
      </c>
      <c r="AO91" s="9">
        <v>-2488.1419999999998</v>
      </c>
      <c r="AP91" s="15">
        <v>-6766.0952099999986</v>
      </c>
      <c r="AQ91" s="9">
        <v>-5.4723500000000058</v>
      </c>
      <c r="AR91" s="9">
        <v>1432.3612700000001</v>
      </c>
      <c r="AS91" s="9"/>
      <c r="AT91" s="9"/>
      <c r="AU91" s="9"/>
      <c r="AV91" s="9">
        <v>1426.8889200000001</v>
      </c>
      <c r="AW91" s="15">
        <v>-5339.2062899999992</v>
      </c>
    </row>
    <row r="92" spans="1:49" ht="15.75" customHeight="1" x14ac:dyDescent="0.25">
      <c r="A92" s="43">
        <v>79</v>
      </c>
      <c r="B92" s="8" t="s">
        <v>267</v>
      </c>
      <c r="C92" s="8" t="s">
        <v>268</v>
      </c>
      <c r="D92" s="8" t="s">
        <v>269</v>
      </c>
      <c r="E92" s="9">
        <v>116859.95006</v>
      </c>
      <c r="F92" s="9">
        <v>94059.756009999997</v>
      </c>
      <c r="G92" s="9">
        <v>22800.194049999998</v>
      </c>
      <c r="H92" s="9">
        <v>-99797.328130000009</v>
      </c>
      <c r="I92" s="9">
        <v>-50461.831030000001</v>
      </c>
      <c r="J92" s="9">
        <v>-49335.497100000001</v>
      </c>
      <c r="K92" s="15">
        <v>17062.62192999999</v>
      </c>
      <c r="L92" s="9">
        <v>65696.681559999997</v>
      </c>
      <c r="M92" s="9">
        <v>-5816.3090300000003</v>
      </c>
      <c r="N92" s="15">
        <v>59880.372529999993</v>
      </c>
      <c r="O92" s="9">
        <v>-41980.698019999989</v>
      </c>
      <c r="P92" s="9"/>
      <c r="Q92" s="9"/>
      <c r="R92" s="9">
        <v>50099.767019999999</v>
      </c>
      <c r="S92" s="9">
        <v>-87837.982779999991</v>
      </c>
      <c r="T92" s="9">
        <v>-4242.4822599999998</v>
      </c>
      <c r="U92" s="9">
        <v>10250.24481</v>
      </c>
      <c r="V92" s="9"/>
      <c r="W92" s="9">
        <v>26035.282640000001</v>
      </c>
      <c r="X92" s="15">
        <v>71247.82389</v>
      </c>
      <c r="Y92" s="15">
        <v>7260.8443900000002</v>
      </c>
      <c r="Z92" s="9">
        <v>3657.55107</v>
      </c>
      <c r="AA92" s="9">
        <v>-321.59849000000003</v>
      </c>
      <c r="AB92" s="9">
        <v>459.57891000000001</v>
      </c>
      <c r="AC92" s="9">
        <v>3465.3128999999999</v>
      </c>
      <c r="AD92" s="15">
        <v>-77811.746650000001</v>
      </c>
      <c r="AE92" s="9">
        <v>-27715.52188</v>
      </c>
      <c r="AF92" s="9">
        <v>-8081.4038200000005</v>
      </c>
      <c r="AG92" s="9">
        <v>0</v>
      </c>
      <c r="AH92" s="9">
        <v>-6062.9631499999996</v>
      </c>
      <c r="AI92" s="9">
        <v>-2722.3539999999998</v>
      </c>
      <c r="AJ92" s="9">
        <v>-1699.6613600000001</v>
      </c>
      <c r="AK92" s="9">
        <v>-351.06499000000002</v>
      </c>
      <c r="AL92" s="9">
        <v>-1747.43643</v>
      </c>
      <c r="AM92" s="9">
        <v>-29431.34102</v>
      </c>
      <c r="AN92" s="9">
        <v>696.92162999999709</v>
      </c>
      <c r="AO92" s="9">
        <v>-269.90449999999998</v>
      </c>
      <c r="AP92" s="15">
        <v>427.01712999999711</v>
      </c>
      <c r="AQ92" s="9">
        <v>-3304.1460999999999</v>
      </c>
      <c r="AR92" s="9"/>
      <c r="AS92" s="9"/>
      <c r="AT92" s="9"/>
      <c r="AU92" s="9"/>
      <c r="AV92" s="9">
        <v>-3304.1460999999999</v>
      </c>
      <c r="AW92" s="15">
        <v>-2877.1289700000029</v>
      </c>
    </row>
    <row r="93" spans="1:49" ht="15.75" customHeight="1" x14ac:dyDescent="0.25">
      <c r="A93" s="43">
        <v>80</v>
      </c>
      <c r="B93" s="8" t="s">
        <v>270</v>
      </c>
      <c r="C93" s="8" t="s">
        <v>271</v>
      </c>
      <c r="D93" s="8" t="s">
        <v>272</v>
      </c>
      <c r="E93" s="9">
        <v>600498.83150000009</v>
      </c>
      <c r="F93" s="9">
        <v>598259.28968000005</v>
      </c>
      <c r="G93" s="9">
        <v>2239.5418199999999</v>
      </c>
      <c r="H93" s="9">
        <v>-419287.47944000002</v>
      </c>
      <c r="I93" s="9">
        <v>-286925.00102000003</v>
      </c>
      <c r="J93" s="9">
        <v>-132362.47842</v>
      </c>
      <c r="K93" s="15">
        <v>181211.35206000009</v>
      </c>
      <c r="L93" s="9">
        <v>36267.589820000001</v>
      </c>
      <c r="M93" s="9">
        <v>-5666.6459100000002</v>
      </c>
      <c r="N93" s="15">
        <v>30600.943910000002</v>
      </c>
      <c r="O93" s="9">
        <v>911.24479000001156</v>
      </c>
      <c r="P93" s="9">
        <v>253.77734000000001</v>
      </c>
      <c r="Q93" s="9"/>
      <c r="R93" s="9">
        <v>10898.52939</v>
      </c>
      <c r="S93" s="9">
        <v>56719.376220000013</v>
      </c>
      <c r="T93" s="9">
        <v>-66960.438159999991</v>
      </c>
      <c r="U93" s="9"/>
      <c r="V93" s="9"/>
      <c r="W93" s="9">
        <v>4268.0020699999995</v>
      </c>
      <c r="X93" s="15">
        <v>216991.54282999999</v>
      </c>
      <c r="Y93" s="15">
        <v>-64899.351549999992</v>
      </c>
      <c r="Z93" s="9">
        <v>-65363.27528999999</v>
      </c>
      <c r="AA93" s="9">
        <v>-12.83728</v>
      </c>
      <c r="AB93" s="9">
        <v>476.76102000000009</v>
      </c>
      <c r="AC93" s="9"/>
      <c r="AD93" s="15">
        <v>-137562.07787000001</v>
      </c>
      <c r="AE93" s="9">
        <v>-34901.368210000001</v>
      </c>
      <c r="AF93" s="9">
        <v>-9486.2481200000002</v>
      </c>
      <c r="AG93" s="9">
        <v>-424.70526999999998</v>
      </c>
      <c r="AH93" s="9">
        <v>-6196.6092900000003</v>
      </c>
      <c r="AI93" s="9">
        <v>-3882.2461899999998</v>
      </c>
      <c r="AJ93" s="9">
        <v>-2204.3497299999999</v>
      </c>
      <c r="AK93" s="9">
        <v>-87.643460000000005</v>
      </c>
      <c r="AL93" s="9">
        <v>-7373.0285400000002</v>
      </c>
      <c r="AM93" s="9">
        <v>-73005.879060000007</v>
      </c>
      <c r="AN93" s="9">
        <v>14530.113410000051</v>
      </c>
      <c r="AO93" s="9">
        <v>-3089.45156</v>
      </c>
      <c r="AP93" s="15">
        <v>11440.66185000005</v>
      </c>
      <c r="AQ93" s="9"/>
      <c r="AR93" s="9"/>
      <c r="AS93" s="9"/>
      <c r="AT93" s="9"/>
      <c r="AU93" s="9"/>
      <c r="AV93" s="9"/>
      <c r="AW93" s="15">
        <v>11440.66185000005</v>
      </c>
    </row>
    <row r="94" spans="1:49" ht="15.75" customHeight="1" x14ac:dyDescent="0.25">
      <c r="A94" s="43">
        <v>81</v>
      </c>
      <c r="B94" s="8" t="s">
        <v>273</v>
      </c>
      <c r="C94" s="8" t="s">
        <v>274</v>
      </c>
      <c r="D94" s="8" t="s">
        <v>275</v>
      </c>
      <c r="E94" s="9">
        <v>50306.638939999997</v>
      </c>
      <c r="F94" s="9">
        <v>49889.768279999997</v>
      </c>
      <c r="G94" s="9">
        <v>416.87065999999999</v>
      </c>
      <c r="H94" s="9">
        <v>-5632.0259999999998</v>
      </c>
      <c r="I94" s="9">
        <v>-3775.5192699999998</v>
      </c>
      <c r="J94" s="9">
        <v>-1856.5067300000001</v>
      </c>
      <c r="K94" s="15">
        <v>44674.612939999999</v>
      </c>
      <c r="L94" s="9">
        <v>11906.92045</v>
      </c>
      <c r="M94" s="9">
        <v>-1343.45912</v>
      </c>
      <c r="N94" s="15">
        <v>10563.46133</v>
      </c>
      <c r="O94" s="9">
        <v>9747.8131199999989</v>
      </c>
      <c r="P94" s="9"/>
      <c r="Q94" s="9"/>
      <c r="R94" s="9">
        <v>-2596.6592700000001</v>
      </c>
      <c r="S94" s="9">
        <v>8847.9556499999999</v>
      </c>
      <c r="T94" s="9">
        <v>3496.51674</v>
      </c>
      <c r="U94" s="9">
        <v>-89.358959999999996</v>
      </c>
      <c r="V94" s="9"/>
      <c r="W94" s="9">
        <v>186.22331</v>
      </c>
      <c r="X94" s="15">
        <v>65082.75174</v>
      </c>
      <c r="Y94" s="15">
        <v>-24205.654999999999</v>
      </c>
      <c r="Z94" s="9">
        <v>-23834.477480000001</v>
      </c>
      <c r="AA94" s="9">
        <v>0</v>
      </c>
      <c r="AB94" s="9">
        <v>-482.73548</v>
      </c>
      <c r="AC94" s="9">
        <v>111.55795999999999</v>
      </c>
      <c r="AD94" s="15">
        <v>-37781.475050000001</v>
      </c>
      <c r="AE94" s="9">
        <v>-8926.6330199999993</v>
      </c>
      <c r="AF94" s="9">
        <v>-3141.29961</v>
      </c>
      <c r="AG94" s="9">
        <v>-54.993540000000003</v>
      </c>
      <c r="AH94" s="9">
        <v>-4679.3043699999998</v>
      </c>
      <c r="AI94" s="9">
        <v>-3133.2199799999999</v>
      </c>
      <c r="AJ94" s="9">
        <v>-1826.2074500000001</v>
      </c>
      <c r="AK94" s="9">
        <v>-570.96266000000003</v>
      </c>
      <c r="AL94" s="9">
        <v>-5444.6287199999997</v>
      </c>
      <c r="AM94" s="9">
        <v>-10004.225700000001</v>
      </c>
      <c r="AN94" s="9">
        <v>3095.6216899999931</v>
      </c>
      <c r="AO94" s="9">
        <v>-1739.9400599999999</v>
      </c>
      <c r="AP94" s="15">
        <v>1355.681629999993</v>
      </c>
      <c r="AQ94" s="9"/>
      <c r="AR94" s="9"/>
      <c r="AS94" s="9"/>
      <c r="AT94" s="9"/>
      <c r="AU94" s="9"/>
      <c r="AV94" s="9"/>
      <c r="AW94" s="15">
        <v>1355.681629999993</v>
      </c>
    </row>
    <row r="95" spans="1:49" ht="15.75" customHeight="1" x14ac:dyDescent="0.25">
      <c r="A95" s="43">
        <v>82</v>
      </c>
      <c r="B95" s="8" t="s">
        <v>276</v>
      </c>
      <c r="C95" s="8" t="s">
        <v>277</v>
      </c>
      <c r="D95" s="8" t="s">
        <v>278</v>
      </c>
      <c r="E95" s="9">
        <v>85469.448479999992</v>
      </c>
      <c r="F95" s="9">
        <v>80223.222849999991</v>
      </c>
      <c r="G95" s="9">
        <v>5246.2256299999999</v>
      </c>
      <c r="H95" s="9">
        <v>-47627.789080000002</v>
      </c>
      <c r="I95" s="9">
        <v>-25616.375209999998</v>
      </c>
      <c r="J95" s="9">
        <v>-22011.41387</v>
      </c>
      <c r="K95" s="15">
        <v>37841.65939999999</v>
      </c>
      <c r="L95" s="9">
        <v>12113.85871</v>
      </c>
      <c r="M95" s="9">
        <v>-1830.9784999999999</v>
      </c>
      <c r="N95" s="15">
        <v>10282.880209999999</v>
      </c>
      <c r="O95" s="9">
        <v>-9251.0164499999992</v>
      </c>
      <c r="P95" s="9"/>
      <c r="Q95" s="9"/>
      <c r="R95" s="9">
        <v>-6276.9878399999998</v>
      </c>
      <c r="S95" s="9">
        <v>4620.7282699999996</v>
      </c>
      <c r="T95" s="9">
        <v>-7594.7568799999999</v>
      </c>
      <c r="U95" s="9">
        <v>262.65879999999999</v>
      </c>
      <c r="V95" s="9"/>
      <c r="W95" s="9">
        <v>13071.83303</v>
      </c>
      <c r="X95" s="15">
        <v>52208.014990000003</v>
      </c>
      <c r="Y95" s="15">
        <v>-5227.8147400000016</v>
      </c>
      <c r="Z95" s="9">
        <v>-5257.9332400000012</v>
      </c>
      <c r="AA95" s="9">
        <v>30.118500000000001</v>
      </c>
      <c r="AB95" s="9"/>
      <c r="AC95" s="9"/>
      <c r="AD95" s="15">
        <v>-45358.054029999999</v>
      </c>
      <c r="AE95" s="9">
        <v>-16812.399450000001</v>
      </c>
      <c r="AF95" s="9">
        <v>-2253.0161899999998</v>
      </c>
      <c r="AG95" s="9">
        <v>-52.182760000000002</v>
      </c>
      <c r="AH95" s="9">
        <v>-3376.1002800000001</v>
      </c>
      <c r="AI95" s="9">
        <v>-1557.8917899999999</v>
      </c>
      <c r="AJ95" s="9">
        <v>-910.25450999999998</v>
      </c>
      <c r="AK95" s="9">
        <v>-157.8228</v>
      </c>
      <c r="AL95" s="9">
        <v>-1171.29198</v>
      </c>
      <c r="AM95" s="9">
        <v>-19067.094270000001</v>
      </c>
      <c r="AN95" s="9">
        <v>1622.1462199999951</v>
      </c>
      <c r="AO95" s="9">
        <v>-91.623279999999994</v>
      </c>
      <c r="AP95" s="15">
        <v>1530.5229399999951</v>
      </c>
      <c r="AQ95" s="9">
        <v>772.47709999999995</v>
      </c>
      <c r="AR95" s="9"/>
      <c r="AS95" s="9"/>
      <c r="AT95" s="9"/>
      <c r="AU95" s="9"/>
      <c r="AV95" s="9">
        <v>772.47709999999995</v>
      </c>
      <c r="AW95" s="15">
        <v>2303.0000399999949</v>
      </c>
    </row>
    <row r="96" spans="1:49" ht="15.75" customHeight="1" x14ac:dyDescent="0.25">
      <c r="A96" s="43">
        <v>83</v>
      </c>
      <c r="B96" s="8" t="s">
        <v>279</v>
      </c>
      <c r="C96" s="8" t="s">
        <v>280</v>
      </c>
      <c r="D96" s="8" t="s">
        <v>281</v>
      </c>
      <c r="E96" s="9">
        <v>90574.424549999996</v>
      </c>
      <c r="F96" s="9">
        <v>90392.680760000003</v>
      </c>
      <c r="G96" s="9">
        <v>181.74378999999999</v>
      </c>
      <c r="H96" s="9">
        <v>-47538.245640000001</v>
      </c>
      <c r="I96" s="9">
        <v>-42793.410179999999</v>
      </c>
      <c r="J96" s="9">
        <v>-4744.8354600000002</v>
      </c>
      <c r="K96" s="15">
        <v>43036.178910000002</v>
      </c>
      <c r="L96" s="9">
        <v>19386.421839999999</v>
      </c>
      <c r="M96" s="9">
        <v>-1961.2696599999999</v>
      </c>
      <c r="N96" s="15">
        <v>17425.152180000001</v>
      </c>
      <c r="O96" s="9">
        <v>37548.030420000003</v>
      </c>
      <c r="P96" s="9"/>
      <c r="Q96" s="9"/>
      <c r="R96" s="9">
        <v>6456.8870500000003</v>
      </c>
      <c r="S96" s="9">
        <v>24925.522570000001</v>
      </c>
      <c r="T96" s="9">
        <v>6165.6208000000006</v>
      </c>
      <c r="U96" s="9"/>
      <c r="V96" s="9"/>
      <c r="W96" s="9">
        <v>4282.6457300000002</v>
      </c>
      <c r="X96" s="15">
        <v>102292.00724000001</v>
      </c>
      <c r="Y96" s="15">
        <v>1655.13787</v>
      </c>
      <c r="Z96" s="9">
        <v>1668.38744</v>
      </c>
      <c r="AA96" s="9">
        <v>-13.24957</v>
      </c>
      <c r="AB96" s="9"/>
      <c r="AC96" s="9"/>
      <c r="AD96" s="15">
        <v>-60438.911679999997</v>
      </c>
      <c r="AE96" s="9">
        <v>-26214.424620000002</v>
      </c>
      <c r="AF96" s="9">
        <v>-5484.9562900000001</v>
      </c>
      <c r="AG96" s="9">
        <v>-187.73061999999999</v>
      </c>
      <c r="AH96" s="9">
        <v>-2876.3612800000001</v>
      </c>
      <c r="AI96" s="9">
        <v>-3924.8195999999998</v>
      </c>
      <c r="AJ96" s="9">
        <v>-3793.2753400000001</v>
      </c>
      <c r="AK96" s="9">
        <v>-176.50351000000001</v>
      </c>
      <c r="AL96" s="9">
        <v>-8044.3829500000002</v>
      </c>
      <c r="AM96" s="9">
        <v>-9736.4574699999994</v>
      </c>
      <c r="AN96" s="9">
        <v>43508.233429999993</v>
      </c>
      <c r="AO96" s="9">
        <v>-7365.3331799999996</v>
      </c>
      <c r="AP96" s="15">
        <v>36142.900249999977</v>
      </c>
      <c r="AQ96" s="9"/>
      <c r="AR96" s="9"/>
      <c r="AS96" s="9"/>
      <c r="AT96" s="9"/>
      <c r="AU96" s="9"/>
      <c r="AV96" s="9"/>
      <c r="AW96" s="15">
        <v>36142.900249999977</v>
      </c>
    </row>
    <row r="97" spans="1:49" ht="15.75" customHeight="1" x14ac:dyDescent="0.25">
      <c r="A97" s="43">
        <v>84</v>
      </c>
      <c r="B97" s="8" t="s">
        <v>282</v>
      </c>
      <c r="C97" s="8" t="s">
        <v>283</v>
      </c>
      <c r="D97" s="8" t="s">
        <v>284</v>
      </c>
      <c r="E97" s="9">
        <v>20784.75981</v>
      </c>
      <c r="F97" s="9">
        <v>13148.113869999999</v>
      </c>
      <c r="G97" s="9">
        <v>7636.6459400000003</v>
      </c>
      <c r="H97" s="9">
        <v>-10598.58791</v>
      </c>
      <c r="I97" s="9">
        <v>-10118.68453</v>
      </c>
      <c r="J97" s="9">
        <v>-479.90338000000003</v>
      </c>
      <c r="K97" s="15">
        <v>10186.171899999999</v>
      </c>
      <c r="L97" s="9">
        <v>2735.3016600000001</v>
      </c>
      <c r="M97" s="9">
        <v>-173.01066</v>
      </c>
      <c r="N97" s="15">
        <v>2562.2910000000002</v>
      </c>
      <c r="O97" s="9">
        <v>50.555270000000043</v>
      </c>
      <c r="P97" s="9"/>
      <c r="Q97" s="9"/>
      <c r="R97" s="9"/>
      <c r="S97" s="9">
        <v>277.38413000000003</v>
      </c>
      <c r="T97" s="9">
        <v>-226.82885999999999</v>
      </c>
      <c r="U97" s="9"/>
      <c r="V97" s="9"/>
      <c r="W97" s="9">
        <v>39.811700000000002</v>
      </c>
      <c r="X97" s="15">
        <v>12838.82987</v>
      </c>
      <c r="Y97" s="15">
        <v>3822.5569199999968</v>
      </c>
      <c r="Z97" s="9">
        <v>3811.3454599999968</v>
      </c>
      <c r="AA97" s="9">
        <v>11.211460000000001</v>
      </c>
      <c r="AB97" s="9"/>
      <c r="AC97" s="9"/>
      <c r="AD97" s="15">
        <v>-16350.97343</v>
      </c>
      <c r="AE97" s="9">
        <v>-5437.82996</v>
      </c>
      <c r="AF97" s="9">
        <v>-1717.0696499999999</v>
      </c>
      <c r="AG97" s="9">
        <v>-4.5065</v>
      </c>
      <c r="AH97" s="9">
        <v>-935.30980999999997</v>
      </c>
      <c r="AI97" s="9">
        <v>-863.58193000000006</v>
      </c>
      <c r="AJ97" s="9">
        <v>-274.66737999999998</v>
      </c>
      <c r="AK97" s="9"/>
      <c r="AL97" s="9">
        <v>-1212.22</v>
      </c>
      <c r="AM97" s="9">
        <v>-5905.7882</v>
      </c>
      <c r="AN97" s="9">
        <v>310.41335999999501</v>
      </c>
      <c r="AO97" s="9">
        <v>-68.286600000000007</v>
      </c>
      <c r="AP97" s="15">
        <v>242.12675999999499</v>
      </c>
      <c r="AQ97" s="9"/>
      <c r="AR97" s="9"/>
      <c r="AS97" s="9"/>
      <c r="AT97" s="9"/>
      <c r="AU97" s="9"/>
      <c r="AV97" s="9"/>
      <c r="AW97" s="15">
        <v>242.12675999999499</v>
      </c>
    </row>
    <row r="98" spans="1:49" ht="15.75" customHeight="1" x14ac:dyDescent="0.25">
      <c r="A98" s="43">
        <v>85</v>
      </c>
      <c r="B98" s="8" t="s">
        <v>285</v>
      </c>
      <c r="C98" s="8" t="s">
        <v>286</v>
      </c>
      <c r="D98" s="8" t="s">
        <v>287</v>
      </c>
      <c r="E98" s="9">
        <v>44289.616120000013</v>
      </c>
      <c r="F98" s="9">
        <v>38259.252500000002</v>
      </c>
      <c r="G98" s="9">
        <v>6030.3636200000001</v>
      </c>
      <c r="H98" s="9">
        <v>-23373.803820000001</v>
      </c>
      <c r="I98" s="9">
        <v>-13637.511549999999</v>
      </c>
      <c r="J98" s="9">
        <v>-9736.2922699999999</v>
      </c>
      <c r="K98" s="15">
        <v>20915.812300000009</v>
      </c>
      <c r="L98" s="9">
        <v>8333.6392199999991</v>
      </c>
      <c r="M98" s="9">
        <v>-348.79964999999999</v>
      </c>
      <c r="N98" s="15">
        <v>7984.8395699999992</v>
      </c>
      <c r="O98" s="9">
        <v>38917.680339999999</v>
      </c>
      <c r="P98" s="9">
        <v>41438.323539999998</v>
      </c>
      <c r="Q98" s="9"/>
      <c r="R98" s="9"/>
      <c r="S98" s="9">
        <v>-4250.9056300000002</v>
      </c>
      <c r="T98" s="9">
        <v>1730.262430000002</v>
      </c>
      <c r="U98" s="9">
        <v>569.31375000000003</v>
      </c>
      <c r="V98" s="9"/>
      <c r="W98" s="9">
        <v>330.69891999999999</v>
      </c>
      <c r="X98" s="15">
        <v>68718.344880000004</v>
      </c>
      <c r="Y98" s="15">
        <v>-30766.647239999998</v>
      </c>
      <c r="Z98" s="9">
        <v>-12423.56429</v>
      </c>
      <c r="AA98" s="9">
        <v>-19503.347979999999</v>
      </c>
      <c r="AB98" s="9">
        <v>1160.26503</v>
      </c>
      <c r="AC98" s="9"/>
      <c r="AD98" s="15">
        <v>-35997.328580000001</v>
      </c>
      <c r="AE98" s="9">
        <v>-5219.16158</v>
      </c>
      <c r="AF98" s="9">
        <v>-1893.60952</v>
      </c>
      <c r="AG98" s="9">
        <v>-26.603809999999999</v>
      </c>
      <c r="AH98" s="9">
        <v>-1558.4365700000001</v>
      </c>
      <c r="AI98" s="9">
        <v>-963.03542000000004</v>
      </c>
      <c r="AJ98" s="9">
        <v>-615.42327</v>
      </c>
      <c r="AK98" s="9"/>
      <c r="AL98" s="9">
        <v>-11353.49977</v>
      </c>
      <c r="AM98" s="9">
        <v>-14367.558639999999</v>
      </c>
      <c r="AN98" s="9">
        <v>1954.369059999997</v>
      </c>
      <c r="AO98" s="9">
        <v>-41.852819999999987</v>
      </c>
      <c r="AP98" s="15">
        <v>1912.516239999997</v>
      </c>
      <c r="AQ98" s="9"/>
      <c r="AR98" s="9"/>
      <c r="AS98" s="9"/>
      <c r="AT98" s="9"/>
      <c r="AU98" s="9"/>
      <c r="AV98" s="9"/>
      <c r="AW98" s="15">
        <v>1912.516239999997</v>
      </c>
    </row>
    <row r="99" spans="1:49" ht="15.75" customHeight="1" x14ac:dyDescent="0.25">
      <c r="A99" s="43">
        <v>86</v>
      </c>
      <c r="B99" s="8" t="s">
        <v>288</v>
      </c>
      <c r="C99" s="8" t="s">
        <v>289</v>
      </c>
      <c r="D99" s="8" t="s">
        <v>290</v>
      </c>
      <c r="E99" s="9">
        <v>49987.875230000012</v>
      </c>
      <c r="F99" s="9">
        <v>28122.123380000001</v>
      </c>
      <c r="G99" s="9">
        <v>21865.751850000001</v>
      </c>
      <c r="H99" s="9">
        <v>-97599.832739999998</v>
      </c>
      <c r="I99" s="9">
        <v>-33036.354599999999</v>
      </c>
      <c r="J99" s="9">
        <v>-64563.478139999999</v>
      </c>
      <c r="K99" s="15">
        <v>-47611.957509999993</v>
      </c>
      <c r="L99" s="9">
        <v>74780.126669999998</v>
      </c>
      <c r="M99" s="9">
        <v>-628.57897000000003</v>
      </c>
      <c r="N99" s="15">
        <v>74151.547699999996</v>
      </c>
      <c r="O99" s="9">
        <v>-37128.404850000014</v>
      </c>
      <c r="P99" s="9"/>
      <c r="Q99" s="9"/>
      <c r="R99" s="9">
        <v>492.98999999999802</v>
      </c>
      <c r="S99" s="9">
        <v>3685.4525800000001</v>
      </c>
      <c r="T99" s="9">
        <v>-41306.847430000002</v>
      </c>
      <c r="U99" s="9"/>
      <c r="V99" s="9">
        <v>5068</v>
      </c>
      <c r="W99" s="9">
        <v>55037.283600000002</v>
      </c>
      <c r="X99" s="15">
        <v>49516.468939999999</v>
      </c>
      <c r="Y99" s="15">
        <v>-21925.26323</v>
      </c>
      <c r="Z99" s="9">
        <v>-20309.277180000001</v>
      </c>
      <c r="AA99" s="9">
        <v>-1601.98605</v>
      </c>
      <c r="AB99" s="9">
        <v>-14</v>
      </c>
      <c r="AC99" s="9"/>
      <c r="AD99" s="15">
        <v>-65758.142319999999</v>
      </c>
      <c r="AE99" s="9">
        <v>-24889.897229999999</v>
      </c>
      <c r="AF99" s="9">
        <v>-8153.2775300000003</v>
      </c>
      <c r="AG99" s="9">
        <v>-165.43027000000001</v>
      </c>
      <c r="AH99" s="9">
        <v>-7614.0175600000002</v>
      </c>
      <c r="AI99" s="9">
        <v>-2724.0356299999999</v>
      </c>
      <c r="AJ99" s="9">
        <v>-2643.1693700000001</v>
      </c>
      <c r="AK99" s="9">
        <v>-5055.4208699999999</v>
      </c>
      <c r="AL99" s="9">
        <v>-7259.7276899999997</v>
      </c>
      <c r="AM99" s="9">
        <v>-7253.1661700000004</v>
      </c>
      <c r="AN99" s="9">
        <v>-38166.936609999997</v>
      </c>
      <c r="AO99" s="9">
        <v>-91.033000000000001</v>
      </c>
      <c r="AP99" s="15">
        <v>-38257.96961</v>
      </c>
      <c r="AQ99" s="9"/>
      <c r="AR99" s="9"/>
      <c r="AS99" s="9"/>
      <c r="AT99" s="9"/>
      <c r="AU99" s="9"/>
      <c r="AV99" s="9"/>
      <c r="AW99" s="15">
        <v>-38257.96961</v>
      </c>
    </row>
    <row r="100" spans="1:49" ht="15.75" customHeight="1" x14ac:dyDescent="0.25">
      <c r="A100" s="43">
        <v>87</v>
      </c>
      <c r="B100" s="8" t="s">
        <v>291</v>
      </c>
      <c r="C100" s="8" t="s">
        <v>292</v>
      </c>
      <c r="D100" s="8" t="s">
        <v>293</v>
      </c>
      <c r="E100" s="9">
        <v>85802.226240000004</v>
      </c>
      <c r="F100" s="9">
        <v>84612.551430000007</v>
      </c>
      <c r="G100" s="9">
        <v>1189.67481</v>
      </c>
      <c r="H100" s="9">
        <v>-31532.667580000001</v>
      </c>
      <c r="I100" s="9">
        <v>-24392.547330000001</v>
      </c>
      <c r="J100" s="9">
        <v>-7140.1202499999999</v>
      </c>
      <c r="K100" s="15">
        <v>54269.558660000002</v>
      </c>
      <c r="L100" s="9">
        <v>26483.993050000001</v>
      </c>
      <c r="M100" s="9">
        <v>-17697.484810000002</v>
      </c>
      <c r="N100" s="15">
        <v>8786.5082399999992</v>
      </c>
      <c r="O100" s="9">
        <v>20601.039479999999</v>
      </c>
      <c r="P100" s="9">
        <v>-15001.187889999999</v>
      </c>
      <c r="Q100" s="9"/>
      <c r="R100" s="9">
        <v>212.4864</v>
      </c>
      <c r="S100" s="9">
        <v>34706.471980000002</v>
      </c>
      <c r="T100" s="9">
        <v>683.26899000000003</v>
      </c>
      <c r="U100" s="9">
        <v>74.64</v>
      </c>
      <c r="V100" s="9"/>
      <c r="W100" s="9">
        <v>415.28280999999998</v>
      </c>
      <c r="X100" s="15">
        <v>84147.029190000016</v>
      </c>
      <c r="Y100" s="15">
        <v>-40591.300589999999</v>
      </c>
      <c r="Z100" s="9">
        <v>-40727.147349999999</v>
      </c>
      <c r="AA100" s="9">
        <v>-116.46525</v>
      </c>
      <c r="AB100" s="9">
        <v>5.9064800000000002</v>
      </c>
      <c r="AC100" s="9">
        <v>246.40553</v>
      </c>
      <c r="AD100" s="15">
        <v>-27782.74955</v>
      </c>
      <c r="AE100" s="9">
        <v>-9986.1299999999992</v>
      </c>
      <c r="AF100" s="9">
        <v>-3413.9475200000002</v>
      </c>
      <c r="AG100" s="9">
        <v>-183.52764999999999</v>
      </c>
      <c r="AH100" s="9">
        <v>-7557.5016900000001</v>
      </c>
      <c r="AI100" s="9">
        <v>-2699.2372599999999</v>
      </c>
      <c r="AJ100" s="9">
        <v>-614.20979999999997</v>
      </c>
      <c r="AK100" s="9">
        <v>-316.67390999999998</v>
      </c>
      <c r="AL100" s="9">
        <v>-848.32623000000001</v>
      </c>
      <c r="AM100" s="9">
        <v>-2163.1954900000001</v>
      </c>
      <c r="AN100" s="9">
        <v>15772.979050000011</v>
      </c>
      <c r="AO100" s="9">
        <v>-10234.11447</v>
      </c>
      <c r="AP100" s="15">
        <v>5538.8645800000086</v>
      </c>
      <c r="AQ100" s="9">
        <v>-34.58</v>
      </c>
      <c r="AR100" s="9"/>
      <c r="AS100" s="9"/>
      <c r="AT100" s="9"/>
      <c r="AU100" s="9"/>
      <c r="AV100" s="9">
        <v>-34.58</v>
      </c>
      <c r="AW100" s="15">
        <v>5504.2845800000086</v>
      </c>
    </row>
    <row r="101" spans="1:49" ht="15.75" customHeight="1" x14ac:dyDescent="0.25">
      <c r="A101" s="43">
        <v>88</v>
      </c>
      <c r="B101" s="8" t="s">
        <v>294</v>
      </c>
      <c r="C101" s="8" t="s">
        <v>295</v>
      </c>
      <c r="D101" s="8" t="s">
        <v>296</v>
      </c>
      <c r="E101" s="9">
        <v>162836.11546</v>
      </c>
      <c r="F101" s="9">
        <v>161218.59525000001</v>
      </c>
      <c r="G101" s="9">
        <v>1617.5202099999999</v>
      </c>
      <c r="H101" s="9">
        <v>-110846.90105</v>
      </c>
      <c r="I101" s="9">
        <v>-53191.199919999999</v>
      </c>
      <c r="J101" s="9">
        <v>-57655.701130000001</v>
      </c>
      <c r="K101" s="15">
        <v>51989.21441</v>
      </c>
      <c r="L101" s="9">
        <v>28212.853490000001</v>
      </c>
      <c r="M101" s="9">
        <v>-5144.7290800000001</v>
      </c>
      <c r="N101" s="15">
        <v>23068.12441</v>
      </c>
      <c r="O101" s="9">
        <v>-62670.986370000028</v>
      </c>
      <c r="P101" s="9">
        <v>1446890.82146</v>
      </c>
      <c r="Q101" s="9"/>
      <c r="R101" s="9">
        <v>-98802.850949999993</v>
      </c>
      <c r="S101" s="9">
        <v>-1187290.1090599999</v>
      </c>
      <c r="T101" s="9">
        <v>-223468.84782</v>
      </c>
      <c r="U101" s="9"/>
      <c r="V101" s="9"/>
      <c r="W101" s="9">
        <v>24629.978360000001</v>
      </c>
      <c r="X101" s="15">
        <v>37016.330809999978</v>
      </c>
      <c r="Y101" s="15">
        <v>40428.733579999993</v>
      </c>
      <c r="Z101" s="9">
        <v>15031.446900000001</v>
      </c>
      <c r="AA101" s="9">
        <v>17031.68619</v>
      </c>
      <c r="AB101" s="9">
        <v>8365.6004899999989</v>
      </c>
      <c r="AC101" s="9"/>
      <c r="AD101" s="15">
        <v>-77175.210180000009</v>
      </c>
      <c r="AE101" s="9">
        <v>-14251.40338</v>
      </c>
      <c r="AF101" s="9">
        <v>-5238.3150100000003</v>
      </c>
      <c r="AG101" s="9">
        <v>-156.32087999999999</v>
      </c>
      <c r="AH101" s="9">
        <v>-7367.4825799999999</v>
      </c>
      <c r="AI101" s="9">
        <v>-3424.08547</v>
      </c>
      <c r="AJ101" s="9">
        <v>-2806.1581299999998</v>
      </c>
      <c r="AK101" s="9">
        <v>-762.40273000000002</v>
      </c>
      <c r="AL101" s="9">
        <v>-4484.8215899999996</v>
      </c>
      <c r="AM101" s="9">
        <v>-38684.220410000002</v>
      </c>
      <c r="AN101" s="9">
        <v>269.85420999996131</v>
      </c>
      <c r="AO101" s="9">
        <v>35.374000000000002</v>
      </c>
      <c r="AP101" s="15">
        <v>305.22820999996128</v>
      </c>
      <c r="AQ101" s="9"/>
      <c r="AR101" s="9"/>
      <c r="AS101" s="9"/>
      <c r="AT101" s="9"/>
      <c r="AU101" s="9"/>
      <c r="AV101" s="9"/>
      <c r="AW101" s="15">
        <v>305.22820999996128</v>
      </c>
    </row>
    <row r="102" spans="1:49" ht="15.75" customHeight="1" x14ac:dyDescent="0.25">
      <c r="A102" s="43">
        <v>89</v>
      </c>
      <c r="B102" s="8" t="s">
        <v>297</v>
      </c>
      <c r="C102" s="8" t="s">
        <v>298</v>
      </c>
      <c r="D102" s="8" t="s">
        <v>299</v>
      </c>
      <c r="E102" s="9">
        <v>12732.645210000001</v>
      </c>
      <c r="F102" s="9">
        <v>12722.27851</v>
      </c>
      <c r="G102" s="9">
        <v>10.3667</v>
      </c>
      <c r="H102" s="9">
        <v>-163.74542</v>
      </c>
      <c r="I102" s="9">
        <v>-159.12336999999999</v>
      </c>
      <c r="J102" s="9">
        <v>-4.6220499999999998</v>
      </c>
      <c r="K102" s="15">
        <v>12568.899789999999</v>
      </c>
      <c r="L102" s="9">
        <v>135.96612999999999</v>
      </c>
      <c r="M102" s="9">
        <v>-208.92115000000001</v>
      </c>
      <c r="N102" s="15">
        <v>-72.955020000000019</v>
      </c>
      <c r="O102" s="9">
        <v>372.26321999999999</v>
      </c>
      <c r="P102" s="9"/>
      <c r="Q102" s="9"/>
      <c r="R102" s="9"/>
      <c r="S102" s="9">
        <v>178.94372000000001</v>
      </c>
      <c r="T102" s="9">
        <v>193.31950000000001</v>
      </c>
      <c r="U102" s="9"/>
      <c r="V102" s="9"/>
      <c r="W102" s="9">
        <v>1222.95892</v>
      </c>
      <c r="X102" s="15">
        <v>14091.16691</v>
      </c>
      <c r="Y102" s="15">
        <v>-52792.606199999987</v>
      </c>
      <c r="Z102" s="9">
        <v>-52792.636599999998</v>
      </c>
      <c r="AA102" s="9">
        <v>3.04E-2</v>
      </c>
      <c r="AB102" s="9"/>
      <c r="AC102" s="9"/>
      <c r="AD102" s="15">
        <v>-31761.02924</v>
      </c>
      <c r="AE102" s="9">
        <v>-9491.9420399999999</v>
      </c>
      <c r="AF102" s="9">
        <v>-2113.7568000000001</v>
      </c>
      <c r="AG102" s="9">
        <v>-495.74205999999998</v>
      </c>
      <c r="AH102" s="9">
        <v>-1682.22416</v>
      </c>
      <c r="AI102" s="9">
        <v>-1614.70442</v>
      </c>
      <c r="AJ102" s="9">
        <v>-2098.9642399999998</v>
      </c>
      <c r="AK102" s="9">
        <v>-6359.7538599999998</v>
      </c>
      <c r="AL102" s="9">
        <v>-2550.2069900000001</v>
      </c>
      <c r="AM102" s="9">
        <v>-5353.7346699999998</v>
      </c>
      <c r="AN102" s="9">
        <v>-70462.468529999998</v>
      </c>
      <c r="AO102" s="9"/>
      <c r="AP102" s="15">
        <v>-70462.468529999998</v>
      </c>
      <c r="AQ102" s="9"/>
      <c r="AR102" s="9"/>
      <c r="AS102" s="9"/>
      <c r="AT102" s="9"/>
      <c r="AU102" s="9"/>
      <c r="AV102" s="9"/>
      <c r="AW102" s="15">
        <v>-70462.468529999998</v>
      </c>
    </row>
    <row r="103" spans="1:49" ht="15.75" customHeight="1" x14ac:dyDescent="0.25">
      <c r="A103" s="43">
        <v>90</v>
      </c>
      <c r="B103" s="8" t="s">
        <v>300</v>
      </c>
      <c r="C103" s="8" t="s">
        <v>301</v>
      </c>
      <c r="D103" s="8" t="s">
        <v>302</v>
      </c>
      <c r="E103" s="9">
        <v>377066.11949999997</v>
      </c>
      <c r="F103" s="9">
        <v>369622.97760999989</v>
      </c>
      <c r="G103" s="9">
        <v>7443.1418899999999</v>
      </c>
      <c r="H103" s="9">
        <v>-249976.49251000001</v>
      </c>
      <c r="I103" s="9">
        <v>-153786.60740000001</v>
      </c>
      <c r="J103" s="9">
        <v>-96189.885110000003</v>
      </c>
      <c r="K103" s="15">
        <v>127089.62699</v>
      </c>
      <c r="L103" s="9">
        <v>93152.507469999997</v>
      </c>
      <c r="M103" s="9">
        <v>-9505.8386599999994</v>
      </c>
      <c r="N103" s="15">
        <v>83646.668810000003</v>
      </c>
      <c r="O103" s="9">
        <v>48307.754200000003</v>
      </c>
      <c r="P103" s="9">
        <v>10703.0929</v>
      </c>
      <c r="Q103" s="9"/>
      <c r="R103" s="9">
        <v>24</v>
      </c>
      <c r="S103" s="9">
        <v>70.683369999998831</v>
      </c>
      <c r="T103" s="9">
        <v>37509.977930000001</v>
      </c>
      <c r="U103" s="9">
        <v>-76.507900000000006</v>
      </c>
      <c r="V103" s="9">
        <v>-10.2376</v>
      </c>
      <c r="W103" s="9">
        <v>7642.6096100000004</v>
      </c>
      <c r="X103" s="15">
        <v>266599.91411000001</v>
      </c>
      <c r="Y103" s="15">
        <v>-127224.76270000001</v>
      </c>
      <c r="Z103" s="9">
        <v>-127212.47293</v>
      </c>
      <c r="AA103" s="9">
        <v>-128.35398000000001</v>
      </c>
      <c r="AB103" s="9">
        <v>116.06421</v>
      </c>
      <c r="AC103" s="9"/>
      <c r="AD103" s="15">
        <v>-106775.29167999999</v>
      </c>
      <c r="AE103" s="9">
        <v>-49814.587480000002</v>
      </c>
      <c r="AF103" s="9">
        <v>-14627.078030000001</v>
      </c>
      <c r="AG103" s="9">
        <v>-1203.16776</v>
      </c>
      <c r="AH103" s="9">
        <v>-5839.7199099999998</v>
      </c>
      <c r="AI103" s="9">
        <v>-4129.49</v>
      </c>
      <c r="AJ103" s="9">
        <v>-3456.7298700000001</v>
      </c>
      <c r="AK103" s="9">
        <v>-313.20960000000002</v>
      </c>
      <c r="AL103" s="9">
        <v>-7367.0549300000002</v>
      </c>
      <c r="AM103" s="9">
        <v>-20024.254099999998</v>
      </c>
      <c r="AN103" s="9">
        <v>32599.859729999971</v>
      </c>
      <c r="AO103" s="9">
        <v>-6369.0148799999997</v>
      </c>
      <c r="AP103" s="15">
        <v>26230.844849999969</v>
      </c>
      <c r="AQ103" s="9"/>
      <c r="AR103" s="9"/>
      <c r="AS103" s="9"/>
      <c r="AT103" s="9"/>
      <c r="AU103" s="9"/>
      <c r="AV103" s="9"/>
      <c r="AW103" s="15">
        <v>26230.844849999969</v>
      </c>
    </row>
    <row r="104" spans="1:49" ht="15.75" customHeight="1" x14ac:dyDescent="0.25">
      <c r="A104" s="43">
        <v>91</v>
      </c>
      <c r="B104" s="8" t="s">
        <v>303</v>
      </c>
      <c r="C104" s="8" t="s">
        <v>304</v>
      </c>
      <c r="D104" s="8" t="s">
        <v>305</v>
      </c>
      <c r="E104" s="9">
        <v>61295.188320000001</v>
      </c>
      <c r="F104" s="9">
        <v>59325.955379999999</v>
      </c>
      <c r="G104" s="9">
        <v>1969.2329400000001</v>
      </c>
      <c r="H104" s="9">
        <v>-35960.349920000001</v>
      </c>
      <c r="I104" s="9">
        <v>-9899.0546699999995</v>
      </c>
      <c r="J104" s="9">
        <v>-26061.295249999999</v>
      </c>
      <c r="K104" s="15">
        <v>25334.838400000001</v>
      </c>
      <c r="L104" s="9">
        <v>10524.393179999999</v>
      </c>
      <c r="M104" s="9">
        <v>-1286.8668399999999</v>
      </c>
      <c r="N104" s="15">
        <v>9237.5263399999985</v>
      </c>
      <c r="O104" s="9">
        <v>7117.2415200000096</v>
      </c>
      <c r="P104" s="9"/>
      <c r="Q104" s="9"/>
      <c r="R104" s="9"/>
      <c r="S104" s="9">
        <v>-4188.1084499999997</v>
      </c>
      <c r="T104" s="9">
        <v>11305.34997000001</v>
      </c>
      <c r="U104" s="9">
        <v>-1359.1476</v>
      </c>
      <c r="V104" s="9"/>
      <c r="W104" s="9">
        <v>634.22828000000004</v>
      </c>
      <c r="X104" s="15">
        <v>40964.686940000007</v>
      </c>
      <c r="Y104" s="15">
        <v>-7278.8007100000004</v>
      </c>
      <c r="Z104" s="9">
        <v>-7414.8572199999999</v>
      </c>
      <c r="AA104" s="9">
        <v>135.14653000000001</v>
      </c>
      <c r="AB104" s="9">
        <v>0.90998000000000001</v>
      </c>
      <c r="AC104" s="9"/>
      <c r="AD104" s="15">
        <v>-32292.4535</v>
      </c>
      <c r="AE104" s="9">
        <v>-13043.573539999999</v>
      </c>
      <c r="AF104" s="9">
        <v>-4132.3653000000004</v>
      </c>
      <c r="AG104" s="9">
        <v>-123.09744999999999</v>
      </c>
      <c r="AH104" s="9">
        <v>-2301.19515</v>
      </c>
      <c r="AI104" s="9">
        <v>-1852.8003699999999</v>
      </c>
      <c r="AJ104" s="9">
        <v>-2079.87264</v>
      </c>
      <c r="AK104" s="9">
        <v>-1.01</v>
      </c>
      <c r="AL104" s="9">
        <v>-3338.41759</v>
      </c>
      <c r="AM104" s="9">
        <v>-5420.1214600000003</v>
      </c>
      <c r="AN104" s="9">
        <v>1393.432730000015</v>
      </c>
      <c r="AO104" s="9">
        <v>-789.63779999999997</v>
      </c>
      <c r="AP104" s="15">
        <v>603.79493000001503</v>
      </c>
      <c r="AQ104" s="9">
        <v>176.45774</v>
      </c>
      <c r="AR104" s="9"/>
      <c r="AS104" s="9"/>
      <c r="AT104" s="9"/>
      <c r="AU104" s="9">
        <v>-32.001860000000001</v>
      </c>
      <c r="AV104" s="9">
        <v>144.45588000000001</v>
      </c>
      <c r="AW104" s="15">
        <v>748.25081000001501</v>
      </c>
    </row>
    <row r="105" spans="1:49" ht="15.75" customHeight="1" x14ac:dyDescent="0.25">
      <c r="A105" s="43">
        <v>92</v>
      </c>
      <c r="B105" s="8" t="s">
        <v>306</v>
      </c>
      <c r="C105" s="8" t="s">
        <v>307</v>
      </c>
      <c r="D105" s="8" t="s">
        <v>308</v>
      </c>
      <c r="E105" s="9">
        <v>178392.31836</v>
      </c>
      <c r="F105" s="9">
        <v>143420.80577000001</v>
      </c>
      <c r="G105" s="9">
        <v>34971.512589999998</v>
      </c>
      <c r="H105" s="9">
        <v>-17700.114939999999</v>
      </c>
      <c r="I105" s="9">
        <v>-2671.6418100000001</v>
      </c>
      <c r="J105" s="9">
        <v>-15028.47313</v>
      </c>
      <c r="K105" s="15">
        <v>160692.20342000001</v>
      </c>
      <c r="L105" s="9">
        <v>43754.516920000002</v>
      </c>
      <c r="M105" s="9">
        <v>-3188.16221</v>
      </c>
      <c r="N105" s="15">
        <v>40566.35471</v>
      </c>
      <c r="O105" s="9">
        <v>-291736.96581999998</v>
      </c>
      <c r="P105" s="9"/>
      <c r="Q105" s="9"/>
      <c r="R105" s="9">
        <v>-110558.33072</v>
      </c>
      <c r="S105" s="9">
        <v>-175822.85513000001</v>
      </c>
      <c r="T105" s="9">
        <v>-5355.7799699999996</v>
      </c>
      <c r="U105" s="9">
        <v>-5337.2798499999999</v>
      </c>
      <c r="V105" s="9">
        <v>-3402.02585</v>
      </c>
      <c r="W105" s="9">
        <v>1647.8743300000001</v>
      </c>
      <c r="X105" s="15">
        <v>-97569.839060000028</v>
      </c>
      <c r="Y105" s="15">
        <v>103824.60305999999</v>
      </c>
      <c r="Z105" s="9">
        <v>37597.901830000003</v>
      </c>
      <c r="AA105" s="9">
        <v>66230.007280000005</v>
      </c>
      <c r="AB105" s="9">
        <v>-3.3060499999999999</v>
      </c>
      <c r="AC105" s="9"/>
      <c r="AD105" s="15">
        <v>-49844.640690000007</v>
      </c>
      <c r="AE105" s="9">
        <v>-22534.236430000001</v>
      </c>
      <c r="AF105" s="9">
        <v>-3558.00621</v>
      </c>
      <c r="AG105" s="9">
        <v>-73.813770000000005</v>
      </c>
      <c r="AH105" s="9">
        <v>-7784.2593100000004</v>
      </c>
      <c r="AI105" s="9">
        <v>-4378.4176100000004</v>
      </c>
      <c r="AJ105" s="9">
        <v>-5061.0854099999997</v>
      </c>
      <c r="AK105" s="9">
        <v>-1.1200000000000001</v>
      </c>
      <c r="AL105" s="9">
        <v>-2768.2352999999998</v>
      </c>
      <c r="AM105" s="9">
        <v>-3685.4666499999998</v>
      </c>
      <c r="AN105" s="9">
        <v>-43589.876690000026</v>
      </c>
      <c r="AO105" s="9">
        <v>49656.916449999997</v>
      </c>
      <c r="AP105" s="15">
        <v>6067.0397599999706</v>
      </c>
      <c r="AQ105" s="9">
        <v>-15173.303620000001</v>
      </c>
      <c r="AR105" s="9"/>
      <c r="AS105" s="9"/>
      <c r="AT105" s="9"/>
      <c r="AU105" s="9">
        <v>2974.90121</v>
      </c>
      <c r="AV105" s="9">
        <v>-12198.402410000001</v>
      </c>
      <c r="AW105" s="15">
        <v>-6131.36265000003</v>
      </c>
    </row>
    <row r="106" spans="1:49" ht="15.75" customHeight="1" x14ac:dyDescent="0.25">
      <c r="A106" s="43">
        <v>93</v>
      </c>
      <c r="B106" s="8" t="s">
        <v>309</v>
      </c>
      <c r="C106" s="8" t="s">
        <v>310</v>
      </c>
      <c r="D106" s="8" t="s">
        <v>311</v>
      </c>
      <c r="E106" s="9">
        <v>172803.33478999999</v>
      </c>
      <c r="F106" s="9">
        <v>172285.97333000001</v>
      </c>
      <c r="G106" s="9">
        <v>517.36145999999997</v>
      </c>
      <c r="H106" s="9">
        <v>-92657.167860000001</v>
      </c>
      <c r="I106" s="9">
        <v>-34493.81811</v>
      </c>
      <c r="J106" s="9">
        <v>-58163.349750000001</v>
      </c>
      <c r="K106" s="15">
        <v>80146.166929999992</v>
      </c>
      <c r="L106" s="9">
        <v>1839.1569099999999</v>
      </c>
      <c r="M106" s="9">
        <v>-150.20222000000001</v>
      </c>
      <c r="N106" s="15">
        <v>1688.95469</v>
      </c>
      <c r="O106" s="9">
        <v>9572.0359900000003</v>
      </c>
      <c r="P106" s="9"/>
      <c r="Q106" s="9"/>
      <c r="R106" s="9"/>
      <c r="S106" s="9">
        <v>2174.1677399999999</v>
      </c>
      <c r="T106" s="9">
        <v>7397.8682500000004</v>
      </c>
      <c r="U106" s="9"/>
      <c r="V106" s="9"/>
      <c r="W106" s="9">
        <v>19.025780000000001</v>
      </c>
      <c r="X106" s="15">
        <v>91426.183389999991</v>
      </c>
      <c r="Y106" s="15">
        <v>-67694.428469999999</v>
      </c>
      <c r="Z106" s="9">
        <v>-67817.233909999995</v>
      </c>
      <c r="AA106" s="9">
        <v>198.92841000000001</v>
      </c>
      <c r="AB106" s="9">
        <v>-76.122969999999995</v>
      </c>
      <c r="AC106" s="9"/>
      <c r="AD106" s="15">
        <v>-22528.874970000001</v>
      </c>
      <c r="AE106" s="9">
        <v>-4608.5486199999996</v>
      </c>
      <c r="AF106" s="9">
        <v>-1504.2284299999999</v>
      </c>
      <c r="AG106" s="9">
        <v>-20.486599999999999</v>
      </c>
      <c r="AH106" s="9">
        <v>-2690.8584000000001</v>
      </c>
      <c r="AI106" s="9">
        <v>-397.66005000000001</v>
      </c>
      <c r="AJ106" s="9">
        <v>-681.51385000000005</v>
      </c>
      <c r="AK106" s="9">
        <v>-2.04</v>
      </c>
      <c r="AL106" s="9">
        <v>-1112.47631</v>
      </c>
      <c r="AM106" s="9">
        <v>-11511.06271</v>
      </c>
      <c r="AN106" s="9">
        <v>1202.879949999988</v>
      </c>
      <c r="AO106" s="9">
        <v>59.995919999999998</v>
      </c>
      <c r="AP106" s="15">
        <v>1262.875869999988</v>
      </c>
      <c r="AQ106" s="9"/>
      <c r="AR106" s="9"/>
      <c r="AS106" s="9"/>
      <c r="AT106" s="9"/>
      <c r="AU106" s="9"/>
      <c r="AV106" s="9"/>
      <c r="AW106" s="15">
        <v>1262.875869999988</v>
      </c>
    </row>
    <row r="107" spans="1:49" ht="15.75" customHeight="1" x14ac:dyDescent="0.25">
      <c r="A107" s="43">
        <v>94</v>
      </c>
      <c r="B107" s="8" t="s">
        <v>312</v>
      </c>
      <c r="C107" s="8" t="s">
        <v>313</v>
      </c>
      <c r="D107" s="8" t="s">
        <v>314</v>
      </c>
      <c r="E107" s="9">
        <v>54562.260370000004</v>
      </c>
      <c r="F107" s="9">
        <v>53236.9931</v>
      </c>
      <c r="G107" s="9">
        <v>1325.2672700000001</v>
      </c>
      <c r="H107" s="9">
        <v>-23367.18305</v>
      </c>
      <c r="I107" s="9">
        <v>-3411.31898</v>
      </c>
      <c r="J107" s="9">
        <v>-19955.86407</v>
      </c>
      <c r="K107" s="15">
        <v>31195.077319999989</v>
      </c>
      <c r="L107" s="9">
        <v>11675.828949999999</v>
      </c>
      <c r="M107" s="9">
        <v>-695.69536000000005</v>
      </c>
      <c r="N107" s="15">
        <v>10980.133589999999</v>
      </c>
      <c r="O107" s="9">
        <v>5894.6850599999998</v>
      </c>
      <c r="P107" s="9"/>
      <c r="Q107" s="9"/>
      <c r="R107" s="9">
        <v>11454.85039</v>
      </c>
      <c r="S107" s="9">
        <v>-16811.13276</v>
      </c>
      <c r="T107" s="9">
        <v>11250.967430000001</v>
      </c>
      <c r="U107" s="9">
        <v>-461.38076000000001</v>
      </c>
      <c r="V107" s="9"/>
      <c r="W107" s="9">
        <v>429.69648000000001</v>
      </c>
      <c r="X107" s="15">
        <v>48038.211689999996</v>
      </c>
      <c r="Y107" s="15">
        <v>-61667.547599999998</v>
      </c>
      <c r="Z107" s="9">
        <v>15314.43778</v>
      </c>
      <c r="AA107" s="9">
        <v>-76779.749989999997</v>
      </c>
      <c r="AB107" s="9">
        <v>-202.23539</v>
      </c>
      <c r="AC107" s="9"/>
      <c r="AD107" s="15">
        <v>-37176.247410000004</v>
      </c>
      <c r="AE107" s="9">
        <v>-9663.1230799999994</v>
      </c>
      <c r="AF107" s="9">
        <v>-3272.3350500000001</v>
      </c>
      <c r="AG107" s="9">
        <v>-31.84177</v>
      </c>
      <c r="AH107" s="9">
        <v>-4747.8547399999998</v>
      </c>
      <c r="AI107" s="9">
        <v>-1712.6836599999999</v>
      </c>
      <c r="AJ107" s="9">
        <v>-2613.39777</v>
      </c>
      <c r="AK107" s="9">
        <v>-373.07468999999998</v>
      </c>
      <c r="AL107" s="9">
        <v>-3687.58338</v>
      </c>
      <c r="AM107" s="9">
        <v>-11074.35327</v>
      </c>
      <c r="AN107" s="9">
        <v>-50805.583320000012</v>
      </c>
      <c r="AO107" s="9">
        <v>45.565170000000002</v>
      </c>
      <c r="AP107" s="15">
        <v>-50760.018150000004</v>
      </c>
      <c r="AQ107" s="9">
        <v>0.85</v>
      </c>
      <c r="AR107" s="9"/>
      <c r="AS107" s="9"/>
      <c r="AT107" s="9"/>
      <c r="AU107" s="9"/>
      <c r="AV107" s="9">
        <v>0.85</v>
      </c>
      <c r="AW107" s="15">
        <v>-50759.168149999998</v>
      </c>
    </row>
    <row r="108" spans="1:49" ht="15.75" customHeight="1" x14ac:dyDescent="0.25">
      <c r="A108" s="43">
        <v>95</v>
      </c>
      <c r="B108" s="8" t="s">
        <v>315</v>
      </c>
      <c r="C108" s="8" t="s">
        <v>316</v>
      </c>
      <c r="D108" s="8" t="s">
        <v>317</v>
      </c>
      <c r="E108" s="9">
        <v>92071.450470000011</v>
      </c>
      <c r="F108" s="9">
        <v>87479.320300000007</v>
      </c>
      <c r="G108" s="9">
        <v>4592.1301700000004</v>
      </c>
      <c r="H108" s="9">
        <v>-36919.185039999997</v>
      </c>
      <c r="I108" s="9">
        <v>-20013.734570000001</v>
      </c>
      <c r="J108" s="9">
        <v>-16905.45047</v>
      </c>
      <c r="K108" s="15">
        <v>55152.265430000007</v>
      </c>
      <c r="L108" s="9">
        <v>7251.4938599999996</v>
      </c>
      <c r="M108" s="9">
        <v>-688.01190999999994</v>
      </c>
      <c r="N108" s="15">
        <v>6563.4819499999994</v>
      </c>
      <c r="O108" s="9">
        <v>28278.173579999999</v>
      </c>
      <c r="P108" s="9"/>
      <c r="Q108" s="9"/>
      <c r="R108" s="9"/>
      <c r="S108" s="9">
        <v>35988.623820000001</v>
      </c>
      <c r="T108" s="9">
        <v>-7710.4502400000001</v>
      </c>
      <c r="U108" s="9"/>
      <c r="V108" s="9"/>
      <c r="W108" s="9">
        <v>333.86405000000002</v>
      </c>
      <c r="X108" s="15">
        <v>90327.785010000021</v>
      </c>
      <c r="Y108" s="15">
        <v>-136365.15012000001</v>
      </c>
      <c r="Z108" s="9">
        <v>-136345.55110000001</v>
      </c>
      <c r="AA108" s="9">
        <v>2.7608199999999998</v>
      </c>
      <c r="AB108" s="9">
        <v>-22.359839999999998</v>
      </c>
      <c r="AC108" s="9"/>
      <c r="AD108" s="15">
        <v>-41836.995179999998</v>
      </c>
      <c r="AE108" s="9">
        <v>-15093.18764</v>
      </c>
      <c r="AF108" s="9">
        <v>-5410.0974200000001</v>
      </c>
      <c r="AG108" s="9">
        <v>-184.03046000000001</v>
      </c>
      <c r="AH108" s="9">
        <v>-2034.36122</v>
      </c>
      <c r="AI108" s="9">
        <v>-1859.5013300000001</v>
      </c>
      <c r="AJ108" s="9">
        <v>-2111.1142300000001</v>
      </c>
      <c r="AK108" s="9">
        <v>-218.26696999999999</v>
      </c>
      <c r="AL108" s="9">
        <v>-4305.9242199999999</v>
      </c>
      <c r="AM108" s="9">
        <v>-10620.511689999999</v>
      </c>
      <c r="AN108" s="9">
        <v>-87874.360289999982</v>
      </c>
      <c r="AO108" s="9">
        <v>107.71901</v>
      </c>
      <c r="AP108" s="15">
        <v>-87766.641279999982</v>
      </c>
      <c r="AQ108" s="9"/>
      <c r="AR108" s="9"/>
      <c r="AS108" s="9"/>
      <c r="AT108" s="9"/>
      <c r="AU108" s="9"/>
      <c r="AV108" s="9"/>
      <c r="AW108" s="15">
        <v>-87766.641279999982</v>
      </c>
    </row>
    <row r="109" spans="1:49" ht="15.75" customHeight="1" x14ac:dyDescent="0.25">
      <c r="A109" s="43">
        <v>96</v>
      </c>
      <c r="B109" s="8" t="s">
        <v>318</v>
      </c>
      <c r="C109" s="8" t="s">
        <v>319</v>
      </c>
      <c r="D109" s="8" t="s">
        <v>320</v>
      </c>
      <c r="E109" s="9">
        <v>25463.747050000002</v>
      </c>
      <c r="F109" s="9">
        <v>25204.234840000001</v>
      </c>
      <c r="G109" s="9">
        <v>259.51220999999998</v>
      </c>
      <c r="H109" s="9">
        <v>-3560.8123399999999</v>
      </c>
      <c r="I109" s="9">
        <v>-2748.77144</v>
      </c>
      <c r="J109" s="9">
        <v>-812.04089999999997</v>
      </c>
      <c r="K109" s="15">
        <v>21902.934710000001</v>
      </c>
      <c r="L109" s="9">
        <v>39686.941780000001</v>
      </c>
      <c r="M109" s="9">
        <v>-35645.275860000002</v>
      </c>
      <c r="N109" s="15">
        <v>4041.665919999999</v>
      </c>
      <c r="O109" s="9">
        <v>796.25314000000003</v>
      </c>
      <c r="P109" s="9"/>
      <c r="Q109" s="9"/>
      <c r="R109" s="9">
        <v>2.9325999999999999</v>
      </c>
      <c r="S109" s="9">
        <v>429.55428999999998</v>
      </c>
      <c r="T109" s="9">
        <v>363.76625000000001</v>
      </c>
      <c r="U109" s="9">
        <v>-27.64555</v>
      </c>
      <c r="V109" s="9"/>
      <c r="W109" s="9">
        <v>986.98253</v>
      </c>
      <c r="X109" s="15">
        <v>27700.190750000002</v>
      </c>
      <c r="Y109" s="15">
        <v>-1960.3141100000021</v>
      </c>
      <c r="Z109" s="9">
        <v>-1365.415480000001</v>
      </c>
      <c r="AA109" s="9">
        <v>-367.53863000000001</v>
      </c>
      <c r="AB109" s="9">
        <v>-227.36</v>
      </c>
      <c r="AC109" s="9"/>
      <c r="AD109" s="15">
        <v>-26985.815160000009</v>
      </c>
      <c r="AE109" s="9">
        <v>-10571.027529999999</v>
      </c>
      <c r="AF109" s="9">
        <v>-2894.8766000000001</v>
      </c>
      <c r="AG109" s="9">
        <v>-167.88448</v>
      </c>
      <c r="AH109" s="9">
        <v>-2298.3263000000002</v>
      </c>
      <c r="AI109" s="9">
        <v>-2408.3054099999999</v>
      </c>
      <c r="AJ109" s="9">
        <v>-916.79245000000003</v>
      </c>
      <c r="AK109" s="9">
        <v>-295.34555</v>
      </c>
      <c r="AL109" s="9">
        <v>-2829.3044399999999</v>
      </c>
      <c r="AM109" s="9">
        <v>-4603.9524000000001</v>
      </c>
      <c r="AN109" s="9">
        <v>-1245.938520000007</v>
      </c>
      <c r="AO109" s="9">
        <v>156.44800000000001</v>
      </c>
      <c r="AP109" s="15">
        <v>-1089.4905200000071</v>
      </c>
      <c r="AQ109" s="9"/>
      <c r="AR109" s="9"/>
      <c r="AS109" s="9"/>
      <c r="AT109" s="9"/>
      <c r="AU109" s="9"/>
      <c r="AV109" s="9"/>
      <c r="AW109" s="15">
        <v>-1089.4905200000071</v>
      </c>
    </row>
    <row r="110" spans="1:49" ht="15.75" customHeight="1" x14ac:dyDescent="0.25">
      <c r="A110" s="43">
        <v>97</v>
      </c>
      <c r="B110" s="8" t="s">
        <v>321</v>
      </c>
      <c r="C110" s="8" t="s">
        <v>322</v>
      </c>
      <c r="D110" s="8" t="s">
        <v>323</v>
      </c>
      <c r="E110" s="9">
        <v>61687.415700000012</v>
      </c>
      <c r="F110" s="9">
        <v>61660.926480000002</v>
      </c>
      <c r="G110" s="9">
        <v>26.48922</v>
      </c>
      <c r="H110" s="9">
        <v>-1303.0056199999999</v>
      </c>
      <c r="I110" s="9">
        <v>-1247.1181799999999</v>
      </c>
      <c r="J110" s="9">
        <v>-55.887439999999998</v>
      </c>
      <c r="K110" s="15">
        <v>60384.410080000001</v>
      </c>
      <c r="L110" s="9">
        <v>4398.3715599999996</v>
      </c>
      <c r="M110" s="9">
        <v>-369.40775000000002</v>
      </c>
      <c r="N110" s="15">
        <v>4028.9638100000002</v>
      </c>
      <c r="O110" s="9">
        <v>-52523.674029999987</v>
      </c>
      <c r="P110" s="9"/>
      <c r="Q110" s="9"/>
      <c r="R110" s="9">
        <v>3.2631100000000002</v>
      </c>
      <c r="S110" s="9">
        <v>-62043.284199999987</v>
      </c>
      <c r="T110" s="9">
        <v>9516.3470600000001</v>
      </c>
      <c r="U110" s="9"/>
      <c r="V110" s="9"/>
      <c r="W110" s="9">
        <v>3681.7652400000002</v>
      </c>
      <c r="X110" s="15">
        <v>15571.46510000001</v>
      </c>
      <c r="Y110" s="15">
        <v>391.46203000000003</v>
      </c>
      <c r="Z110" s="9">
        <v>266.50803000000002</v>
      </c>
      <c r="AA110" s="9">
        <v>124.95399999999999</v>
      </c>
      <c r="AB110" s="9"/>
      <c r="AC110" s="9"/>
      <c r="AD110" s="15">
        <v>-13314.802820000001</v>
      </c>
      <c r="AE110" s="9">
        <v>-3453.3992699999999</v>
      </c>
      <c r="AF110" s="9">
        <v>-1190.96974</v>
      </c>
      <c r="AG110" s="9">
        <v>-11.062469999999999</v>
      </c>
      <c r="AH110" s="9">
        <v>-2240.4910100000002</v>
      </c>
      <c r="AI110" s="9">
        <v>-804.20186999999999</v>
      </c>
      <c r="AJ110" s="9">
        <v>-422.32832999999999</v>
      </c>
      <c r="AK110" s="9"/>
      <c r="AL110" s="9">
        <v>-2005.61949</v>
      </c>
      <c r="AM110" s="9">
        <v>-3186.7306400000002</v>
      </c>
      <c r="AN110" s="9">
        <v>2648.1243100000079</v>
      </c>
      <c r="AO110" s="9">
        <v>-512.65700000000004</v>
      </c>
      <c r="AP110" s="15">
        <v>2135.4673100000082</v>
      </c>
      <c r="AQ110" s="9"/>
      <c r="AR110" s="9"/>
      <c r="AS110" s="9"/>
      <c r="AT110" s="9"/>
      <c r="AU110" s="9"/>
      <c r="AV110" s="9"/>
      <c r="AW110" s="15">
        <v>2135.4673100000082</v>
      </c>
    </row>
    <row r="111" spans="1:49" ht="15.75" customHeight="1" x14ac:dyDescent="0.25">
      <c r="A111" s="43">
        <v>98</v>
      </c>
      <c r="B111" s="8" t="s">
        <v>324</v>
      </c>
      <c r="C111" s="8" t="s">
        <v>325</v>
      </c>
      <c r="D111" s="8" t="s">
        <v>326</v>
      </c>
      <c r="E111" s="9">
        <v>93032.225200000001</v>
      </c>
      <c r="F111" s="9">
        <v>92033.764460000006</v>
      </c>
      <c r="G111" s="9">
        <v>998.46073999999999</v>
      </c>
      <c r="H111" s="9">
        <v>-69182.120590000006</v>
      </c>
      <c r="I111" s="9">
        <v>-23304.952659999999</v>
      </c>
      <c r="J111" s="9">
        <v>-45877.167930000003</v>
      </c>
      <c r="K111" s="15">
        <v>23850.104609999991</v>
      </c>
      <c r="L111" s="9">
        <v>22455.58107</v>
      </c>
      <c r="M111" s="9">
        <v>-1840.05828</v>
      </c>
      <c r="N111" s="15">
        <v>20615.522789999999</v>
      </c>
      <c r="O111" s="9">
        <v>-5675.1082899999956</v>
      </c>
      <c r="P111" s="9"/>
      <c r="Q111" s="9"/>
      <c r="R111" s="9"/>
      <c r="S111" s="9">
        <v>-5115.7641599999988</v>
      </c>
      <c r="T111" s="9">
        <v>-559.34412999999768</v>
      </c>
      <c r="U111" s="9">
        <v>3124.9363600000001</v>
      </c>
      <c r="V111" s="9"/>
      <c r="W111" s="9">
        <v>7108.9645599999994</v>
      </c>
      <c r="X111" s="15">
        <v>49024.420030000001</v>
      </c>
      <c r="Y111" s="15">
        <v>3454.44589</v>
      </c>
      <c r="Z111" s="9">
        <v>2910.07609</v>
      </c>
      <c r="AA111" s="9">
        <v>539.35400000000004</v>
      </c>
      <c r="AB111" s="9">
        <v>5.0157999999999996</v>
      </c>
      <c r="AC111" s="9"/>
      <c r="AD111" s="15">
        <v>-49949.897879999997</v>
      </c>
      <c r="AE111" s="9">
        <v>-14451.319320000001</v>
      </c>
      <c r="AF111" s="9">
        <v>-4411.3603899999998</v>
      </c>
      <c r="AG111" s="9">
        <v>-137.6703</v>
      </c>
      <c r="AH111" s="9">
        <v>-6654.45579</v>
      </c>
      <c r="AI111" s="9">
        <v>-3157.63679</v>
      </c>
      <c r="AJ111" s="9">
        <v>-2077.21848</v>
      </c>
      <c r="AK111" s="9">
        <v>-470.58963999999997</v>
      </c>
      <c r="AL111" s="9">
        <v>-4256.17749</v>
      </c>
      <c r="AM111" s="9">
        <v>-14333.46968</v>
      </c>
      <c r="AN111" s="9">
        <v>2528.9680400000002</v>
      </c>
      <c r="AO111" s="9">
        <v>-346.726</v>
      </c>
      <c r="AP111" s="15">
        <v>2182.2420400000001</v>
      </c>
      <c r="AQ111" s="9"/>
      <c r="AR111" s="9"/>
      <c r="AS111" s="9"/>
      <c r="AT111" s="9"/>
      <c r="AU111" s="9"/>
      <c r="AV111" s="9"/>
      <c r="AW111" s="15">
        <v>2182.2420400000001</v>
      </c>
    </row>
    <row r="112" spans="1:49" ht="15.75" customHeight="1" x14ac:dyDescent="0.25">
      <c r="A112" s="43">
        <v>99</v>
      </c>
      <c r="B112" s="8" t="s">
        <v>327</v>
      </c>
      <c r="C112" s="8" t="s">
        <v>328</v>
      </c>
      <c r="D112" s="8" t="s">
        <v>329</v>
      </c>
      <c r="E112" s="9">
        <v>212285.98620000001</v>
      </c>
      <c r="F112" s="9">
        <v>212257.5491</v>
      </c>
      <c r="G112" s="9">
        <v>28.437100000000001</v>
      </c>
      <c r="H112" s="9">
        <v>-16311.78455</v>
      </c>
      <c r="I112" s="9">
        <v>-9041.7470499999999</v>
      </c>
      <c r="J112" s="9">
        <v>-7270.0375000000004</v>
      </c>
      <c r="K112" s="15">
        <v>195974.20165</v>
      </c>
      <c r="L112" s="9">
        <v>4551.2698099999998</v>
      </c>
      <c r="M112" s="9">
        <v>-913.08070999999995</v>
      </c>
      <c r="N112" s="15">
        <v>3638.1891000000001</v>
      </c>
      <c r="O112" s="9">
        <v>170291.19385000001</v>
      </c>
      <c r="P112" s="9"/>
      <c r="Q112" s="9"/>
      <c r="R112" s="9">
        <v>54094.257729999983</v>
      </c>
      <c r="S112" s="9">
        <v>92098.567479999998</v>
      </c>
      <c r="T112" s="9">
        <v>24098.368640000001</v>
      </c>
      <c r="U112" s="9"/>
      <c r="V112" s="9"/>
      <c r="W112" s="9">
        <v>912538.24909000006</v>
      </c>
      <c r="X112" s="15">
        <v>1282441.83369</v>
      </c>
      <c r="Y112" s="15">
        <v>-859918.04522000009</v>
      </c>
      <c r="Z112" s="9">
        <v>-859779.21552000009</v>
      </c>
      <c r="AA112" s="9">
        <v>-1194.0209199999999</v>
      </c>
      <c r="AB112" s="9">
        <v>1055.1912199999999</v>
      </c>
      <c r="AC112" s="9"/>
      <c r="AD112" s="15">
        <v>-728694.78624000004</v>
      </c>
      <c r="AE112" s="9">
        <v>-10404.76895</v>
      </c>
      <c r="AF112" s="9">
        <v>-3720.6280000000002</v>
      </c>
      <c r="AG112" s="9">
        <v>-39.858319999999999</v>
      </c>
      <c r="AH112" s="9">
        <v>-3118.9884900000002</v>
      </c>
      <c r="AI112" s="9">
        <v>-2148.0953300000001</v>
      </c>
      <c r="AJ112" s="9">
        <v>-2337.8898600000002</v>
      </c>
      <c r="AK112" s="9">
        <v>-6.24</v>
      </c>
      <c r="AL112" s="9">
        <v>-5246.1268200000004</v>
      </c>
      <c r="AM112" s="9">
        <v>-701672.19047000003</v>
      </c>
      <c r="AN112" s="9">
        <v>-306170.99777000002</v>
      </c>
      <c r="AO112" s="9">
        <v>-4676.18667</v>
      </c>
      <c r="AP112" s="15">
        <v>-310847.18443999998</v>
      </c>
      <c r="AQ112" s="9"/>
      <c r="AR112" s="9"/>
      <c r="AS112" s="9"/>
      <c r="AT112" s="9"/>
      <c r="AU112" s="9"/>
      <c r="AV112" s="9"/>
      <c r="AW112" s="15">
        <v>-310847.18443999998</v>
      </c>
    </row>
    <row r="113" spans="1:49" ht="15.75" customHeight="1" x14ac:dyDescent="0.25">
      <c r="A113" s="43">
        <v>100</v>
      </c>
      <c r="B113" s="8" t="s">
        <v>330</v>
      </c>
      <c r="C113" s="8" t="s">
        <v>331</v>
      </c>
      <c r="D113" s="8" t="s">
        <v>332</v>
      </c>
      <c r="E113" s="9">
        <v>16715.44555</v>
      </c>
      <c r="F113" s="9">
        <v>16181.540489999999</v>
      </c>
      <c r="G113" s="9">
        <v>533.90506000000005</v>
      </c>
      <c r="H113" s="9">
        <v>-4167.0977899999998</v>
      </c>
      <c r="I113" s="9">
        <v>-4004.2727100000002</v>
      </c>
      <c r="J113" s="9">
        <v>-162.82508000000001</v>
      </c>
      <c r="K113" s="15">
        <v>12548.347760000001</v>
      </c>
      <c r="L113" s="9">
        <v>2281.68687</v>
      </c>
      <c r="M113" s="9">
        <v>-410.60289999999998</v>
      </c>
      <c r="N113" s="15">
        <v>1871.0839699999999</v>
      </c>
      <c r="O113" s="9">
        <v>19152.635079999989</v>
      </c>
      <c r="P113" s="9"/>
      <c r="Q113" s="9"/>
      <c r="R113" s="9">
        <v>-8136.3688300000003</v>
      </c>
      <c r="S113" s="9">
        <v>-12295.759889999999</v>
      </c>
      <c r="T113" s="9">
        <v>39584.763799999993</v>
      </c>
      <c r="U113" s="9"/>
      <c r="V113" s="9"/>
      <c r="W113" s="9">
        <v>464.47131000000002</v>
      </c>
      <c r="X113" s="15">
        <v>34036.53811999999</v>
      </c>
      <c r="Y113" s="15">
        <v>-8649.9230699999989</v>
      </c>
      <c r="Z113" s="9">
        <v>-8237.9120800000001</v>
      </c>
      <c r="AA113" s="9">
        <v>-0.91700999999999999</v>
      </c>
      <c r="AB113" s="9">
        <v>-411.09397999999999</v>
      </c>
      <c r="AC113" s="9"/>
      <c r="AD113" s="15">
        <v>-17334.922780000001</v>
      </c>
      <c r="AE113" s="9">
        <v>-5033.1904400000003</v>
      </c>
      <c r="AF113" s="9">
        <v>-1879.27262</v>
      </c>
      <c r="AG113" s="9">
        <v>-266.74637999999999</v>
      </c>
      <c r="AH113" s="9">
        <v>-5189.97811</v>
      </c>
      <c r="AI113" s="9">
        <v>-1174.4422099999999</v>
      </c>
      <c r="AJ113" s="9">
        <v>-1765.18983</v>
      </c>
      <c r="AK113" s="9">
        <v>-4.9225199999999996</v>
      </c>
      <c r="AL113" s="9">
        <v>-1059.70164</v>
      </c>
      <c r="AM113" s="9">
        <v>-961.47902999999997</v>
      </c>
      <c r="AN113" s="9">
        <v>8051.6922699999923</v>
      </c>
      <c r="AO113" s="9">
        <v>-1645.2117699999999</v>
      </c>
      <c r="AP113" s="15">
        <v>6406.4804999999924</v>
      </c>
      <c r="AQ113" s="9">
        <v>-6333.6867599999996</v>
      </c>
      <c r="AR113" s="9"/>
      <c r="AS113" s="9"/>
      <c r="AT113" s="9"/>
      <c r="AU113" s="9"/>
      <c r="AV113" s="9">
        <v>-6333.6867599999996</v>
      </c>
      <c r="AW113" s="15">
        <v>72.793739999992795</v>
      </c>
    </row>
    <row r="114" spans="1:49" ht="15.75" customHeight="1" x14ac:dyDescent="0.25">
      <c r="A114" s="43">
        <v>101</v>
      </c>
      <c r="B114" s="8" t="s">
        <v>333</v>
      </c>
      <c r="C114" s="8" t="s">
        <v>334</v>
      </c>
      <c r="D114" s="8" t="s">
        <v>335</v>
      </c>
      <c r="E114" s="9">
        <v>9968.3242200000004</v>
      </c>
      <c r="F114" s="9">
        <v>9968.3240600000008</v>
      </c>
      <c r="G114" s="9">
        <v>1.6000000000000001E-4</v>
      </c>
      <c r="H114" s="9">
        <v>-184.10050000000001</v>
      </c>
      <c r="I114" s="9">
        <v>-43.527630000000002</v>
      </c>
      <c r="J114" s="9">
        <v>-140.57286999999999</v>
      </c>
      <c r="K114" s="15">
        <v>9784.22372</v>
      </c>
      <c r="L114" s="9">
        <v>255.31062</v>
      </c>
      <c r="M114" s="9">
        <v>-154.14028999999999</v>
      </c>
      <c r="N114" s="15">
        <v>101.17033000000001</v>
      </c>
      <c r="O114" s="9">
        <v>50.983180000000061</v>
      </c>
      <c r="P114" s="9"/>
      <c r="Q114" s="9"/>
      <c r="R114" s="9"/>
      <c r="S114" s="9">
        <v>533.36661000000004</v>
      </c>
      <c r="T114" s="9">
        <v>-482.38342999999998</v>
      </c>
      <c r="U114" s="9">
        <v>-752.91862000000003</v>
      </c>
      <c r="V114" s="9"/>
      <c r="W114" s="9">
        <v>0.88919000000000004</v>
      </c>
      <c r="X114" s="15">
        <v>9184.3477999999996</v>
      </c>
      <c r="Y114" s="15">
        <v>5743.3433299999997</v>
      </c>
      <c r="Z114" s="9">
        <v>5715.9515099999999</v>
      </c>
      <c r="AA114" s="9">
        <v>27.391819999999999</v>
      </c>
      <c r="AB114" s="9"/>
      <c r="AC114" s="9"/>
      <c r="AD114" s="15">
        <v>-12832.53096</v>
      </c>
      <c r="AE114" s="9">
        <v>-6690.1220199999998</v>
      </c>
      <c r="AF114" s="9">
        <v>-2083.9376900000002</v>
      </c>
      <c r="AG114" s="9">
        <v>-11.7</v>
      </c>
      <c r="AH114" s="9">
        <v>-1694.6754599999999</v>
      </c>
      <c r="AI114" s="9">
        <v>-484.41248000000002</v>
      </c>
      <c r="AJ114" s="9">
        <v>-198.46581</v>
      </c>
      <c r="AK114" s="9"/>
      <c r="AL114" s="9">
        <v>-1246.68</v>
      </c>
      <c r="AM114" s="9">
        <v>-422.53750000000002</v>
      </c>
      <c r="AN114" s="9">
        <v>2095.1601699999969</v>
      </c>
      <c r="AO114" s="9">
        <v>-633.70462999999995</v>
      </c>
      <c r="AP114" s="15">
        <v>1461.455539999997</v>
      </c>
      <c r="AQ114" s="9">
        <v>-11935.625910000001</v>
      </c>
      <c r="AR114" s="9"/>
      <c r="AS114" s="9"/>
      <c r="AT114" s="9"/>
      <c r="AU114" s="9">
        <v>2148.41266</v>
      </c>
      <c r="AV114" s="9">
        <v>-9787.2132500000025</v>
      </c>
      <c r="AW114" s="15">
        <v>-8325.7577100000053</v>
      </c>
    </row>
    <row r="115" spans="1:49" ht="15.75" customHeight="1" x14ac:dyDescent="0.25">
      <c r="A115" s="43">
        <v>102</v>
      </c>
      <c r="B115" s="8" t="s">
        <v>336</v>
      </c>
      <c r="C115" s="8" t="s">
        <v>337</v>
      </c>
      <c r="D115" s="8" t="s">
        <v>338</v>
      </c>
      <c r="E115" s="9">
        <v>566066.57123</v>
      </c>
      <c r="F115" s="9">
        <v>384586.22849000001</v>
      </c>
      <c r="G115" s="9">
        <v>181480.34273999999</v>
      </c>
      <c r="H115" s="9">
        <v>-474705.93667999998</v>
      </c>
      <c r="I115" s="9">
        <v>-248424.22860999999</v>
      </c>
      <c r="J115" s="9">
        <v>-226281.70806999999</v>
      </c>
      <c r="K115" s="15">
        <v>91360.634550000017</v>
      </c>
      <c r="L115" s="9">
        <v>370178.46785000002</v>
      </c>
      <c r="M115" s="9">
        <v>-18747.34131</v>
      </c>
      <c r="N115" s="15">
        <v>351431.12654000003</v>
      </c>
      <c r="O115" s="9">
        <v>-72714.809549999991</v>
      </c>
      <c r="P115" s="9">
        <v>-1.742</v>
      </c>
      <c r="Q115" s="9"/>
      <c r="R115" s="9">
        <v>25352.133880000001</v>
      </c>
      <c r="S115" s="9">
        <v>-470.94065999999998</v>
      </c>
      <c r="T115" s="9">
        <v>-97594.260769999993</v>
      </c>
      <c r="U115" s="9"/>
      <c r="V115" s="9"/>
      <c r="W115" s="9">
        <v>31483.392039999999</v>
      </c>
      <c r="X115" s="15">
        <v>401560.34357999999</v>
      </c>
      <c r="Y115" s="15">
        <v>-28339.906080000001</v>
      </c>
      <c r="Z115" s="9">
        <v>-27553.653750000001</v>
      </c>
      <c r="AA115" s="9">
        <v>171.14558</v>
      </c>
      <c r="AB115" s="9">
        <v>-957.39791000000002</v>
      </c>
      <c r="AC115" s="9"/>
      <c r="AD115" s="15">
        <v>-473000.59843000001</v>
      </c>
      <c r="AE115" s="9">
        <v>-153448.42162000001</v>
      </c>
      <c r="AF115" s="9">
        <v>-48791.505069999999</v>
      </c>
      <c r="AG115" s="9">
        <v>-4305.1633599999996</v>
      </c>
      <c r="AH115" s="9">
        <v>-22648.833429999999</v>
      </c>
      <c r="AI115" s="9">
        <v>-39972.31452</v>
      </c>
      <c r="AJ115" s="9">
        <v>-10362.89459</v>
      </c>
      <c r="AK115" s="9">
        <v>-40965.176700000004</v>
      </c>
      <c r="AL115" s="9">
        <v>-60001.026559999998</v>
      </c>
      <c r="AM115" s="9">
        <v>-92505.262579999995</v>
      </c>
      <c r="AN115" s="9">
        <v>-99780.160929999955</v>
      </c>
      <c r="AO115" s="9">
        <v>17251.231100000001</v>
      </c>
      <c r="AP115" s="15">
        <v>-82528.92982999995</v>
      </c>
      <c r="AQ115" s="9"/>
      <c r="AR115" s="9"/>
      <c r="AS115" s="9"/>
      <c r="AT115" s="9"/>
      <c r="AU115" s="9"/>
      <c r="AV115" s="9"/>
      <c r="AW115" s="15">
        <v>-82528.92982999995</v>
      </c>
    </row>
    <row r="116" spans="1:49" ht="15.75" customHeight="1" x14ac:dyDescent="0.25">
      <c r="A116" s="43">
        <v>103</v>
      </c>
      <c r="B116" s="8" t="s">
        <v>339</v>
      </c>
      <c r="C116" s="8" t="s">
        <v>340</v>
      </c>
      <c r="D116" s="8" t="s">
        <v>341</v>
      </c>
      <c r="E116" s="9">
        <v>65579.137129999988</v>
      </c>
      <c r="F116" s="9">
        <v>65579.137129999988</v>
      </c>
      <c r="G116" s="9"/>
      <c r="H116" s="9">
        <v>-20920.62614</v>
      </c>
      <c r="I116" s="9">
        <v>-20632.4702</v>
      </c>
      <c r="J116" s="9">
        <v>-288.15593999999999</v>
      </c>
      <c r="K116" s="15">
        <v>44658.510989999988</v>
      </c>
      <c r="L116" s="9">
        <v>1528.6413600000001</v>
      </c>
      <c r="M116" s="9">
        <v>-1369.9547</v>
      </c>
      <c r="N116" s="15">
        <v>158.6866600000001</v>
      </c>
      <c r="O116" s="9">
        <v>99886.524199999985</v>
      </c>
      <c r="P116" s="9"/>
      <c r="Q116" s="9"/>
      <c r="R116" s="9">
        <v>7942.0021699999916</v>
      </c>
      <c r="S116" s="9">
        <v>91944.522029999993</v>
      </c>
      <c r="T116" s="9"/>
      <c r="U116" s="9">
        <v>2831.87203</v>
      </c>
      <c r="V116" s="9"/>
      <c r="W116" s="9"/>
      <c r="X116" s="15">
        <v>147535.59388</v>
      </c>
      <c r="Y116" s="15">
        <v>-96620.563340000008</v>
      </c>
      <c r="Z116" s="9">
        <v>-96463.172290000002</v>
      </c>
      <c r="AA116" s="9">
        <v>-0.53452</v>
      </c>
      <c r="AB116" s="9">
        <v>-156.85652999999999</v>
      </c>
      <c r="AC116" s="9"/>
      <c r="AD116" s="15">
        <v>-17594.99367</v>
      </c>
      <c r="AE116" s="9">
        <v>-10591.60931</v>
      </c>
      <c r="AF116" s="9">
        <v>-1598.6537699999999</v>
      </c>
      <c r="AG116" s="9">
        <v>-148.905</v>
      </c>
      <c r="AH116" s="9">
        <v>-1299.4877799999999</v>
      </c>
      <c r="AI116" s="9">
        <v>-404.04665999999997</v>
      </c>
      <c r="AJ116" s="9">
        <v>-1559.23505</v>
      </c>
      <c r="AK116" s="9">
        <v>-4</v>
      </c>
      <c r="AL116" s="9">
        <v>-567.77733000000001</v>
      </c>
      <c r="AM116" s="9">
        <v>-1421.2787699999999</v>
      </c>
      <c r="AN116" s="9">
        <v>33320.036869999967</v>
      </c>
      <c r="AO116" s="9">
        <v>-6036.3310000000001</v>
      </c>
      <c r="AP116" s="15">
        <v>27283.705869999969</v>
      </c>
      <c r="AQ116" s="9"/>
      <c r="AR116" s="9"/>
      <c r="AS116" s="9"/>
      <c r="AT116" s="9"/>
      <c r="AU116" s="9">
        <v>-1.2E-2</v>
      </c>
      <c r="AV116" s="9">
        <v>-1.2E-2</v>
      </c>
      <c r="AW116" s="15">
        <v>27283.69386999997</v>
      </c>
    </row>
    <row r="117" spans="1:49" ht="15.75" customHeight="1" x14ac:dyDescent="0.25">
      <c r="A117" s="43">
        <v>104</v>
      </c>
      <c r="B117" s="8" t="s">
        <v>342</v>
      </c>
      <c r="C117" s="8" t="s">
        <v>343</v>
      </c>
      <c r="D117" s="8" t="s">
        <v>344</v>
      </c>
      <c r="E117" s="9">
        <v>16413.23891</v>
      </c>
      <c r="F117" s="9">
        <v>16413.23891</v>
      </c>
      <c r="G117" s="9"/>
      <c r="H117" s="9">
        <v>-3378.3745600000002</v>
      </c>
      <c r="I117" s="9">
        <v>-3273.1772999999998</v>
      </c>
      <c r="J117" s="9">
        <v>-105.19726</v>
      </c>
      <c r="K117" s="15">
        <v>13034.86435</v>
      </c>
      <c r="L117" s="9">
        <v>17.257200000000001</v>
      </c>
      <c r="M117" s="9">
        <v>-18.652539999999998</v>
      </c>
      <c r="N117" s="15">
        <v>-1.3953399999999969</v>
      </c>
      <c r="O117" s="9"/>
      <c r="P117" s="9"/>
      <c r="Q117" s="9"/>
      <c r="R117" s="9"/>
      <c r="S117" s="9"/>
      <c r="T117" s="9"/>
      <c r="U117" s="9"/>
      <c r="V117" s="9"/>
      <c r="W117" s="9"/>
      <c r="X117" s="15">
        <v>13033.469010000001</v>
      </c>
      <c r="Y117" s="15">
        <v>1531.8026</v>
      </c>
      <c r="Z117" s="9">
        <v>1531.6705999999999</v>
      </c>
      <c r="AA117" s="9">
        <v>0.13200000000000001</v>
      </c>
      <c r="AB117" s="9"/>
      <c r="AC117" s="9"/>
      <c r="AD117" s="15">
        <v>-14276.60745</v>
      </c>
      <c r="AE117" s="9">
        <v>-5015.7691000000004</v>
      </c>
      <c r="AF117" s="9">
        <v>-674.32929000000001</v>
      </c>
      <c r="AG117" s="9"/>
      <c r="AH117" s="9">
        <v>-308.06948</v>
      </c>
      <c r="AI117" s="9">
        <v>-619.25045999999998</v>
      </c>
      <c r="AJ117" s="9">
        <v>-121.48401</v>
      </c>
      <c r="AK117" s="9">
        <v>-8</v>
      </c>
      <c r="AL117" s="9">
        <v>-2643.8643400000001</v>
      </c>
      <c r="AM117" s="9">
        <v>-4885.8407699999998</v>
      </c>
      <c r="AN117" s="9">
        <v>288.66416000000032</v>
      </c>
      <c r="AO117" s="9">
        <v>-51.96</v>
      </c>
      <c r="AP117" s="15">
        <v>236.70416000000029</v>
      </c>
      <c r="AQ117" s="9"/>
      <c r="AR117" s="9"/>
      <c r="AS117" s="9"/>
      <c r="AT117" s="9"/>
      <c r="AU117" s="9"/>
      <c r="AV117" s="9"/>
      <c r="AW117" s="15">
        <v>236.70416000000029</v>
      </c>
    </row>
    <row r="118" spans="1:49" ht="15.75" customHeight="1" x14ac:dyDescent="0.25">
      <c r="A118" s="43">
        <v>105</v>
      </c>
      <c r="B118" s="8" t="s">
        <v>345</v>
      </c>
      <c r="C118" s="8" t="s">
        <v>346</v>
      </c>
      <c r="D118" s="8" t="s">
        <v>347</v>
      </c>
      <c r="E118" s="9">
        <v>28627.87083</v>
      </c>
      <c r="F118" s="9">
        <v>25969.034070000002</v>
      </c>
      <c r="G118" s="9">
        <v>2658.8367600000001</v>
      </c>
      <c r="H118" s="9">
        <v>-586.24167999999997</v>
      </c>
      <c r="I118" s="9">
        <v>-14.39446</v>
      </c>
      <c r="J118" s="9">
        <v>-571.84721999999999</v>
      </c>
      <c r="K118" s="15">
        <v>28041.629150000001</v>
      </c>
      <c r="L118" s="9">
        <v>1884.28989</v>
      </c>
      <c r="M118" s="9">
        <v>-116.56975</v>
      </c>
      <c r="N118" s="15">
        <v>1767.7201399999999</v>
      </c>
      <c r="O118" s="9">
        <v>1268.0851</v>
      </c>
      <c r="P118" s="9"/>
      <c r="Q118" s="9"/>
      <c r="R118" s="9">
        <v>25.505240000000001</v>
      </c>
      <c r="S118" s="9">
        <v>615.1866</v>
      </c>
      <c r="T118" s="9">
        <v>627.39325999999994</v>
      </c>
      <c r="U118" s="9"/>
      <c r="V118" s="9"/>
      <c r="W118" s="9">
        <v>1.83325</v>
      </c>
      <c r="X118" s="15">
        <v>31079.267639999998</v>
      </c>
      <c r="Y118" s="15">
        <v>-62.937389999999738</v>
      </c>
      <c r="Z118" s="9">
        <v>-62.993889999999737</v>
      </c>
      <c r="AA118" s="9">
        <v>5.6500000000000002E-2</v>
      </c>
      <c r="AB118" s="9"/>
      <c r="AC118" s="9"/>
      <c r="AD118" s="15">
        <v>-18531.96558</v>
      </c>
      <c r="AE118" s="9">
        <v>-7454.4582700000001</v>
      </c>
      <c r="AF118" s="9">
        <v>-1512.2630799999999</v>
      </c>
      <c r="AG118" s="9">
        <v>-22.4434</v>
      </c>
      <c r="AH118" s="9">
        <v>-1349.7248999999999</v>
      </c>
      <c r="AI118" s="9">
        <v>-1570.4579699999999</v>
      </c>
      <c r="AJ118" s="9">
        <v>-399.67025999999998</v>
      </c>
      <c r="AK118" s="9"/>
      <c r="AL118" s="9">
        <v>-2756.78208</v>
      </c>
      <c r="AM118" s="9">
        <v>-3466.1656200000002</v>
      </c>
      <c r="AN118" s="9">
        <v>12484.364670000001</v>
      </c>
      <c r="AO118" s="9">
        <v>-2342.10824</v>
      </c>
      <c r="AP118" s="15">
        <v>10142.256429999999</v>
      </c>
      <c r="AQ118" s="9"/>
      <c r="AR118" s="9"/>
      <c r="AS118" s="9"/>
      <c r="AT118" s="9"/>
      <c r="AU118" s="9"/>
      <c r="AV118" s="9"/>
      <c r="AW118" s="15">
        <v>10142.256429999999</v>
      </c>
    </row>
    <row r="119" spans="1:49" ht="15.75" customHeight="1" x14ac:dyDescent="0.25">
      <c r="A119" s="43">
        <v>106</v>
      </c>
      <c r="B119" s="8" t="s">
        <v>348</v>
      </c>
      <c r="C119" s="8" t="s">
        <v>349</v>
      </c>
      <c r="D119" s="8" t="s">
        <v>350</v>
      </c>
      <c r="E119" s="9">
        <v>16623.945749999999</v>
      </c>
      <c r="F119" s="9">
        <v>16334.52968</v>
      </c>
      <c r="G119" s="9">
        <v>289.41606999999999</v>
      </c>
      <c r="H119" s="9"/>
      <c r="I119" s="9"/>
      <c r="J119" s="9"/>
      <c r="K119" s="15">
        <v>16623.945749999999</v>
      </c>
      <c r="L119" s="9">
        <v>155.892</v>
      </c>
      <c r="M119" s="9">
        <v>-0.4</v>
      </c>
      <c r="N119" s="15">
        <v>155.49199999999999</v>
      </c>
      <c r="O119" s="9">
        <v>26.046679999999999</v>
      </c>
      <c r="P119" s="9"/>
      <c r="Q119" s="9"/>
      <c r="R119" s="9"/>
      <c r="S119" s="9">
        <v>0.93222000000000005</v>
      </c>
      <c r="T119" s="9">
        <v>25.114460000000001</v>
      </c>
      <c r="U119" s="9"/>
      <c r="V119" s="9"/>
      <c r="W119" s="9"/>
      <c r="X119" s="15">
        <v>16805.48443</v>
      </c>
      <c r="Y119" s="15">
        <v>-12266.31227</v>
      </c>
      <c r="Z119" s="9">
        <v>-12266.31227</v>
      </c>
      <c r="AA119" s="9"/>
      <c r="AB119" s="9"/>
      <c r="AC119" s="9"/>
      <c r="AD119" s="15">
        <v>-4266.2607800000014</v>
      </c>
      <c r="AE119" s="9">
        <v>-1737.12122</v>
      </c>
      <c r="AF119" s="9">
        <v>-599.22080000000005</v>
      </c>
      <c r="AG119" s="9"/>
      <c r="AH119" s="9">
        <v>-718.92677000000003</v>
      </c>
      <c r="AI119" s="9">
        <v>-192.01570000000001</v>
      </c>
      <c r="AJ119" s="9">
        <v>-115.34</v>
      </c>
      <c r="AK119" s="9"/>
      <c r="AL119" s="9">
        <v>-500.78593000000001</v>
      </c>
      <c r="AM119" s="9">
        <v>-402.85036000000002</v>
      </c>
      <c r="AN119" s="9">
        <v>272.91137999999768</v>
      </c>
      <c r="AO119" s="9">
        <v>-68.365359999999995</v>
      </c>
      <c r="AP119" s="15">
        <v>204.5460199999977</v>
      </c>
      <c r="AQ119" s="9"/>
      <c r="AR119" s="9"/>
      <c r="AS119" s="9"/>
      <c r="AT119" s="9"/>
      <c r="AU119" s="9"/>
      <c r="AV119" s="9"/>
      <c r="AW119" s="15">
        <v>204.5460199999977</v>
      </c>
    </row>
    <row r="120" spans="1:49" ht="15.75" customHeight="1" x14ac:dyDescent="0.25">
      <c r="A120" s="43">
        <v>107</v>
      </c>
      <c r="B120" s="8" t="s">
        <v>351</v>
      </c>
      <c r="C120" s="8" t="s">
        <v>352</v>
      </c>
      <c r="D120" s="8" t="s">
        <v>353</v>
      </c>
      <c r="E120" s="9">
        <v>20951.721160000001</v>
      </c>
      <c r="F120" s="9">
        <v>19251.358939999998</v>
      </c>
      <c r="G120" s="9">
        <v>1700.36222</v>
      </c>
      <c r="H120" s="9">
        <v>-4938.2338300000001</v>
      </c>
      <c r="I120" s="9">
        <v>-2346.79882</v>
      </c>
      <c r="J120" s="9">
        <v>-2591.4350100000001</v>
      </c>
      <c r="K120" s="15">
        <v>16013.48733</v>
      </c>
      <c r="L120" s="9">
        <v>2913.0205900000001</v>
      </c>
      <c r="M120" s="9">
        <v>-73.392629999999997</v>
      </c>
      <c r="N120" s="15">
        <v>2839.6279599999998</v>
      </c>
      <c r="O120" s="9">
        <v>382.40678000000003</v>
      </c>
      <c r="P120" s="9">
        <v>-436.72149000000002</v>
      </c>
      <c r="Q120" s="9"/>
      <c r="R120" s="9">
        <v>1.72054</v>
      </c>
      <c r="S120" s="9">
        <v>548.69246999999996</v>
      </c>
      <c r="T120" s="9">
        <v>268.71526</v>
      </c>
      <c r="U120" s="9"/>
      <c r="V120" s="9"/>
      <c r="W120" s="9">
        <v>175.03944999999999</v>
      </c>
      <c r="X120" s="15">
        <v>19410.561519999999</v>
      </c>
      <c r="Y120" s="15">
        <v>-2551.3540899999998</v>
      </c>
      <c r="Z120" s="9">
        <v>-2472.87293</v>
      </c>
      <c r="AA120" s="9"/>
      <c r="AB120" s="9">
        <v>-78.481160000000003</v>
      </c>
      <c r="AC120" s="9"/>
      <c r="AD120" s="15">
        <v>-15032.58034</v>
      </c>
      <c r="AE120" s="9">
        <v>-6225.2512200000001</v>
      </c>
      <c r="AF120" s="9">
        <v>-2027.8205399999999</v>
      </c>
      <c r="AG120" s="9">
        <v>-7.2320000000000002</v>
      </c>
      <c r="AH120" s="9">
        <v>-972.85404000000005</v>
      </c>
      <c r="AI120" s="9">
        <v>-700.10245999999995</v>
      </c>
      <c r="AJ120" s="9">
        <v>-527.11174000000005</v>
      </c>
      <c r="AK120" s="9">
        <v>-239.45423</v>
      </c>
      <c r="AL120" s="9">
        <v>-3646.8064300000001</v>
      </c>
      <c r="AM120" s="9">
        <v>-685.94767999999999</v>
      </c>
      <c r="AN120" s="9">
        <v>1826.6270899999979</v>
      </c>
      <c r="AO120" s="9">
        <v>-344.98200000000003</v>
      </c>
      <c r="AP120" s="15">
        <v>1481.6450899999979</v>
      </c>
      <c r="AQ120" s="9"/>
      <c r="AR120" s="9"/>
      <c r="AS120" s="9"/>
      <c r="AT120" s="9"/>
      <c r="AU120" s="9"/>
      <c r="AV120" s="9"/>
      <c r="AW120" s="15">
        <v>1481.6450899999979</v>
      </c>
    </row>
    <row r="121" spans="1:49" ht="15.75" customHeight="1" x14ac:dyDescent="0.25">
      <c r="A121" s="43">
        <v>108</v>
      </c>
      <c r="B121" s="8" t="s">
        <v>354</v>
      </c>
      <c r="C121" s="8" t="s">
        <v>355</v>
      </c>
      <c r="D121" s="8" t="s">
        <v>356</v>
      </c>
      <c r="E121" s="9">
        <v>60004.272089999999</v>
      </c>
      <c r="F121" s="9">
        <v>57713.045469999997</v>
      </c>
      <c r="G121" s="9">
        <v>2291.2266199999999</v>
      </c>
      <c r="H121" s="9">
        <v>-8316.0203199999996</v>
      </c>
      <c r="I121" s="9">
        <v>-664.7627</v>
      </c>
      <c r="J121" s="9">
        <v>-7651.2576200000003</v>
      </c>
      <c r="K121" s="15">
        <v>51688.251770000003</v>
      </c>
      <c r="L121" s="9">
        <v>3297.5097700000001</v>
      </c>
      <c r="M121" s="9">
        <v>-560.68789000000004</v>
      </c>
      <c r="N121" s="15">
        <v>2736.82188</v>
      </c>
      <c r="O121" s="9">
        <v>433.90408000000019</v>
      </c>
      <c r="P121" s="9"/>
      <c r="Q121" s="9"/>
      <c r="R121" s="9">
        <v>1142.2980600000001</v>
      </c>
      <c r="S121" s="9">
        <v>1308.56547</v>
      </c>
      <c r="T121" s="9">
        <v>-2016.9594500000001</v>
      </c>
      <c r="U121" s="9"/>
      <c r="V121" s="9"/>
      <c r="W121" s="9">
        <v>33899.122600000002</v>
      </c>
      <c r="X121" s="15">
        <v>88758.100330000016</v>
      </c>
      <c r="Y121" s="15">
        <v>-6880.8241200000002</v>
      </c>
      <c r="Z121" s="9">
        <v>-6849.8069400000004</v>
      </c>
      <c r="AA121" s="9">
        <v>-29.539580000000001</v>
      </c>
      <c r="AB121" s="9">
        <v>-1.4776</v>
      </c>
      <c r="AC121" s="9"/>
      <c r="AD121" s="15">
        <v>-45487.090460000007</v>
      </c>
      <c r="AE121" s="9">
        <v>-12483.28289</v>
      </c>
      <c r="AF121" s="9">
        <v>-4213.4818999999998</v>
      </c>
      <c r="AG121" s="9">
        <v>-79.823560000000001</v>
      </c>
      <c r="AH121" s="9">
        <v>-2363.42256</v>
      </c>
      <c r="AI121" s="9">
        <v>-1216.5434499999999</v>
      </c>
      <c r="AJ121" s="9">
        <v>-1161.62958</v>
      </c>
      <c r="AK121" s="9">
        <v>-19.486499999999999</v>
      </c>
      <c r="AL121" s="9">
        <v>-1702.0064199999999</v>
      </c>
      <c r="AM121" s="9">
        <v>-22247.4136</v>
      </c>
      <c r="AN121" s="9">
        <v>36390.185750000011</v>
      </c>
      <c r="AO121" s="9">
        <v>-6634.2199899999996</v>
      </c>
      <c r="AP121" s="15">
        <v>29755.96576000001</v>
      </c>
      <c r="AQ121" s="9"/>
      <c r="AR121" s="9"/>
      <c r="AS121" s="9"/>
      <c r="AT121" s="9"/>
      <c r="AU121" s="9"/>
      <c r="AV121" s="9"/>
      <c r="AW121" s="15">
        <v>29755.96576000001</v>
      </c>
    </row>
    <row r="122" spans="1:49" ht="15.75" customHeight="1" x14ac:dyDescent="0.25">
      <c r="A122" s="43">
        <v>109</v>
      </c>
      <c r="B122" s="8" t="s">
        <v>357</v>
      </c>
      <c r="C122" s="8" t="s">
        <v>358</v>
      </c>
      <c r="D122" s="8" t="s">
        <v>359</v>
      </c>
      <c r="E122" s="9">
        <v>10071.68057</v>
      </c>
      <c r="F122" s="9">
        <v>9611.6687899999997</v>
      </c>
      <c r="G122" s="9">
        <v>460.01177999999999</v>
      </c>
      <c r="H122" s="9"/>
      <c r="I122" s="9"/>
      <c r="J122" s="9"/>
      <c r="K122" s="15">
        <v>10071.68057</v>
      </c>
      <c r="L122" s="9">
        <v>36.936109999999999</v>
      </c>
      <c r="M122" s="9">
        <v>-2.09165</v>
      </c>
      <c r="N122" s="15">
        <v>34.844459999999998</v>
      </c>
      <c r="O122" s="9">
        <v>621.89849000000004</v>
      </c>
      <c r="P122" s="9"/>
      <c r="Q122" s="9"/>
      <c r="R122" s="9"/>
      <c r="S122" s="9">
        <v>608.32362000000001</v>
      </c>
      <c r="T122" s="9">
        <v>13.574870000000001</v>
      </c>
      <c r="U122" s="9"/>
      <c r="V122" s="9">
        <v>2000</v>
      </c>
      <c r="W122" s="9">
        <v>267919.65039000002</v>
      </c>
      <c r="X122" s="15">
        <v>280648.07390999998</v>
      </c>
      <c r="Y122" s="15">
        <v>-48482.734119999986</v>
      </c>
      <c r="Z122" s="9">
        <v>-36398.441509999997</v>
      </c>
      <c r="AA122" s="9">
        <v>-12084.29261</v>
      </c>
      <c r="AB122" s="9"/>
      <c r="AC122" s="9"/>
      <c r="AD122" s="15">
        <v>-2835.81403</v>
      </c>
      <c r="AE122" s="9">
        <v>-490.27999</v>
      </c>
      <c r="AF122" s="9">
        <v>-234.60536999999999</v>
      </c>
      <c r="AG122" s="9"/>
      <c r="AH122" s="9"/>
      <c r="AI122" s="9">
        <v>-1210.4632999999999</v>
      </c>
      <c r="AJ122" s="9">
        <v>-105.25977</v>
      </c>
      <c r="AK122" s="9"/>
      <c r="AL122" s="9"/>
      <c r="AM122" s="9">
        <v>-795.2056</v>
      </c>
      <c r="AN122" s="9">
        <v>229329.52575999999</v>
      </c>
      <c r="AO122" s="9">
        <v>-41313.515149999999</v>
      </c>
      <c r="AP122" s="15">
        <v>188016.01061000011</v>
      </c>
      <c r="AQ122" s="9"/>
      <c r="AR122" s="9"/>
      <c r="AS122" s="9"/>
      <c r="AT122" s="9"/>
      <c r="AU122" s="9"/>
      <c r="AV122" s="9"/>
      <c r="AW122" s="15">
        <v>188016.01061000011</v>
      </c>
    </row>
    <row r="123" spans="1:49" ht="15.75" customHeight="1" x14ac:dyDescent="0.25">
      <c r="A123" s="59"/>
      <c r="B123" s="115" t="s">
        <v>444</v>
      </c>
      <c r="C123" s="115"/>
      <c r="D123" s="115"/>
      <c r="E123" s="10">
        <f t="shared" ref="E123:AW123" si="2">SUM(E54:E122)</f>
        <v>9143428.1685599983</v>
      </c>
      <c r="F123" s="10">
        <f t="shared" si="2"/>
        <v>8187467.5497199995</v>
      </c>
      <c r="G123" s="10">
        <f t="shared" si="2"/>
        <v>955960.61884000001</v>
      </c>
      <c r="H123" s="10">
        <f t="shared" si="2"/>
        <v>-5306172.9263700014</v>
      </c>
      <c r="I123" s="10">
        <f t="shared" si="2"/>
        <v>-2531235.3304699999</v>
      </c>
      <c r="J123" s="10">
        <f t="shared" si="2"/>
        <v>-2774937.5958999996</v>
      </c>
      <c r="K123" s="10">
        <f t="shared" si="2"/>
        <v>3837255.2421899992</v>
      </c>
      <c r="L123" s="10">
        <f t="shared" si="2"/>
        <v>2309514.4191899993</v>
      </c>
      <c r="M123" s="10">
        <f t="shared" si="2"/>
        <v>-258059.07959000004</v>
      </c>
      <c r="N123" s="10">
        <f t="shared" si="2"/>
        <v>2051455.3396000008</v>
      </c>
      <c r="O123" s="10">
        <f t="shared" si="2"/>
        <v>-67186.092670000115</v>
      </c>
      <c r="P123" s="10">
        <f t="shared" si="2"/>
        <v>1446611.45829</v>
      </c>
      <c r="Q123" s="10">
        <f t="shared" si="2"/>
        <v>0</v>
      </c>
      <c r="R123" s="10">
        <f t="shared" si="2"/>
        <v>522773.79375000024</v>
      </c>
      <c r="S123" s="10">
        <f t="shared" si="2"/>
        <v>-1396275.1916900002</v>
      </c>
      <c r="T123" s="10">
        <f t="shared" si="2"/>
        <v>-640296.15302000009</v>
      </c>
      <c r="U123" s="10">
        <f t="shared" si="2"/>
        <v>10690.681219999995</v>
      </c>
      <c r="V123" s="10">
        <f t="shared" si="2"/>
        <v>29610.612240000002</v>
      </c>
      <c r="W123" s="10">
        <f t="shared" si="2"/>
        <v>1997275.5907100001</v>
      </c>
      <c r="X123" s="10">
        <f t="shared" si="2"/>
        <v>7859101.3732899996</v>
      </c>
      <c r="Y123" s="10">
        <f t="shared" si="2"/>
        <v>-2997684.7464700001</v>
      </c>
      <c r="Z123" s="10">
        <f t="shared" si="2"/>
        <v>-2620640.3007399999</v>
      </c>
      <c r="AA123" s="10">
        <f t="shared" si="2"/>
        <v>-207655.29121000005</v>
      </c>
      <c r="AB123" s="10">
        <f t="shared" si="2"/>
        <v>10349.927680000001</v>
      </c>
      <c r="AC123" s="10">
        <f t="shared" si="2"/>
        <v>-179739.08220000003</v>
      </c>
      <c r="AD123" s="10">
        <f t="shared" si="2"/>
        <v>-5189365.6126699978</v>
      </c>
      <c r="AE123" s="10">
        <f t="shared" si="2"/>
        <v>-1470613.9798299994</v>
      </c>
      <c r="AF123" s="10">
        <f t="shared" si="2"/>
        <v>-426797.42013000016</v>
      </c>
      <c r="AG123" s="10">
        <f t="shared" si="2"/>
        <v>-40568.440709999973</v>
      </c>
      <c r="AH123" s="10">
        <f t="shared" si="2"/>
        <v>-424602.33094000007</v>
      </c>
      <c r="AI123" s="10">
        <f t="shared" si="2"/>
        <v>-343426.12780999992</v>
      </c>
      <c r="AJ123" s="10">
        <f t="shared" si="2"/>
        <v>-141570.36371000001</v>
      </c>
      <c r="AK123" s="10">
        <f t="shared" si="2"/>
        <v>-90370.95392</v>
      </c>
      <c r="AL123" s="10">
        <f t="shared" si="2"/>
        <v>-349865.91737999994</v>
      </c>
      <c r="AM123" s="10">
        <f t="shared" si="2"/>
        <v>-1901550.0782400004</v>
      </c>
      <c r="AN123" s="10">
        <f t="shared" si="2"/>
        <v>-327948.98584999982</v>
      </c>
      <c r="AO123" s="10">
        <f t="shared" si="2"/>
        <v>-85198.877200000003</v>
      </c>
      <c r="AP123" s="10">
        <f t="shared" si="2"/>
        <v>-413147.86304999993</v>
      </c>
      <c r="AQ123" s="10">
        <f t="shared" si="2"/>
        <v>-30603.870889999998</v>
      </c>
      <c r="AR123" s="10">
        <f t="shared" si="2"/>
        <v>620113.24841999996</v>
      </c>
      <c r="AS123" s="10">
        <f t="shared" si="2"/>
        <v>0</v>
      </c>
      <c r="AT123" s="10">
        <f t="shared" si="2"/>
        <v>0</v>
      </c>
      <c r="AU123" s="10">
        <f t="shared" si="2"/>
        <v>-95412.686890000012</v>
      </c>
      <c r="AV123" s="10">
        <f t="shared" si="2"/>
        <v>494096.69064000004</v>
      </c>
      <c r="AW123" s="10">
        <f t="shared" si="2"/>
        <v>80948.827590000306</v>
      </c>
    </row>
    <row r="124" spans="1:49" ht="15.75" customHeight="1" x14ac:dyDescent="0.25">
      <c r="A124" s="59"/>
      <c r="B124" s="92" t="s">
        <v>472</v>
      </c>
      <c r="C124" s="93"/>
      <c r="D124" s="94"/>
      <c r="E124" s="10">
        <f>SUM(E14+E41+E52+E123)</f>
        <v>136997123.87977001</v>
      </c>
      <c r="F124" s="10">
        <f t="shared" ref="F124:AW124" si="3">SUM(F14+F41+F52+F123)</f>
        <v>111663443.99491</v>
      </c>
      <c r="G124" s="10">
        <f t="shared" si="3"/>
        <v>25333679.884859994</v>
      </c>
      <c r="H124" s="10">
        <f t="shared" si="3"/>
        <v>-94223544.922689989</v>
      </c>
      <c r="I124" s="10">
        <f t="shared" si="3"/>
        <v>-54574181.89687001</v>
      </c>
      <c r="J124" s="10">
        <f t="shared" si="3"/>
        <v>-39649363.025819995</v>
      </c>
      <c r="K124" s="10">
        <f t="shared" si="3"/>
        <v>42773578.957079999</v>
      </c>
      <c r="L124" s="10">
        <f t="shared" si="3"/>
        <v>25169310.972830001</v>
      </c>
      <c r="M124" s="10">
        <f t="shared" si="3"/>
        <v>-5795205.5386500005</v>
      </c>
      <c r="N124" s="10">
        <f t="shared" si="3"/>
        <v>19374105.434179999</v>
      </c>
      <c r="O124" s="10">
        <f t="shared" si="3"/>
        <v>861348.11766000278</v>
      </c>
      <c r="P124" s="10">
        <f t="shared" si="3"/>
        <v>2376449.40129</v>
      </c>
      <c r="Q124" s="10">
        <f t="shared" si="3"/>
        <v>-174043.69722</v>
      </c>
      <c r="R124" s="10">
        <f t="shared" si="3"/>
        <v>22680093.74997</v>
      </c>
      <c r="S124" s="10">
        <f t="shared" si="3"/>
        <v>-3927456.7921700007</v>
      </c>
      <c r="T124" s="10">
        <f t="shared" si="3"/>
        <v>-20093694.544210002</v>
      </c>
      <c r="U124" s="10">
        <f t="shared" si="3"/>
        <v>489786.45347999997</v>
      </c>
      <c r="V124" s="10">
        <f t="shared" si="3"/>
        <v>772584.63579000009</v>
      </c>
      <c r="W124" s="10">
        <f t="shared" si="3"/>
        <v>6233137.6570500005</v>
      </c>
      <c r="X124" s="10">
        <f t="shared" si="3"/>
        <v>70504541.255240008</v>
      </c>
      <c r="Y124" s="10">
        <f t="shared" si="3"/>
        <v>-97283614.496330023</v>
      </c>
      <c r="Z124" s="10">
        <f t="shared" si="3"/>
        <v>-88236754.271680012</v>
      </c>
      <c r="AA124" s="10">
        <f t="shared" si="3"/>
        <v>-1190786.98086</v>
      </c>
      <c r="AB124" s="10">
        <f t="shared" si="3"/>
        <v>-4011653.6253699986</v>
      </c>
      <c r="AC124" s="10">
        <f t="shared" si="3"/>
        <v>-3844419.6184200002</v>
      </c>
      <c r="AD124" s="10">
        <f t="shared" si="3"/>
        <v>-45664487.031129993</v>
      </c>
      <c r="AE124" s="10">
        <f t="shared" si="3"/>
        <v>-14239222.907299999</v>
      </c>
      <c r="AF124" s="10">
        <f t="shared" si="3"/>
        <v>-4246979.0540700005</v>
      </c>
      <c r="AG124" s="10">
        <f t="shared" si="3"/>
        <v>-974341.28139000002</v>
      </c>
      <c r="AH124" s="10">
        <f t="shared" si="3"/>
        <v>-6055232.5129299983</v>
      </c>
      <c r="AI124" s="10">
        <f t="shared" si="3"/>
        <v>-2699243.2344900002</v>
      </c>
      <c r="AJ124" s="10">
        <f t="shared" si="3"/>
        <v>-1668542.9474500001</v>
      </c>
      <c r="AK124" s="10">
        <f t="shared" si="3"/>
        <v>-476226.69102000003</v>
      </c>
      <c r="AL124" s="10">
        <f t="shared" si="3"/>
        <v>-2685411.5947000002</v>
      </c>
      <c r="AM124" s="10">
        <f t="shared" si="3"/>
        <v>-12619286.807779998</v>
      </c>
      <c r="AN124" s="10">
        <f t="shared" si="3"/>
        <v>-72443560.272220016</v>
      </c>
      <c r="AO124" s="10">
        <f t="shared" si="3"/>
        <v>552297.25095000025</v>
      </c>
      <c r="AP124" s="10">
        <f t="shared" si="3"/>
        <v>-71891263.021269992</v>
      </c>
      <c r="AQ124" s="10">
        <f t="shared" si="3"/>
        <v>-2399054.4442399987</v>
      </c>
      <c r="AR124" s="10">
        <f t="shared" si="3"/>
        <v>1618312.6767199999</v>
      </c>
      <c r="AS124" s="10">
        <f t="shared" si="3"/>
        <v>0</v>
      </c>
      <c r="AT124" s="10">
        <f t="shared" si="3"/>
        <v>0</v>
      </c>
      <c r="AU124" s="10">
        <f t="shared" si="3"/>
        <v>-490958.6329300002</v>
      </c>
      <c r="AV124" s="10">
        <f t="shared" si="3"/>
        <v>-1271700.4004499987</v>
      </c>
      <c r="AW124" s="10">
        <f t="shared" si="3"/>
        <v>-73162963.421719983</v>
      </c>
    </row>
    <row r="125" spans="1:49" ht="15.75" customHeight="1" x14ac:dyDescent="0.25">
      <c r="A125" s="59"/>
      <c r="B125" s="92" t="s">
        <v>440</v>
      </c>
      <c r="C125" s="93"/>
      <c r="D125" s="94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</row>
    <row r="126" spans="1:49" ht="15.75" customHeight="1" x14ac:dyDescent="0.25">
      <c r="A126" s="43">
        <v>110</v>
      </c>
      <c r="B126" s="8" t="s">
        <v>360</v>
      </c>
      <c r="C126" s="8" t="s">
        <v>361</v>
      </c>
      <c r="D126" s="8" t="s">
        <v>362</v>
      </c>
      <c r="E126" s="9">
        <v>2587123.0538300001</v>
      </c>
      <c r="F126" s="9">
        <v>2586637.99657</v>
      </c>
      <c r="G126" s="9">
        <v>485.05725999999999</v>
      </c>
      <c r="H126" s="9">
        <v>-1219614.3171999999</v>
      </c>
      <c r="I126" s="9">
        <v>-802684.36511000001</v>
      </c>
      <c r="J126" s="9">
        <v>-416929.95208999998</v>
      </c>
      <c r="K126" s="15">
        <v>1367508.7366299999</v>
      </c>
      <c r="L126" s="9">
        <v>28721.082129999999</v>
      </c>
      <c r="M126" s="9">
        <v>-16606.37947</v>
      </c>
      <c r="N126" s="15">
        <v>12114.702660000001</v>
      </c>
      <c r="O126" s="9">
        <v>111180.01409</v>
      </c>
      <c r="P126" s="9">
        <v>148.6977</v>
      </c>
      <c r="Q126" s="9"/>
      <c r="R126" s="9">
        <v>-48399.817750000002</v>
      </c>
      <c r="S126" s="9">
        <v>13117.81237</v>
      </c>
      <c r="T126" s="9">
        <v>146313.32177000001</v>
      </c>
      <c r="U126" s="9"/>
      <c r="V126" s="9"/>
      <c r="W126" s="9">
        <v>18240.1093</v>
      </c>
      <c r="X126" s="15">
        <v>1509043.56268</v>
      </c>
      <c r="Y126" s="15">
        <v>-6131829.0959199993</v>
      </c>
      <c r="Z126" s="9">
        <v>-5560292.4278799994</v>
      </c>
      <c r="AA126" s="9">
        <v>-471845.58756999997</v>
      </c>
      <c r="AB126" s="9">
        <v>-99691.080470000001</v>
      </c>
      <c r="AC126" s="9"/>
      <c r="AD126" s="15">
        <v>-131743.53150000001</v>
      </c>
      <c r="AE126" s="9">
        <v>-25515.214510000002</v>
      </c>
      <c r="AF126" s="9">
        <v>-9352.1893099999998</v>
      </c>
      <c r="AG126" s="9">
        <v>-2322.3833300000001</v>
      </c>
      <c r="AH126" s="9">
        <v>-16199.397269999999</v>
      </c>
      <c r="AI126" s="9">
        <v>-10240.732620000001</v>
      </c>
      <c r="AJ126" s="9">
        <v>-4614.1760400000003</v>
      </c>
      <c r="AK126" s="9">
        <v>-1433.2772500000001</v>
      </c>
      <c r="AL126" s="9">
        <v>-23187.464070000002</v>
      </c>
      <c r="AM126" s="9">
        <v>-38878.697099999998</v>
      </c>
      <c r="AN126" s="9">
        <v>-4754529.0647399984</v>
      </c>
      <c r="AO126" s="9">
        <v>-1438.825</v>
      </c>
      <c r="AP126" s="15">
        <v>-4755967.8897399986</v>
      </c>
      <c r="AQ126" s="9"/>
      <c r="AR126" s="9"/>
      <c r="AS126" s="9"/>
      <c r="AT126" s="9"/>
      <c r="AU126" s="9"/>
      <c r="AV126" s="9"/>
      <c r="AW126" s="15">
        <v>-4755967.8897399986</v>
      </c>
    </row>
    <row r="127" spans="1:49" ht="15.75" customHeight="1" x14ac:dyDescent="0.25">
      <c r="A127" s="43">
        <v>111</v>
      </c>
      <c r="B127" s="8" t="s">
        <v>363</v>
      </c>
      <c r="C127" s="8" t="s">
        <v>364</v>
      </c>
      <c r="D127" s="8" t="s">
        <v>365</v>
      </c>
      <c r="E127" s="9">
        <v>102639.90874</v>
      </c>
      <c r="F127" s="9">
        <v>49643.16964</v>
      </c>
      <c r="G127" s="9">
        <v>52996.739099999999</v>
      </c>
      <c r="H127" s="9">
        <v>-208315.22437000001</v>
      </c>
      <c r="I127" s="9">
        <v>-208313.55090999999</v>
      </c>
      <c r="J127" s="9">
        <v>-1.6734599999999999</v>
      </c>
      <c r="K127" s="15">
        <v>-105675.31563</v>
      </c>
      <c r="L127" s="9">
        <v>6645.6389099999997</v>
      </c>
      <c r="M127" s="9">
        <v>-392.06605000000002</v>
      </c>
      <c r="N127" s="15">
        <v>6253.5728599999993</v>
      </c>
      <c r="O127" s="9">
        <v>1333526.2962100001</v>
      </c>
      <c r="P127" s="9">
        <v>-3150.5198399999999</v>
      </c>
      <c r="Q127" s="9"/>
      <c r="R127" s="9"/>
      <c r="S127" s="9">
        <v>123.3243699999994</v>
      </c>
      <c r="T127" s="9">
        <v>1336553.49168</v>
      </c>
      <c r="U127" s="9"/>
      <c r="V127" s="9"/>
      <c r="W127" s="9">
        <v>93116.606230000005</v>
      </c>
      <c r="X127" s="15">
        <v>1327221.15967</v>
      </c>
      <c r="Y127" s="15">
        <v>-1366403.6787700001</v>
      </c>
      <c r="Z127" s="9">
        <v>-1361337.70896</v>
      </c>
      <c r="AA127" s="9">
        <v>-1856.33043</v>
      </c>
      <c r="AB127" s="9">
        <v>-3206.1932000000002</v>
      </c>
      <c r="AC127" s="9">
        <v>-3.44618</v>
      </c>
      <c r="AD127" s="15">
        <v>-69787.404549999992</v>
      </c>
      <c r="AE127" s="9">
        <v>-26501.530449999998</v>
      </c>
      <c r="AF127" s="9">
        <v>-9033.7594100000006</v>
      </c>
      <c r="AG127" s="9">
        <v>-263.94542999999999</v>
      </c>
      <c r="AH127" s="9">
        <v>-8554.1404500000008</v>
      </c>
      <c r="AI127" s="9">
        <v>-5347.3806999999997</v>
      </c>
      <c r="AJ127" s="9">
        <v>-858.68129999999996</v>
      </c>
      <c r="AK127" s="9"/>
      <c r="AL127" s="9">
        <v>-92.413150000000002</v>
      </c>
      <c r="AM127" s="9">
        <v>-19135.553660000001</v>
      </c>
      <c r="AN127" s="9">
        <v>-108969.92365</v>
      </c>
      <c r="AO127" s="9">
        <v>-17977.324100000002</v>
      </c>
      <c r="AP127" s="15">
        <v>-126947.24774999999</v>
      </c>
      <c r="AQ127" s="9">
        <v>17721.916700000002</v>
      </c>
      <c r="AR127" s="9"/>
      <c r="AS127" s="9"/>
      <c r="AT127" s="9"/>
      <c r="AU127" s="9"/>
      <c r="AV127" s="9">
        <v>17721.916700000002</v>
      </c>
      <c r="AW127" s="15">
        <v>-109225.33104999999</v>
      </c>
    </row>
    <row r="128" spans="1:49" ht="15.75" customHeight="1" x14ac:dyDescent="0.25">
      <c r="A128" s="43">
        <v>112</v>
      </c>
      <c r="B128" s="8" t="s">
        <v>366</v>
      </c>
      <c r="C128" s="8" t="s">
        <v>367</v>
      </c>
      <c r="D128" s="8" t="s">
        <v>368</v>
      </c>
      <c r="E128" s="9">
        <v>845528.93533000001</v>
      </c>
      <c r="F128" s="9">
        <v>786663.44911000005</v>
      </c>
      <c r="G128" s="9">
        <v>58865.486219999999</v>
      </c>
      <c r="H128" s="9">
        <v>-1082201.6185099999</v>
      </c>
      <c r="I128" s="9">
        <v>-465305.33265</v>
      </c>
      <c r="J128" s="9">
        <v>-616896.28585999995</v>
      </c>
      <c r="K128" s="15">
        <v>-236672.68317999991</v>
      </c>
      <c r="L128" s="9">
        <v>185025.32642999999</v>
      </c>
      <c r="M128" s="9">
        <v>-83780.762610000005</v>
      </c>
      <c r="N128" s="15">
        <v>101244.56382</v>
      </c>
      <c r="O128" s="9">
        <v>383836.15908999997</v>
      </c>
      <c r="P128" s="9"/>
      <c r="Q128" s="9"/>
      <c r="R128" s="9">
        <v>668221.09915000002</v>
      </c>
      <c r="S128" s="9">
        <v>43389.383049999997</v>
      </c>
      <c r="T128" s="9">
        <v>-327774.32311</v>
      </c>
      <c r="U128" s="9">
        <v>81414.891010000007</v>
      </c>
      <c r="V128" s="9">
        <v>29111.813109999999</v>
      </c>
      <c r="W128" s="9">
        <v>23468.6014</v>
      </c>
      <c r="X128" s="15">
        <v>382403.34525000001</v>
      </c>
      <c r="Y128" s="15">
        <v>-1055076.0734300001</v>
      </c>
      <c r="Z128" s="9">
        <v>-171784.84297</v>
      </c>
      <c r="AA128" s="9">
        <v>-1621.9637499999999</v>
      </c>
      <c r="AB128" s="9">
        <v>500.6028</v>
      </c>
      <c r="AC128" s="9">
        <v>-882169.86950999999</v>
      </c>
      <c r="AD128" s="15">
        <v>-468873.83185999998</v>
      </c>
      <c r="AE128" s="9">
        <v>-141186.54112000001</v>
      </c>
      <c r="AF128" s="9">
        <v>-45633.507839999998</v>
      </c>
      <c r="AG128" s="9">
        <v>-1810.9812899999999</v>
      </c>
      <c r="AH128" s="9">
        <v>-47498.803630000002</v>
      </c>
      <c r="AI128" s="9">
        <v>-16441.247500000001</v>
      </c>
      <c r="AJ128" s="9">
        <v>-15334.683290000001</v>
      </c>
      <c r="AK128" s="9">
        <v>-2453.0177199999998</v>
      </c>
      <c r="AL128" s="9">
        <v>-52810.763639999997</v>
      </c>
      <c r="AM128" s="9">
        <v>-145704.28583000001</v>
      </c>
      <c r="AN128" s="9">
        <v>-1141546.5600399999</v>
      </c>
      <c r="AO128" s="9">
        <v>-20462.12628</v>
      </c>
      <c r="AP128" s="15">
        <v>-1162008.6863200001</v>
      </c>
      <c r="AQ128" s="9">
        <v>-211.89785000000001</v>
      </c>
      <c r="AR128" s="9">
        <v>44861.486190000003</v>
      </c>
      <c r="AS128" s="9"/>
      <c r="AT128" s="9"/>
      <c r="AU128" s="9"/>
      <c r="AV128" s="9">
        <v>44649.588340000002</v>
      </c>
      <c r="AW128" s="15">
        <v>-1117359.0979800001</v>
      </c>
    </row>
    <row r="129" spans="1:49" ht="15.75" customHeight="1" x14ac:dyDescent="0.25">
      <c r="A129" s="43">
        <v>113</v>
      </c>
      <c r="B129" s="8" t="s">
        <v>369</v>
      </c>
      <c r="C129" s="8" t="s">
        <v>370</v>
      </c>
      <c r="D129" s="8" t="s">
        <v>371</v>
      </c>
      <c r="E129" s="9">
        <v>112280.78961000001</v>
      </c>
      <c r="F129" s="9">
        <v>103775.04859999999</v>
      </c>
      <c r="G129" s="9">
        <v>8505.7410099999997</v>
      </c>
      <c r="H129" s="9">
        <v>-40643.37934</v>
      </c>
      <c r="I129" s="9">
        <v>-25379.28052</v>
      </c>
      <c r="J129" s="9">
        <v>-15264.098819999999</v>
      </c>
      <c r="K129" s="15">
        <v>71637.410269999993</v>
      </c>
      <c r="L129" s="9">
        <v>44093.653509999996</v>
      </c>
      <c r="M129" s="9">
        <v>-2635.2604500000002</v>
      </c>
      <c r="N129" s="15">
        <v>41458.393059999988</v>
      </c>
      <c r="O129" s="9">
        <v>56308.795290000002</v>
      </c>
      <c r="P129" s="9"/>
      <c r="Q129" s="9"/>
      <c r="R129" s="9">
        <v>1522.12896</v>
      </c>
      <c r="S129" s="9">
        <v>5982.0125799999996</v>
      </c>
      <c r="T129" s="9">
        <v>48804.653749999998</v>
      </c>
      <c r="U129" s="9">
        <v>3169.5871000000002</v>
      </c>
      <c r="V129" s="9"/>
      <c r="W129" s="9">
        <v>2339.76764</v>
      </c>
      <c r="X129" s="15">
        <v>174913.95336000001</v>
      </c>
      <c r="Y129" s="15">
        <v>-24192.616539999999</v>
      </c>
      <c r="Z129" s="9">
        <v>-19055.236570000001</v>
      </c>
      <c r="AA129" s="9">
        <v>-1945.4010900000001</v>
      </c>
      <c r="AB129" s="9">
        <v>-3191.9788800000001</v>
      </c>
      <c r="AC129" s="9"/>
      <c r="AD129" s="15">
        <v>-149776.10088000001</v>
      </c>
      <c r="AE129" s="9">
        <v>-46120.54391</v>
      </c>
      <c r="AF129" s="9">
        <v>-15118.6396</v>
      </c>
      <c r="AG129" s="9">
        <v>-401.25927000000001</v>
      </c>
      <c r="AH129" s="9">
        <v>-24490.95664</v>
      </c>
      <c r="AI129" s="9">
        <v>-19749.352480000001</v>
      </c>
      <c r="AJ129" s="9">
        <v>-4238.6718700000001</v>
      </c>
      <c r="AK129" s="9">
        <v>-1612.6167800000001</v>
      </c>
      <c r="AL129" s="9">
        <v>-21685.440729999998</v>
      </c>
      <c r="AM129" s="9">
        <v>-16358.6196</v>
      </c>
      <c r="AN129" s="9">
        <v>945.23594000001322</v>
      </c>
      <c r="AO129" s="9">
        <v>62.261999999999937</v>
      </c>
      <c r="AP129" s="15">
        <v>1007.497940000013</v>
      </c>
      <c r="AQ129" s="9">
        <v>-3414.1201299999998</v>
      </c>
      <c r="AR129" s="9"/>
      <c r="AS129" s="9"/>
      <c r="AT129" s="9"/>
      <c r="AU129" s="9">
        <v>614.54184999999995</v>
      </c>
      <c r="AV129" s="9">
        <v>-2799.5782800000002</v>
      </c>
      <c r="AW129" s="15">
        <v>-1792.080339999987</v>
      </c>
    </row>
    <row r="130" spans="1:49" s="4" customFormat="1" ht="15.75" customHeight="1" x14ac:dyDescent="0.25">
      <c r="A130" s="43"/>
      <c r="B130" s="115" t="s">
        <v>446</v>
      </c>
      <c r="C130" s="115"/>
      <c r="D130" s="115"/>
      <c r="E130" s="7">
        <f>SUM(E126:E129)</f>
        <v>3647572.6875100001</v>
      </c>
      <c r="F130" s="7">
        <f t="shared" ref="F130:AW130" si="4">SUM(F126:F129)</f>
        <v>3526719.6639199997</v>
      </c>
      <c r="G130" s="7">
        <f t="shared" si="4"/>
        <v>120853.02359</v>
      </c>
      <c r="H130" s="7">
        <f t="shared" si="4"/>
        <v>-2550774.5394199998</v>
      </c>
      <c r="I130" s="7">
        <f t="shared" si="4"/>
        <v>-1501682.5291900001</v>
      </c>
      <c r="J130" s="7">
        <f t="shared" si="4"/>
        <v>-1049092.0102299999</v>
      </c>
      <c r="K130" s="7">
        <f t="shared" si="4"/>
        <v>1096798.1480899998</v>
      </c>
      <c r="L130" s="7">
        <f t="shared" si="4"/>
        <v>264485.70097999997</v>
      </c>
      <c r="M130" s="7">
        <f t="shared" si="4"/>
        <v>-103414.46858000002</v>
      </c>
      <c r="N130" s="7">
        <f t="shared" si="4"/>
        <v>161071.23239999998</v>
      </c>
      <c r="O130" s="7">
        <f t="shared" si="4"/>
        <v>1884851.26468</v>
      </c>
      <c r="P130" s="7">
        <f t="shared" si="4"/>
        <v>-3001.8221399999998</v>
      </c>
      <c r="Q130" s="7">
        <f t="shared" si="4"/>
        <v>0</v>
      </c>
      <c r="R130" s="7">
        <f t="shared" si="4"/>
        <v>621343.41035999998</v>
      </c>
      <c r="S130" s="7">
        <f t="shared" si="4"/>
        <v>62612.532370000001</v>
      </c>
      <c r="T130" s="7">
        <f t="shared" si="4"/>
        <v>1203897.1440900001</v>
      </c>
      <c r="U130" s="7">
        <f t="shared" si="4"/>
        <v>84584.478110000011</v>
      </c>
      <c r="V130" s="7">
        <f t="shared" si="4"/>
        <v>29111.813109999999</v>
      </c>
      <c r="W130" s="7">
        <f t="shared" si="4"/>
        <v>137165.08457000001</v>
      </c>
      <c r="X130" s="7">
        <f t="shared" si="4"/>
        <v>3393582.0209599999</v>
      </c>
      <c r="Y130" s="7">
        <f t="shared" si="4"/>
        <v>-8577501.4646600001</v>
      </c>
      <c r="Z130" s="7">
        <f t="shared" si="4"/>
        <v>-7112470.2163799983</v>
      </c>
      <c r="AA130" s="7">
        <f t="shared" si="4"/>
        <v>-477269.28283999994</v>
      </c>
      <c r="AB130" s="7">
        <f t="shared" si="4"/>
        <v>-105588.64975</v>
      </c>
      <c r="AC130" s="7">
        <f t="shared" si="4"/>
        <v>-882173.31568999996</v>
      </c>
      <c r="AD130" s="7">
        <f t="shared" si="4"/>
        <v>-820180.86878999998</v>
      </c>
      <c r="AE130" s="7">
        <f t="shared" si="4"/>
        <v>-239323.82999</v>
      </c>
      <c r="AF130" s="7">
        <f t="shared" si="4"/>
        <v>-79138.096160000001</v>
      </c>
      <c r="AG130" s="7">
        <f t="shared" si="4"/>
        <v>-4798.5693200000005</v>
      </c>
      <c r="AH130" s="7">
        <f t="shared" si="4"/>
        <v>-96743.297990000006</v>
      </c>
      <c r="AI130" s="7">
        <f t="shared" si="4"/>
        <v>-51778.713300000003</v>
      </c>
      <c r="AJ130" s="7">
        <f t="shared" si="4"/>
        <v>-25046.212500000001</v>
      </c>
      <c r="AK130" s="7">
        <f t="shared" si="4"/>
        <v>-5498.9117500000002</v>
      </c>
      <c r="AL130" s="7">
        <f t="shared" si="4"/>
        <v>-97776.081590000002</v>
      </c>
      <c r="AM130" s="7">
        <f t="shared" si="4"/>
        <v>-220077.15619000001</v>
      </c>
      <c r="AN130" s="7">
        <f t="shared" si="4"/>
        <v>-6004100.3124899985</v>
      </c>
      <c r="AO130" s="7">
        <f t="shared" si="4"/>
        <v>-39816.013380000004</v>
      </c>
      <c r="AP130" s="7">
        <f t="shared" si="4"/>
        <v>-6043916.3258699989</v>
      </c>
      <c r="AQ130" s="7">
        <f t="shared" si="4"/>
        <v>14095.898720000001</v>
      </c>
      <c r="AR130" s="7">
        <f t="shared" si="4"/>
        <v>44861.486190000003</v>
      </c>
      <c r="AS130" s="7">
        <f t="shared" si="4"/>
        <v>0</v>
      </c>
      <c r="AT130" s="7">
        <f t="shared" si="4"/>
        <v>0</v>
      </c>
      <c r="AU130" s="7">
        <f t="shared" si="4"/>
        <v>614.54184999999995</v>
      </c>
      <c r="AV130" s="7">
        <f t="shared" si="4"/>
        <v>59571.926760000002</v>
      </c>
      <c r="AW130" s="7">
        <f t="shared" si="4"/>
        <v>-5984344.3991099987</v>
      </c>
    </row>
    <row r="131" spans="1:49" ht="15.75" customHeight="1" x14ac:dyDescent="0.25">
      <c r="A131" s="43"/>
      <c r="B131" s="85" t="s">
        <v>47</v>
      </c>
      <c r="C131" s="85"/>
      <c r="D131" s="85"/>
      <c r="E131" s="10">
        <v>140644696.56727999</v>
      </c>
      <c r="F131" s="10">
        <v>115190163.65883011</v>
      </c>
      <c r="G131" s="10">
        <v>25454532.908450011</v>
      </c>
      <c r="H131" s="10">
        <v>-96774319.462109968</v>
      </c>
      <c r="I131" s="10">
        <v>-56075864.426060013</v>
      </c>
      <c r="J131" s="10">
        <v>-40698455.036049999</v>
      </c>
      <c r="K131" s="10">
        <v>43870377.105169982</v>
      </c>
      <c r="L131" s="10">
        <v>25433796.67380999</v>
      </c>
      <c r="M131" s="10">
        <v>-5898620.0072300006</v>
      </c>
      <c r="N131" s="10">
        <v>19535176.666579999</v>
      </c>
      <c r="O131" s="10">
        <v>2746199.3823400009</v>
      </c>
      <c r="P131" s="10">
        <v>2373447.5791500001</v>
      </c>
      <c r="Q131" s="10">
        <v>-174043.69722</v>
      </c>
      <c r="R131" s="10">
        <v>23301437.160329979</v>
      </c>
      <c r="S131" s="10">
        <v>-3864844.259800001</v>
      </c>
      <c r="T131" s="10">
        <v>-18889797.400120009</v>
      </c>
      <c r="U131" s="10">
        <v>574370.93159000005</v>
      </c>
      <c r="V131" s="10">
        <v>801696.44889999996</v>
      </c>
      <c r="W131" s="10">
        <v>6370302.7416200023</v>
      </c>
      <c r="X131" s="10">
        <v>73898123.276199996</v>
      </c>
      <c r="Y131" s="10">
        <v>-105861115.96098991</v>
      </c>
      <c r="Z131" s="10">
        <v>-95349224.488060027</v>
      </c>
      <c r="AA131" s="10">
        <v>-1668056.2637</v>
      </c>
      <c r="AB131" s="10">
        <v>-4117242.275119999</v>
      </c>
      <c r="AC131" s="10">
        <v>-4726592.9341100007</v>
      </c>
      <c r="AD131" s="10">
        <v>-46484667.899919957</v>
      </c>
      <c r="AE131" s="10">
        <v>-14478546.737290001</v>
      </c>
      <c r="AF131" s="10">
        <v>-4326117.1502299979</v>
      </c>
      <c r="AG131" s="10">
        <v>-979139.85071000003</v>
      </c>
      <c r="AH131" s="10">
        <v>-6151975.8109199991</v>
      </c>
      <c r="AI131" s="10">
        <v>-2751021.9477900001</v>
      </c>
      <c r="AJ131" s="10">
        <v>-1693589.1599500009</v>
      </c>
      <c r="AK131" s="10">
        <v>-481725.60276999982</v>
      </c>
      <c r="AL131" s="10">
        <v>-2783187.676289998</v>
      </c>
      <c r="AM131" s="10">
        <v>-12839363.963970009</v>
      </c>
      <c r="AN131" s="10">
        <v>-78447660.584710062</v>
      </c>
      <c r="AO131" s="10">
        <v>512481.23756999947</v>
      </c>
      <c r="AP131" s="10">
        <v>-77935179.347140029</v>
      </c>
      <c r="AQ131" s="10">
        <v>-2384958.5455199992</v>
      </c>
      <c r="AR131" s="10">
        <v>1663174.16291</v>
      </c>
      <c r="AS131" s="10">
        <v>0</v>
      </c>
      <c r="AT131" s="10">
        <v>0</v>
      </c>
      <c r="AU131" s="10">
        <v>-490344.09108000022</v>
      </c>
      <c r="AV131" s="10">
        <v>-1212128.473689999</v>
      </c>
      <c r="AW131" s="10">
        <v>-79147307.820829988</v>
      </c>
    </row>
    <row r="132" spans="1:49" ht="15.75" customHeight="1" x14ac:dyDescent="0.25"/>
    <row r="133" spans="1:49" x14ac:dyDescent="0.25"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6" spans="1:49" x14ac:dyDescent="0.25">
      <c r="E136" s="1"/>
      <c r="F136" s="1"/>
      <c r="G136" s="1"/>
      <c r="H136" s="1"/>
      <c r="I136" s="1"/>
      <c r="J136" s="1"/>
      <c r="K136" s="16"/>
      <c r="L136" s="1"/>
      <c r="M136" s="1"/>
      <c r="N136" s="16"/>
      <c r="O136" s="1"/>
      <c r="P136" s="1"/>
      <c r="Q136" s="1"/>
      <c r="R136" s="1"/>
      <c r="S136" s="1"/>
      <c r="T136" s="1"/>
      <c r="U136" s="1"/>
      <c r="V136" s="1"/>
      <c r="W136" s="1"/>
      <c r="X136" s="16"/>
      <c r="Y136" s="32"/>
      <c r="Z136" s="1"/>
      <c r="AA136" s="1"/>
      <c r="AB136" s="1"/>
      <c r="AC136" s="1"/>
      <c r="AD136" s="32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6"/>
      <c r="AQ136" s="1"/>
      <c r="AR136" s="1"/>
      <c r="AS136" s="1"/>
      <c r="AT136" s="1"/>
      <c r="AU136" s="1"/>
      <c r="AV136" s="13"/>
      <c r="AW136" s="16"/>
    </row>
  </sheetData>
  <mergeCells count="57">
    <mergeCell ref="A5:A6"/>
    <mergeCell ref="B131:D131"/>
    <mergeCell ref="B2:AW2"/>
    <mergeCell ref="B14:D14"/>
    <mergeCell ref="B52:D52"/>
    <mergeCell ref="B123:D123"/>
    <mergeCell ref="B130:D130"/>
    <mergeCell ref="B7:D7"/>
    <mergeCell ref="B15:D15"/>
    <mergeCell ref="B42:D42"/>
    <mergeCell ref="B53:D53"/>
    <mergeCell ref="B41:D41"/>
    <mergeCell ref="B124:D124"/>
    <mergeCell ref="B125:D125"/>
    <mergeCell ref="B3:AW3"/>
    <mergeCell ref="AQ5:AW5"/>
    <mergeCell ref="B5:B6"/>
    <mergeCell ref="C5:C6"/>
    <mergeCell ref="D5:D6"/>
    <mergeCell ref="E5:E6"/>
    <mergeCell ref="F5:F6"/>
    <mergeCell ref="G5:G6"/>
    <mergeCell ref="H5:H6"/>
    <mergeCell ref="T5:T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R5:R6"/>
    <mergeCell ref="S5:S6"/>
    <mergeCell ref="AE5:AE6"/>
    <mergeCell ref="U5:U6"/>
    <mergeCell ref="V5:V6"/>
    <mergeCell ref="W5:W6"/>
    <mergeCell ref="X5:X6"/>
    <mergeCell ref="Y5:Y6"/>
    <mergeCell ref="Z5:Z6"/>
    <mergeCell ref="AA5:AA6"/>
    <mergeCell ref="AB5:AB6"/>
    <mergeCell ref="AC5:AC6"/>
    <mergeCell ref="AD5:AD6"/>
    <mergeCell ref="AP5:AP6"/>
    <mergeCell ref="AF5:AF6"/>
    <mergeCell ref="AG5:AG6"/>
    <mergeCell ref="AH5:AH6"/>
    <mergeCell ref="AI5:AI6"/>
    <mergeCell ref="AJ5:AJ6"/>
    <mergeCell ref="AK5:AK6"/>
    <mergeCell ref="AL5:AL6"/>
    <mergeCell ref="AM5:AM6"/>
    <mergeCell ref="AN5:AN6"/>
    <mergeCell ref="AO5:AO6"/>
  </mergeCells>
  <pageMargins left="0.70866141732283472" right="0.70866141732283472" top="0.74803149606299213" bottom="0.74803149606299213" header="0.31496062992125984" footer="0.31496062992125984"/>
  <pageSetup paperSize="9" scale="44" fitToWidth="2" fitToHeight="2" orientation="landscape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136"/>
  <sheetViews>
    <sheetView topLeftCell="A97" workbookViewId="0">
      <selection activeCell="Q133" sqref="Q133"/>
    </sheetView>
  </sheetViews>
  <sheetFormatPr defaultRowHeight="15" x14ac:dyDescent="0.25"/>
  <cols>
    <col min="1" max="1" width="4.7109375" style="31" customWidth="1"/>
    <col min="2" max="2" width="5" customWidth="1"/>
    <col min="4" max="4" width="32" customWidth="1"/>
    <col min="5" max="15" width="13.140625" customWidth="1"/>
    <col min="16" max="16" width="13.85546875" customWidth="1"/>
  </cols>
  <sheetData>
    <row r="2" spans="1:16" ht="24.75" customHeight="1" x14ac:dyDescent="0.35">
      <c r="B2" s="117" t="s">
        <v>470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</row>
    <row r="3" spans="1:16" ht="20.25" customHeight="1" x14ac:dyDescent="0.25">
      <c r="B3" s="118" t="s">
        <v>453</v>
      </c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O4" t="s">
        <v>0</v>
      </c>
    </row>
    <row r="5" spans="1:16" ht="135" customHeight="1" x14ac:dyDescent="0.25">
      <c r="A5" s="37" t="s">
        <v>473</v>
      </c>
      <c r="B5" s="19" t="s">
        <v>475</v>
      </c>
      <c r="C5" s="19" t="s">
        <v>441</v>
      </c>
      <c r="D5" s="19" t="s">
        <v>442</v>
      </c>
      <c r="E5" s="5" t="s">
        <v>460</v>
      </c>
      <c r="F5" s="5" t="s">
        <v>461</v>
      </c>
      <c r="G5" s="5" t="s">
        <v>462</v>
      </c>
      <c r="H5" s="5" t="s">
        <v>461</v>
      </c>
      <c r="I5" s="5" t="s">
        <v>463</v>
      </c>
      <c r="J5" s="5" t="s">
        <v>461</v>
      </c>
      <c r="K5" s="5" t="s">
        <v>464</v>
      </c>
      <c r="L5" s="5" t="s">
        <v>461</v>
      </c>
      <c r="M5" s="5" t="s">
        <v>465</v>
      </c>
      <c r="N5" s="5" t="s">
        <v>461</v>
      </c>
      <c r="O5" s="20" t="s">
        <v>467</v>
      </c>
      <c r="P5" s="5" t="s">
        <v>466</v>
      </c>
    </row>
    <row r="6" spans="1:16" ht="18" customHeight="1" x14ac:dyDescent="0.25">
      <c r="A6" s="43"/>
      <c r="B6" s="119" t="s">
        <v>28</v>
      </c>
      <c r="C6" s="119"/>
      <c r="D6" s="119"/>
      <c r="E6" s="5"/>
      <c r="F6" s="5"/>
      <c r="G6" s="5"/>
      <c r="H6" s="5"/>
      <c r="I6" s="5"/>
      <c r="J6" s="5"/>
      <c r="K6" s="5"/>
      <c r="L6" s="5"/>
      <c r="M6" s="5"/>
      <c r="N6" s="5"/>
      <c r="O6" s="20"/>
      <c r="P6" s="5"/>
    </row>
    <row r="7" spans="1:16" ht="14.25" customHeight="1" x14ac:dyDescent="0.25">
      <c r="A7" s="43">
        <v>1</v>
      </c>
      <c r="B7" s="8" t="s">
        <v>29</v>
      </c>
      <c r="C7" s="8" t="s">
        <v>30</v>
      </c>
      <c r="D7" s="8" t="s">
        <v>31</v>
      </c>
      <c r="E7" s="9">
        <v>28463362.354029998</v>
      </c>
      <c r="F7" s="9">
        <v>69354.099520000003</v>
      </c>
      <c r="G7" s="9">
        <v>36434381.878859997</v>
      </c>
      <c r="H7" s="9">
        <v>367941.36291999999</v>
      </c>
      <c r="I7" s="9">
        <v>11315593.927449999</v>
      </c>
      <c r="J7" s="9">
        <v>1614153.0577400001</v>
      </c>
      <c r="K7" s="9">
        <v>9372718.2451600004</v>
      </c>
      <c r="L7" s="9">
        <v>2044224.0747499999</v>
      </c>
      <c r="M7" s="9">
        <v>38754565.87816</v>
      </c>
      <c r="N7" s="9">
        <v>34723606.635480002</v>
      </c>
      <c r="O7" s="9">
        <v>53420126.216859996</v>
      </c>
      <c r="P7" s="22">
        <v>-8.17</v>
      </c>
    </row>
    <row r="8" spans="1:16" ht="14.25" customHeight="1" x14ac:dyDescent="0.25">
      <c r="A8" s="43">
        <v>2</v>
      </c>
      <c r="B8" s="8" t="s">
        <v>32</v>
      </c>
      <c r="C8" s="8" t="s">
        <v>33</v>
      </c>
      <c r="D8" s="8" t="s">
        <v>34</v>
      </c>
      <c r="E8" s="9">
        <v>8590309.77293</v>
      </c>
      <c r="F8" s="9">
        <v>278356.23191999999</v>
      </c>
      <c r="G8" s="9">
        <v>45627893.377719998</v>
      </c>
      <c r="H8" s="9">
        <v>5012482.6636600001</v>
      </c>
      <c r="I8" s="9">
        <v>18618375.273150001</v>
      </c>
      <c r="J8" s="9">
        <v>3634472.1841500001</v>
      </c>
      <c r="K8" s="9">
        <v>22569696.88095</v>
      </c>
      <c r="L8" s="9">
        <v>4888550.0994499996</v>
      </c>
      <c r="M8" s="9">
        <v>29941084.324200001</v>
      </c>
      <c r="N8" s="9">
        <v>27341543.08069</v>
      </c>
      <c r="O8" s="9">
        <v>39216144.282059997</v>
      </c>
      <c r="P8" s="22">
        <v>-8.1</v>
      </c>
    </row>
    <row r="9" spans="1:16" ht="14.25" customHeight="1" x14ac:dyDescent="0.25">
      <c r="A9" s="43">
        <v>3</v>
      </c>
      <c r="B9" s="8" t="s">
        <v>35</v>
      </c>
      <c r="C9" s="8" t="s">
        <v>36</v>
      </c>
      <c r="D9" s="8" t="s">
        <v>37</v>
      </c>
      <c r="E9" s="9">
        <v>10526247.964059999</v>
      </c>
      <c r="F9" s="9">
        <v>55181.873079999998</v>
      </c>
      <c r="G9" s="9">
        <v>8739202.16237</v>
      </c>
      <c r="H9" s="9">
        <v>278432.08434</v>
      </c>
      <c r="I9" s="9">
        <v>241000.46901999999</v>
      </c>
      <c r="J9" s="9">
        <v>7266.7642800000003</v>
      </c>
      <c r="K9" s="9">
        <v>651596.66868</v>
      </c>
      <c r="L9" s="9">
        <v>412059.71932999999</v>
      </c>
      <c r="M9" s="9">
        <v>7118949.6794800004</v>
      </c>
      <c r="N9" s="9">
        <v>6997679.0280600004</v>
      </c>
      <c r="O9" s="9">
        <v>11051678.42698</v>
      </c>
      <c r="P9" s="22">
        <v>0.86</v>
      </c>
    </row>
    <row r="10" spans="1:16" ht="14.25" customHeight="1" x14ac:dyDescent="0.25">
      <c r="A10" s="43">
        <v>4</v>
      </c>
      <c r="B10" s="8" t="s">
        <v>38</v>
      </c>
      <c r="C10" s="8" t="s">
        <v>39</v>
      </c>
      <c r="D10" s="8" t="s">
        <v>40</v>
      </c>
      <c r="E10" s="9">
        <v>398.12558999999999</v>
      </c>
      <c r="F10" s="9">
        <v>1.5589999999999999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22">
        <v>0.48</v>
      </c>
    </row>
    <row r="11" spans="1:16" ht="14.25" customHeight="1" x14ac:dyDescent="0.25">
      <c r="A11" s="43">
        <v>5</v>
      </c>
      <c r="B11" s="8" t="s">
        <v>41</v>
      </c>
      <c r="C11" s="8" t="s">
        <v>42</v>
      </c>
      <c r="D11" s="8" t="s">
        <v>43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5002.7397300000002</v>
      </c>
      <c r="N11" s="9">
        <v>5002.7397300000002</v>
      </c>
      <c r="O11" s="9">
        <v>0</v>
      </c>
      <c r="P11" s="22">
        <v>1.7216</v>
      </c>
    </row>
    <row r="12" spans="1:16" ht="14.25" customHeight="1" x14ac:dyDescent="0.25">
      <c r="A12" s="43">
        <v>6</v>
      </c>
      <c r="B12" s="8" t="s">
        <v>44</v>
      </c>
      <c r="C12" s="8" t="s">
        <v>45</v>
      </c>
      <c r="D12" s="8" t="s">
        <v>46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22">
        <v>5.6825999999999999</v>
      </c>
    </row>
    <row r="13" spans="1:16" s="21" customFormat="1" ht="14.25" customHeight="1" x14ac:dyDescent="0.25">
      <c r="A13" s="43"/>
      <c r="B13" s="115" t="s">
        <v>448</v>
      </c>
      <c r="C13" s="115"/>
      <c r="D13" s="115"/>
      <c r="E13" s="7">
        <v>47580318</v>
      </c>
      <c r="F13" s="7">
        <v>402893.76351999998</v>
      </c>
      <c r="G13" s="7">
        <v>90801477</v>
      </c>
      <c r="H13" s="7">
        <v>5658856</v>
      </c>
      <c r="I13" s="7">
        <v>30174970</v>
      </c>
      <c r="J13" s="7">
        <v>5255892</v>
      </c>
      <c r="K13" s="7">
        <v>32594012</v>
      </c>
      <c r="L13" s="7">
        <v>7344834</v>
      </c>
      <c r="M13" s="7">
        <v>75819603</v>
      </c>
      <c r="N13" s="7">
        <v>69067831</v>
      </c>
      <c r="O13" s="7">
        <v>103687949</v>
      </c>
      <c r="P13" s="23" t="s">
        <v>468</v>
      </c>
    </row>
    <row r="14" spans="1:16" ht="14.25" customHeight="1" x14ac:dyDescent="0.25">
      <c r="A14" s="43"/>
      <c r="B14" s="109" t="s">
        <v>48</v>
      </c>
      <c r="C14" s="109"/>
      <c r="D14" s="109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</row>
    <row r="15" spans="1:16" ht="14.25" customHeight="1" x14ac:dyDescent="0.25">
      <c r="A15" s="43">
        <v>7</v>
      </c>
      <c r="B15" s="8" t="s">
        <v>49</v>
      </c>
      <c r="C15" s="8" t="s">
        <v>50</v>
      </c>
      <c r="D15" s="8" t="s">
        <v>51</v>
      </c>
      <c r="E15" s="9">
        <v>4330544.5634700004</v>
      </c>
      <c r="F15" s="9">
        <v>25951.958289999999</v>
      </c>
      <c r="G15" s="9">
        <v>28229286.360619999</v>
      </c>
      <c r="H15" s="9">
        <v>1832219.9143099999</v>
      </c>
      <c r="I15" s="9">
        <v>516022.14662000001</v>
      </c>
      <c r="J15" s="9">
        <v>88096.85974</v>
      </c>
      <c r="K15" s="9">
        <v>6718352.1821100004</v>
      </c>
      <c r="L15" s="9">
        <v>2114604.5388000002</v>
      </c>
      <c r="M15" s="9">
        <v>27262308.270610001</v>
      </c>
      <c r="N15" s="9">
        <v>24451523.20603</v>
      </c>
      <c r="O15" s="9">
        <v>34317396.651859999</v>
      </c>
      <c r="P15" s="22">
        <v>-30.55</v>
      </c>
    </row>
    <row r="16" spans="1:16" ht="14.25" customHeight="1" x14ac:dyDescent="0.25">
      <c r="A16" s="43">
        <v>8</v>
      </c>
      <c r="B16" s="8" t="s">
        <v>52</v>
      </c>
      <c r="C16" s="8" t="s">
        <v>53</v>
      </c>
      <c r="D16" s="8" t="s">
        <v>54</v>
      </c>
      <c r="E16" s="9">
        <v>18081425.155620001</v>
      </c>
      <c r="F16" s="9">
        <v>181241.43312</v>
      </c>
      <c r="G16" s="9">
        <v>8173575.4074799996</v>
      </c>
      <c r="H16" s="9">
        <v>45425.018519999998</v>
      </c>
      <c r="I16" s="9">
        <v>8985175.3242199998</v>
      </c>
      <c r="J16" s="9">
        <v>4112180.1289400002</v>
      </c>
      <c r="K16" s="9">
        <v>1531690.5889399999</v>
      </c>
      <c r="L16" s="9">
        <v>306461.63399</v>
      </c>
      <c r="M16" s="9">
        <v>29983534.817299999</v>
      </c>
      <c r="N16" s="9">
        <v>23166515.318939999</v>
      </c>
      <c r="O16" s="9">
        <v>19684188.16525</v>
      </c>
      <c r="P16" s="22">
        <v>-6.3056999999999999</v>
      </c>
    </row>
    <row r="17" spans="1:16" ht="14.25" customHeight="1" x14ac:dyDescent="0.25">
      <c r="A17" s="43">
        <v>9</v>
      </c>
      <c r="B17" s="8" t="s">
        <v>55</v>
      </c>
      <c r="C17" s="8" t="s">
        <v>56</v>
      </c>
      <c r="D17" s="8" t="s">
        <v>57</v>
      </c>
      <c r="E17" s="9">
        <v>27512629.216680001</v>
      </c>
      <c r="F17" s="9">
        <v>174396.09539999999</v>
      </c>
      <c r="G17" s="9">
        <v>9306963.7601200007</v>
      </c>
      <c r="H17" s="9">
        <v>207454.05520999999</v>
      </c>
      <c r="I17" s="9">
        <v>2432376.9422200001</v>
      </c>
      <c r="J17" s="9">
        <v>115120.36818</v>
      </c>
      <c r="K17" s="9">
        <v>966290.81636000006</v>
      </c>
      <c r="L17" s="9">
        <v>296135.51934</v>
      </c>
      <c r="M17" s="9">
        <v>29055601.59857</v>
      </c>
      <c r="N17" s="9">
        <v>27912982.781739999</v>
      </c>
      <c r="O17" s="9">
        <v>16882366.842719998</v>
      </c>
      <c r="P17" s="22">
        <v>0</v>
      </c>
    </row>
    <row r="18" spans="1:16" ht="14.25" customHeight="1" x14ac:dyDescent="0.25">
      <c r="A18" s="43">
        <v>10</v>
      </c>
      <c r="B18" s="8" t="s">
        <v>58</v>
      </c>
      <c r="C18" s="8" t="s">
        <v>59</v>
      </c>
      <c r="D18" s="8" t="s">
        <v>60</v>
      </c>
      <c r="E18" s="9">
        <v>1582987.0371399999</v>
      </c>
      <c r="F18" s="9">
        <v>6814.25054</v>
      </c>
      <c r="G18" s="9">
        <v>3944460.91982</v>
      </c>
      <c r="H18" s="9">
        <v>207231.17287000001</v>
      </c>
      <c r="I18" s="9">
        <v>12737485.45851</v>
      </c>
      <c r="J18" s="9">
        <v>939529.85042000003</v>
      </c>
      <c r="K18" s="9">
        <v>2850366.4692199999</v>
      </c>
      <c r="L18" s="9">
        <v>1321175.3156699999</v>
      </c>
      <c r="M18" s="9">
        <v>17673705.59378</v>
      </c>
      <c r="N18" s="9">
        <v>16787234.860800002</v>
      </c>
      <c r="O18" s="9">
        <v>14967712.27832</v>
      </c>
      <c r="P18" s="22">
        <v>-12.836399999999999</v>
      </c>
    </row>
    <row r="19" spans="1:16" ht="14.25" customHeight="1" x14ac:dyDescent="0.25">
      <c r="A19" s="43">
        <v>11</v>
      </c>
      <c r="B19" s="8" t="s">
        <v>61</v>
      </c>
      <c r="C19" s="8" t="s">
        <v>62</v>
      </c>
      <c r="D19" s="8" t="s">
        <v>63</v>
      </c>
      <c r="E19" s="9">
        <v>3246.4201800000001</v>
      </c>
      <c r="F19" s="9">
        <v>0</v>
      </c>
      <c r="G19" s="9">
        <v>51953.454839999999</v>
      </c>
      <c r="H19" s="9">
        <v>36.02769</v>
      </c>
      <c r="I19" s="9">
        <v>0</v>
      </c>
      <c r="J19" s="9">
        <v>0</v>
      </c>
      <c r="K19" s="9">
        <v>0</v>
      </c>
      <c r="L19" s="9">
        <v>0</v>
      </c>
      <c r="M19" s="9">
        <v>21494.837640000002</v>
      </c>
      <c r="N19" s="9">
        <v>17758.254669999998</v>
      </c>
      <c r="O19" s="9">
        <v>244.09667999999999</v>
      </c>
      <c r="P19" s="22">
        <v>-5.7840999999999996</v>
      </c>
    </row>
    <row r="20" spans="1:16" ht="14.25" customHeight="1" x14ac:dyDescent="0.25">
      <c r="A20" s="43">
        <v>12</v>
      </c>
      <c r="B20" s="8" t="s">
        <v>64</v>
      </c>
      <c r="C20" s="8" t="s">
        <v>65</v>
      </c>
      <c r="D20" s="8" t="s">
        <v>66</v>
      </c>
      <c r="E20" s="9">
        <v>3187803.4835000001</v>
      </c>
      <c r="F20" s="9">
        <v>28952.407810000001</v>
      </c>
      <c r="G20" s="9">
        <v>1791082.5968200001</v>
      </c>
      <c r="H20" s="9">
        <v>163273.81758999999</v>
      </c>
      <c r="I20" s="9">
        <v>46701.496010000003</v>
      </c>
      <c r="J20" s="9">
        <v>3676.8098500000001</v>
      </c>
      <c r="K20" s="9">
        <v>37319.438759999997</v>
      </c>
      <c r="L20" s="9">
        <v>8975.8226300000006</v>
      </c>
      <c r="M20" s="9">
        <v>624244.55837999994</v>
      </c>
      <c r="N20" s="9">
        <v>444514.55657999997</v>
      </c>
      <c r="O20" s="9">
        <v>1876872.1952500001</v>
      </c>
      <c r="P20" s="22">
        <v>1.4702</v>
      </c>
    </row>
    <row r="21" spans="1:16" ht="14.25" customHeight="1" x14ac:dyDescent="0.25">
      <c r="A21" s="43">
        <v>13</v>
      </c>
      <c r="B21" s="8" t="s">
        <v>67</v>
      </c>
      <c r="C21" s="8" t="s">
        <v>68</v>
      </c>
      <c r="D21" s="8" t="s">
        <v>69</v>
      </c>
      <c r="E21" s="9">
        <v>721933.14581000002</v>
      </c>
      <c r="F21" s="9">
        <v>15093.48791</v>
      </c>
      <c r="G21" s="9">
        <v>1062446.19658</v>
      </c>
      <c r="H21" s="9">
        <v>47929.859179999999</v>
      </c>
      <c r="I21" s="9">
        <v>19786.76599</v>
      </c>
      <c r="J21" s="9">
        <v>5037.18048</v>
      </c>
      <c r="K21" s="9">
        <v>69054.287989999997</v>
      </c>
      <c r="L21" s="9">
        <v>47955.915439999997</v>
      </c>
      <c r="M21" s="9">
        <v>1270621.74673</v>
      </c>
      <c r="N21" s="9">
        <v>1046427.41911</v>
      </c>
      <c r="O21" s="9">
        <v>384539.78551000002</v>
      </c>
      <c r="P21" s="22">
        <v>3.17</v>
      </c>
    </row>
    <row r="22" spans="1:16" ht="14.25" customHeight="1" x14ac:dyDescent="0.25">
      <c r="A22" s="43">
        <v>14</v>
      </c>
      <c r="B22" s="8" t="s">
        <v>70</v>
      </c>
      <c r="C22" s="8" t="s">
        <v>71</v>
      </c>
      <c r="D22" s="8" t="s">
        <v>72</v>
      </c>
      <c r="E22" s="9">
        <v>758657.53827999998</v>
      </c>
      <c r="F22" s="9">
        <v>2081.6415999999999</v>
      </c>
      <c r="G22" s="9">
        <v>457882.05209999997</v>
      </c>
      <c r="H22" s="9">
        <v>4506.8854199999996</v>
      </c>
      <c r="I22" s="9">
        <v>399782.33348999999</v>
      </c>
      <c r="J22" s="9">
        <v>63639.106350000002</v>
      </c>
      <c r="K22" s="9">
        <v>4164.9236199999996</v>
      </c>
      <c r="L22" s="9">
        <v>217.22489999999999</v>
      </c>
      <c r="M22" s="9">
        <v>413740.27684000001</v>
      </c>
      <c r="N22" s="9">
        <v>209478.62148999999</v>
      </c>
      <c r="O22" s="9">
        <v>274191.45192999998</v>
      </c>
      <c r="P22" s="22">
        <v>-4.38</v>
      </c>
    </row>
    <row r="23" spans="1:16" ht="14.25" customHeight="1" x14ac:dyDescent="0.25">
      <c r="A23" s="43">
        <v>15</v>
      </c>
      <c r="B23" s="8" t="s">
        <v>73</v>
      </c>
      <c r="C23" s="8" t="s">
        <v>74</v>
      </c>
      <c r="D23" s="8" t="s">
        <v>75</v>
      </c>
      <c r="E23" s="9">
        <v>24666974.72634</v>
      </c>
      <c r="F23" s="9">
        <v>39895.017350000002</v>
      </c>
      <c r="G23" s="9">
        <v>9966230.7192199994</v>
      </c>
      <c r="H23" s="9">
        <v>119354.10847000001</v>
      </c>
      <c r="I23" s="9">
        <v>695698.21339000005</v>
      </c>
      <c r="J23" s="9">
        <v>184504.23514999999</v>
      </c>
      <c r="K23" s="9">
        <v>558607.46438999998</v>
      </c>
      <c r="L23" s="9">
        <v>59002.166039999996</v>
      </c>
      <c r="M23" s="9">
        <v>6525862.9789300002</v>
      </c>
      <c r="N23" s="9">
        <v>3396643.5119599998</v>
      </c>
      <c r="O23" s="9">
        <v>6071294.7258200003</v>
      </c>
      <c r="P23" s="22">
        <v>0.09</v>
      </c>
    </row>
    <row r="24" spans="1:16" ht="14.25" customHeight="1" x14ac:dyDescent="0.25">
      <c r="A24" s="43">
        <v>16</v>
      </c>
      <c r="B24" s="8" t="s">
        <v>76</v>
      </c>
      <c r="C24" s="8" t="s">
        <v>77</v>
      </c>
      <c r="D24" s="8" t="s">
        <v>78</v>
      </c>
      <c r="E24" s="9">
        <v>1888970.14105</v>
      </c>
      <c r="F24" s="9">
        <v>34506.049249999996</v>
      </c>
      <c r="G24" s="9">
        <v>430821.14834000001</v>
      </c>
      <c r="H24" s="9">
        <v>7767.3015800000003</v>
      </c>
      <c r="I24" s="9">
        <v>71393.302240000005</v>
      </c>
      <c r="J24" s="9">
        <v>14679.91714</v>
      </c>
      <c r="K24" s="9">
        <v>74714.681240000005</v>
      </c>
      <c r="L24" s="9">
        <v>32307.88062</v>
      </c>
      <c r="M24" s="9">
        <v>169147.01141000001</v>
      </c>
      <c r="N24" s="9">
        <v>97973.874500000005</v>
      </c>
      <c r="O24" s="9">
        <v>149711.86587000001</v>
      </c>
      <c r="P24" s="22">
        <v>-10.64</v>
      </c>
    </row>
    <row r="25" spans="1:16" ht="14.25" customHeight="1" x14ac:dyDescent="0.25">
      <c r="A25" s="43">
        <v>17</v>
      </c>
      <c r="B25" s="8" t="s">
        <v>79</v>
      </c>
      <c r="C25" s="8" t="s">
        <v>80</v>
      </c>
      <c r="D25" s="8" t="s">
        <v>81</v>
      </c>
      <c r="E25" s="9">
        <v>2050389.5961199999</v>
      </c>
      <c r="F25" s="9">
        <v>60422.230109999997</v>
      </c>
      <c r="G25" s="9">
        <v>433874.24314999999</v>
      </c>
      <c r="H25" s="9">
        <v>11415.967409999999</v>
      </c>
      <c r="I25" s="9">
        <v>29368.604480000002</v>
      </c>
      <c r="J25" s="9">
        <v>8326.7321599999996</v>
      </c>
      <c r="K25" s="9">
        <v>23348.38365</v>
      </c>
      <c r="L25" s="9">
        <v>3203.8469</v>
      </c>
      <c r="M25" s="9">
        <v>2781612.5164700001</v>
      </c>
      <c r="N25" s="9">
        <v>1889078.4055300001</v>
      </c>
      <c r="O25" s="9">
        <v>393276.50981000002</v>
      </c>
      <c r="P25" s="22">
        <v>-16.399999999999999</v>
      </c>
    </row>
    <row r="26" spans="1:16" ht="14.25" customHeight="1" x14ac:dyDescent="0.25">
      <c r="A26" s="43">
        <v>18</v>
      </c>
      <c r="B26" s="8" t="s">
        <v>82</v>
      </c>
      <c r="C26" s="8" t="s">
        <v>83</v>
      </c>
      <c r="D26" s="8" t="s">
        <v>84</v>
      </c>
      <c r="E26" s="9">
        <v>26423949.932500001</v>
      </c>
      <c r="F26" s="9">
        <v>48263.69066</v>
      </c>
      <c r="G26" s="9">
        <v>3841850.88949</v>
      </c>
      <c r="H26" s="9">
        <v>122565.45402999999</v>
      </c>
      <c r="I26" s="9">
        <v>657939.69854000001</v>
      </c>
      <c r="J26" s="9">
        <v>6803.5255900000002</v>
      </c>
      <c r="K26" s="9">
        <v>238900.90521999999</v>
      </c>
      <c r="L26" s="9">
        <v>105143.80654000001</v>
      </c>
      <c r="M26" s="9">
        <v>3925858.6539699999</v>
      </c>
      <c r="N26" s="9">
        <v>3465699.7764300001</v>
      </c>
      <c r="O26" s="9">
        <v>8224140.5556300003</v>
      </c>
      <c r="P26" s="22">
        <v>2</v>
      </c>
    </row>
    <row r="27" spans="1:16" ht="14.25" customHeight="1" x14ac:dyDescent="0.25">
      <c r="A27" s="43">
        <v>19</v>
      </c>
      <c r="B27" s="8" t="s">
        <v>85</v>
      </c>
      <c r="C27" s="8" t="s">
        <v>86</v>
      </c>
      <c r="D27" s="8" t="s">
        <v>87</v>
      </c>
      <c r="E27" s="9">
        <v>303057.16090999998</v>
      </c>
      <c r="F27" s="9">
        <v>4153.0833899999998</v>
      </c>
      <c r="G27" s="9">
        <v>2562050.6598399999</v>
      </c>
      <c r="H27" s="9">
        <v>48977.195800000001</v>
      </c>
      <c r="I27" s="9">
        <v>187742.67318000001</v>
      </c>
      <c r="J27" s="9">
        <v>28759.18446</v>
      </c>
      <c r="K27" s="9">
        <v>317537.44071</v>
      </c>
      <c r="L27" s="9">
        <v>104723.50053</v>
      </c>
      <c r="M27" s="9">
        <v>2471257.4773599999</v>
      </c>
      <c r="N27" s="9">
        <v>1927119.9232999999</v>
      </c>
      <c r="O27" s="9">
        <v>614555.69938999997</v>
      </c>
      <c r="P27" s="22">
        <v>-29.822299999999998</v>
      </c>
    </row>
    <row r="28" spans="1:16" ht="14.25" customHeight="1" x14ac:dyDescent="0.25">
      <c r="A28" s="43">
        <v>20</v>
      </c>
      <c r="B28" s="8" t="s">
        <v>88</v>
      </c>
      <c r="C28" s="8" t="s">
        <v>89</v>
      </c>
      <c r="D28" s="8" t="s">
        <v>90</v>
      </c>
      <c r="E28" s="9">
        <v>334641.46260000003</v>
      </c>
      <c r="F28" s="9">
        <v>444.52003000000002</v>
      </c>
      <c r="G28" s="9">
        <v>673591.62314000004</v>
      </c>
      <c r="H28" s="9">
        <v>869.90913999999998</v>
      </c>
      <c r="I28" s="9">
        <v>213732.68160000001</v>
      </c>
      <c r="J28" s="9">
        <v>271.45080999999999</v>
      </c>
      <c r="K28" s="9">
        <v>4746.8350700000001</v>
      </c>
      <c r="L28" s="9">
        <v>2632.8322800000001</v>
      </c>
      <c r="M28" s="9">
        <v>1782883.27932</v>
      </c>
      <c r="N28" s="9">
        <v>1729514.78171</v>
      </c>
      <c r="O28" s="9">
        <v>1434718.9108899999</v>
      </c>
      <c r="P28" s="22">
        <v>-13.44</v>
      </c>
    </row>
    <row r="29" spans="1:16" ht="14.25" customHeight="1" x14ac:dyDescent="0.25">
      <c r="A29" s="43">
        <v>21</v>
      </c>
      <c r="B29" s="8" t="s">
        <v>91</v>
      </c>
      <c r="C29" s="8" t="s">
        <v>92</v>
      </c>
      <c r="D29" s="8" t="s">
        <v>93</v>
      </c>
      <c r="E29" s="9">
        <v>20282763.810490001</v>
      </c>
      <c r="F29" s="9">
        <v>198792.99136000001</v>
      </c>
      <c r="G29" s="9">
        <v>11423012.52502</v>
      </c>
      <c r="H29" s="9">
        <v>153473.00279</v>
      </c>
      <c r="I29" s="9">
        <v>12157958.74962</v>
      </c>
      <c r="J29" s="9">
        <v>851637.96287000005</v>
      </c>
      <c r="K29" s="9">
        <v>1807850.5590600001</v>
      </c>
      <c r="L29" s="9">
        <v>623181.02609000006</v>
      </c>
      <c r="M29" s="9">
        <v>9837302.4613799993</v>
      </c>
      <c r="N29" s="9">
        <v>7881135.7707000002</v>
      </c>
      <c r="O29" s="9">
        <v>11653230.45538</v>
      </c>
      <c r="P29" s="22">
        <v>-7.0266999999999999</v>
      </c>
    </row>
    <row r="30" spans="1:16" ht="14.25" customHeight="1" x14ac:dyDescent="0.25">
      <c r="A30" s="43">
        <v>22</v>
      </c>
      <c r="B30" s="8" t="s">
        <v>94</v>
      </c>
      <c r="C30" s="8" t="s">
        <v>95</v>
      </c>
      <c r="D30" s="8" t="s">
        <v>96</v>
      </c>
      <c r="E30" s="9">
        <v>7047283.9484799998</v>
      </c>
      <c r="F30" s="9">
        <v>8484.8601500000004</v>
      </c>
      <c r="G30" s="9">
        <v>7210185.3455499997</v>
      </c>
      <c r="H30" s="9">
        <v>33903.768340000002</v>
      </c>
      <c r="I30" s="9">
        <v>551212.59100000001</v>
      </c>
      <c r="J30" s="9">
        <v>0</v>
      </c>
      <c r="K30" s="9">
        <v>493394.61930000002</v>
      </c>
      <c r="L30" s="9">
        <v>48640.481549999997</v>
      </c>
      <c r="M30" s="9">
        <v>4285157.3370099999</v>
      </c>
      <c r="N30" s="9">
        <v>967745.68292000005</v>
      </c>
      <c r="O30" s="9">
        <v>7000450.8300099997</v>
      </c>
      <c r="P30" s="22">
        <v>8.4677000000000007</v>
      </c>
    </row>
    <row r="31" spans="1:16" ht="14.25" customHeight="1" x14ac:dyDescent="0.25">
      <c r="A31" s="43">
        <v>23</v>
      </c>
      <c r="B31" s="8" t="s">
        <v>97</v>
      </c>
      <c r="C31" s="8" t="s">
        <v>98</v>
      </c>
      <c r="D31" s="8" t="s">
        <v>99</v>
      </c>
      <c r="E31" s="9">
        <v>9226385.3294200003</v>
      </c>
      <c r="F31" s="9">
        <v>99879.845719999998</v>
      </c>
      <c r="G31" s="9">
        <v>13037784.85998</v>
      </c>
      <c r="H31" s="9">
        <v>895785.53673000005</v>
      </c>
      <c r="I31" s="9">
        <v>548146.05744999996</v>
      </c>
      <c r="J31" s="9">
        <v>98558.259460000001</v>
      </c>
      <c r="K31" s="9">
        <v>820409.57755000005</v>
      </c>
      <c r="L31" s="9">
        <v>483843.98744</v>
      </c>
      <c r="M31" s="9">
        <v>11002505.75052</v>
      </c>
      <c r="N31" s="9">
        <v>9967980.0203000009</v>
      </c>
      <c r="O31" s="9">
        <v>6822569.3517800001</v>
      </c>
      <c r="P31" s="22">
        <v>-12.71</v>
      </c>
    </row>
    <row r="32" spans="1:16" ht="14.25" customHeight="1" x14ac:dyDescent="0.25">
      <c r="A32" s="43">
        <v>24</v>
      </c>
      <c r="B32" s="8" t="s">
        <v>100</v>
      </c>
      <c r="C32" s="8" t="s">
        <v>101</v>
      </c>
      <c r="D32" s="8" t="s">
        <v>102</v>
      </c>
      <c r="E32" s="9">
        <v>21196042.250539999</v>
      </c>
      <c r="F32" s="9">
        <v>15180.999250000001</v>
      </c>
      <c r="G32" s="9">
        <v>0</v>
      </c>
      <c r="H32" s="9">
        <v>0</v>
      </c>
      <c r="I32" s="9">
        <v>2178744.0938499998</v>
      </c>
      <c r="J32" s="9">
        <v>49182.771289999997</v>
      </c>
      <c r="K32" s="9">
        <v>0</v>
      </c>
      <c r="L32" s="9">
        <v>0</v>
      </c>
      <c r="M32" s="9">
        <v>0</v>
      </c>
      <c r="N32" s="9">
        <v>0</v>
      </c>
      <c r="O32" s="9">
        <v>810729.15800000005</v>
      </c>
      <c r="P32" s="22">
        <v>14.64</v>
      </c>
    </row>
    <row r="33" spans="1:16" ht="14.25" customHeight="1" x14ac:dyDescent="0.25">
      <c r="A33" s="43">
        <v>25</v>
      </c>
      <c r="B33" s="8" t="s">
        <v>103</v>
      </c>
      <c r="C33" s="8" t="s">
        <v>104</v>
      </c>
      <c r="D33" s="8" t="s">
        <v>105</v>
      </c>
      <c r="E33" s="9">
        <v>3593324.17398</v>
      </c>
      <c r="F33" s="9">
        <v>8250.1745800000008</v>
      </c>
      <c r="G33" s="9">
        <v>2482427.0743999998</v>
      </c>
      <c r="H33" s="9">
        <v>57921.550490000001</v>
      </c>
      <c r="I33" s="9">
        <v>215809.66339</v>
      </c>
      <c r="J33" s="9">
        <v>13502.94832</v>
      </c>
      <c r="K33" s="9">
        <v>70649.087169999999</v>
      </c>
      <c r="L33" s="9">
        <v>19154.536980000001</v>
      </c>
      <c r="M33" s="9">
        <v>370209.96889000002</v>
      </c>
      <c r="N33" s="9">
        <v>242197.20167000001</v>
      </c>
      <c r="O33" s="9">
        <v>2880130.8356300001</v>
      </c>
      <c r="P33" s="22">
        <v>1.3177000000000001</v>
      </c>
    </row>
    <row r="34" spans="1:16" ht="14.25" customHeight="1" x14ac:dyDescent="0.25">
      <c r="A34" s="43">
        <v>26</v>
      </c>
      <c r="B34" s="8" t="s">
        <v>106</v>
      </c>
      <c r="C34" s="8" t="s">
        <v>107</v>
      </c>
      <c r="D34" s="8" t="s">
        <v>108</v>
      </c>
      <c r="E34" s="9">
        <v>8793709.2592300009</v>
      </c>
      <c r="F34" s="9">
        <v>8279.0421399999996</v>
      </c>
      <c r="G34" s="9">
        <v>28101464.680229999</v>
      </c>
      <c r="H34" s="9">
        <v>87596.282590000003</v>
      </c>
      <c r="I34" s="9">
        <v>6369334.4053400001</v>
      </c>
      <c r="J34" s="9">
        <v>506173.00433000003</v>
      </c>
      <c r="K34" s="9">
        <v>6744907.5691400003</v>
      </c>
      <c r="L34" s="9">
        <v>1932997.2713899999</v>
      </c>
      <c r="M34" s="9">
        <v>16569116.938589999</v>
      </c>
      <c r="N34" s="9">
        <v>11407982.69616</v>
      </c>
      <c r="O34" s="9">
        <v>29564208.797729999</v>
      </c>
      <c r="P34" s="22">
        <v>0</v>
      </c>
    </row>
    <row r="35" spans="1:16" ht="14.25" customHeight="1" x14ac:dyDescent="0.25">
      <c r="A35" s="43">
        <v>27</v>
      </c>
      <c r="B35" s="8" t="s">
        <v>109</v>
      </c>
      <c r="C35" s="8" t="s">
        <v>110</v>
      </c>
      <c r="D35" s="8" t="s">
        <v>111</v>
      </c>
      <c r="E35" s="9">
        <v>399127.03694999998</v>
      </c>
      <c r="F35" s="9">
        <v>375.11027999999999</v>
      </c>
      <c r="G35" s="9">
        <v>425611.96898000001</v>
      </c>
      <c r="H35" s="9">
        <v>9607.7127299999993</v>
      </c>
      <c r="I35" s="9">
        <v>1643011.1695699999</v>
      </c>
      <c r="J35" s="9">
        <v>21499.415280000001</v>
      </c>
      <c r="K35" s="9">
        <v>203216.09677999999</v>
      </c>
      <c r="L35" s="9">
        <v>14827.281849999999</v>
      </c>
      <c r="M35" s="9">
        <v>432214.57779000001</v>
      </c>
      <c r="N35" s="9">
        <v>343272.59039000003</v>
      </c>
      <c r="O35" s="9">
        <v>486998.74212000001</v>
      </c>
      <c r="P35" s="22">
        <v>-11.076700000000001</v>
      </c>
    </row>
    <row r="36" spans="1:16" ht="14.25" customHeight="1" x14ac:dyDescent="0.25">
      <c r="A36" s="43">
        <v>28</v>
      </c>
      <c r="B36" s="8" t="s">
        <v>112</v>
      </c>
      <c r="C36" s="8" t="s">
        <v>113</v>
      </c>
      <c r="D36" s="8" t="s">
        <v>114</v>
      </c>
      <c r="E36" s="9">
        <v>2123340.1393300002</v>
      </c>
      <c r="F36" s="9">
        <v>28628.54854</v>
      </c>
      <c r="G36" s="9">
        <v>80928.957169999994</v>
      </c>
      <c r="H36" s="9">
        <v>9246.71335</v>
      </c>
      <c r="I36" s="9">
        <v>39030.60471</v>
      </c>
      <c r="J36" s="9">
        <v>15971.288329999999</v>
      </c>
      <c r="K36" s="9">
        <v>28925.11246</v>
      </c>
      <c r="L36" s="9">
        <v>23199.896570000001</v>
      </c>
      <c r="M36" s="9">
        <v>408956.20734000002</v>
      </c>
      <c r="N36" s="9">
        <v>408124.62855999998</v>
      </c>
      <c r="O36" s="9">
        <v>0</v>
      </c>
      <c r="P36" s="22">
        <v>-7.5496999999999996</v>
      </c>
    </row>
    <row r="37" spans="1:16" ht="14.25" customHeight="1" x14ac:dyDescent="0.25">
      <c r="A37" s="43">
        <v>29</v>
      </c>
      <c r="B37" s="8" t="s">
        <v>115</v>
      </c>
      <c r="C37" s="8" t="s">
        <v>116</v>
      </c>
      <c r="D37" s="8" t="s">
        <v>117</v>
      </c>
      <c r="E37" s="9">
        <v>2752902.6135999998</v>
      </c>
      <c r="F37" s="9">
        <v>60.18421</v>
      </c>
      <c r="G37" s="9">
        <v>262832.15140999999</v>
      </c>
      <c r="H37" s="9">
        <v>10360.741410000001</v>
      </c>
      <c r="I37" s="9">
        <v>984848.47476000001</v>
      </c>
      <c r="J37" s="9">
        <v>91551.567240000004</v>
      </c>
      <c r="K37" s="9">
        <v>1549.85581</v>
      </c>
      <c r="L37" s="9">
        <v>1526.16246</v>
      </c>
      <c r="M37" s="9">
        <v>109400.57313</v>
      </c>
      <c r="N37" s="9">
        <v>109400.57312</v>
      </c>
      <c r="O37" s="9">
        <v>345027.81718999997</v>
      </c>
      <c r="P37" s="22">
        <v>5.19</v>
      </c>
    </row>
    <row r="38" spans="1:16" ht="14.25" customHeight="1" x14ac:dyDescent="0.25">
      <c r="A38" s="43">
        <v>30</v>
      </c>
      <c r="B38" s="8" t="s">
        <v>118</v>
      </c>
      <c r="C38" s="8" t="s">
        <v>119</v>
      </c>
      <c r="D38" s="8" t="s">
        <v>120</v>
      </c>
      <c r="E38" s="9">
        <v>2219297.56758</v>
      </c>
      <c r="F38" s="9">
        <v>555.85267999999996</v>
      </c>
      <c r="G38" s="9">
        <v>605620.99308000004</v>
      </c>
      <c r="H38" s="9">
        <v>9225.5783300000003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47540.472370000003</v>
      </c>
      <c r="P38" s="22">
        <v>10.1646</v>
      </c>
    </row>
    <row r="39" spans="1:16" ht="14.25" customHeight="1" x14ac:dyDescent="0.25">
      <c r="A39" s="43">
        <v>31</v>
      </c>
      <c r="B39" s="8" t="s">
        <v>121</v>
      </c>
      <c r="C39" s="8" t="s">
        <v>122</v>
      </c>
      <c r="D39" s="8" t="s">
        <v>123</v>
      </c>
      <c r="E39" s="9">
        <v>2533263.7804399999</v>
      </c>
      <c r="F39" s="9">
        <v>0.98748000000000002</v>
      </c>
      <c r="G39" s="9">
        <v>692981.36956999998</v>
      </c>
      <c r="H39" s="9">
        <v>7.0248100000000004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279688.65298999997</v>
      </c>
      <c r="P39" s="22">
        <v>4.9320000000000004</v>
      </c>
    </row>
    <row r="40" spans="1:16" s="21" customFormat="1" ht="14.25" customHeight="1" x14ac:dyDescent="0.25">
      <c r="A40" s="43"/>
      <c r="B40" s="112" t="s">
        <v>449</v>
      </c>
      <c r="C40" s="112"/>
      <c r="D40" s="112"/>
      <c r="E40" s="7">
        <v>192014649.49024001</v>
      </c>
      <c r="F40" s="7">
        <v>990704.4618500002</v>
      </c>
      <c r="G40" s="7">
        <v>135248919.95695001</v>
      </c>
      <c r="H40" s="7">
        <v>4086154.5987899988</v>
      </c>
      <c r="I40" s="7">
        <v>51681301.450179987</v>
      </c>
      <c r="J40" s="7">
        <v>7218702.5663900003</v>
      </c>
      <c r="K40" s="7">
        <v>23565996.894549999</v>
      </c>
      <c r="L40" s="7">
        <v>7549910.6480099997</v>
      </c>
      <c r="M40" s="7">
        <v>166976737.43195999</v>
      </c>
      <c r="N40" s="7">
        <v>137870304.45660999</v>
      </c>
      <c r="O40" s="7">
        <v>165165784.84812999</v>
      </c>
      <c r="P40" s="23" t="s">
        <v>468</v>
      </c>
    </row>
    <row r="41" spans="1:16" ht="14.25" customHeight="1" x14ac:dyDescent="0.25">
      <c r="A41" s="43"/>
      <c r="B41" s="109" t="s">
        <v>124</v>
      </c>
      <c r="C41" s="109"/>
      <c r="D41" s="109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</row>
    <row r="42" spans="1:16" ht="14.25" customHeight="1" x14ac:dyDescent="0.25">
      <c r="A42" s="43">
        <v>32</v>
      </c>
      <c r="B42" s="8" t="s">
        <v>125</v>
      </c>
      <c r="C42" s="8" t="s">
        <v>126</v>
      </c>
      <c r="D42" s="8" t="s">
        <v>127</v>
      </c>
      <c r="E42" s="9">
        <v>1464107.2760300001</v>
      </c>
      <c r="F42" s="9">
        <v>5010.4474</v>
      </c>
      <c r="G42" s="9">
        <v>2979180.3974799998</v>
      </c>
      <c r="H42" s="9">
        <v>257280.02437999999</v>
      </c>
      <c r="I42" s="9">
        <v>173919.38532999999</v>
      </c>
      <c r="J42" s="9">
        <v>13794.295620000001</v>
      </c>
      <c r="K42" s="9">
        <v>53529.380649999999</v>
      </c>
      <c r="L42" s="9">
        <v>24178.873950000001</v>
      </c>
      <c r="M42" s="9">
        <v>1132667.06277</v>
      </c>
      <c r="N42" s="9">
        <v>735566.58181999996</v>
      </c>
      <c r="O42" s="9">
        <v>206798.5724</v>
      </c>
      <c r="P42" s="22">
        <v>-15.6187</v>
      </c>
    </row>
    <row r="43" spans="1:16" ht="14.25" customHeight="1" x14ac:dyDescent="0.25">
      <c r="A43" s="43">
        <v>33</v>
      </c>
      <c r="B43" s="8" t="s">
        <v>128</v>
      </c>
      <c r="C43" s="8" t="s">
        <v>129</v>
      </c>
      <c r="D43" s="8" t="s">
        <v>130</v>
      </c>
      <c r="E43" s="9">
        <v>108365913.0395</v>
      </c>
      <c r="F43" s="9">
        <v>965293.80755999999</v>
      </c>
      <c r="G43" s="9">
        <v>20781099.65797</v>
      </c>
      <c r="H43" s="9">
        <v>1846146.3454799999</v>
      </c>
      <c r="I43" s="9">
        <v>134728842.67004001</v>
      </c>
      <c r="J43" s="9">
        <v>12687135.6633</v>
      </c>
      <c r="K43" s="9">
        <v>5965433.4149099998</v>
      </c>
      <c r="L43" s="9">
        <v>515790.52982</v>
      </c>
      <c r="M43" s="9">
        <v>25283729.236590002</v>
      </c>
      <c r="N43" s="9">
        <v>12079191.786599999</v>
      </c>
      <c r="O43" s="9">
        <v>7991692.8053900003</v>
      </c>
      <c r="P43" s="22">
        <v>0.11</v>
      </c>
    </row>
    <row r="44" spans="1:16" ht="14.25" customHeight="1" x14ac:dyDescent="0.25">
      <c r="A44" s="43">
        <v>34</v>
      </c>
      <c r="B44" s="8" t="s">
        <v>131</v>
      </c>
      <c r="C44" s="8" t="s">
        <v>132</v>
      </c>
      <c r="D44" s="8" t="s">
        <v>133</v>
      </c>
      <c r="E44" s="9">
        <v>6385221.1698599998</v>
      </c>
      <c r="F44" s="9">
        <v>1464.2532000000001</v>
      </c>
      <c r="G44" s="9">
        <v>11569103.54707</v>
      </c>
      <c r="H44" s="9">
        <v>191503.63608</v>
      </c>
      <c r="I44" s="9">
        <v>349776.67713999999</v>
      </c>
      <c r="J44" s="9">
        <v>51529.516510000001</v>
      </c>
      <c r="K44" s="9">
        <v>523682.18896</v>
      </c>
      <c r="L44" s="9">
        <v>367145.68264999997</v>
      </c>
      <c r="M44" s="9">
        <v>961016.26835999999</v>
      </c>
      <c r="N44" s="9">
        <v>654363.68125000002</v>
      </c>
      <c r="O44" s="9">
        <v>4498604.1304599997</v>
      </c>
      <c r="P44" s="22">
        <v>0.28360000000000002</v>
      </c>
    </row>
    <row r="45" spans="1:16" ht="14.25" customHeight="1" x14ac:dyDescent="0.25">
      <c r="A45" s="43">
        <v>35</v>
      </c>
      <c r="B45" s="8" t="s">
        <v>134</v>
      </c>
      <c r="C45" s="8" t="s">
        <v>135</v>
      </c>
      <c r="D45" s="8" t="s">
        <v>136</v>
      </c>
      <c r="E45" s="9">
        <v>10980915.881109999</v>
      </c>
      <c r="F45" s="9">
        <v>160607.85324999999</v>
      </c>
      <c r="G45" s="9">
        <v>19353248.049880002</v>
      </c>
      <c r="H45" s="9">
        <v>511774.90996999998</v>
      </c>
      <c r="I45" s="9">
        <v>2672302.2562099998</v>
      </c>
      <c r="J45" s="9">
        <v>394362.37809000001</v>
      </c>
      <c r="K45" s="9">
        <v>2496600.88864</v>
      </c>
      <c r="L45" s="9">
        <v>1614509.45569</v>
      </c>
      <c r="M45" s="9">
        <v>9398879.1858699992</v>
      </c>
      <c r="N45" s="9">
        <v>8753083.8448200002</v>
      </c>
      <c r="O45" s="9">
        <v>15472710.411809999</v>
      </c>
      <c r="P45" s="22">
        <v>-4.7751000000000001</v>
      </c>
    </row>
    <row r="46" spans="1:16" ht="14.25" customHeight="1" x14ac:dyDescent="0.25">
      <c r="A46" s="43">
        <v>36</v>
      </c>
      <c r="B46" s="8" t="s">
        <v>137</v>
      </c>
      <c r="C46" s="8" t="s">
        <v>138</v>
      </c>
      <c r="D46" s="8" t="s">
        <v>139</v>
      </c>
      <c r="E46" s="9">
        <v>1395255.2916000001</v>
      </c>
      <c r="F46" s="9">
        <v>6973.8984300000002</v>
      </c>
      <c r="G46" s="9">
        <v>5879235.3356299996</v>
      </c>
      <c r="H46" s="9">
        <v>25924.016599999999</v>
      </c>
      <c r="I46" s="9">
        <v>617325.28613999998</v>
      </c>
      <c r="J46" s="9">
        <v>23545.47509</v>
      </c>
      <c r="K46" s="9">
        <v>92172.940789999993</v>
      </c>
      <c r="L46" s="9">
        <v>13324.988600000001</v>
      </c>
      <c r="M46" s="9">
        <v>422476.62008000002</v>
      </c>
      <c r="N46" s="9">
        <v>390757.43238999997</v>
      </c>
      <c r="O46" s="9">
        <v>3734732.1726700002</v>
      </c>
      <c r="P46" s="22">
        <v>0.28999999999999998</v>
      </c>
    </row>
    <row r="47" spans="1:16" ht="14.25" customHeight="1" x14ac:dyDescent="0.25">
      <c r="A47" s="43">
        <v>37</v>
      </c>
      <c r="B47" s="8" t="s">
        <v>140</v>
      </c>
      <c r="C47" s="8" t="s">
        <v>141</v>
      </c>
      <c r="D47" s="8" t="s">
        <v>142</v>
      </c>
      <c r="E47" s="9">
        <v>1009690.02782</v>
      </c>
      <c r="F47" s="9">
        <v>1582.5825199999999</v>
      </c>
      <c r="G47" s="9">
        <v>2728993.5831800001</v>
      </c>
      <c r="H47" s="9">
        <v>42579.540489999999</v>
      </c>
      <c r="I47" s="9">
        <v>630998.62555</v>
      </c>
      <c r="J47" s="9">
        <v>48791.420460000001</v>
      </c>
      <c r="K47" s="9">
        <v>44444.607920000002</v>
      </c>
      <c r="L47" s="9">
        <v>15604.673699999999</v>
      </c>
      <c r="M47" s="9">
        <v>484850.31588000001</v>
      </c>
      <c r="N47" s="9">
        <v>212456.07478</v>
      </c>
      <c r="O47" s="9">
        <v>895492.49242999998</v>
      </c>
      <c r="P47" s="22">
        <v>-0.05</v>
      </c>
    </row>
    <row r="48" spans="1:16" ht="14.25" customHeight="1" x14ac:dyDescent="0.25">
      <c r="A48" s="43">
        <v>38</v>
      </c>
      <c r="B48" s="8" t="s">
        <v>143</v>
      </c>
      <c r="C48" s="8" t="s">
        <v>144</v>
      </c>
      <c r="D48" s="8" t="s">
        <v>145</v>
      </c>
      <c r="E48" s="9">
        <v>2914951.79739</v>
      </c>
      <c r="F48" s="9">
        <v>-2346.8672299999998</v>
      </c>
      <c r="G48" s="9">
        <v>1683925.0794599999</v>
      </c>
      <c r="H48" s="9">
        <v>-61698.886299999998</v>
      </c>
      <c r="I48" s="9">
        <v>730858.77702000004</v>
      </c>
      <c r="J48" s="9">
        <v>-17593.480309999999</v>
      </c>
      <c r="K48" s="9">
        <v>510408.95461999997</v>
      </c>
      <c r="L48" s="9">
        <v>-85395.677179999999</v>
      </c>
      <c r="M48" s="9">
        <v>3260792.6670300001</v>
      </c>
      <c r="N48" s="9">
        <v>-1248367.3480799999</v>
      </c>
      <c r="O48" s="9">
        <v>3087334.5400100001</v>
      </c>
      <c r="P48" s="22">
        <v>-8.06</v>
      </c>
    </row>
    <row r="49" spans="1:16" ht="14.25" customHeight="1" x14ac:dyDescent="0.25">
      <c r="A49" s="43">
        <v>39</v>
      </c>
      <c r="B49" s="8" t="s">
        <v>146</v>
      </c>
      <c r="C49" s="8" t="s">
        <v>147</v>
      </c>
      <c r="D49" s="8" t="s">
        <v>148</v>
      </c>
      <c r="E49" s="9">
        <v>2355050.4424999999</v>
      </c>
      <c r="F49" s="9">
        <v>2493.55008</v>
      </c>
      <c r="G49" s="9">
        <v>2531605.6021500002</v>
      </c>
      <c r="H49" s="9">
        <v>42037.600330000001</v>
      </c>
      <c r="I49" s="9">
        <v>160629.01766000001</v>
      </c>
      <c r="J49" s="9">
        <v>25353.915659999999</v>
      </c>
      <c r="K49" s="9">
        <v>323147.57708000002</v>
      </c>
      <c r="L49" s="9">
        <v>44401.290919999999</v>
      </c>
      <c r="M49" s="9">
        <v>46642.064339999997</v>
      </c>
      <c r="N49" s="9">
        <v>42059.126900000003</v>
      </c>
      <c r="O49" s="9">
        <v>1136134.8476100001</v>
      </c>
      <c r="P49" s="22">
        <v>0.79</v>
      </c>
    </row>
    <row r="50" spans="1:16" ht="14.25" customHeight="1" x14ac:dyDescent="0.25">
      <c r="A50" s="43">
        <v>40</v>
      </c>
      <c r="B50" s="8" t="s">
        <v>149</v>
      </c>
      <c r="C50" s="8" t="s">
        <v>150</v>
      </c>
      <c r="D50" s="8" t="s">
        <v>151</v>
      </c>
      <c r="E50" s="9">
        <v>2319862.2848200002</v>
      </c>
      <c r="F50" s="9">
        <v>-157390.9185</v>
      </c>
      <c r="G50" s="9">
        <v>3813339.14096</v>
      </c>
      <c r="H50" s="9">
        <v>-162929.07355</v>
      </c>
      <c r="I50" s="9">
        <v>113914.0315</v>
      </c>
      <c r="J50" s="9">
        <v>-39817.885569999999</v>
      </c>
      <c r="K50" s="9">
        <v>152125.78119000001</v>
      </c>
      <c r="L50" s="9">
        <v>-104536.26036</v>
      </c>
      <c r="M50" s="9">
        <v>599254.8223</v>
      </c>
      <c r="N50" s="9">
        <v>-466579.53717999998</v>
      </c>
      <c r="O50" s="9">
        <v>415168.22068999999</v>
      </c>
      <c r="P50" s="22">
        <v>-3.9779</v>
      </c>
    </row>
    <row r="51" spans="1:16" s="21" customFormat="1" ht="14.25" customHeight="1" x14ac:dyDescent="0.25">
      <c r="A51" s="59"/>
      <c r="B51" s="115" t="s">
        <v>443</v>
      </c>
      <c r="C51" s="115"/>
      <c r="D51" s="115"/>
      <c r="E51" s="7">
        <v>137190967</v>
      </c>
      <c r="F51" s="7">
        <v>983689</v>
      </c>
      <c r="G51" s="7">
        <v>71319730</v>
      </c>
      <c r="H51" s="7">
        <v>2692618</v>
      </c>
      <c r="I51" s="7">
        <v>140178567</v>
      </c>
      <c r="J51" s="7">
        <v>13187101</v>
      </c>
      <c r="K51" s="7">
        <v>10161546</v>
      </c>
      <c r="L51" s="7">
        <v>2405024</v>
      </c>
      <c r="M51" s="7">
        <v>41590308</v>
      </c>
      <c r="N51" s="7">
        <v>21152532</v>
      </c>
      <c r="O51" s="7">
        <v>37438668</v>
      </c>
      <c r="P51" s="23" t="s">
        <v>468</v>
      </c>
    </row>
    <row r="52" spans="1:16" ht="14.25" customHeight="1" x14ac:dyDescent="0.25">
      <c r="A52" s="59"/>
      <c r="B52" s="109" t="s">
        <v>469</v>
      </c>
      <c r="C52" s="109"/>
      <c r="D52" s="109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</row>
    <row r="53" spans="1:16" ht="14.25" customHeight="1" x14ac:dyDescent="0.25">
      <c r="A53" s="43">
        <v>41</v>
      </c>
      <c r="B53" s="8" t="s">
        <v>153</v>
      </c>
      <c r="C53" s="8" t="s">
        <v>154</v>
      </c>
      <c r="D53" s="8" t="s">
        <v>155</v>
      </c>
      <c r="E53" s="9">
        <v>0</v>
      </c>
      <c r="F53" s="9">
        <v>0</v>
      </c>
      <c r="G53" s="9">
        <v>10555.989449999999</v>
      </c>
      <c r="H53" s="9">
        <v>2111.1978399999998</v>
      </c>
      <c r="I53" s="9">
        <v>0</v>
      </c>
      <c r="J53" s="9">
        <v>0</v>
      </c>
      <c r="K53" s="9">
        <v>17.651350000000001</v>
      </c>
      <c r="L53" s="9">
        <v>17.47484</v>
      </c>
      <c r="M53" s="9">
        <v>95427.979219999994</v>
      </c>
      <c r="N53" s="9">
        <v>10791.27601</v>
      </c>
      <c r="O53" s="9">
        <v>32843.617389999999</v>
      </c>
      <c r="P53" s="22">
        <v>-6.3781999999999996</v>
      </c>
    </row>
    <row r="54" spans="1:16" ht="14.25" customHeight="1" x14ac:dyDescent="0.25">
      <c r="A54" s="43">
        <v>42</v>
      </c>
      <c r="B54" s="8" t="s">
        <v>156</v>
      </c>
      <c r="C54" s="8" t="s">
        <v>157</v>
      </c>
      <c r="D54" s="8" t="s">
        <v>158</v>
      </c>
      <c r="E54" s="9">
        <v>236590.20908999999</v>
      </c>
      <c r="F54" s="9">
        <v>1686.71306</v>
      </c>
      <c r="G54" s="9">
        <v>252260.09570999999</v>
      </c>
      <c r="H54" s="9">
        <v>1030.3713</v>
      </c>
      <c r="I54" s="9">
        <v>163564.90741000001</v>
      </c>
      <c r="J54" s="9">
        <v>13264.640820000001</v>
      </c>
      <c r="K54" s="9">
        <v>7189.7553799999996</v>
      </c>
      <c r="L54" s="9">
        <v>29.334350000000001</v>
      </c>
      <c r="M54" s="9">
        <v>31003.192060000001</v>
      </c>
      <c r="N54" s="9">
        <v>30431.359059999999</v>
      </c>
      <c r="O54" s="9">
        <v>119367.28758</v>
      </c>
      <c r="P54" s="22">
        <v>4.5999999999999999E-3</v>
      </c>
    </row>
    <row r="55" spans="1:16" ht="14.25" customHeight="1" x14ac:dyDescent="0.25">
      <c r="A55" s="43">
        <v>43</v>
      </c>
      <c r="B55" s="8" t="s">
        <v>159</v>
      </c>
      <c r="C55" s="8" t="s">
        <v>160</v>
      </c>
      <c r="D55" s="8" t="s">
        <v>161</v>
      </c>
      <c r="E55" s="9">
        <v>69630.752460000003</v>
      </c>
      <c r="F55" s="9">
        <v>43.423879999999997</v>
      </c>
      <c r="G55" s="9">
        <v>211469.34945000001</v>
      </c>
      <c r="H55" s="9">
        <v>538.12842999999998</v>
      </c>
      <c r="I55" s="9">
        <v>64410.674720000003</v>
      </c>
      <c r="J55" s="9">
        <v>1541.4828500000001</v>
      </c>
      <c r="K55" s="9">
        <v>0</v>
      </c>
      <c r="L55" s="9">
        <v>0</v>
      </c>
      <c r="M55" s="9">
        <v>38871.467060000003</v>
      </c>
      <c r="N55" s="9">
        <v>19147.53613</v>
      </c>
      <c r="O55" s="9">
        <v>172069.51118</v>
      </c>
      <c r="P55" s="22">
        <v>3.5299999999999998E-2</v>
      </c>
    </row>
    <row r="56" spans="1:16" ht="14.25" customHeight="1" x14ac:dyDescent="0.25">
      <c r="A56" s="43">
        <v>44</v>
      </c>
      <c r="B56" s="8" t="s">
        <v>162</v>
      </c>
      <c r="C56" s="8" t="s">
        <v>163</v>
      </c>
      <c r="D56" s="8" t="s">
        <v>164</v>
      </c>
      <c r="E56" s="9">
        <v>1572884.12344</v>
      </c>
      <c r="F56" s="9">
        <v>6284.4712600000003</v>
      </c>
      <c r="G56" s="9">
        <v>2050860.12738</v>
      </c>
      <c r="H56" s="9">
        <v>70324.247359999994</v>
      </c>
      <c r="I56" s="9">
        <v>192878.09344</v>
      </c>
      <c r="J56" s="9">
        <v>40888.542659999999</v>
      </c>
      <c r="K56" s="9">
        <v>449.05887999999999</v>
      </c>
      <c r="L56" s="9">
        <v>200.46184</v>
      </c>
      <c r="M56" s="9">
        <v>179197.91845999999</v>
      </c>
      <c r="N56" s="9">
        <v>150808.61321000001</v>
      </c>
      <c r="O56" s="9">
        <v>1150598.3079200001</v>
      </c>
      <c r="P56" s="22">
        <v>0.42</v>
      </c>
    </row>
    <row r="57" spans="1:16" ht="14.25" customHeight="1" x14ac:dyDescent="0.25">
      <c r="A57" s="43">
        <v>45</v>
      </c>
      <c r="B57" s="8" t="s">
        <v>165</v>
      </c>
      <c r="C57" s="8" t="s">
        <v>166</v>
      </c>
      <c r="D57" s="8" t="s">
        <v>167</v>
      </c>
      <c r="E57" s="9">
        <v>2497.9467399999999</v>
      </c>
      <c r="F57" s="9">
        <v>2.2234699999999998</v>
      </c>
      <c r="G57" s="9">
        <v>31699.291539999998</v>
      </c>
      <c r="H57" s="9">
        <v>18.143789999999999</v>
      </c>
      <c r="I57" s="9">
        <v>0</v>
      </c>
      <c r="J57" s="9">
        <v>0</v>
      </c>
      <c r="K57" s="9">
        <v>0</v>
      </c>
      <c r="L57" s="9">
        <v>0</v>
      </c>
      <c r="M57" s="9">
        <v>63902.087599999999</v>
      </c>
      <c r="N57" s="9">
        <v>63627.087599999999</v>
      </c>
      <c r="O57" s="9">
        <v>0</v>
      </c>
      <c r="P57" s="22">
        <v>-18.209499999999998</v>
      </c>
    </row>
    <row r="58" spans="1:16" ht="14.25" customHeight="1" x14ac:dyDescent="0.25">
      <c r="A58" s="43">
        <v>46</v>
      </c>
      <c r="B58" s="8" t="s">
        <v>168</v>
      </c>
      <c r="C58" s="8" t="s">
        <v>169</v>
      </c>
      <c r="D58" s="8" t="s">
        <v>170</v>
      </c>
      <c r="E58" s="9">
        <v>573047.03278000001</v>
      </c>
      <c r="F58" s="9">
        <v>3009.4414900000002</v>
      </c>
      <c r="G58" s="9">
        <v>410542.47765999998</v>
      </c>
      <c r="H58" s="9">
        <v>9213.2240600000005</v>
      </c>
      <c r="I58" s="9">
        <v>151160.42186</v>
      </c>
      <c r="J58" s="9">
        <v>3291.1927099999998</v>
      </c>
      <c r="K58" s="9">
        <v>83275.106889999995</v>
      </c>
      <c r="L58" s="9">
        <v>6692.14588</v>
      </c>
      <c r="M58" s="9">
        <v>125263.33027000001</v>
      </c>
      <c r="N58" s="9">
        <v>86053.170960000003</v>
      </c>
      <c r="O58" s="9">
        <v>694651.22407</v>
      </c>
      <c r="P58" s="22">
        <v>-2.9788999999999999</v>
      </c>
    </row>
    <row r="59" spans="1:16" ht="14.25" customHeight="1" x14ac:dyDescent="0.25">
      <c r="A59" s="43">
        <v>47</v>
      </c>
      <c r="B59" s="8" t="s">
        <v>171</v>
      </c>
      <c r="C59" s="8" t="s">
        <v>172</v>
      </c>
      <c r="D59" s="8" t="s">
        <v>173</v>
      </c>
      <c r="E59" s="9">
        <v>206364.24883999999</v>
      </c>
      <c r="F59" s="9">
        <v>298.30590000000001</v>
      </c>
      <c r="G59" s="9">
        <v>277411.12751999998</v>
      </c>
      <c r="H59" s="9">
        <v>1025.7263399999999</v>
      </c>
      <c r="I59" s="9">
        <v>37369.304199999999</v>
      </c>
      <c r="J59" s="9">
        <v>409.47665999999998</v>
      </c>
      <c r="K59" s="9">
        <v>6881.9421899999998</v>
      </c>
      <c r="L59" s="9">
        <v>1186.5111300000001</v>
      </c>
      <c r="M59" s="9">
        <v>27613.981309999999</v>
      </c>
      <c r="N59" s="9">
        <v>10052.029140000001</v>
      </c>
      <c r="O59" s="9">
        <v>177640.34278000001</v>
      </c>
      <c r="P59" s="22">
        <v>1.41E-2</v>
      </c>
    </row>
    <row r="60" spans="1:16" ht="14.25" customHeight="1" x14ac:dyDescent="0.25">
      <c r="A60" s="43">
        <v>48</v>
      </c>
      <c r="B60" s="8" t="s">
        <v>174</v>
      </c>
      <c r="C60" s="8" t="s">
        <v>175</v>
      </c>
      <c r="D60" s="8" t="s">
        <v>176</v>
      </c>
      <c r="E60" s="9">
        <v>3455577.2263799999</v>
      </c>
      <c r="F60" s="9">
        <v>27046.499650000002</v>
      </c>
      <c r="G60" s="9">
        <v>601695.04657999997</v>
      </c>
      <c r="H60" s="9">
        <v>74025.597899999993</v>
      </c>
      <c r="I60" s="9">
        <v>81884.820359999998</v>
      </c>
      <c r="J60" s="9">
        <v>9954.5087999999996</v>
      </c>
      <c r="K60" s="9">
        <v>35443.6973</v>
      </c>
      <c r="L60" s="9">
        <v>17988.866549999999</v>
      </c>
      <c r="M60" s="9">
        <v>420022.00167999999</v>
      </c>
      <c r="N60" s="9">
        <v>385704.90273999999</v>
      </c>
      <c r="O60" s="9">
        <v>202973.68254000001</v>
      </c>
      <c r="P60" s="22">
        <v>2.0699999999999998</v>
      </c>
    </row>
    <row r="61" spans="1:16" ht="14.25" customHeight="1" x14ac:dyDescent="0.25">
      <c r="A61" s="43">
        <v>49</v>
      </c>
      <c r="B61" s="8" t="s">
        <v>177</v>
      </c>
      <c r="C61" s="8" t="s">
        <v>178</v>
      </c>
      <c r="D61" s="8" t="s">
        <v>179</v>
      </c>
      <c r="E61" s="9">
        <v>479586.66102</v>
      </c>
      <c r="F61" s="9">
        <v>930.62229000000002</v>
      </c>
      <c r="G61" s="9">
        <v>1313091.09158</v>
      </c>
      <c r="H61" s="9">
        <v>40630.413789999999</v>
      </c>
      <c r="I61" s="9">
        <v>207202.90604999999</v>
      </c>
      <c r="J61" s="9">
        <v>6372.5585799999999</v>
      </c>
      <c r="K61" s="9">
        <v>83907.527220000004</v>
      </c>
      <c r="L61" s="9">
        <v>42116.49437</v>
      </c>
      <c r="M61" s="9">
        <v>66983.017070000002</v>
      </c>
      <c r="N61" s="9">
        <v>58853.79883</v>
      </c>
      <c r="O61" s="9">
        <v>335734.74521999998</v>
      </c>
      <c r="P61" s="22">
        <v>9.3500000000000014E-2</v>
      </c>
    </row>
    <row r="62" spans="1:16" ht="14.25" customHeight="1" x14ac:dyDescent="0.25">
      <c r="A62" s="43">
        <v>50</v>
      </c>
      <c r="B62" s="8" t="s">
        <v>180</v>
      </c>
      <c r="C62" s="8" t="s">
        <v>181</v>
      </c>
      <c r="D62" s="8" t="s">
        <v>182</v>
      </c>
      <c r="E62" s="9">
        <v>127384.70823</v>
      </c>
      <c r="F62" s="9">
        <v>1.0212600000000001</v>
      </c>
      <c r="G62" s="9">
        <v>217935.20373000001</v>
      </c>
      <c r="H62" s="9">
        <v>2070.2298900000001</v>
      </c>
      <c r="I62" s="9">
        <v>12222.47388</v>
      </c>
      <c r="J62" s="9">
        <v>6.6034800000000002</v>
      </c>
      <c r="K62" s="9">
        <v>20.496469999999999</v>
      </c>
      <c r="L62" s="9">
        <v>10.453760000000001</v>
      </c>
      <c r="M62" s="9">
        <v>10032.35852</v>
      </c>
      <c r="N62" s="9">
        <v>10032.35852</v>
      </c>
      <c r="O62" s="9">
        <v>50421.277609999997</v>
      </c>
      <c r="P62" s="22">
        <v>0.53</v>
      </c>
    </row>
    <row r="63" spans="1:16" ht="14.25" customHeight="1" x14ac:dyDescent="0.25">
      <c r="A63" s="43">
        <v>51</v>
      </c>
      <c r="B63" s="8" t="s">
        <v>183</v>
      </c>
      <c r="C63" s="8" t="s">
        <v>184</v>
      </c>
      <c r="D63" s="8" t="s">
        <v>185</v>
      </c>
      <c r="E63" s="9">
        <v>188122.20131999999</v>
      </c>
      <c r="F63" s="9">
        <v>364.74979999999999</v>
      </c>
      <c r="G63" s="9">
        <v>352058.31926999998</v>
      </c>
      <c r="H63" s="9">
        <v>1679.28855</v>
      </c>
      <c r="I63" s="9">
        <v>134868.19531000001</v>
      </c>
      <c r="J63" s="9">
        <v>6890.2884199999999</v>
      </c>
      <c r="K63" s="9">
        <v>6485.0376699999997</v>
      </c>
      <c r="L63" s="9">
        <v>1.22733</v>
      </c>
      <c r="M63" s="9">
        <v>70669.013640000005</v>
      </c>
      <c r="N63" s="9">
        <v>66770.058090000006</v>
      </c>
      <c r="O63" s="9">
        <v>411774.66106000001</v>
      </c>
      <c r="P63" s="22">
        <v>2.75</v>
      </c>
    </row>
    <row r="64" spans="1:16" ht="14.25" customHeight="1" x14ac:dyDescent="0.25">
      <c r="A64" s="43">
        <v>52</v>
      </c>
      <c r="B64" s="8" t="s">
        <v>186</v>
      </c>
      <c r="C64" s="8" t="s">
        <v>187</v>
      </c>
      <c r="D64" s="8" t="s">
        <v>188</v>
      </c>
      <c r="E64" s="9">
        <v>332.48759000000001</v>
      </c>
      <c r="F64" s="9">
        <v>0</v>
      </c>
      <c r="G64" s="9">
        <v>703433.29628000001</v>
      </c>
      <c r="H64" s="9">
        <v>49240.568729999999</v>
      </c>
      <c r="I64" s="9">
        <v>79026.683290000001</v>
      </c>
      <c r="J64" s="9">
        <v>6194.8960299999999</v>
      </c>
      <c r="K64" s="9">
        <v>0</v>
      </c>
      <c r="L64" s="9">
        <v>0</v>
      </c>
      <c r="M64" s="9">
        <v>132418.53946999999</v>
      </c>
      <c r="N64" s="9">
        <v>123561.9391</v>
      </c>
      <c r="O64" s="9">
        <v>139749.26243</v>
      </c>
      <c r="P64" s="22">
        <v>-2.2923</v>
      </c>
    </row>
    <row r="65" spans="1:16" ht="14.25" customHeight="1" x14ac:dyDescent="0.25">
      <c r="A65" s="43">
        <v>53</v>
      </c>
      <c r="B65" s="8" t="s">
        <v>189</v>
      </c>
      <c r="C65" s="8" t="s">
        <v>190</v>
      </c>
      <c r="D65" s="8" t="s">
        <v>191</v>
      </c>
      <c r="E65" s="9">
        <v>441049.39467000001</v>
      </c>
      <c r="F65" s="9">
        <v>92.481380000000001</v>
      </c>
      <c r="G65" s="9">
        <v>501771.96701000002</v>
      </c>
      <c r="H65" s="9">
        <v>1709.3179500000001</v>
      </c>
      <c r="I65" s="9">
        <v>119389.52519</v>
      </c>
      <c r="J65" s="9">
        <v>2409.53559</v>
      </c>
      <c r="K65" s="9">
        <v>105360.84544999999</v>
      </c>
      <c r="L65" s="9">
        <v>36908.642469999999</v>
      </c>
      <c r="M65" s="9">
        <v>0</v>
      </c>
      <c r="N65" s="9">
        <v>0</v>
      </c>
      <c r="O65" s="9">
        <v>458455.27338000003</v>
      </c>
      <c r="P65" s="22">
        <v>0.08</v>
      </c>
    </row>
    <row r="66" spans="1:16" ht="14.25" customHeight="1" x14ac:dyDescent="0.25">
      <c r="A66" s="43">
        <v>54</v>
      </c>
      <c r="B66" s="8" t="s">
        <v>192</v>
      </c>
      <c r="C66" s="8" t="s">
        <v>193</v>
      </c>
      <c r="D66" s="8" t="s">
        <v>194</v>
      </c>
      <c r="E66" s="9">
        <v>101594.77794</v>
      </c>
      <c r="F66" s="9">
        <v>569.3537</v>
      </c>
      <c r="G66" s="9">
        <v>132637.79548</v>
      </c>
      <c r="H66" s="9">
        <v>261.70738</v>
      </c>
      <c r="I66" s="9">
        <v>65924.948759999999</v>
      </c>
      <c r="J66" s="9">
        <v>18496.1322</v>
      </c>
      <c r="K66" s="9">
        <v>12839.663640000001</v>
      </c>
      <c r="L66" s="9">
        <v>4215.3508899999997</v>
      </c>
      <c r="M66" s="9">
        <v>13929.59993</v>
      </c>
      <c r="N66" s="9">
        <v>10022.81992</v>
      </c>
      <c r="O66" s="9">
        <v>104298.45358</v>
      </c>
      <c r="P66" s="22">
        <v>0.96</v>
      </c>
    </row>
    <row r="67" spans="1:16" ht="14.25" customHeight="1" x14ac:dyDescent="0.25">
      <c r="A67" s="43">
        <v>55</v>
      </c>
      <c r="B67" s="8" t="s">
        <v>195</v>
      </c>
      <c r="C67" s="8" t="s">
        <v>196</v>
      </c>
      <c r="D67" s="8" t="s">
        <v>197</v>
      </c>
      <c r="E67" s="9">
        <v>28627.911260000001</v>
      </c>
      <c r="F67" s="9">
        <v>70.136420000000001</v>
      </c>
      <c r="G67" s="9">
        <v>79665.023390000002</v>
      </c>
      <c r="H67" s="9">
        <v>38.767670000000003</v>
      </c>
      <c r="I67" s="9">
        <v>220576.29798</v>
      </c>
      <c r="J67" s="9">
        <v>28243.05558</v>
      </c>
      <c r="K67" s="9">
        <v>196.66362000000001</v>
      </c>
      <c r="L67" s="9">
        <v>5.0000000000000002E-5</v>
      </c>
      <c r="M67" s="9">
        <v>467129.24475000001</v>
      </c>
      <c r="N67" s="9">
        <v>235759.48540999999</v>
      </c>
      <c r="O67" s="9">
        <v>136647.04605</v>
      </c>
      <c r="P67" s="22">
        <v>0.13</v>
      </c>
    </row>
    <row r="68" spans="1:16" ht="14.25" customHeight="1" x14ac:dyDescent="0.25">
      <c r="A68" s="43">
        <v>56</v>
      </c>
      <c r="B68" s="8" t="s">
        <v>198</v>
      </c>
      <c r="C68" s="8" t="s">
        <v>199</v>
      </c>
      <c r="D68" s="8" t="s">
        <v>200</v>
      </c>
      <c r="E68" s="9">
        <v>1294829.23211</v>
      </c>
      <c r="F68" s="9">
        <v>8230.6724300000005</v>
      </c>
      <c r="G68" s="9">
        <v>213375.48680000001</v>
      </c>
      <c r="H68" s="9">
        <v>4860.2982899999997</v>
      </c>
      <c r="I68" s="9">
        <v>78134.225839999999</v>
      </c>
      <c r="J68" s="9">
        <v>8967.26</v>
      </c>
      <c r="K68" s="9">
        <v>35655.968560000001</v>
      </c>
      <c r="L68" s="9">
        <v>23715.366959999999</v>
      </c>
      <c r="M68" s="9">
        <v>4530.6737400000002</v>
      </c>
      <c r="N68" s="9">
        <v>193.70446999999999</v>
      </c>
      <c r="O68" s="9">
        <v>321213.36502000003</v>
      </c>
      <c r="P68" s="22">
        <v>0.42</v>
      </c>
    </row>
    <row r="69" spans="1:16" ht="14.25" customHeight="1" x14ac:dyDescent="0.25">
      <c r="A69" s="43">
        <v>57</v>
      </c>
      <c r="B69" s="8" t="s">
        <v>201</v>
      </c>
      <c r="C69" s="8" t="s">
        <v>202</v>
      </c>
      <c r="D69" s="8" t="s">
        <v>203</v>
      </c>
      <c r="E69" s="9">
        <v>333632.47142999998</v>
      </c>
      <c r="F69" s="9">
        <v>1828.1568199999999</v>
      </c>
      <c r="G69" s="9">
        <v>402315.56725999998</v>
      </c>
      <c r="H69" s="9">
        <v>2239.7988399999999</v>
      </c>
      <c r="I69" s="9">
        <v>82319.256680000006</v>
      </c>
      <c r="J69" s="9">
        <v>2596.3734199999999</v>
      </c>
      <c r="K69" s="9">
        <v>12767.77097</v>
      </c>
      <c r="L69" s="9">
        <v>1876.9758300000001</v>
      </c>
      <c r="M69" s="9">
        <v>67028.013120000003</v>
      </c>
      <c r="N69" s="9">
        <v>64162.187209999996</v>
      </c>
      <c r="O69" s="9">
        <v>215007.71911999999</v>
      </c>
      <c r="P69" s="22">
        <v>0.28000000000000008</v>
      </c>
    </row>
    <row r="70" spans="1:16" ht="14.25" customHeight="1" x14ac:dyDescent="0.25">
      <c r="A70" s="43">
        <v>58</v>
      </c>
      <c r="B70" s="8" t="s">
        <v>204</v>
      </c>
      <c r="C70" s="8" t="s">
        <v>205</v>
      </c>
      <c r="D70" s="8" t="s">
        <v>206</v>
      </c>
      <c r="E70" s="9">
        <v>331451.4841</v>
      </c>
      <c r="F70" s="9">
        <v>94.181470000000004</v>
      </c>
      <c r="G70" s="9">
        <v>146052.33029000001</v>
      </c>
      <c r="H70" s="9">
        <v>874.56419000000005</v>
      </c>
      <c r="I70" s="9">
        <v>9830.2139900000002</v>
      </c>
      <c r="J70" s="9">
        <v>1153.1591800000001</v>
      </c>
      <c r="K70" s="9">
        <v>15255.70059</v>
      </c>
      <c r="L70" s="9">
        <v>0</v>
      </c>
      <c r="M70" s="9">
        <v>41774.001799999998</v>
      </c>
      <c r="N70" s="9">
        <v>21367.43375</v>
      </c>
      <c r="O70" s="9">
        <v>184587.29620000001</v>
      </c>
      <c r="P70" s="22">
        <v>-1.2306999999999999</v>
      </c>
    </row>
    <row r="71" spans="1:16" ht="14.25" customHeight="1" x14ac:dyDescent="0.25">
      <c r="A71" s="43">
        <v>59</v>
      </c>
      <c r="B71" s="8" t="s">
        <v>207</v>
      </c>
      <c r="C71" s="8" t="s">
        <v>208</v>
      </c>
      <c r="D71" s="8" t="s">
        <v>209</v>
      </c>
      <c r="E71" s="9">
        <v>11361.94075</v>
      </c>
      <c r="F71" s="9">
        <v>2.51444</v>
      </c>
      <c r="G71" s="9">
        <v>14447.11923</v>
      </c>
      <c r="H71" s="9">
        <v>2431.29909</v>
      </c>
      <c r="I71" s="9">
        <v>85556.224700000006</v>
      </c>
      <c r="J71" s="9">
        <v>0</v>
      </c>
      <c r="K71" s="9">
        <v>0</v>
      </c>
      <c r="L71" s="9">
        <v>0</v>
      </c>
      <c r="M71" s="9">
        <v>30885.12977</v>
      </c>
      <c r="N71" s="9">
        <v>30885.12977</v>
      </c>
      <c r="O71" s="9">
        <v>63853.719949999999</v>
      </c>
      <c r="P71" s="22">
        <v>0.49</v>
      </c>
    </row>
    <row r="72" spans="1:16" ht="14.25" customHeight="1" x14ac:dyDescent="0.25">
      <c r="A72" s="43">
        <v>60</v>
      </c>
      <c r="B72" s="8" t="s">
        <v>210</v>
      </c>
      <c r="C72" s="8" t="s">
        <v>211</v>
      </c>
      <c r="D72" s="8" t="s">
        <v>212</v>
      </c>
      <c r="E72" s="9">
        <v>57602.069280000003</v>
      </c>
      <c r="F72" s="9">
        <v>63.784660000000002</v>
      </c>
      <c r="G72" s="9">
        <v>3403.8530599999999</v>
      </c>
      <c r="H72" s="9">
        <v>3.4798</v>
      </c>
      <c r="I72" s="9">
        <v>214869.85250000001</v>
      </c>
      <c r="J72" s="9">
        <v>25937.803459999999</v>
      </c>
      <c r="K72" s="9">
        <v>0</v>
      </c>
      <c r="L72" s="9">
        <v>0</v>
      </c>
      <c r="M72" s="9">
        <v>65026.290099999998</v>
      </c>
      <c r="N72" s="9">
        <v>59529.321250000001</v>
      </c>
      <c r="O72" s="9">
        <v>76635.566860000006</v>
      </c>
      <c r="P72" s="22">
        <v>1.6896</v>
      </c>
    </row>
    <row r="73" spans="1:16" ht="14.25" customHeight="1" x14ac:dyDescent="0.25">
      <c r="A73" s="43">
        <v>61</v>
      </c>
      <c r="B73" s="8" t="s">
        <v>213</v>
      </c>
      <c r="C73" s="8" t="s">
        <v>214</v>
      </c>
      <c r="D73" s="8" t="s">
        <v>215</v>
      </c>
      <c r="E73" s="9">
        <v>90368.767170000006</v>
      </c>
      <c r="F73" s="9">
        <v>1573.8636799999999</v>
      </c>
      <c r="G73" s="9">
        <v>234875.46664</v>
      </c>
      <c r="H73" s="9">
        <v>6897.3139499999997</v>
      </c>
      <c r="I73" s="9">
        <v>2221484.40527</v>
      </c>
      <c r="J73" s="9">
        <v>222515.41323999999</v>
      </c>
      <c r="K73" s="9">
        <v>173.08862999999999</v>
      </c>
      <c r="L73" s="9">
        <v>160.84994</v>
      </c>
      <c r="M73" s="9">
        <v>6830.0851199999997</v>
      </c>
      <c r="N73" s="9">
        <v>6830.0851199999997</v>
      </c>
      <c r="O73" s="9">
        <v>626476.99601999996</v>
      </c>
      <c r="P73" s="22">
        <v>1.8664000000000001</v>
      </c>
    </row>
    <row r="74" spans="1:16" ht="14.25" customHeight="1" x14ac:dyDescent="0.25">
      <c r="A74" s="43">
        <v>62</v>
      </c>
      <c r="B74" s="8" t="s">
        <v>216</v>
      </c>
      <c r="C74" s="8" t="s">
        <v>217</v>
      </c>
      <c r="D74" s="8" t="s">
        <v>218</v>
      </c>
      <c r="E74" s="9">
        <v>107978.01506000001</v>
      </c>
      <c r="F74" s="9">
        <v>2023.06997</v>
      </c>
      <c r="G74" s="9">
        <v>159895.88959000001</v>
      </c>
      <c r="H74" s="9">
        <v>1711.7762700000001</v>
      </c>
      <c r="I74" s="9">
        <v>6675.6718499999997</v>
      </c>
      <c r="J74" s="9">
        <v>106.57767</v>
      </c>
      <c r="K74" s="9">
        <v>11515.153469999999</v>
      </c>
      <c r="L74" s="9">
        <v>7719.8994300000004</v>
      </c>
      <c r="M74" s="9">
        <v>24420.558440000001</v>
      </c>
      <c r="N74" s="9">
        <v>16739.179830000001</v>
      </c>
      <c r="O74" s="9">
        <v>98382.464999999997</v>
      </c>
      <c r="P74" s="22">
        <v>1.39</v>
      </c>
    </row>
    <row r="75" spans="1:16" ht="14.25" customHeight="1" x14ac:dyDescent="0.25">
      <c r="A75" s="43">
        <v>63</v>
      </c>
      <c r="B75" s="8" t="s">
        <v>219</v>
      </c>
      <c r="C75" s="8" t="s">
        <v>220</v>
      </c>
      <c r="D75" s="8" t="s">
        <v>221</v>
      </c>
      <c r="E75" s="9">
        <v>513569.48395000002</v>
      </c>
      <c r="F75" s="9">
        <v>1862.54277</v>
      </c>
      <c r="G75" s="9">
        <v>630541.01358999999</v>
      </c>
      <c r="H75" s="9">
        <v>19862.961599999999</v>
      </c>
      <c r="I75" s="9">
        <v>833111.02066000004</v>
      </c>
      <c r="J75" s="9">
        <v>27782.004540000002</v>
      </c>
      <c r="K75" s="9">
        <v>65180.570249999997</v>
      </c>
      <c r="L75" s="9">
        <v>9298.9041400000006</v>
      </c>
      <c r="M75" s="9">
        <v>32498.710060000001</v>
      </c>
      <c r="N75" s="9">
        <v>32301.043839999998</v>
      </c>
      <c r="O75" s="9">
        <v>302082.54866999999</v>
      </c>
      <c r="P75" s="22">
        <v>-0.99360000000000004</v>
      </c>
    </row>
    <row r="76" spans="1:16" ht="14.25" customHeight="1" x14ac:dyDescent="0.25">
      <c r="A76" s="43">
        <v>64</v>
      </c>
      <c r="B76" s="8" t="s">
        <v>222</v>
      </c>
      <c r="C76" s="8" t="s">
        <v>223</v>
      </c>
      <c r="D76" s="8" t="s">
        <v>224</v>
      </c>
      <c r="E76" s="9">
        <v>167329.76250000001</v>
      </c>
      <c r="F76" s="9">
        <v>891.70271000000002</v>
      </c>
      <c r="G76" s="9">
        <v>530085.53781000001</v>
      </c>
      <c r="H76" s="9">
        <v>10951.79326</v>
      </c>
      <c r="I76" s="9">
        <v>189698.53594</v>
      </c>
      <c r="J76" s="9">
        <v>18760.023570000001</v>
      </c>
      <c r="K76" s="9">
        <v>246220.30447999999</v>
      </c>
      <c r="L76" s="9">
        <v>68566.703039999993</v>
      </c>
      <c r="M76" s="9">
        <v>24466.543590000001</v>
      </c>
      <c r="N76" s="9">
        <v>22318.799220000001</v>
      </c>
      <c r="O76" s="9">
        <v>442703.53045999998</v>
      </c>
      <c r="P76" s="22">
        <v>-4.9000000000000004</v>
      </c>
    </row>
    <row r="77" spans="1:16" ht="14.25" customHeight="1" x14ac:dyDescent="0.25">
      <c r="A77" s="43">
        <v>65</v>
      </c>
      <c r="B77" s="8" t="s">
        <v>225</v>
      </c>
      <c r="C77" s="8" t="s">
        <v>226</v>
      </c>
      <c r="D77" s="8" t="s">
        <v>227</v>
      </c>
      <c r="E77" s="9">
        <v>4837.7980100000004</v>
      </c>
      <c r="F77" s="9">
        <v>290.26787000000002</v>
      </c>
      <c r="G77" s="9">
        <v>343582.02405000001</v>
      </c>
      <c r="H77" s="9">
        <v>22036.39286</v>
      </c>
      <c r="I77" s="9">
        <v>64924.6734</v>
      </c>
      <c r="J77" s="9">
        <v>971.46959000000004</v>
      </c>
      <c r="K77" s="9">
        <v>0</v>
      </c>
      <c r="L77" s="9">
        <v>0</v>
      </c>
      <c r="M77" s="9">
        <v>21303.945370000001</v>
      </c>
      <c r="N77" s="9">
        <v>11406.680759999999</v>
      </c>
      <c r="O77" s="9">
        <v>63678.588739999999</v>
      </c>
      <c r="P77" s="22">
        <v>0.4526</v>
      </c>
    </row>
    <row r="78" spans="1:16" ht="14.25" customHeight="1" x14ac:dyDescent="0.25">
      <c r="A78" s="43">
        <v>66</v>
      </c>
      <c r="B78" s="8" t="s">
        <v>228</v>
      </c>
      <c r="C78" s="8" t="s">
        <v>229</v>
      </c>
      <c r="D78" s="8" t="s">
        <v>230</v>
      </c>
      <c r="E78" s="9">
        <v>83466.198390000005</v>
      </c>
      <c r="F78" s="9">
        <v>125.35328</v>
      </c>
      <c r="G78" s="9">
        <v>168222.74163999999</v>
      </c>
      <c r="H78" s="9">
        <v>4674.5112300000001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v>47238.566709999999</v>
      </c>
      <c r="P78" s="22">
        <v>7.0236999999999998</v>
      </c>
    </row>
    <row r="79" spans="1:16" ht="14.25" customHeight="1" x14ac:dyDescent="0.25">
      <c r="A79" s="43">
        <v>67</v>
      </c>
      <c r="B79" s="8" t="s">
        <v>231</v>
      </c>
      <c r="C79" s="8" t="s">
        <v>232</v>
      </c>
      <c r="D79" s="8" t="s">
        <v>233</v>
      </c>
      <c r="E79" s="9">
        <v>250284.24142000001</v>
      </c>
      <c r="F79" s="9">
        <v>204.83696</v>
      </c>
      <c r="G79" s="9">
        <v>202159.95681</v>
      </c>
      <c r="H79" s="9">
        <v>767.50949000000003</v>
      </c>
      <c r="I79" s="9">
        <v>2512.5461100000002</v>
      </c>
      <c r="J79" s="9">
        <v>369.66079000000002</v>
      </c>
      <c r="K79" s="9">
        <v>2881.3932100000002</v>
      </c>
      <c r="L79" s="9">
        <v>-41.181429999999999</v>
      </c>
      <c r="M79" s="9">
        <v>12619.71926</v>
      </c>
      <c r="N79" s="9">
        <v>10845.141600000001</v>
      </c>
      <c r="O79" s="9">
        <v>150826.88341000001</v>
      </c>
      <c r="P79" s="22">
        <v>0.40510000000000002</v>
      </c>
    </row>
    <row r="80" spans="1:16" ht="14.25" customHeight="1" x14ac:dyDescent="0.25">
      <c r="A80" s="43">
        <v>68</v>
      </c>
      <c r="B80" s="8" t="s">
        <v>234</v>
      </c>
      <c r="C80" s="8" t="s">
        <v>235</v>
      </c>
      <c r="D80" s="8" t="s">
        <v>236</v>
      </c>
      <c r="E80" s="9">
        <v>98195.575249999994</v>
      </c>
      <c r="F80" s="9">
        <v>2.2437200000000002</v>
      </c>
      <c r="G80" s="9">
        <v>64894.156139999999</v>
      </c>
      <c r="H80" s="9">
        <v>24.874759999999998</v>
      </c>
      <c r="I80" s="9">
        <v>20321.367129999999</v>
      </c>
      <c r="J80" s="9">
        <v>1139.64609</v>
      </c>
      <c r="K80" s="9">
        <v>198.34186</v>
      </c>
      <c r="L80" s="9">
        <v>0</v>
      </c>
      <c r="M80" s="9">
        <v>16423.960739999999</v>
      </c>
      <c r="N80" s="9">
        <v>3563.4990400000002</v>
      </c>
      <c r="O80" s="9">
        <v>8025.5846199999996</v>
      </c>
      <c r="P80" s="22">
        <v>-4.5963000000000003</v>
      </c>
    </row>
    <row r="81" spans="1:16" ht="14.25" customHeight="1" x14ac:dyDescent="0.25">
      <c r="A81" s="43">
        <v>69</v>
      </c>
      <c r="B81" s="8" t="s">
        <v>237</v>
      </c>
      <c r="C81" s="8" t="s">
        <v>238</v>
      </c>
      <c r="D81" s="8" t="s">
        <v>239</v>
      </c>
      <c r="E81" s="9">
        <v>343504.16878000001</v>
      </c>
      <c r="F81" s="9">
        <v>4893.9459100000004</v>
      </c>
      <c r="G81" s="9">
        <v>289352.16528000002</v>
      </c>
      <c r="H81" s="9">
        <v>6253.9059500000003</v>
      </c>
      <c r="I81" s="9">
        <v>1338.2235000000001</v>
      </c>
      <c r="J81" s="9">
        <v>370.99714</v>
      </c>
      <c r="K81" s="9">
        <v>1212.7256199999999</v>
      </c>
      <c r="L81" s="9">
        <v>707.65463</v>
      </c>
      <c r="M81" s="9">
        <v>170943.71468</v>
      </c>
      <c r="N81" s="9">
        <v>166713.08418000001</v>
      </c>
      <c r="O81" s="9">
        <v>141005.19482</v>
      </c>
      <c r="P81" s="22">
        <v>0.20569999999999999</v>
      </c>
    </row>
    <row r="82" spans="1:16" ht="14.25" customHeight="1" x14ac:dyDescent="0.25">
      <c r="A82" s="43">
        <v>70</v>
      </c>
      <c r="B82" s="8" t="s">
        <v>240</v>
      </c>
      <c r="C82" s="8" t="s">
        <v>241</v>
      </c>
      <c r="D82" s="8" t="s">
        <v>242</v>
      </c>
      <c r="E82" s="9">
        <v>0</v>
      </c>
      <c r="F82" s="9">
        <v>0</v>
      </c>
      <c r="G82" s="9">
        <v>371.09059000000002</v>
      </c>
      <c r="H82" s="9">
        <v>74.308710000000005</v>
      </c>
      <c r="I82" s="9">
        <v>437275.74329000001</v>
      </c>
      <c r="J82" s="9">
        <v>131350.86262</v>
      </c>
      <c r="K82" s="9">
        <v>0</v>
      </c>
      <c r="L82" s="9">
        <v>0</v>
      </c>
      <c r="M82" s="9">
        <v>3916.9532899999999</v>
      </c>
      <c r="N82" s="9">
        <v>3916.9532899999999</v>
      </c>
      <c r="O82" s="9">
        <v>57015.429880000003</v>
      </c>
      <c r="P82" s="22">
        <v>8.0000000000000004E-4</v>
      </c>
    </row>
    <row r="83" spans="1:16" ht="14.25" customHeight="1" x14ac:dyDescent="0.25">
      <c r="A83" s="43">
        <v>71</v>
      </c>
      <c r="B83" s="8" t="s">
        <v>243</v>
      </c>
      <c r="C83" s="8" t="s">
        <v>244</v>
      </c>
      <c r="D83" s="8" t="s">
        <v>245</v>
      </c>
      <c r="E83" s="9">
        <v>194743.01420000001</v>
      </c>
      <c r="F83" s="9">
        <v>159.05929</v>
      </c>
      <c r="G83" s="9">
        <v>143488.02770000001</v>
      </c>
      <c r="H83" s="9">
        <v>283.12918999999999</v>
      </c>
      <c r="I83" s="9">
        <v>1956.4209800000001</v>
      </c>
      <c r="J83" s="9">
        <v>0</v>
      </c>
      <c r="K83" s="9">
        <v>76.281859999999995</v>
      </c>
      <c r="L83" s="9">
        <v>61.025489999999998</v>
      </c>
      <c r="M83" s="9">
        <v>32883.12844</v>
      </c>
      <c r="N83" s="9">
        <v>28302.131079999999</v>
      </c>
      <c r="O83" s="9">
        <v>149251.10016999999</v>
      </c>
      <c r="P83" s="22">
        <v>1.4871000000000001</v>
      </c>
    </row>
    <row r="84" spans="1:16" ht="14.25" customHeight="1" x14ac:dyDescent="0.25">
      <c r="A84" s="43">
        <v>72</v>
      </c>
      <c r="B84" s="8" t="s">
        <v>246</v>
      </c>
      <c r="C84" s="8" t="s">
        <v>247</v>
      </c>
      <c r="D84" s="8" t="s">
        <v>248</v>
      </c>
      <c r="E84" s="9">
        <v>1664597.3532700001</v>
      </c>
      <c r="F84" s="9">
        <v>2045.82972</v>
      </c>
      <c r="G84" s="9">
        <v>161914.14913999999</v>
      </c>
      <c r="H84" s="9">
        <v>883.36833999999999</v>
      </c>
      <c r="I84" s="9">
        <v>1138074.68668</v>
      </c>
      <c r="J84" s="9">
        <v>109355.52249</v>
      </c>
      <c r="K84" s="9">
        <v>364304.48710999999</v>
      </c>
      <c r="L84" s="9">
        <v>158071.73608999999</v>
      </c>
      <c r="M84" s="9">
        <v>566051.16971000005</v>
      </c>
      <c r="N84" s="9">
        <v>487329.95332999999</v>
      </c>
      <c r="O84" s="9">
        <v>743698.20135999995</v>
      </c>
      <c r="P84" s="22">
        <v>-0.37</v>
      </c>
    </row>
    <row r="85" spans="1:16" ht="14.25" customHeight="1" x14ac:dyDescent="0.25">
      <c r="A85" s="43">
        <v>73</v>
      </c>
      <c r="B85" s="8" t="s">
        <v>249</v>
      </c>
      <c r="C85" s="8" t="s">
        <v>250</v>
      </c>
      <c r="D85" s="8" t="s">
        <v>251</v>
      </c>
      <c r="E85" s="9">
        <v>320231.75507000001</v>
      </c>
      <c r="F85" s="9">
        <v>518.99716000000001</v>
      </c>
      <c r="G85" s="9">
        <v>517698.91211999999</v>
      </c>
      <c r="H85" s="9">
        <v>1006.42105</v>
      </c>
      <c r="I85" s="9">
        <v>48453.656349999997</v>
      </c>
      <c r="J85" s="9">
        <v>139.71879999999999</v>
      </c>
      <c r="K85" s="9">
        <v>39418.758470000001</v>
      </c>
      <c r="L85" s="9">
        <v>779.01532999999995</v>
      </c>
      <c r="M85" s="9">
        <v>12322.93662</v>
      </c>
      <c r="N85" s="9">
        <v>12125.00287</v>
      </c>
      <c r="O85" s="9">
        <v>355708.14176000003</v>
      </c>
      <c r="P85" s="22">
        <v>0.01</v>
      </c>
    </row>
    <row r="86" spans="1:16" ht="14.25" customHeight="1" x14ac:dyDescent="0.25">
      <c r="A86" s="43">
        <v>74</v>
      </c>
      <c r="B86" s="8" t="s">
        <v>252</v>
      </c>
      <c r="C86" s="8" t="s">
        <v>253</v>
      </c>
      <c r="D86" s="8" t="s">
        <v>254</v>
      </c>
      <c r="E86" s="9">
        <v>256458.71703</v>
      </c>
      <c r="F86" s="9">
        <v>6440.6616999999997</v>
      </c>
      <c r="G86" s="9">
        <v>64184.817430000003</v>
      </c>
      <c r="H86" s="9">
        <v>4964.2793499999998</v>
      </c>
      <c r="I86" s="9">
        <v>197.58942999999999</v>
      </c>
      <c r="J86" s="9">
        <v>27.45271</v>
      </c>
      <c r="K86" s="9">
        <v>7.5389799999999996</v>
      </c>
      <c r="L86" s="9">
        <v>3.0921799999999999</v>
      </c>
      <c r="M86" s="9">
        <v>20710.00837</v>
      </c>
      <c r="N86" s="9">
        <v>17495.26989</v>
      </c>
      <c r="O86" s="9">
        <v>70838.408320000002</v>
      </c>
      <c r="P86" s="22">
        <v>5.9701000000000004</v>
      </c>
    </row>
    <row r="87" spans="1:16" ht="14.25" customHeight="1" x14ac:dyDescent="0.25">
      <c r="A87" s="43">
        <v>75</v>
      </c>
      <c r="B87" s="8" t="s">
        <v>255</v>
      </c>
      <c r="C87" s="8" t="s">
        <v>256</v>
      </c>
      <c r="D87" s="8" t="s">
        <v>257</v>
      </c>
      <c r="E87" s="9">
        <v>159233.15763999999</v>
      </c>
      <c r="F87" s="9">
        <v>1.58514</v>
      </c>
      <c r="G87" s="9">
        <v>223984.59583999999</v>
      </c>
      <c r="H87" s="9">
        <v>187.08016000000001</v>
      </c>
      <c r="I87" s="9">
        <v>83864.553790000005</v>
      </c>
      <c r="J87" s="9">
        <v>0</v>
      </c>
      <c r="K87" s="9">
        <v>30372.052899999999</v>
      </c>
      <c r="L87" s="9">
        <v>6068.2638500000003</v>
      </c>
      <c r="M87" s="9">
        <v>28494.768749999999</v>
      </c>
      <c r="N87" s="9">
        <v>12620.990040000001</v>
      </c>
      <c r="O87" s="9">
        <v>187947.49053000001</v>
      </c>
      <c r="P87" s="22">
        <v>0</v>
      </c>
    </row>
    <row r="88" spans="1:16" ht="14.25" customHeight="1" x14ac:dyDescent="0.25">
      <c r="A88" s="43">
        <v>76</v>
      </c>
      <c r="B88" s="8" t="s">
        <v>258</v>
      </c>
      <c r="C88" s="8" t="s">
        <v>259</v>
      </c>
      <c r="D88" s="8" t="s">
        <v>260</v>
      </c>
      <c r="E88" s="9">
        <v>129206.53524</v>
      </c>
      <c r="F88" s="9">
        <v>942.06381999999996</v>
      </c>
      <c r="G88" s="9">
        <v>2940539.43805</v>
      </c>
      <c r="H88" s="9">
        <v>136048.35597999999</v>
      </c>
      <c r="I88" s="9">
        <v>861.22231999999997</v>
      </c>
      <c r="J88" s="9">
        <v>51.413200000000003</v>
      </c>
      <c r="K88" s="9">
        <v>26180.196550000001</v>
      </c>
      <c r="L88" s="9">
        <v>3636.93867</v>
      </c>
      <c r="M88" s="9">
        <v>277472.29613999999</v>
      </c>
      <c r="N88" s="9">
        <v>216751.55780000001</v>
      </c>
      <c r="O88" s="9">
        <v>231055.44008</v>
      </c>
      <c r="P88" s="22">
        <v>-1.9999</v>
      </c>
    </row>
    <row r="89" spans="1:16" ht="14.25" customHeight="1" x14ac:dyDescent="0.25">
      <c r="A89" s="43">
        <v>77</v>
      </c>
      <c r="B89" s="8" t="s">
        <v>261</v>
      </c>
      <c r="C89" s="8" t="s">
        <v>262</v>
      </c>
      <c r="D89" s="8" t="s">
        <v>263</v>
      </c>
      <c r="E89" s="9">
        <v>81803.303050000002</v>
      </c>
      <c r="F89" s="9">
        <v>304.33834000000002</v>
      </c>
      <c r="G89" s="9">
        <v>97419.093160000004</v>
      </c>
      <c r="H89" s="9">
        <v>3145.9949999999999</v>
      </c>
      <c r="I89" s="9">
        <v>0</v>
      </c>
      <c r="J89" s="9">
        <v>0</v>
      </c>
      <c r="K89" s="9">
        <v>0</v>
      </c>
      <c r="L89" s="9">
        <v>0</v>
      </c>
      <c r="M89" s="9">
        <v>382.92986000000002</v>
      </c>
      <c r="N89" s="9">
        <v>382.92986000000002</v>
      </c>
      <c r="O89" s="9">
        <v>87724.351379999993</v>
      </c>
      <c r="P89" s="22">
        <v>1.0415000000000001</v>
      </c>
    </row>
    <row r="90" spans="1:16" ht="14.25" customHeight="1" x14ac:dyDescent="0.25">
      <c r="A90" s="43">
        <v>78</v>
      </c>
      <c r="B90" s="8" t="s">
        <v>264</v>
      </c>
      <c r="C90" s="8" t="s">
        <v>265</v>
      </c>
      <c r="D90" s="8" t="s">
        <v>266</v>
      </c>
      <c r="E90" s="9">
        <v>110529.1891</v>
      </c>
      <c r="F90" s="9">
        <v>0.75744</v>
      </c>
      <c r="G90" s="9">
        <v>152013.3983</v>
      </c>
      <c r="H90" s="9">
        <v>49.216659999999997</v>
      </c>
      <c r="I90" s="9">
        <v>46258.983240000001</v>
      </c>
      <c r="J90" s="9">
        <v>1825.28215</v>
      </c>
      <c r="K90" s="9">
        <v>270.00887</v>
      </c>
      <c r="L90" s="9">
        <v>170.16874999999999</v>
      </c>
      <c r="M90" s="9">
        <v>44238.364659999999</v>
      </c>
      <c r="N90" s="9">
        <v>44071.462570000003</v>
      </c>
      <c r="O90" s="9">
        <v>12934.476339999999</v>
      </c>
      <c r="P90" s="22">
        <v>-1.96</v>
      </c>
    </row>
    <row r="91" spans="1:16" ht="14.25" customHeight="1" x14ac:dyDescent="0.25">
      <c r="A91" s="43">
        <v>79</v>
      </c>
      <c r="B91" s="8" t="s">
        <v>267</v>
      </c>
      <c r="C91" s="8" t="s">
        <v>268</v>
      </c>
      <c r="D91" s="8" t="s">
        <v>269</v>
      </c>
      <c r="E91" s="9">
        <v>288621.04608</v>
      </c>
      <c r="F91" s="9">
        <v>-2108.13357</v>
      </c>
      <c r="G91" s="9">
        <v>742377.26141000004</v>
      </c>
      <c r="H91" s="9">
        <v>-6224.0187500000002</v>
      </c>
      <c r="I91" s="9">
        <v>20902.17211</v>
      </c>
      <c r="J91" s="9">
        <v>-1157.5426399999999</v>
      </c>
      <c r="K91" s="9">
        <v>5477.8328600000004</v>
      </c>
      <c r="L91" s="9">
        <v>-670.56164000000001</v>
      </c>
      <c r="M91" s="9">
        <v>90585.706149999998</v>
      </c>
      <c r="N91" s="9">
        <v>-27594.872319999999</v>
      </c>
      <c r="O91" s="9">
        <v>26934.02349</v>
      </c>
      <c r="P91" s="22">
        <v>0.03</v>
      </c>
    </row>
    <row r="92" spans="1:16" ht="14.25" customHeight="1" x14ac:dyDescent="0.25">
      <c r="A92" s="43">
        <v>80</v>
      </c>
      <c r="B92" s="8" t="s">
        <v>270</v>
      </c>
      <c r="C92" s="8" t="s">
        <v>271</v>
      </c>
      <c r="D92" s="8" t="s">
        <v>272</v>
      </c>
      <c r="E92" s="9">
        <v>872851.41414999997</v>
      </c>
      <c r="F92" s="9">
        <v>1470.7263700000001</v>
      </c>
      <c r="G92" s="9">
        <v>5262173.1350600002</v>
      </c>
      <c r="H92" s="9">
        <v>84309.258600000001</v>
      </c>
      <c r="I92" s="9">
        <v>16760.942319999998</v>
      </c>
      <c r="J92" s="9">
        <v>251.82006999999999</v>
      </c>
      <c r="K92" s="9">
        <v>0</v>
      </c>
      <c r="L92" s="9">
        <v>0</v>
      </c>
      <c r="M92" s="9">
        <v>92742.729389999993</v>
      </c>
      <c r="N92" s="9">
        <v>92742.729389999993</v>
      </c>
      <c r="O92" s="9">
        <v>1071198.4661399999</v>
      </c>
      <c r="P92" s="22">
        <v>0.23300000000000001</v>
      </c>
    </row>
    <row r="93" spans="1:16" ht="14.25" customHeight="1" x14ac:dyDescent="0.25">
      <c r="A93" s="43">
        <v>81</v>
      </c>
      <c r="B93" s="8" t="s">
        <v>273</v>
      </c>
      <c r="C93" s="8" t="s">
        <v>274</v>
      </c>
      <c r="D93" s="8" t="s">
        <v>275</v>
      </c>
      <c r="E93" s="9">
        <v>160533.04029</v>
      </c>
      <c r="F93" s="9">
        <v>3550.7183500000001</v>
      </c>
      <c r="G93" s="9">
        <v>138925.86619999999</v>
      </c>
      <c r="H93" s="9">
        <v>29325.315610000001</v>
      </c>
      <c r="I93" s="9">
        <v>86821.420450000005</v>
      </c>
      <c r="J93" s="9">
        <v>16386.91937</v>
      </c>
      <c r="K93" s="9">
        <v>2830.9315200000001</v>
      </c>
      <c r="L93" s="9">
        <v>2830.9315200000001</v>
      </c>
      <c r="M93" s="9">
        <v>3283.2407600000001</v>
      </c>
      <c r="N93" s="9">
        <v>3283.2407600000001</v>
      </c>
      <c r="O93" s="9">
        <v>16257.04809</v>
      </c>
      <c r="P93" s="22">
        <v>0.97909999999999997</v>
      </c>
    </row>
    <row r="94" spans="1:16" ht="14.25" customHeight="1" x14ac:dyDescent="0.25">
      <c r="A94" s="43">
        <v>82</v>
      </c>
      <c r="B94" s="8" t="s">
        <v>276</v>
      </c>
      <c r="C94" s="8" t="s">
        <v>277</v>
      </c>
      <c r="D94" s="8" t="s">
        <v>278</v>
      </c>
      <c r="E94" s="9">
        <v>82555.216910000003</v>
      </c>
      <c r="F94" s="9">
        <v>83.566389999999998</v>
      </c>
      <c r="G94" s="9">
        <v>323028.55764999997</v>
      </c>
      <c r="H94" s="9">
        <v>5938.9578000000001</v>
      </c>
      <c r="I94" s="9">
        <v>7559.1659300000001</v>
      </c>
      <c r="J94" s="9">
        <v>0</v>
      </c>
      <c r="K94" s="9">
        <v>0</v>
      </c>
      <c r="L94" s="9">
        <v>0</v>
      </c>
      <c r="M94" s="9">
        <v>30886.148399999998</v>
      </c>
      <c r="N94" s="9">
        <v>30278.128400000001</v>
      </c>
      <c r="O94" s="9">
        <v>44598.374430000003</v>
      </c>
      <c r="P94" s="22">
        <v>0.2631</v>
      </c>
    </row>
    <row r="95" spans="1:16" ht="14.25" customHeight="1" x14ac:dyDescent="0.25">
      <c r="A95" s="43">
        <v>83</v>
      </c>
      <c r="B95" s="8" t="s">
        <v>279</v>
      </c>
      <c r="C95" s="8" t="s">
        <v>280</v>
      </c>
      <c r="D95" s="8" t="s">
        <v>281</v>
      </c>
      <c r="E95" s="9">
        <v>595828.31084000005</v>
      </c>
      <c r="F95" s="9">
        <v>2403.36301</v>
      </c>
      <c r="G95" s="9">
        <v>314029.30669</v>
      </c>
      <c r="H95" s="9">
        <v>2801.94571</v>
      </c>
      <c r="I95" s="9">
        <v>0</v>
      </c>
      <c r="J95" s="9">
        <v>0</v>
      </c>
      <c r="K95" s="9">
        <v>0</v>
      </c>
      <c r="L95" s="9">
        <v>0</v>
      </c>
      <c r="M95" s="9">
        <v>2270.8463999999999</v>
      </c>
      <c r="N95" s="9">
        <v>2270.8463999999999</v>
      </c>
      <c r="O95" s="9">
        <v>194362.53644</v>
      </c>
      <c r="P95" s="22">
        <v>4.8997000000000002</v>
      </c>
    </row>
    <row r="96" spans="1:16" ht="14.25" customHeight="1" x14ac:dyDescent="0.25">
      <c r="A96" s="43">
        <v>84</v>
      </c>
      <c r="B96" s="8" t="s">
        <v>282</v>
      </c>
      <c r="C96" s="8" t="s">
        <v>283</v>
      </c>
      <c r="D96" s="8" t="s">
        <v>284</v>
      </c>
      <c r="E96" s="9">
        <v>37490.830240000003</v>
      </c>
      <c r="F96" s="9">
        <v>0</v>
      </c>
      <c r="G96" s="9">
        <v>81778.973119999995</v>
      </c>
      <c r="H96" s="9">
        <v>11374.134550000001</v>
      </c>
      <c r="I96" s="9">
        <v>39517.44182</v>
      </c>
      <c r="J96" s="9">
        <v>1508.0608099999999</v>
      </c>
      <c r="K96" s="9">
        <v>0</v>
      </c>
      <c r="L96" s="9">
        <v>0</v>
      </c>
      <c r="M96" s="9">
        <v>12610.489729999999</v>
      </c>
      <c r="N96" s="9">
        <v>9616.9312100000006</v>
      </c>
      <c r="O96" s="9">
        <v>38673.950429999997</v>
      </c>
      <c r="P96" s="22">
        <v>0.1429</v>
      </c>
    </row>
    <row r="97" spans="1:16" ht="14.25" customHeight="1" x14ac:dyDescent="0.25">
      <c r="A97" s="43">
        <v>85</v>
      </c>
      <c r="B97" s="8" t="s">
        <v>285</v>
      </c>
      <c r="C97" s="8" t="s">
        <v>286</v>
      </c>
      <c r="D97" s="8" t="s">
        <v>287</v>
      </c>
      <c r="E97" s="9">
        <v>99242.563399999999</v>
      </c>
      <c r="F97" s="9">
        <v>79.683930000000004</v>
      </c>
      <c r="G97" s="9">
        <v>63471.524270000002</v>
      </c>
      <c r="H97" s="9">
        <v>2467.9545699999999</v>
      </c>
      <c r="I97" s="9">
        <v>0</v>
      </c>
      <c r="J97" s="9">
        <v>0</v>
      </c>
      <c r="K97" s="9">
        <v>0</v>
      </c>
      <c r="L97" s="9">
        <v>0</v>
      </c>
      <c r="M97" s="9">
        <v>46008.497139999999</v>
      </c>
      <c r="N97" s="9">
        <v>19841.585360000001</v>
      </c>
      <c r="O97" s="9">
        <v>5559.5314799999996</v>
      </c>
      <c r="P97" s="22">
        <v>0.49220000000000003</v>
      </c>
    </row>
    <row r="98" spans="1:16" ht="14.25" customHeight="1" x14ac:dyDescent="0.25">
      <c r="A98" s="43">
        <v>86</v>
      </c>
      <c r="B98" s="8" t="s">
        <v>288</v>
      </c>
      <c r="C98" s="8" t="s">
        <v>289</v>
      </c>
      <c r="D98" s="8" t="s">
        <v>290</v>
      </c>
      <c r="E98" s="9">
        <v>181697.10371</v>
      </c>
      <c r="F98" s="9">
        <v>4201.2294099999999</v>
      </c>
      <c r="G98" s="9">
        <v>182892.59010999999</v>
      </c>
      <c r="H98" s="9">
        <v>14452.81034</v>
      </c>
      <c r="I98" s="9">
        <v>22126.616279999998</v>
      </c>
      <c r="J98" s="9">
        <v>1872.14456</v>
      </c>
      <c r="K98" s="9">
        <v>11267.785809999999</v>
      </c>
      <c r="L98" s="9">
        <v>3920.9117099999999</v>
      </c>
      <c r="M98" s="9">
        <v>27634.3521</v>
      </c>
      <c r="N98" s="9">
        <v>25096.010829999999</v>
      </c>
      <c r="O98" s="9">
        <v>51.3185</v>
      </c>
      <c r="P98" s="22">
        <v>0</v>
      </c>
    </row>
    <row r="99" spans="1:16" ht="14.25" customHeight="1" x14ac:dyDescent="0.25">
      <c r="A99" s="43">
        <v>87</v>
      </c>
      <c r="B99" s="8" t="s">
        <v>291</v>
      </c>
      <c r="C99" s="8" t="s">
        <v>292</v>
      </c>
      <c r="D99" s="8" t="s">
        <v>293</v>
      </c>
      <c r="E99" s="9">
        <v>150174.56278000001</v>
      </c>
      <c r="F99" s="9">
        <v>131.94615999999999</v>
      </c>
      <c r="G99" s="9">
        <v>36760.93505</v>
      </c>
      <c r="H99" s="9">
        <v>663.79382999999996</v>
      </c>
      <c r="I99" s="9">
        <v>48.923450000000003</v>
      </c>
      <c r="J99" s="9">
        <v>3.3286199999999999</v>
      </c>
      <c r="K99" s="9">
        <v>65540.125459999996</v>
      </c>
      <c r="L99" s="9">
        <v>36439.670830000003</v>
      </c>
      <c r="M99" s="9">
        <v>17651.879779999999</v>
      </c>
      <c r="N99" s="9">
        <v>4148.0066500000003</v>
      </c>
      <c r="O99" s="9">
        <v>109242.87854999999</v>
      </c>
      <c r="P99" s="22">
        <v>1.0863</v>
      </c>
    </row>
    <row r="100" spans="1:16" ht="14.25" customHeight="1" x14ac:dyDescent="0.25">
      <c r="A100" s="43">
        <v>88</v>
      </c>
      <c r="B100" s="8" t="s">
        <v>294</v>
      </c>
      <c r="C100" s="8" t="s">
        <v>295</v>
      </c>
      <c r="D100" s="8" t="s">
        <v>296</v>
      </c>
      <c r="E100" s="9">
        <v>391438.29177000001</v>
      </c>
      <c r="F100" s="9">
        <v>-895.87217999999996</v>
      </c>
      <c r="G100" s="9">
        <v>607829.71609</v>
      </c>
      <c r="H100" s="9">
        <v>-15669.82344</v>
      </c>
      <c r="I100" s="9">
        <v>82582.921860000002</v>
      </c>
      <c r="J100" s="9">
        <v>-3695.28998</v>
      </c>
      <c r="K100" s="9">
        <v>36.972279999999998</v>
      </c>
      <c r="L100" s="9">
        <v>-36.602930000000001</v>
      </c>
      <c r="M100" s="9">
        <v>114058.41847999999</v>
      </c>
      <c r="N100" s="9">
        <v>-112175.92185</v>
      </c>
      <c r="O100" s="9">
        <v>82563.940279999995</v>
      </c>
      <c r="P100" s="22">
        <v>2.1399999999999999E-2</v>
      </c>
    </row>
    <row r="101" spans="1:16" ht="14.25" customHeight="1" x14ac:dyDescent="0.25">
      <c r="A101" s="43">
        <v>89</v>
      </c>
      <c r="B101" s="8" t="s">
        <v>297</v>
      </c>
      <c r="C101" s="8" t="s">
        <v>298</v>
      </c>
      <c r="D101" s="8" t="s">
        <v>299</v>
      </c>
      <c r="E101" s="9">
        <v>67632.979240000001</v>
      </c>
      <c r="F101" s="9">
        <v>3397.2905000000001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15.449059999999999</v>
      </c>
      <c r="N101" s="9">
        <v>15.449059999999999</v>
      </c>
      <c r="O101" s="9">
        <v>54384.28688</v>
      </c>
      <c r="P101" s="22">
        <v>-81.223699999999994</v>
      </c>
    </row>
    <row r="102" spans="1:16" ht="14.25" customHeight="1" x14ac:dyDescent="0.25">
      <c r="A102" s="43">
        <v>90</v>
      </c>
      <c r="B102" s="8" t="s">
        <v>300</v>
      </c>
      <c r="C102" s="8" t="s">
        <v>301</v>
      </c>
      <c r="D102" s="8" t="s">
        <v>302</v>
      </c>
      <c r="E102" s="9">
        <v>342950.97227999999</v>
      </c>
      <c r="F102" s="9">
        <v>71.307190000000006</v>
      </c>
      <c r="G102" s="9">
        <v>1577985.4276099999</v>
      </c>
      <c r="H102" s="9">
        <v>23401.978019999999</v>
      </c>
      <c r="I102" s="9">
        <v>886205.60600000003</v>
      </c>
      <c r="J102" s="9">
        <v>124618.70346</v>
      </c>
      <c r="K102" s="9">
        <v>69635.903680000003</v>
      </c>
      <c r="L102" s="9">
        <v>61507.070290000003</v>
      </c>
      <c r="M102" s="9">
        <v>48012.084340000001</v>
      </c>
      <c r="N102" s="9">
        <v>47930.450060000003</v>
      </c>
      <c r="O102" s="9">
        <v>765828.72880000004</v>
      </c>
      <c r="P102" s="22">
        <v>0.56969999999999998</v>
      </c>
    </row>
    <row r="103" spans="1:16" ht="14.25" customHeight="1" x14ac:dyDescent="0.25">
      <c r="A103" s="43">
        <v>91</v>
      </c>
      <c r="B103" s="8" t="s">
        <v>303</v>
      </c>
      <c r="C103" s="8" t="s">
        <v>304</v>
      </c>
      <c r="D103" s="8" t="s">
        <v>305</v>
      </c>
      <c r="E103" s="9">
        <v>38574.79047</v>
      </c>
      <c r="F103" s="9">
        <v>189.10718</v>
      </c>
      <c r="G103" s="9">
        <v>57676.607479999999</v>
      </c>
      <c r="H103" s="9">
        <v>377.82474000000002</v>
      </c>
      <c r="I103" s="9">
        <v>258078.44024</v>
      </c>
      <c r="J103" s="9">
        <v>1377.37582</v>
      </c>
      <c r="K103" s="9">
        <v>1639.74227</v>
      </c>
      <c r="L103" s="9">
        <v>4.46936</v>
      </c>
      <c r="M103" s="9">
        <v>39044.537859999997</v>
      </c>
      <c r="N103" s="9">
        <v>2156.3714399999999</v>
      </c>
      <c r="O103" s="9">
        <v>169818.97560999999</v>
      </c>
      <c r="P103" s="22">
        <v>0.12</v>
      </c>
    </row>
    <row r="104" spans="1:16" ht="14.25" customHeight="1" x14ac:dyDescent="0.25">
      <c r="A104" s="43">
        <v>92</v>
      </c>
      <c r="B104" s="8" t="s">
        <v>306</v>
      </c>
      <c r="C104" s="8" t="s">
        <v>307</v>
      </c>
      <c r="D104" s="8" t="s">
        <v>308</v>
      </c>
      <c r="E104" s="9">
        <v>129968.81958</v>
      </c>
      <c r="F104" s="9">
        <v>75.8125</v>
      </c>
      <c r="G104" s="9">
        <v>354211.74089000002</v>
      </c>
      <c r="H104" s="9">
        <v>7648.24053</v>
      </c>
      <c r="I104" s="9">
        <v>14027.654790000001</v>
      </c>
      <c r="J104" s="9">
        <v>0</v>
      </c>
      <c r="K104" s="9">
        <v>0</v>
      </c>
      <c r="L104" s="9">
        <v>0</v>
      </c>
      <c r="M104" s="9">
        <v>1981.12195</v>
      </c>
      <c r="N104" s="9">
        <v>1981.12195</v>
      </c>
      <c r="O104" s="9">
        <v>3908.0781099999999</v>
      </c>
      <c r="P104" s="22">
        <v>0.61150000000000004</v>
      </c>
    </row>
    <row r="105" spans="1:16" ht="14.25" customHeight="1" x14ac:dyDescent="0.25">
      <c r="A105" s="43">
        <v>93</v>
      </c>
      <c r="B105" s="8" t="s">
        <v>309</v>
      </c>
      <c r="C105" s="8" t="s">
        <v>310</v>
      </c>
      <c r="D105" s="8" t="s">
        <v>311</v>
      </c>
      <c r="E105" s="9">
        <v>386404.07394999999</v>
      </c>
      <c r="F105" s="9">
        <v>0</v>
      </c>
      <c r="G105" s="9">
        <v>3.6737500000000001</v>
      </c>
      <c r="H105" s="9">
        <v>0.54527999999999999</v>
      </c>
      <c r="I105" s="9">
        <v>1125708.4247900001</v>
      </c>
      <c r="J105" s="9">
        <v>155232.52273999999</v>
      </c>
      <c r="K105" s="9">
        <v>122.07059</v>
      </c>
      <c r="L105" s="9">
        <v>99.725340000000003</v>
      </c>
      <c r="M105" s="9">
        <v>2466.6393600000001</v>
      </c>
      <c r="N105" s="9">
        <v>2466.6393600000001</v>
      </c>
      <c r="O105" s="9">
        <v>272784.84710000001</v>
      </c>
      <c r="P105" s="22">
        <v>0.13619999999999999</v>
      </c>
    </row>
    <row r="106" spans="1:16" ht="14.25" customHeight="1" x14ac:dyDescent="0.25">
      <c r="A106" s="43">
        <v>94</v>
      </c>
      <c r="B106" s="8" t="s">
        <v>312</v>
      </c>
      <c r="C106" s="8" t="s">
        <v>313</v>
      </c>
      <c r="D106" s="8" t="s">
        <v>314</v>
      </c>
      <c r="E106" s="9">
        <v>170917.70783999999</v>
      </c>
      <c r="F106" s="9">
        <v>611.07530999999994</v>
      </c>
      <c r="G106" s="9">
        <v>145863.23871000001</v>
      </c>
      <c r="H106" s="9">
        <v>215.97671</v>
      </c>
      <c r="I106" s="9">
        <v>0.37503999999999998</v>
      </c>
      <c r="J106" s="9">
        <v>0.15001</v>
      </c>
      <c r="K106" s="9">
        <v>4.6100000000000002E-2</v>
      </c>
      <c r="L106" s="9">
        <v>3.6880000000000003E-2</v>
      </c>
      <c r="M106" s="9">
        <v>53950.080589999998</v>
      </c>
      <c r="N106" s="9">
        <v>50700.596819999999</v>
      </c>
      <c r="O106" s="9">
        <v>60346.135849999999</v>
      </c>
      <c r="P106" s="22">
        <v>-10.097</v>
      </c>
    </row>
    <row r="107" spans="1:16" ht="14.25" customHeight="1" x14ac:dyDescent="0.25">
      <c r="A107" s="43">
        <v>95</v>
      </c>
      <c r="B107" s="8" t="s">
        <v>315</v>
      </c>
      <c r="C107" s="8" t="s">
        <v>316</v>
      </c>
      <c r="D107" s="8" t="s">
        <v>317</v>
      </c>
      <c r="E107" s="9">
        <v>157704.84317000001</v>
      </c>
      <c r="F107" s="9">
        <v>35.339849999999998</v>
      </c>
      <c r="G107" s="9">
        <v>274979.44154999999</v>
      </c>
      <c r="H107" s="9">
        <v>16946.91966</v>
      </c>
      <c r="I107" s="9">
        <v>78087.516579999996</v>
      </c>
      <c r="J107" s="9">
        <v>39043.758269999998</v>
      </c>
      <c r="K107" s="9">
        <v>27624.60053</v>
      </c>
      <c r="L107" s="9">
        <v>13670.439319999999</v>
      </c>
      <c r="M107" s="9">
        <v>65710.057549999998</v>
      </c>
      <c r="N107" s="9">
        <v>47898.191870000002</v>
      </c>
      <c r="O107" s="9">
        <v>236123.27015</v>
      </c>
      <c r="P107" s="22">
        <v>-10.9018</v>
      </c>
    </row>
    <row r="108" spans="1:16" ht="14.25" customHeight="1" x14ac:dyDescent="0.25">
      <c r="A108" s="43">
        <v>96</v>
      </c>
      <c r="B108" s="8" t="s">
        <v>318</v>
      </c>
      <c r="C108" s="8" t="s">
        <v>319</v>
      </c>
      <c r="D108" s="8" t="s">
        <v>320</v>
      </c>
      <c r="E108" s="9">
        <v>81806.976869999999</v>
      </c>
      <c r="F108" s="9">
        <v>294.84697999999997</v>
      </c>
      <c r="G108" s="9">
        <v>48291.914790000003</v>
      </c>
      <c r="H108" s="9">
        <v>807.14068999999995</v>
      </c>
      <c r="I108" s="9">
        <v>8805.1732900000006</v>
      </c>
      <c r="J108" s="9">
        <v>2.3829699999999998</v>
      </c>
      <c r="K108" s="9">
        <v>0</v>
      </c>
      <c r="L108" s="9">
        <v>0</v>
      </c>
      <c r="M108" s="9">
        <v>19417.81467</v>
      </c>
      <c r="N108" s="9">
        <v>14244.90086</v>
      </c>
      <c r="O108" s="9">
        <v>14836.59237</v>
      </c>
      <c r="P108" s="22">
        <v>-0.61409999999999998</v>
      </c>
    </row>
    <row r="109" spans="1:16" ht="14.25" customHeight="1" x14ac:dyDescent="0.25">
      <c r="A109" s="43">
        <v>97</v>
      </c>
      <c r="B109" s="8" t="s">
        <v>321</v>
      </c>
      <c r="C109" s="8" t="s">
        <v>322</v>
      </c>
      <c r="D109" s="8" t="s">
        <v>323</v>
      </c>
      <c r="E109" s="9">
        <v>317421.26870999997</v>
      </c>
      <c r="F109" s="9">
        <v>7186.1192700000001</v>
      </c>
      <c r="G109" s="9">
        <v>61350.259330000001</v>
      </c>
      <c r="H109" s="9">
        <v>12151.85642</v>
      </c>
      <c r="I109" s="9">
        <v>0</v>
      </c>
      <c r="J109" s="9">
        <v>0</v>
      </c>
      <c r="K109" s="9">
        <v>0</v>
      </c>
      <c r="L109" s="9">
        <v>0</v>
      </c>
      <c r="M109" s="9">
        <v>0</v>
      </c>
      <c r="N109" s="9">
        <v>0</v>
      </c>
      <c r="O109" s="9">
        <v>114760.73523000001</v>
      </c>
      <c r="P109" s="22">
        <v>0.54879999999999995</v>
      </c>
    </row>
    <row r="110" spans="1:16" ht="14.25" customHeight="1" x14ac:dyDescent="0.25">
      <c r="A110" s="43">
        <v>98</v>
      </c>
      <c r="B110" s="8" t="s">
        <v>324</v>
      </c>
      <c r="C110" s="8" t="s">
        <v>325</v>
      </c>
      <c r="D110" s="8" t="s">
        <v>326</v>
      </c>
      <c r="E110" s="9">
        <v>184059.69547999999</v>
      </c>
      <c r="F110" s="9">
        <v>17.53783</v>
      </c>
      <c r="G110" s="9">
        <v>386418.10226000001</v>
      </c>
      <c r="H110" s="9">
        <v>101.04488000000001</v>
      </c>
      <c r="I110" s="9">
        <v>59765.51268</v>
      </c>
      <c r="J110" s="9">
        <v>0</v>
      </c>
      <c r="K110" s="9">
        <v>0</v>
      </c>
      <c r="L110" s="9">
        <v>0</v>
      </c>
      <c r="M110" s="9">
        <v>6434.4744700000001</v>
      </c>
      <c r="N110" s="9">
        <v>5759.2781299999997</v>
      </c>
      <c r="O110" s="9">
        <v>238098.72323</v>
      </c>
      <c r="P110" s="22">
        <v>0.27979999999999999</v>
      </c>
    </row>
    <row r="111" spans="1:16" ht="14.25" customHeight="1" x14ac:dyDescent="0.25">
      <c r="A111" s="43">
        <v>99</v>
      </c>
      <c r="B111" s="8" t="s">
        <v>327</v>
      </c>
      <c r="C111" s="8" t="s">
        <v>328</v>
      </c>
      <c r="D111" s="8" t="s">
        <v>329</v>
      </c>
      <c r="E111" s="9">
        <v>205309.22281000001</v>
      </c>
      <c r="F111" s="9">
        <v>2693.6553699999999</v>
      </c>
      <c r="G111" s="9">
        <v>182074.6171</v>
      </c>
      <c r="H111" s="9">
        <v>8693.3193699999993</v>
      </c>
      <c r="I111" s="9">
        <v>0</v>
      </c>
      <c r="J111" s="9">
        <v>0</v>
      </c>
      <c r="K111" s="9">
        <v>4.2420099999999996</v>
      </c>
      <c r="L111" s="9">
        <v>3.3936099999999998</v>
      </c>
      <c r="M111" s="9">
        <v>140899.91331999999</v>
      </c>
      <c r="N111" s="9">
        <v>140899.91331999999</v>
      </c>
      <c r="O111" s="9">
        <v>420.74518</v>
      </c>
      <c r="P111" s="22">
        <v>-21.54</v>
      </c>
    </row>
    <row r="112" spans="1:16" ht="14.25" customHeight="1" x14ac:dyDescent="0.25">
      <c r="A112" s="43">
        <v>100</v>
      </c>
      <c r="B112" s="8" t="s">
        <v>330</v>
      </c>
      <c r="C112" s="8" t="s">
        <v>331</v>
      </c>
      <c r="D112" s="8" t="s">
        <v>332</v>
      </c>
      <c r="E112" s="9">
        <v>29456.391449999999</v>
      </c>
      <c r="F112" s="9">
        <v>8.2759999999999998</v>
      </c>
      <c r="G112" s="9">
        <v>6987.1134499999998</v>
      </c>
      <c r="H112" s="9">
        <v>739.39845000000003</v>
      </c>
      <c r="I112" s="9">
        <v>2553.1046099999999</v>
      </c>
      <c r="J112" s="9">
        <v>511.89040999999997</v>
      </c>
      <c r="K112" s="9">
        <v>0</v>
      </c>
      <c r="L112" s="9">
        <v>0</v>
      </c>
      <c r="M112" s="9">
        <v>12707.37203</v>
      </c>
      <c r="N112" s="9">
        <v>12707.37203</v>
      </c>
      <c r="O112" s="9">
        <v>19563.312089999999</v>
      </c>
      <c r="P112" s="22">
        <v>2.2808999999999999</v>
      </c>
    </row>
    <row r="113" spans="1:16" ht="14.25" customHeight="1" x14ac:dyDescent="0.25">
      <c r="A113" s="43">
        <v>101</v>
      </c>
      <c r="B113" s="8" t="s">
        <v>333</v>
      </c>
      <c r="C113" s="8" t="s">
        <v>334</v>
      </c>
      <c r="D113" s="8" t="s">
        <v>335</v>
      </c>
      <c r="E113" s="9">
        <v>11694.99129</v>
      </c>
      <c r="F113" s="9">
        <v>0</v>
      </c>
      <c r="G113" s="9">
        <v>0</v>
      </c>
      <c r="H113" s="9">
        <v>0</v>
      </c>
      <c r="I113" s="9">
        <v>29322.86822</v>
      </c>
      <c r="J113" s="9">
        <v>0</v>
      </c>
      <c r="K113" s="9">
        <v>0</v>
      </c>
      <c r="L113" s="9">
        <v>0</v>
      </c>
      <c r="M113" s="9">
        <v>0</v>
      </c>
      <c r="N113" s="9">
        <v>0</v>
      </c>
      <c r="O113" s="9">
        <v>29322.86822</v>
      </c>
      <c r="P113" s="22">
        <v>1.0261</v>
      </c>
    </row>
    <row r="114" spans="1:16" ht="14.25" customHeight="1" x14ac:dyDescent="0.25">
      <c r="A114" s="43">
        <v>102</v>
      </c>
      <c r="B114" s="8" t="s">
        <v>336</v>
      </c>
      <c r="C114" s="8" t="s">
        <v>337</v>
      </c>
      <c r="D114" s="8" t="s">
        <v>338</v>
      </c>
      <c r="E114" s="9">
        <v>1822828.5425</v>
      </c>
      <c r="F114" s="9">
        <v>34553.45364</v>
      </c>
      <c r="G114" s="9">
        <v>1153121.6623500001</v>
      </c>
      <c r="H114" s="9">
        <v>9451.7097099999992</v>
      </c>
      <c r="I114" s="9">
        <v>129436.29869</v>
      </c>
      <c r="J114" s="9">
        <v>9280.1647599999997</v>
      </c>
      <c r="K114" s="9">
        <v>6622.9668300000003</v>
      </c>
      <c r="L114" s="9">
        <v>5551.4128000000001</v>
      </c>
      <c r="M114" s="9">
        <v>35859.543960000003</v>
      </c>
      <c r="N114" s="9">
        <v>35859.543960000003</v>
      </c>
      <c r="O114" s="9">
        <v>303821.62722000002</v>
      </c>
      <c r="P114" s="22">
        <v>2.0324</v>
      </c>
    </row>
    <row r="115" spans="1:16" ht="14.25" customHeight="1" x14ac:dyDescent="0.25">
      <c r="A115" s="43">
        <v>103</v>
      </c>
      <c r="B115" s="8" t="s">
        <v>339</v>
      </c>
      <c r="C115" s="8" t="s">
        <v>340</v>
      </c>
      <c r="D115" s="8" t="s">
        <v>341</v>
      </c>
      <c r="E115" s="9">
        <v>109582.95279</v>
      </c>
      <c r="F115" s="9">
        <v>4646.0344100000002</v>
      </c>
      <c r="G115" s="9">
        <v>226844.02527000001</v>
      </c>
      <c r="H115" s="9">
        <v>45403.746039999998</v>
      </c>
      <c r="I115" s="9">
        <v>8788.4452299999994</v>
      </c>
      <c r="J115" s="9">
        <v>1675.9961699999999</v>
      </c>
      <c r="K115" s="9">
        <v>0</v>
      </c>
      <c r="L115" s="9">
        <v>0</v>
      </c>
      <c r="M115" s="9">
        <v>0</v>
      </c>
      <c r="N115" s="9">
        <v>0</v>
      </c>
      <c r="O115" s="9">
        <v>0</v>
      </c>
      <c r="P115" s="22">
        <v>5.54</v>
      </c>
    </row>
    <row r="116" spans="1:16" ht="14.25" customHeight="1" x14ac:dyDescent="0.25">
      <c r="A116" s="43">
        <v>104</v>
      </c>
      <c r="B116" s="8" t="s">
        <v>342</v>
      </c>
      <c r="C116" s="8" t="s">
        <v>343</v>
      </c>
      <c r="D116" s="8" t="s">
        <v>344</v>
      </c>
      <c r="E116" s="9">
        <v>29065.670340000001</v>
      </c>
      <c r="F116" s="9">
        <v>0</v>
      </c>
      <c r="G116" s="9">
        <v>84276.883090000003</v>
      </c>
      <c r="H116" s="9">
        <v>152.03400999999999</v>
      </c>
      <c r="I116" s="9">
        <v>0</v>
      </c>
      <c r="J116" s="9">
        <v>0</v>
      </c>
      <c r="K116" s="9">
        <v>0</v>
      </c>
      <c r="L116" s="9">
        <v>0</v>
      </c>
      <c r="M116" s="9">
        <v>0</v>
      </c>
      <c r="N116" s="9">
        <v>0</v>
      </c>
      <c r="O116" s="9">
        <v>0</v>
      </c>
      <c r="P116" s="22">
        <v>0.1464</v>
      </c>
    </row>
    <row r="117" spans="1:16" ht="14.25" customHeight="1" x14ac:dyDescent="0.25">
      <c r="A117" s="43">
        <v>105</v>
      </c>
      <c r="B117" s="8" t="s">
        <v>345</v>
      </c>
      <c r="C117" s="8" t="s">
        <v>346</v>
      </c>
      <c r="D117" s="8" t="s">
        <v>347</v>
      </c>
      <c r="E117" s="9">
        <v>90243.852480000001</v>
      </c>
      <c r="F117" s="9">
        <v>363.43155999999999</v>
      </c>
      <c r="G117" s="9">
        <v>51553.281609999998</v>
      </c>
      <c r="H117" s="9">
        <v>4280.34094</v>
      </c>
      <c r="I117" s="9">
        <v>1757.02442</v>
      </c>
      <c r="J117" s="9">
        <v>766.41404999999997</v>
      </c>
      <c r="K117" s="9">
        <v>876.32915000000003</v>
      </c>
      <c r="L117" s="9">
        <v>738.26531999999997</v>
      </c>
      <c r="M117" s="9">
        <v>3585.42796</v>
      </c>
      <c r="N117" s="9">
        <v>3585.42796</v>
      </c>
      <c r="O117" s="9">
        <v>81942.063989999995</v>
      </c>
      <c r="P117" s="22">
        <v>7.9875999999999996</v>
      </c>
    </row>
    <row r="118" spans="1:16" ht="14.25" customHeight="1" x14ac:dyDescent="0.25">
      <c r="A118" s="43">
        <v>106</v>
      </c>
      <c r="B118" s="8" t="s">
        <v>348</v>
      </c>
      <c r="C118" s="8" t="s">
        <v>349</v>
      </c>
      <c r="D118" s="8" t="s">
        <v>350</v>
      </c>
      <c r="E118" s="9">
        <v>42573.601620000001</v>
      </c>
      <c r="F118" s="9">
        <v>1277.20805</v>
      </c>
      <c r="G118" s="9">
        <v>87356.643909999999</v>
      </c>
      <c r="H118" s="9">
        <v>11947.74294</v>
      </c>
      <c r="I118" s="9">
        <v>0</v>
      </c>
      <c r="J118" s="9">
        <v>0</v>
      </c>
      <c r="K118" s="9">
        <v>0</v>
      </c>
      <c r="L118" s="9">
        <v>0</v>
      </c>
      <c r="M118" s="9">
        <v>0</v>
      </c>
      <c r="N118" s="9">
        <v>0</v>
      </c>
      <c r="O118" s="9">
        <v>24323.603220000001</v>
      </c>
      <c r="P118" s="22">
        <v>0.21540000000000001</v>
      </c>
    </row>
    <row r="119" spans="1:16" ht="14.25" customHeight="1" x14ac:dyDescent="0.25">
      <c r="A119" s="43">
        <v>107</v>
      </c>
      <c r="B119" s="8" t="s">
        <v>351</v>
      </c>
      <c r="C119" s="8" t="s">
        <v>352</v>
      </c>
      <c r="D119" s="8" t="s">
        <v>353</v>
      </c>
      <c r="E119" s="9">
        <v>166494.26183999999</v>
      </c>
      <c r="F119" s="9">
        <v>2524.4266699999998</v>
      </c>
      <c r="G119" s="9">
        <v>350.67050999999998</v>
      </c>
      <c r="H119" s="9">
        <v>61.334479999999999</v>
      </c>
      <c r="I119" s="9">
        <v>0</v>
      </c>
      <c r="J119" s="9">
        <v>0</v>
      </c>
      <c r="K119" s="9">
        <v>0</v>
      </c>
      <c r="L119" s="9">
        <v>0</v>
      </c>
      <c r="M119" s="9">
        <v>0</v>
      </c>
      <c r="N119" s="9">
        <v>0</v>
      </c>
      <c r="O119" s="9">
        <v>245.04223999999999</v>
      </c>
      <c r="P119" s="22">
        <v>0.89470000000000016</v>
      </c>
    </row>
    <row r="120" spans="1:16" ht="14.25" customHeight="1" x14ac:dyDescent="0.25">
      <c r="A120" s="43">
        <v>108</v>
      </c>
      <c r="B120" s="8" t="s">
        <v>354</v>
      </c>
      <c r="C120" s="8" t="s">
        <v>355</v>
      </c>
      <c r="D120" s="8" t="s">
        <v>356</v>
      </c>
      <c r="E120" s="9">
        <v>7216.1550299999999</v>
      </c>
      <c r="F120" s="9">
        <v>105.12202000000001</v>
      </c>
      <c r="G120" s="9">
        <v>135613.11489999999</v>
      </c>
      <c r="H120" s="9">
        <v>1410.2085500000001</v>
      </c>
      <c r="I120" s="9">
        <v>4453.4658499999996</v>
      </c>
      <c r="J120" s="9">
        <v>264.06673999999998</v>
      </c>
      <c r="K120" s="9">
        <v>136.19444999999999</v>
      </c>
      <c r="L120" s="9">
        <v>47.83023</v>
      </c>
      <c r="M120" s="9">
        <v>10529.010969999999</v>
      </c>
      <c r="N120" s="9">
        <v>7387.1525099999999</v>
      </c>
      <c r="O120" s="9">
        <v>70870.366290000005</v>
      </c>
      <c r="P120" s="22">
        <v>8.59</v>
      </c>
    </row>
    <row r="121" spans="1:16" ht="14.25" customHeight="1" x14ac:dyDescent="0.25">
      <c r="A121" s="43">
        <v>109</v>
      </c>
      <c r="B121" s="8" t="s">
        <v>357</v>
      </c>
      <c r="C121" s="8" t="s">
        <v>358</v>
      </c>
      <c r="D121" s="8" t="s">
        <v>359</v>
      </c>
      <c r="E121" s="9">
        <v>153.71145999999999</v>
      </c>
      <c r="F121" s="9">
        <v>0</v>
      </c>
      <c r="G121" s="9">
        <v>92012.752720000004</v>
      </c>
      <c r="H121" s="9">
        <v>922.55053999999996</v>
      </c>
      <c r="I121" s="9">
        <v>0</v>
      </c>
      <c r="J121" s="9">
        <v>0</v>
      </c>
      <c r="K121" s="9">
        <v>27760.35195</v>
      </c>
      <c r="L121" s="9">
        <v>27482.748589999999</v>
      </c>
      <c r="M121" s="9">
        <v>7993.1423800000002</v>
      </c>
      <c r="N121" s="9">
        <v>7993.1423800000002</v>
      </c>
      <c r="O121" s="9">
        <v>20635.31985</v>
      </c>
      <c r="P121" s="22">
        <v>82.98</v>
      </c>
    </row>
    <row r="122" spans="1:16" s="21" customFormat="1" ht="14.25" customHeight="1" x14ac:dyDescent="0.25">
      <c r="A122" s="59"/>
      <c r="B122" s="120" t="s">
        <v>444</v>
      </c>
      <c r="C122" s="121"/>
      <c r="D122" s="121"/>
      <c r="E122" s="7">
        <v>21340998</v>
      </c>
      <c r="F122" s="7">
        <v>139867</v>
      </c>
      <c r="G122" s="7">
        <v>27532142</v>
      </c>
      <c r="H122" s="7">
        <v>758304</v>
      </c>
      <c r="I122" s="7">
        <v>9981508</v>
      </c>
      <c r="J122" s="7">
        <v>1039326</v>
      </c>
      <c r="K122" s="7">
        <v>1413334</v>
      </c>
      <c r="L122" s="7">
        <v>541752</v>
      </c>
      <c r="M122" s="7">
        <v>4134027</v>
      </c>
      <c r="N122" s="7">
        <v>2960560</v>
      </c>
      <c r="O122" s="7">
        <v>12896593</v>
      </c>
      <c r="P122" s="23" t="s">
        <v>468</v>
      </c>
    </row>
    <row r="123" spans="1:16" s="21" customFormat="1" ht="14.25" customHeight="1" x14ac:dyDescent="0.25">
      <c r="A123" s="59"/>
      <c r="B123" s="92" t="s">
        <v>472</v>
      </c>
      <c r="C123" s="93"/>
      <c r="D123" s="94"/>
      <c r="E123" s="7">
        <f>SUM(E13+E40+E51+E122)</f>
        <v>398126932.49023998</v>
      </c>
      <c r="F123" s="7">
        <f t="shared" ref="F123:O123" si="0">SUM(F13+F40+F51+F122)</f>
        <v>2517154.2253700001</v>
      </c>
      <c r="G123" s="7">
        <f t="shared" si="0"/>
        <v>324902268.95695001</v>
      </c>
      <c r="H123" s="7">
        <f t="shared" si="0"/>
        <v>13195932.598789999</v>
      </c>
      <c r="I123" s="7">
        <f t="shared" si="0"/>
        <v>232016346.45017999</v>
      </c>
      <c r="J123" s="7">
        <f t="shared" si="0"/>
        <v>26701021.56639</v>
      </c>
      <c r="K123" s="7">
        <f t="shared" si="0"/>
        <v>67734888.894549996</v>
      </c>
      <c r="L123" s="7">
        <f t="shared" si="0"/>
        <v>17841520.648010001</v>
      </c>
      <c r="M123" s="7">
        <f t="shared" si="0"/>
        <v>288520675.43195999</v>
      </c>
      <c r="N123" s="7">
        <f t="shared" si="0"/>
        <v>231051227.45660999</v>
      </c>
      <c r="O123" s="7">
        <f t="shared" si="0"/>
        <v>319188994.84812999</v>
      </c>
      <c r="P123" s="23" t="s">
        <v>468</v>
      </c>
    </row>
    <row r="124" spans="1:16" ht="14.25" customHeight="1" x14ac:dyDescent="0.25">
      <c r="A124" s="59"/>
      <c r="B124" s="109" t="s">
        <v>440</v>
      </c>
      <c r="C124" s="109"/>
      <c r="D124" s="10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23"/>
    </row>
    <row r="125" spans="1:16" ht="14.25" customHeight="1" x14ac:dyDescent="0.25">
      <c r="A125" s="43">
        <v>110</v>
      </c>
      <c r="B125" s="8" t="s">
        <v>360</v>
      </c>
      <c r="C125" s="8" t="s">
        <v>361</v>
      </c>
      <c r="D125" s="8" t="s">
        <v>362</v>
      </c>
      <c r="E125" s="9">
        <v>254519.80158999999</v>
      </c>
      <c r="F125" s="9">
        <v>1627.04853</v>
      </c>
      <c r="G125" s="9">
        <v>8362364.4105399996</v>
      </c>
      <c r="H125" s="9">
        <v>1213334.8027900001</v>
      </c>
      <c r="I125" s="9">
        <v>8408400.9130300004</v>
      </c>
      <c r="J125" s="9">
        <v>4078295.4744500001</v>
      </c>
      <c r="K125" s="9">
        <v>1215185.3422699999</v>
      </c>
      <c r="L125" s="9">
        <v>1191377.3581300001</v>
      </c>
      <c r="M125" s="9">
        <v>272574.24208</v>
      </c>
      <c r="N125" s="9">
        <v>228659.29068999999</v>
      </c>
      <c r="O125" s="9">
        <v>12916117.30522</v>
      </c>
      <c r="P125" s="22">
        <v>-30.517900000000001</v>
      </c>
    </row>
    <row r="126" spans="1:16" ht="14.25" customHeight="1" x14ac:dyDescent="0.25">
      <c r="A126" s="43">
        <v>111</v>
      </c>
      <c r="B126" s="8" t="s">
        <v>363</v>
      </c>
      <c r="C126" s="8" t="s">
        <v>364</v>
      </c>
      <c r="D126" s="8" t="s">
        <v>365</v>
      </c>
      <c r="E126" s="9">
        <v>94570.2</v>
      </c>
      <c r="F126" s="9">
        <v>0</v>
      </c>
      <c r="G126" s="9">
        <v>4102.4827500000001</v>
      </c>
      <c r="H126" s="9">
        <v>198.91031000000001</v>
      </c>
      <c r="I126" s="9">
        <v>408.78966000000003</v>
      </c>
      <c r="J126" s="9">
        <v>68.251810000000006</v>
      </c>
      <c r="K126" s="9">
        <v>1927.30348</v>
      </c>
      <c r="L126" s="9">
        <v>1382.90544</v>
      </c>
      <c r="M126" s="9">
        <v>6746066.4652100001</v>
      </c>
      <c r="N126" s="9">
        <v>6684796.1740199998</v>
      </c>
      <c r="O126" s="9">
        <v>1736576.95817</v>
      </c>
      <c r="P126" s="22">
        <v>0</v>
      </c>
    </row>
    <row r="127" spans="1:16" ht="14.25" customHeight="1" x14ac:dyDescent="0.25">
      <c r="A127" s="43">
        <v>112</v>
      </c>
      <c r="B127" s="8" t="s">
        <v>366</v>
      </c>
      <c r="C127" s="8" t="s">
        <v>367</v>
      </c>
      <c r="D127" s="8" t="s">
        <v>368</v>
      </c>
      <c r="E127" s="9">
        <v>650971.52977000002</v>
      </c>
      <c r="F127" s="9">
        <v>738.59082000000001</v>
      </c>
      <c r="G127" s="9">
        <v>1620222.7083099999</v>
      </c>
      <c r="H127" s="9">
        <v>855.60269000000005</v>
      </c>
      <c r="I127" s="9">
        <v>1209264.7054900001</v>
      </c>
      <c r="J127" s="9">
        <v>112.26681000000001</v>
      </c>
      <c r="K127" s="9">
        <v>723187.69212999998</v>
      </c>
      <c r="L127" s="9">
        <v>99756.682639999999</v>
      </c>
      <c r="M127" s="9">
        <v>1215130.16867</v>
      </c>
      <c r="N127" s="9">
        <v>456802.13464</v>
      </c>
      <c r="O127" s="9">
        <v>1186716.4725299999</v>
      </c>
      <c r="P127" s="22">
        <v>0</v>
      </c>
    </row>
    <row r="128" spans="1:16" ht="14.25" customHeight="1" x14ac:dyDescent="0.25">
      <c r="A128" s="43">
        <v>113</v>
      </c>
      <c r="B128" s="8" t="s">
        <v>369</v>
      </c>
      <c r="C128" s="8" t="s">
        <v>370</v>
      </c>
      <c r="D128" s="8" t="s">
        <v>371</v>
      </c>
      <c r="E128" s="9">
        <v>313674.02759000001</v>
      </c>
      <c r="F128" s="9">
        <v>1803.35256</v>
      </c>
      <c r="G128" s="9">
        <v>441067.31881999999</v>
      </c>
      <c r="H128" s="9">
        <v>34781.739410000002</v>
      </c>
      <c r="I128" s="9">
        <v>17430.400679999999</v>
      </c>
      <c r="J128" s="9">
        <v>2354.6033600000001</v>
      </c>
      <c r="K128" s="9">
        <v>552.58237999999994</v>
      </c>
      <c r="L128" s="9">
        <v>391.07738999999998</v>
      </c>
      <c r="M128" s="9">
        <v>13353.36104</v>
      </c>
      <c r="N128" s="9">
        <v>9815.0648099999999</v>
      </c>
      <c r="O128" s="9">
        <v>263978.52458999999</v>
      </c>
      <c r="P128" s="22">
        <v>0.12790000000000001</v>
      </c>
    </row>
    <row r="129" spans="1:16" s="21" customFormat="1" ht="14.25" customHeight="1" x14ac:dyDescent="0.25">
      <c r="A129" s="43"/>
      <c r="B129" s="120" t="s">
        <v>446</v>
      </c>
      <c r="C129" s="121"/>
      <c r="D129" s="121"/>
      <c r="E129" s="7">
        <v>1313736</v>
      </c>
      <c r="F129" s="7">
        <v>4169</v>
      </c>
      <c r="G129" s="7">
        <v>10427757</v>
      </c>
      <c r="H129" s="7">
        <v>1249171</v>
      </c>
      <c r="I129" s="7">
        <v>9635505</v>
      </c>
      <c r="J129" s="7">
        <v>4080831</v>
      </c>
      <c r="K129" s="7">
        <v>1940853</v>
      </c>
      <c r="L129" s="7">
        <v>1292908</v>
      </c>
      <c r="M129" s="7">
        <v>8247124</v>
      </c>
      <c r="N129" s="7">
        <v>7380073</v>
      </c>
      <c r="O129" s="7">
        <v>16103389</v>
      </c>
      <c r="P129" s="23" t="s">
        <v>468</v>
      </c>
    </row>
    <row r="130" spans="1:16" ht="14.25" customHeight="1" x14ac:dyDescent="0.25">
      <c r="A130" s="43"/>
      <c r="B130" s="85" t="s">
        <v>47</v>
      </c>
      <c r="C130" s="85"/>
      <c r="D130" s="85"/>
      <c r="E130" s="10">
        <v>399440668.25235999</v>
      </c>
      <c r="F130" s="10">
        <v>2521322.969049999</v>
      </c>
      <c r="G130" s="10">
        <v>335330026.75958008</v>
      </c>
      <c r="H130" s="10">
        <v>14445103.68417</v>
      </c>
      <c r="I130" s="10">
        <v>241651850.49600011</v>
      </c>
      <c r="J130" s="10">
        <v>30781852.889090009</v>
      </c>
      <c r="K130" s="10">
        <v>69675741.228289977</v>
      </c>
      <c r="L130" s="10">
        <v>19134428.24052</v>
      </c>
      <c r="M130" s="10">
        <v>296767799.14521998</v>
      </c>
      <c r="N130" s="10">
        <v>238431300.46005991</v>
      </c>
      <c r="O130" s="10">
        <v>335292384.37568009</v>
      </c>
      <c r="P130" s="24" t="s">
        <v>468</v>
      </c>
    </row>
    <row r="131" spans="1:16" x14ac:dyDescent="0.25"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6" x14ac:dyDescent="0.25"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 x14ac:dyDescent="0.25"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 x14ac:dyDescent="0.25"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6" spans="1:16" x14ac:dyDescent="0.25"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</sheetData>
  <mergeCells count="14">
    <mergeCell ref="B2:P2"/>
    <mergeCell ref="B3:P3"/>
    <mergeCell ref="B130:D130"/>
    <mergeCell ref="B6:D6"/>
    <mergeCell ref="B14:D14"/>
    <mergeCell ref="B40:D40"/>
    <mergeCell ref="B41:D41"/>
    <mergeCell ref="B52:D52"/>
    <mergeCell ref="B13:D13"/>
    <mergeCell ref="B51:D51"/>
    <mergeCell ref="B123:D123"/>
    <mergeCell ref="B124:D124"/>
    <mergeCell ref="B122:D122"/>
    <mergeCell ref="B129:D129"/>
  </mergeCells>
  <pageMargins left="0.70866141732283472" right="0.70866141732283472" top="0.74803149606299213" bottom="0.74803149606299213" header="0.31496062992125984" footer="0.31496062992125984"/>
  <pageSetup paperSize="9" scale="36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Активи банків</vt:lpstr>
      <vt:lpstr>Зобовязання банків</vt:lpstr>
      <vt:lpstr>Капітал банків</vt:lpstr>
      <vt:lpstr>Фінансові результати</vt:lpstr>
      <vt:lpstr>Окремі показники</vt:lpstr>
    </vt:vector>
  </TitlesOfParts>
  <Company>nbu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Канцурова Євгенія Валентинівна</dc:creator>
  <cp:lastModifiedBy>Канцурова Євгенія Валентинівна</cp:lastModifiedBy>
  <cp:lastPrinted>2016-05-16T11:49:08Z</cp:lastPrinted>
  <dcterms:created xsi:type="dcterms:W3CDTF">2016-05-13T06:28:52Z</dcterms:created>
  <dcterms:modified xsi:type="dcterms:W3CDTF">2016-05-16T13:48:15Z</dcterms:modified>
</cp:coreProperties>
</file>