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0" yWindow="0" windowWidth="24000" windowHeight="9735" activeTab="3"/>
  </bookViews>
  <sheets>
    <sheet name="Активи банків" sheetId="1" r:id="rId1"/>
    <sheet name="Зобов`язання банків" sheetId="4" r:id="rId2"/>
    <sheet name="Власний капітал" sheetId="3" r:id="rId3"/>
    <sheet name="Фінансові результати банків" sheetId="2" r:id="rId4"/>
  </sheets>
  <definedNames>
    <definedName name="_xlnm.Print_Titles" localSheetId="0">'Активи банків'!$5:$9</definedName>
    <definedName name="_xlnm.Print_Titles" localSheetId="2">'Власний капітал'!$5:$5</definedName>
    <definedName name="_xlnm.Print_Titles" localSheetId="1">'Зобов`язання банків'!$5:$9</definedName>
    <definedName name="_xlnm.Print_Titles" localSheetId="3">'Фінансові результати банків'!$5:$6</definedName>
    <definedName name="_xlnm.Print_Area" localSheetId="0">'Активи банків'!$A$1:$AH$171</definedName>
    <definedName name="_xlnm.Print_Area" localSheetId="2">'Власний капітал'!$A$1:$K$168</definedName>
    <definedName name="_xlnm.Print_Area" localSheetId="1">'Зобов`язання банків'!$A$1:$AA$173</definedName>
    <definedName name="_xlnm.Print_Area" localSheetId="3">'Фінансові результати банків'!$A$1:$AP$178</definedName>
  </definedNames>
  <calcPr calcId="145621"/>
</workbook>
</file>

<file path=xl/calcChain.xml><?xml version="1.0" encoding="utf-8"?>
<calcChain xmlns="http://schemas.openxmlformats.org/spreadsheetml/2006/main">
  <c r="E26" i="4" l="1"/>
  <c r="E155" i="4" s="1"/>
  <c r="E173" i="4" s="1"/>
  <c r="F26" i="4"/>
  <c r="G26" i="4"/>
  <c r="H26" i="4"/>
  <c r="H155" i="4" s="1"/>
  <c r="H173" i="4" s="1"/>
  <c r="I26" i="4"/>
  <c r="J26" i="4"/>
  <c r="J155" i="4" s="1"/>
  <c r="J173" i="4" s="1"/>
  <c r="K26" i="4"/>
  <c r="K155" i="4" s="1"/>
  <c r="K173" i="4" s="1"/>
  <c r="L26" i="4"/>
  <c r="M26" i="4"/>
  <c r="N26" i="4"/>
  <c r="O26" i="4"/>
  <c r="P26" i="4"/>
  <c r="P155" i="4" s="1"/>
  <c r="P173" i="4" s="1"/>
  <c r="Q26" i="4"/>
  <c r="R26" i="4"/>
  <c r="R155" i="4" s="1"/>
  <c r="R173" i="4" s="1"/>
  <c r="S26" i="4"/>
  <c r="S155" i="4" s="1"/>
  <c r="S173" i="4" s="1"/>
  <c r="T26" i="4"/>
  <c r="U26" i="4"/>
  <c r="V26" i="4"/>
  <c r="W26" i="4"/>
  <c r="X26" i="4"/>
  <c r="X155" i="4" s="1"/>
  <c r="X173" i="4" s="1"/>
  <c r="Y26" i="4"/>
  <c r="Z26" i="4"/>
  <c r="Z155" i="4" s="1"/>
  <c r="Z173" i="4" s="1"/>
  <c r="AA26" i="4"/>
  <c r="AA155" i="4" s="1"/>
  <c r="AA173" i="4" s="1"/>
  <c r="E44" i="4"/>
  <c r="F44" i="4"/>
  <c r="G44" i="4"/>
  <c r="H44" i="4"/>
  <c r="I44" i="4"/>
  <c r="I155" i="4" s="1"/>
  <c r="I173" i="4" s="1"/>
  <c r="J44" i="4"/>
  <c r="K44" i="4"/>
  <c r="L44" i="4"/>
  <c r="L155" i="4" s="1"/>
  <c r="L173" i="4" s="1"/>
  <c r="M44" i="4"/>
  <c r="N44" i="4"/>
  <c r="O44" i="4"/>
  <c r="P44" i="4"/>
  <c r="Q44" i="4"/>
  <c r="Q155" i="4" s="1"/>
  <c r="Q173" i="4" s="1"/>
  <c r="R44" i="4"/>
  <c r="S44" i="4"/>
  <c r="T44" i="4"/>
  <c r="T155" i="4" s="1"/>
  <c r="T173" i="4" s="1"/>
  <c r="U44" i="4"/>
  <c r="V44" i="4"/>
  <c r="W44" i="4"/>
  <c r="X44" i="4"/>
  <c r="Y44" i="4"/>
  <c r="Y155" i="4" s="1"/>
  <c r="Y173" i="4" s="1"/>
  <c r="Z44" i="4"/>
  <c r="AA44" i="4"/>
  <c r="E74" i="4"/>
  <c r="F74" i="4"/>
  <c r="G74" i="4"/>
  <c r="H74" i="4"/>
  <c r="I74" i="4"/>
  <c r="J74" i="4"/>
  <c r="K74" i="4"/>
  <c r="L74" i="4"/>
  <c r="M74" i="4"/>
  <c r="M155" i="4" s="1"/>
  <c r="M173" i="4" s="1"/>
  <c r="N74" i="4"/>
  <c r="O74" i="4"/>
  <c r="P74" i="4"/>
  <c r="Q74" i="4"/>
  <c r="R74" i="4"/>
  <c r="S74" i="4"/>
  <c r="T74" i="4"/>
  <c r="U74" i="4"/>
  <c r="U155" i="4" s="1"/>
  <c r="U173" i="4" s="1"/>
  <c r="V74" i="4"/>
  <c r="W74" i="4"/>
  <c r="X74" i="4"/>
  <c r="Y74" i="4"/>
  <c r="Z74" i="4"/>
  <c r="AA7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F155" i="4"/>
  <c r="F173" i="4" s="1"/>
  <c r="G155" i="4"/>
  <c r="G173" i="4" s="1"/>
  <c r="N155" i="4"/>
  <c r="N173" i="4" s="1"/>
  <c r="O155" i="4"/>
  <c r="O173" i="4" s="1"/>
  <c r="V155" i="4"/>
  <c r="V173" i="4" s="1"/>
  <c r="W155" i="4"/>
  <c r="W173" i="4" s="1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D22" i="3"/>
  <c r="E22" i="3"/>
  <c r="F22" i="3"/>
  <c r="G22" i="3"/>
  <c r="H22" i="3"/>
  <c r="I22" i="3"/>
  <c r="J22" i="3"/>
  <c r="K22" i="3"/>
  <c r="D40" i="3"/>
  <c r="E40" i="3"/>
  <c r="F40" i="3"/>
  <c r="G40" i="3"/>
  <c r="H40" i="3"/>
  <c r="I40" i="3"/>
  <c r="J40" i="3"/>
  <c r="K40" i="3"/>
  <c r="K151" i="3" s="1"/>
  <c r="K168" i="3" s="1"/>
  <c r="D70" i="3"/>
  <c r="D151" i="3" s="1"/>
  <c r="D168" i="3" s="1"/>
  <c r="E70" i="3"/>
  <c r="F70" i="3"/>
  <c r="G70" i="3"/>
  <c r="H70" i="3"/>
  <c r="I70" i="3"/>
  <c r="J70" i="3"/>
  <c r="K70" i="3"/>
  <c r="D150" i="3"/>
  <c r="E150" i="3"/>
  <c r="E151" i="3" s="1"/>
  <c r="E168" i="3" s="1"/>
  <c r="F150" i="3"/>
  <c r="G150" i="3"/>
  <c r="H150" i="3"/>
  <c r="I150" i="3"/>
  <c r="J150" i="3"/>
  <c r="K150" i="3"/>
  <c r="F151" i="3"/>
  <c r="G151" i="3"/>
  <c r="H151" i="3"/>
  <c r="I151" i="3"/>
  <c r="J151" i="3"/>
  <c r="D167" i="3"/>
  <c r="E167" i="3"/>
  <c r="F167" i="3"/>
  <c r="G167" i="3"/>
  <c r="H167" i="3"/>
  <c r="I167" i="3"/>
  <c r="J167" i="3"/>
  <c r="K167" i="3"/>
  <c r="F168" i="3"/>
  <c r="G168" i="3"/>
  <c r="H168" i="3"/>
  <c r="I168" i="3"/>
  <c r="J168" i="3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P152" i="2"/>
  <c r="AP169" i="2" s="1"/>
  <c r="AO152" i="2"/>
  <c r="AO169" i="2" s="1"/>
  <c r="AH152" i="2"/>
  <c r="AH169" i="2" s="1"/>
  <c r="AG152" i="2"/>
  <c r="AG169" i="2" s="1"/>
  <c r="Z152" i="2"/>
  <c r="Z169" i="2" s="1"/>
  <c r="Y152" i="2"/>
  <c r="Y169" i="2" s="1"/>
  <c r="R152" i="2"/>
  <c r="R169" i="2" s="1"/>
  <c r="Q152" i="2"/>
  <c r="Q169" i="2" s="1"/>
  <c r="J152" i="2"/>
  <c r="J169" i="2" s="1"/>
  <c r="I152" i="2"/>
  <c r="I169" i="2" s="1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P41" i="2"/>
  <c r="AO41" i="2"/>
  <c r="AN41" i="2"/>
  <c r="AM41" i="2"/>
  <c r="AL41" i="2"/>
  <c r="AK41" i="2"/>
  <c r="AJ41" i="2"/>
  <c r="AI41" i="2"/>
  <c r="AI152" i="2" s="1"/>
  <c r="AI169" i="2" s="1"/>
  <c r="AH41" i="2"/>
  <c r="AG41" i="2"/>
  <c r="AF41" i="2"/>
  <c r="AE41" i="2"/>
  <c r="AD41" i="2"/>
  <c r="AC41" i="2"/>
  <c r="AB41" i="2"/>
  <c r="AA41" i="2"/>
  <c r="AA152" i="2" s="1"/>
  <c r="AA169" i="2" s="1"/>
  <c r="Z41" i="2"/>
  <c r="Y41" i="2"/>
  <c r="X41" i="2"/>
  <c r="W41" i="2"/>
  <c r="V41" i="2"/>
  <c r="U41" i="2"/>
  <c r="T41" i="2"/>
  <c r="S41" i="2"/>
  <c r="S152" i="2" s="1"/>
  <c r="S169" i="2" s="1"/>
  <c r="R41" i="2"/>
  <c r="Q41" i="2"/>
  <c r="P41" i="2"/>
  <c r="O41" i="2"/>
  <c r="N41" i="2"/>
  <c r="M41" i="2"/>
  <c r="L41" i="2"/>
  <c r="K41" i="2"/>
  <c r="K152" i="2" s="1"/>
  <c r="K169" i="2" s="1"/>
  <c r="J41" i="2"/>
  <c r="I41" i="2"/>
  <c r="H41" i="2"/>
  <c r="G41" i="2"/>
  <c r="F41" i="2"/>
  <c r="E41" i="2"/>
  <c r="D41" i="2"/>
  <c r="AP23" i="2"/>
  <c r="AO23" i="2"/>
  <c r="AN23" i="2"/>
  <c r="AN152" i="2" s="1"/>
  <c r="AN169" i="2" s="1"/>
  <c r="AM23" i="2"/>
  <c r="AM152" i="2" s="1"/>
  <c r="AM169" i="2" s="1"/>
  <c r="AL23" i="2"/>
  <c r="AL152" i="2" s="1"/>
  <c r="AL169" i="2" s="1"/>
  <c r="AK23" i="2"/>
  <c r="AK152" i="2" s="1"/>
  <c r="AK169" i="2" s="1"/>
  <c r="AJ23" i="2"/>
  <c r="AJ152" i="2" s="1"/>
  <c r="AJ169" i="2" s="1"/>
  <c r="AI23" i="2"/>
  <c r="AH23" i="2"/>
  <c r="AG23" i="2"/>
  <c r="AF23" i="2"/>
  <c r="AF152" i="2" s="1"/>
  <c r="AF169" i="2" s="1"/>
  <c r="AE23" i="2"/>
  <c r="AE152" i="2" s="1"/>
  <c r="AE169" i="2" s="1"/>
  <c r="AD23" i="2"/>
  <c r="AD152" i="2" s="1"/>
  <c r="AD169" i="2" s="1"/>
  <c r="AC23" i="2"/>
  <c r="AC152" i="2" s="1"/>
  <c r="AC169" i="2" s="1"/>
  <c r="AB23" i="2"/>
  <c r="AB152" i="2" s="1"/>
  <c r="AB169" i="2" s="1"/>
  <c r="AA23" i="2"/>
  <c r="Z23" i="2"/>
  <c r="Y23" i="2"/>
  <c r="X23" i="2"/>
  <c r="X152" i="2" s="1"/>
  <c r="X169" i="2" s="1"/>
  <c r="W23" i="2"/>
  <c r="W152" i="2" s="1"/>
  <c r="W169" i="2" s="1"/>
  <c r="V23" i="2"/>
  <c r="V152" i="2" s="1"/>
  <c r="V169" i="2" s="1"/>
  <c r="U23" i="2"/>
  <c r="U152" i="2" s="1"/>
  <c r="U169" i="2" s="1"/>
  <c r="T23" i="2"/>
  <c r="T152" i="2" s="1"/>
  <c r="T169" i="2" s="1"/>
  <c r="S23" i="2"/>
  <c r="R23" i="2"/>
  <c r="Q23" i="2"/>
  <c r="P23" i="2"/>
  <c r="P152" i="2" s="1"/>
  <c r="P169" i="2" s="1"/>
  <c r="O23" i="2"/>
  <c r="O152" i="2" s="1"/>
  <c r="O169" i="2" s="1"/>
  <c r="N23" i="2"/>
  <c r="N152" i="2" s="1"/>
  <c r="N169" i="2" s="1"/>
  <c r="M23" i="2"/>
  <c r="M152" i="2" s="1"/>
  <c r="M169" i="2" s="1"/>
  <c r="L23" i="2"/>
  <c r="L152" i="2" s="1"/>
  <c r="L169" i="2" s="1"/>
  <c r="K23" i="2"/>
  <c r="J23" i="2"/>
  <c r="I23" i="2"/>
  <c r="H23" i="2"/>
  <c r="H152" i="2" s="1"/>
  <c r="H169" i="2" s="1"/>
  <c r="G23" i="2"/>
  <c r="G152" i="2" s="1"/>
  <c r="G169" i="2" s="1"/>
  <c r="F23" i="2"/>
  <c r="F152" i="2" s="1"/>
  <c r="F169" i="2" s="1"/>
  <c r="E23" i="2"/>
  <c r="E152" i="2" s="1"/>
  <c r="E169" i="2" s="1"/>
  <c r="D23" i="2"/>
  <c r="D152" i="2" s="1"/>
  <c r="D169" i="2" s="1"/>
  <c r="F153" i="1" l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E15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E73" i="1"/>
  <c r="AB43" i="1"/>
  <c r="AC43" i="1"/>
  <c r="AD43" i="1"/>
  <c r="AE43" i="1"/>
  <c r="AF43" i="1"/>
  <c r="AG43" i="1"/>
  <c r="AH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E43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E25" i="1"/>
  <c r="F170" i="1" l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E170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E154" i="1"/>
  <c r="AG171" i="1" l="1"/>
  <c r="AE171" i="1"/>
  <c r="AC171" i="1"/>
  <c r="AA171" i="1"/>
  <c r="Y171" i="1"/>
  <c r="W171" i="1"/>
  <c r="U171" i="1"/>
  <c r="S171" i="1"/>
  <c r="Q171" i="1"/>
  <c r="O171" i="1"/>
  <c r="M171" i="1"/>
  <c r="K171" i="1"/>
  <c r="I171" i="1"/>
  <c r="G171" i="1"/>
  <c r="AH171" i="1"/>
  <c r="AF171" i="1"/>
  <c r="AD171" i="1"/>
  <c r="AB171" i="1"/>
  <c r="Z171" i="1"/>
  <c r="X171" i="1"/>
  <c r="V171" i="1"/>
  <c r="T171" i="1"/>
  <c r="R171" i="1"/>
  <c r="P171" i="1"/>
  <c r="N171" i="1"/>
  <c r="L171" i="1"/>
  <c r="J171" i="1"/>
  <c r="H171" i="1"/>
  <c r="F171" i="1"/>
  <c r="E171" i="1"/>
</calcChain>
</file>

<file path=xl/sharedStrings.xml><?xml version="1.0" encoding="utf-8"?>
<sst xmlns="http://schemas.openxmlformats.org/spreadsheetml/2006/main" count="772" uniqueCount="269">
  <si>
    <t>Грошові кошти та їх еквіваленти</t>
  </si>
  <si>
    <t>Кошти обов’язкових резервів банку в НБУ</t>
  </si>
  <si>
    <t>Торгові цінні папери</t>
  </si>
  <si>
    <t>Інші фінансові активи, що обліковуються за справедливою вартістю через прибуток або збиток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</si>
  <si>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</si>
  <si>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</si>
  <si>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</si>
  <si>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резерви під знецінення кредитів та заборгованості клієнтів</t>
  </si>
  <si>
    <t>Цінні папери в портфелі банку на продаж</t>
  </si>
  <si>
    <t>Цінні папери в портфелі банку до погашення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</si>
  <si>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</si>
  <si>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</si>
  <si>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</si>
  <si>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</si>
  <si>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</si>
  <si>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</si>
  <si>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Інші активи</t>
  </si>
  <si>
    <t>Необоротні активи, утримувані для продажу, та активи групи вибуття</t>
  </si>
  <si>
    <t>Усього активів</t>
  </si>
  <si>
    <t>Активи банків України</t>
  </si>
  <si>
    <t>(тис. грн.)</t>
  </si>
  <si>
    <t>№ з/п</t>
  </si>
  <si>
    <t>Назва банку</t>
  </si>
  <si>
    <t>у тому числі:</t>
  </si>
  <si>
    <t>Кредити та заборгованість клієнтів, усього</t>
  </si>
  <si>
    <t>фізичних осіб</t>
  </si>
  <si>
    <t>у тому числі в іноземній валюті</t>
  </si>
  <si>
    <t xml:space="preserve"> юридичних осіб</t>
  </si>
  <si>
    <t>Кошти в інших банках, усього</t>
  </si>
  <si>
    <t>кредити та заборгованість юридичних осіб, усього</t>
  </si>
  <si>
    <t>кредити та заборгованість фізичних осіб, усього</t>
  </si>
  <si>
    <t>№ з/гр</t>
  </si>
  <si>
    <t>ПОЛІКОМБАНК</t>
  </si>
  <si>
    <t>у тому числі резерви під знецінення цінних паперів у портфелі банку на продаж</t>
  </si>
  <si>
    <t>у тому числі резерви під знецінення цінних паперів у портфелі банку до погашення</t>
  </si>
  <si>
    <t>у тому числі резерви під інші фінансові активи</t>
  </si>
  <si>
    <t>у тому числі резерви під інші активи</t>
  </si>
  <si>
    <t xml:space="preserve">Група І  </t>
  </si>
  <si>
    <t>УКРЕКСІМБАНК</t>
  </si>
  <si>
    <t>ПРОМІНВЕСТБАНК</t>
  </si>
  <si>
    <t>УКРСОЦБАНК</t>
  </si>
  <si>
    <t>ОЩАДБАНК</t>
  </si>
  <si>
    <t>БАНК ФІНАНСИ ТА КРЕДИТ</t>
  </si>
  <si>
    <t>РАЙФФАЙЗЕН БАНК АВАЛЬ</t>
  </si>
  <si>
    <t>ВТБ БАНК</t>
  </si>
  <si>
    <t>ПРИВАТБАНК</t>
  </si>
  <si>
    <t>ПЕРШИЙ УКР.МІЖНАРОДНИЙ БАНК</t>
  </si>
  <si>
    <t>УКРСИББАНК</t>
  </si>
  <si>
    <t>"НАДРА"</t>
  </si>
  <si>
    <t>АЛЬФА-БАНК</t>
  </si>
  <si>
    <t xml:space="preserve">УКРГАЗБАНК </t>
  </si>
  <si>
    <t>ОТП БАНК</t>
  </si>
  <si>
    <t>СБЕРБАНК РОСІЇ</t>
  </si>
  <si>
    <t>ДЕЛЬТА БАНК</t>
  </si>
  <si>
    <t xml:space="preserve">Група ІI </t>
  </si>
  <si>
    <t>УКРІНБАНК</t>
  </si>
  <si>
    <t>ФІДОБАНК</t>
  </si>
  <si>
    <t>РОДОВІД БАНК</t>
  </si>
  <si>
    <t>КРЕДOБАНК</t>
  </si>
  <si>
    <t>"ПІВДЕННИЙ"</t>
  </si>
  <si>
    <t>МЕГАБАНК</t>
  </si>
  <si>
    <t>КРЕДІ АГРІКОЛЬ БАНК</t>
  </si>
  <si>
    <t>"ХРЕЩАТИК"</t>
  </si>
  <si>
    <t>ДІАМАНТБАНК</t>
  </si>
  <si>
    <t>УНІВЕРСАЛ БАНК</t>
  </si>
  <si>
    <t>IМЕКСБАНК</t>
  </si>
  <si>
    <t>БАНК КРЕДИТ ДНІПРО</t>
  </si>
  <si>
    <t xml:space="preserve">БАНК КИЇВСЬКА РУСЬ </t>
  </si>
  <si>
    <t>IHГ БАНК УКРАЇНА</t>
  </si>
  <si>
    <t xml:space="preserve">СІТІБАНК </t>
  </si>
  <si>
    <t>ПЛАТИНУМ БАНК</t>
  </si>
  <si>
    <t>"ФІНАНСОВА ІНІЦІАТИВА"</t>
  </si>
  <si>
    <t>ЗЛАТОБАНК</t>
  </si>
  <si>
    <t xml:space="preserve">Група ІIІ  </t>
  </si>
  <si>
    <t>ЕНЕРГОБАНК</t>
  </si>
  <si>
    <t>УКРАЇНСЬКИЙ ПРОФЕСІЙНИЙ БАНК</t>
  </si>
  <si>
    <t>ТАСКОМБАНК</t>
  </si>
  <si>
    <t>АКЦЕНТ-БАНК</t>
  </si>
  <si>
    <t>ВІЕС БАНК</t>
  </si>
  <si>
    <t>IНДУСТРІАЛБАНК</t>
  </si>
  <si>
    <t xml:space="preserve">МАРФІН БАНК </t>
  </si>
  <si>
    <t>ФІНБАНК</t>
  </si>
  <si>
    <t xml:space="preserve">БТА БАНК  </t>
  </si>
  <si>
    <t>ІДЕЯ БАНК</t>
  </si>
  <si>
    <t>ПРАВЕКС-БАНК</t>
  </si>
  <si>
    <t xml:space="preserve">УКРБІЗНЕСБАНК </t>
  </si>
  <si>
    <t>"АРКАДА"</t>
  </si>
  <si>
    <t>"КИЇВ"</t>
  </si>
  <si>
    <t>БАНК HАЦІОНАЛЬНІ ІНВЕСТИЦІЇ</t>
  </si>
  <si>
    <t>ПІРЕУС БАНК МКБ</t>
  </si>
  <si>
    <t>БАНК НАЦІОНАЛЬНИЙ КРЕДИТ</t>
  </si>
  <si>
    <t>"КЛІРИНГОВИЙ ДІМ"</t>
  </si>
  <si>
    <t>ПРОКРЕДИТ БАНК</t>
  </si>
  <si>
    <t>ФОРТУНА-БАНК</t>
  </si>
  <si>
    <t>БАНК ВОСТОК</t>
  </si>
  <si>
    <t>БАНК ІНВЕСТИЦІЙ ТА ЗАОЩАДЖЕНЬ</t>
  </si>
  <si>
    <t>БМ БАНК</t>
  </si>
  <si>
    <t>БАНК ФОРВАРД</t>
  </si>
  <si>
    <t xml:space="preserve">КРЕДИТ ЄВРОПА БАНК </t>
  </si>
  <si>
    <t>"СОЮЗ"</t>
  </si>
  <si>
    <t>МІЖНАРОДНИЙ ІНВЕСТИЦІЙНИЙ БАНК</t>
  </si>
  <si>
    <t>АВАНТ-БАНК</t>
  </si>
  <si>
    <t>ВСЕУКРАЇНСЬКИЙ БАНК РОЗВИТКУ</t>
  </si>
  <si>
    <t>ДІВІ БАНК</t>
  </si>
  <si>
    <t>Група ІV</t>
  </si>
  <si>
    <t>ОМЕГА БАНК</t>
  </si>
  <si>
    <t>БАНК АЛЬЯНС</t>
  </si>
  <si>
    <t>IНТЕГРАЛ - БАНК</t>
  </si>
  <si>
    <t>НЕОС БАНК</t>
  </si>
  <si>
    <t>ЮНІОН СТАНДАРД БАНК</t>
  </si>
  <si>
    <t>"НОВИЙ"</t>
  </si>
  <si>
    <t>ПРОФІН БАНК</t>
  </si>
  <si>
    <t>"КАПІТАЛ"</t>
  </si>
  <si>
    <t>БАНК ФАМІЛЬНИЙ</t>
  </si>
  <si>
    <t>"ЛЬВІВ"</t>
  </si>
  <si>
    <t>ОКСІ БАНК</t>
  </si>
  <si>
    <t>IНВЕСТБАНК</t>
  </si>
  <si>
    <t>ПОЛТАВА - БАНК</t>
  </si>
  <si>
    <t>БАНК ГРАНТ</t>
  </si>
  <si>
    <t>РЕГІОН-БАНК</t>
  </si>
  <si>
    <t>АСВІО БАНК</t>
  </si>
  <si>
    <t>КОМІНВЕСТБАНК</t>
  </si>
  <si>
    <t>БАНК УКРАЇНСЬКИЙ КАПІТАЛ</t>
  </si>
  <si>
    <t>ФІНАНС БАНК</t>
  </si>
  <si>
    <t>БАНК НАРОДНИЙ КАПІТАЛ</t>
  </si>
  <si>
    <t>БАНК КОНТРАКТ</t>
  </si>
  <si>
    <t>МЕТАБАНК</t>
  </si>
  <si>
    <t>МІСТО БАНК</t>
  </si>
  <si>
    <t>"УКООПСПІЛКА"</t>
  </si>
  <si>
    <t>"СТОЛИЧНИЙ"</t>
  </si>
  <si>
    <t>ЮНЕКС БАНК</t>
  </si>
  <si>
    <t xml:space="preserve">КСГ БАНК </t>
  </si>
  <si>
    <t>КОМЕРЦІЙНИЙ ІНДУСТРІАЛЬНИЙ БАНК</t>
  </si>
  <si>
    <t>АГРОКОМБАНК</t>
  </si>
  <si>
    <t>"ЗЕМЕЛЬНИЙ КАПІТАЛ"</t>
  </si>
  <si>
    <t>БАНК ВЕЛЕС</t>
  </si>
  <si>
    <t>"ТК КРЕДИТ"</t>
  </si>
  <si>
    <t>ЕКСПРЕС-БАНК</t>
  </si>
  <si>
    <t>КЛАСИКБАНК</t>
  </si>
  <si>
    <t>УКРГАЗПРОМБАНК</t>
  </si>
  <si>
    <t>БАНК ПЕТРОКОММЕРЦ-УКРАЇНА</t>
  </si>
  <si>
    <t>РАДАБАНК</t>
  </si>
  <si>
    <t>КРЕДИТПРОМБАНК</t>
  </si>
  <si>
    <t>ПЕРШИЙ ІНВЕСТИЦІЙНИЙ БАНК</t>
  </si>
  <si>
    <t>ПРОМИСЛОВО-ФІНАНСОВИЙ БАНК</t>
  </si>
  <si>
    <t>АРТЕМ-БАНК</t>
  </si>
  <si>
    <t>УНIКОМБАНК</t>
  </si>
  <si>
    <t>ФІНЕКСБАНК</t>
  </si>
  <si>
    <t>"ТРАСТ-КАПІТАЛ"</t>
  </si>
  <si>
    <t>УКРАЇНСЬКИЙ БАНК РЕКОНСТР.ТА РОЗВ.</t>
  </si>
  <si>
    <t>ЄВРОБАНК</t>
  </si>
  <si>
    <t>"КОНКОРД"</t>
  </si>
  <si>
    <t>БАНК БОГУСЛАВ</t>
  </si>
  <si>
    <t>КРЕДИТВЕСТ БАНК</t>
  </si>
  <si>
    <t>КРЕДИТ ОПТИМА БАНК</t>
  </si>
  <si>
    <t>УКРБУДІНВЕСТБАНК</t>
  </si>
  <si>
    <t>"ПРЕМIУМ"</t>
  </si>
  <si>
    <t>БАНК ТРАСТ</t>
  </si>
  <si>
    <t>МОТОР-БАНК</t>
  </si>
  <si>
    <t>"ГЛОБУС"</t>
  </si>
  <si>
    <t>АСТРА БАНК</t>
  </si>
  <si>
    <t>АКОРДБАНК</t>
  </si>
  <si>
    <t>БАНК 3/4</t>
  </si>
  <si>
    <t>ЄВРОПРОМБАНК</t>
  </si>
  <si>
    <t>"СТАНДАРТ"</t>
  </si>
  <si>
    <t>ВЕРНУМ БАНК</t>
  </si>
  <si>
    <t>АПЕКС-БАНК</t>
  </si>
  <si>
    <t>ДОЙЧЕ БАНК ДБУ</t>
  </si>
  <si>
    <t>РАДИКАЛ БАНК</t>
  </si>
  <si>
    <t>"ЦЕНТР"</t>
  </si>
  <si>
    <t xml:space="preserve">СМАРТБАНК </t>
  </si>
  <si>
    <t>СЕБ КОРПОРАТИВНИЙ БАНК</t>
  </si>
  <si>
    <t>БАНК СІЧ</t>
  </si>
  <si>
    <t>БАНК СОФІЙСЬКИЙ</t>
  </si>
  <si>
    <t>"ФІНАНСОВИЙ ПАРТНЕР"</t>
  </si>
  <si>
    <t>АЛЬПАРІ БАНК</t>
  </si>
  <si>
    <t>БАНК ЮНІСОН</t>
  </si>
  <si>
    <t>БАНК МИХАЙЛІВСЬКИЙ</t>
  </si>
  <si>
    <t>БАНК АВАНГАРД</t>
  </si>
  <si>
    <t>ІНВЕСТИЦІЙНО-ТРАСТОВИЙ БАНК</t>
  </si>
  <si>
    <t>"РОЗРАХУНКОВИЙ ЦЕНТР"</t>
  </si>
  <si>
    <t>ДЕРЖЗЕМБАНК</t>
  </si>
  <si>
    <t>БАНК ПОРТАЛ</t>
  </si>
  <si>
    <t>"ГЕФЕСТ"</t>
  </si>
  <si>
    <t>ВЕКТОР БАНК</t>
  </si>
  <si>
    <t>КРИСТАЛБАНК</t>
  </si>
  <si>
    <t>за станом на 01.04.2015</t>
  </si>
  <si>
    <t>Неплатоспроможні банки</t>
  </si>
  <si>
    <t>РАЗОМ по Групі І</t>
  </si>
  <si>
    <t>РАЗОМ по Групі ІІІ</t>
  </si>
  <si>
    <t>РАЗОМ по Групі ІІ</t>
  </si>
  <si>
    <t>РАЗОМ по Групі ІV</t>
  </si>
  <si>
    <t>РАЗОМ по платоспроможним банкам</t>
  </si>
  <si>
    <t>РАЗОМ по неплатоспроможним банкам</t>
  </si>
  <si>
    <t>РАЗОМ по банківській системі</t>
  </si>
  <si>
    <t>Додаток</t>
  </si>
  <si>
    <t xml:space="preserve">Прибутки і збитки та інший сукупний дохід </t>
  </si>
  <si>
    <t>(тис.грн.)</t>
  </si>
  <si>
    <t xml:space="preserve">Процентні доходи </t>
  </si>
  <si>
    <t xml:space="preserve">Процентні витрати </t>
  </si>
  <si>
    <t>Чистий процентний дохід/(Чисті процентні витрати)</t>
  </si>
  <si>
    <t>Комісійні доходи</t>
  </si>
  <si>
    <t xml:space="preserve">Комісійні витрати </t>
  </si>
  <si>
    <t xml:space="preserve">Результат від операцій з цінними паперами в торговому портфелі банку </t>
  </si>
  <si>
    <t>Результат від операцій з хеджування справедливої вартості</t>
  </si>
  <si>
    <t>Результат від переоцінки інших фінансових інструментів, що обліковуються за справедливою вартістю з визнанням результату переоцінки через прибутки або збитки</t>
  </si>
  <si>
    <t xml:space="preserve">Результат від продажу цінних паперів у портфелі банку на продаж </t>
  </si>
  <si>
    <t>Результат від операцій з іноземною валютою</t>
  </si>
  <si>
    <t>Результат від переоцінки іноземної валюти</t>
  </si>
  <si>
    <t>Результат від переоцінки об'єктів інвестиційної нерухомості</t>
  </si>
  <si>
    <t>Доходи/(витрати), які виникають під час первісного визнання фінансових активів за процентною ставкою, вищою або нижчою, ніж ринкова</t>
  </si>
  <si>
    <t>Витрати/(доходи), які виникають під час первісного визнання фінансових зобов'язань за процентною ставкою, вищою або нижчою, ніж ринкова</t>
  </si>
  <si>
    <t xml:space="preserve">Відрахування до резерву під знецінення кредитів та коштів в інших банках </t>
  </si>
  <si>
    <t>Відрахування до резерву під знецінення дебіторської заборгованості та інших фінансових активів</t>
  </si>
  <si>
    <t>Знецінення цінних паперів у портфелі банку на продаж</t>
  </si>
  <si>
    <t>Знецінення цінних паперів у портфелі банку до погашення</t>
  </si>
  <si>
    <t>Відрахування до резервів за зобов'язаннями</t>
  </si>
  <si>
    <t>Інші операційні доходи</t>
  </si>
  <si>
    <t>Адміністративні та інші операційні витрати</t>
  </si>
  <si>
    <t>Частка в прибутку/(збитку) асоційованих компаній</t>
  </si>
  <si>
    <t>Прибуток/(збиток) до оподаткування</t>
  </si>
  <si>
    <t>Витрати на податок на прибуток</t>
  </si>
  <si>
    <t>Прибуток/(збиток) від припиненої діяльності після оподаткування</t>
  </si>
  <si>
    <t>Прибуток/(збиток)</t>
  </si>
  <si>
    <t>ІНШИЙ СУКУПНИЙ ДОХІД:</t>
  </si>
  <si>
    <t>Прибуток/(збиток) на акцію від діяльності, що триває:</t>
  </si>
  <si>
    <t>Прибуток/(збиток) на акцію від припиненої діяльності:</t>
  </si>
  <si>
    <t>Прибуток/(збиток) на акцію за квартал:</t>
  </si>
  <si>
    <t>Переоцінка цінних паперів у портфелі банку на продаж</t>
  </si>
  <si>
    <t>Переоцінка основних засобів та нематеріальних активів</t>
  </si>
  <si>
    <t>Результат переоцінки за операціями з хеджування грошових потоків</t>
  </si>
  <si>
    <t>Частка іншого сукупного прибутку асоційованої компанії</t>
  </si>
  <si>
    <t>Податок на прибуток, пов'язаний з іншим сукупним доходом</t>
  </si>
  <si>
    <t>Інший сукупний дохід після оподаткування</t>
  </si>
  <si>
    <t>Усього сукупного доходу</t>
  </si>
  <si>
    <t>чистий прибуток/(збиток) на одну просту акцію</t>
  </si>
  <si>
    <t>скоригований чистий прибуток/(збиток) на одну просту акцію</t>
  </si>
  <si>
    <t xml:space="preserve">чистий прибуток/(збиток) на одну просту акцію </t>
  </si>
  <si>
    <t>Усього зобов'язань та власного капіталу</t>
  </si>
  <si>
    <t>Усього власного капіталу </t>
  </si>
  <si>
    <t>Резерви переоцінки</t>
  </si>
  <si>
    <t>Резервні та інші фонди банку</t>
  </si>
  <si>
    <t>Нерозподілений прибуток (непокритий збиток)</t>
  </si>
  <si>
    <t>Незареєстровані внески до статутного капіталу</t>
  </si>
  <si>
    <t>Емісійні різниці </t>
  </si>
  <si>
    <t>Статутний капітал* </t>
  </si>
  <si>
    <t>Власний капітал банків України</t>
  </si>
  <si>
    <t>РАЗОМ по Групі ІII</t>
  </si>
  <si>
    <t>РАЗОМ по Групі ІI</t>
  </si>
  <si>
    <t>кошти фізичних осіб на вимогу</t>
  </si>
  <si>
    <t>кошти фізичних осіб, усього</t>
  </si>
  <si>
    <t>кошти юридичних осіб на вимогу</t>
  </si>
  <si>
    <t>кошти юридичних осіб, усього</t>
  </si>
  <si>
    <t>юридичних осіб</t>
  </si>
  <si>
    <t>Кошти клієнтів, усього</t>
  </si>
  <si>
    <t>Усього зобов’язань</t>
  </si>
  <si>
    <t>Зобов’язання групи вибуття</t>
  </si>
  <si>
    <t>Субординований борг</t>
  </si>
  <si>
    <t>Інші зобов’язання</t>
  </si>
  <si>
    <t>Інші фінансові зобов’язання</t>
  </si>
  <si>
    <t>Резерви за зобов'язаннями</t>
  </si>
  <si>
    <t>Відстрочені податкові зобов’язання</t>
  </si>
  <si>
    <t>Зобов’язання щодо поточного податку на прибуток</t>
  </si>
  <si>
    <t>Інші залучені кошти</t>
  </si>
  <si>
    <t>Боргові цінні папери, емітовані банком</t>
  </si>
  <si>
    <t>Кошти клієнтів</t>
  </si>
  <si>
    <t>Кошти банків</t>
  </si>
  <si>
    <t>NKB</t>
  </si>
  <si>
    <t>Зобов`язання банків України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</si>
</sst>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_ ;[Red]\-#,##0\ "/>
    <numFmt numFmtId="165" formatCode="0_ ;[Red]\-0\ "/>
    <numFmt numFmtId="166" formatCode="#,##0.000000"/>
    <numFmt numFmtId="167" formatCode="#,##0.000"/>
  </numFmts>
  <fonts count="14" x14ac:knownFonts="1">
    <font>
      <sz val="10"/>
      <name val="Arial Cyr"/>
      <charset val="204"/>
    </font>
    <font>
      <sz val="10"/>
      <name val="Arial"/>
    </font>
    <font>
      <b/>
      <sz val="1"/>
      <color indexed="9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b/>
      <sz val="8"/>
      <name val="Times New Roman"/>
      <family val="1"/>
      <charset val="204"/>
    </font>
    <font>
      <i/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1" applyFont="1" applyFill="1" applyAlignment="1">
      <alignment wrapText="1"/>
    </xf>
    <xf numFmtId="0" fontId="4" fillId="0" borderId="0" xfId="1" applyFont="1" applyFill="1"/>
    <xf numFmtId="0" fontId="4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4" fillId="0" borderId="0" xfId="0" applyFont="1" applyFill="1"/>
    <xf numFmtId="3" fontId="4" fillId="0" borderId="0" xfId="0" applyNumberFormat="1" applyFont="1" applyFill="1"/>
    <xf numFmtId="164" fontId="4" fillId="0" borderId="0" xfId="1" applyNumberFormat="1" applyFont="1" applyFill="1" applyAlignment="1">
      <alignment wrapText="1"/>
    </xf>
    <xf numFmtId="3" fontId="4" fillId="0" borderId="0" xfId="1" applyNumberFormat="1" applyFont="1" applyFill="1"/>
    <xf numFmtId="164" fontId="4" fillId="0" borderId="0" xfId="1" applyNumberFormat="1" applyFont="1" applyFill="1"/>
    <xf numFmtId="0" fontId="3" fillId="0" borderId="9" xfId="0" applyFont="1" applyFill="1" applyBorder="1" applyAlignment="1">
      <alignment horizontal="center" vertical="top" wrapText="1"/>
    </xf>
    <xf numFmtId="164" fontId="4" fillId="0" borderId="0" xfId="0" applyNumberFormat="1" applyFont="1" applyFill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vertical="top" wrapText="1"/>
    </xf>
    <xf numFmtId="3" fontId="3" fillId="0" borderId="10" xfId="0" applyNumberFormat="1" applyFont="1" applyFill="1" applyBorder="1" applyAlignment="1">
      <alignment horizontal="left" vertical="top" wrapText="1"/>
    </xf>
    <xf numFmtId="3" fontId="4" fillId="0" borderId="10" xfId="0" applyNumberFormat="1" applyFont="1" applyFill="1" applyBorder="1"/>
    <xf numFmtId="164" fontId="4" fillId="0" borderId="10" xfId="0" applyNumberFormat="1" applyFont="1" applyFill="1" applyBorder="1"/>
    <xf numFmtId="0" fontId="4" fillId="0" borderId="10" xfId="0" applyFont="1" applyFill="1" applyBorder="1"/>
    <xf numFmtId="0" fontId="4" fillId="0" borderId="10" xfId="0" applyFont="1" applyBorder="1"/>
    <xf numFmtId="0" fontId="4" fillId="0" borderId="10" xfId="0" applyFont="1" applyFill="1" applyBorder="1" applyAlignment="1">
      <alignment horizontal="center" vertical="top" wrapText="1"/>
    </xf>
    <xf numFmtId="0" fontId="4" fillId="0" borderId="10" xfId="1" applyNumberFormat="1" applyFont="1" applyFill="1" applyBorder="1" applyAlignment="1">
      <alignment horizontal="center" vertical="top" wrapText="1"/>
    </xf>
    <xf numFmtId="3" fontId="4" fillId="0" borderId="10" xfId="0" applyNumberFormat="1" applyFont="1" applyFill="1" applyBorder="1" applyAlignment="1">
      <alignment horizontal="left" vertical="top" wrapText="1"/>
    </xf>
    <xf numFmtId="0" fontId="4" fillId="2" borderId="10" xfId="0" applyFont="1" applyFill="1" applyBorder="1"/>
    <xf numFmtId="1" fontId="4" fillId="0" borderId="10" xfId="0" applyNumberFormat="1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0" xfId="1" applyNumberFormat="1" applyFont="1" applyFill="1" applyBorder="1" applyAlignment="1">
      <alignment horizontal="center" vertical="top" wrapText="1"/>
    </xf>
    <xf numFmtId="3" fontId="3" fillId="0" borderId="10" xfId="0" applyNumberFormat="1" applyFont="1" applyFill="1" applyBorder="1" applyAlignment="1">
      <alignment vertical="top" wrapText="1"/>
    </xf>
    <xf numFmtId="3" fontId="4" fillId="0" borderId="10" xfId="0" applyNumberFormat="1" applyFont="1" applyFill="1" applyBorder="1" applyAlignment="1">
      <alignment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0" xfId="1" applyFont="1" applyFill="1" applyBorder="1" applyAlignment="1">
      <alignment horizontal="center" vertical="top" wrapText="1"/>
    </xf>
    <xf numFmtId="0" fontId="4" fillId="0" borderId="10" xfId="0" applyNumberFormat="1" applyFont="1" applyFill="1" applyBorder="1" applyAlignment="1">
      <alignment horizontal="center" vertical="top" wrapText="1"/>
    </xf>
    <xf numFmtId="0" fontId="4" fillId="0" borderId="10" xfId="1" applyFont="1" applyFill="1" applyBorder="1" applyAlignment="1">
      <alignment horizontal="left" vertical="top" wrapText="1"/>
    </xf>
    <xf numFmtId="0" fontId="4" fillId="0" borderId="10" xfId="2" applyFont="1" applyFill="1" applyBorder="1" applyAlignment="1">
      <alignment horizontal="center" vertical="top" wrapText="1"/>
    </xf>
    <xf numFmtId="0" fontId="4" fillId="0" borderId="10" xfId="2" applyFont="1" applyFill="1" applyBorder="1" applyAlignment="1">
      <alignment horizontal="left" vertical="top" wrapText="1"/>
    </xf>
    <xf numFmtId="0" fontId="3" fillId="0" borderId="10" xfId="0" applyNumberFormat="1" applyFont="1" applyFill="1" applyBorder="1" applyAlignment="1">
      <alignment horizontal="center" vertical="top" wrapText="1"/>
    </xf>
    <xf numFmtId="3" fontId="4" fillId="0" borderId="10" xfId="0" applyNumberFormat="1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vertical="top" wrapText="1"/>
    </xf>
    <xf numFmtId="164" fontId="3" fillId="0" borderId="1" xfId="1" applyNumberFormat="1" applyFont="1" applyFill="1" applyBorder="1" applyAlignment="1">
      <alignment horizontal="center" vertical="center" wrapText="1"/>
    </xf>
    <xf numFmtId="3" fontId="3" fillId="0" borderId="1" xfId="1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/>
    <xf numFmtId="0" fontId="3" fillId="0" borderId="10" xfId="0" applyFont="1" applyFill="1" applyBorder="1"/>
    <xf numFmtId="3" fontId="4" fillId="0" borderId="10" xfId="0" applyNumberFormat="1" applyFont="1" applyFill="1" applyBorder="1" applyAlignment="1">
      <alignment horizontal="right" vertical="top"/>
    </xf>
    <xf numFmtId="0" fontId="3" fillId="0" borderId="10" xfId="0" applyFont="1" applyFill="1" applyBorder="1" applyAlignment="1">
      <alignment horizontal="center"/>
    </xf>
    <xf numFmtId="3" fontId="3" fillId="0" borderId="10" xfId="0" applyNumberFormat="1" applyFont="1" applyFill="1" applyBorder="1" applyAlignment="1">
      <alignment horizontal="right" vertical="top"/>
    </xf>
    <xf numFmtId="0" fontId="3" fillId="0" borderId="10" xfId="0" applyFont="1" applyBorder="1"/>
    <xf numFmtId="0" fontId="3" fillId="0" borderId="11" xfId="0" applyFont="1" applyFill="1" applyBorder="1" applyAlignment="1">
      <alignment horizontal="center"/>
    </xf>
    <xf numFmtId="3" fontId="3" fillId="0" borderId="2" xfId="1" applyNumberFormat="1" applyFont="1" applyFill="1" applyBorder="1" applyAlignment="1">
      <alignment horizontal="center" vertical="center" wrapText="1"/>
    </xf>
    <xf numFmtId="3" fontId="3" fillId="0" borderId="3" xfId="1" applyNumberFormat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3" fontId="3" fillId="0" borderId="6" xfId="1" applyNumberFormat="1" applyFont="1" applyFill="1" applyBorder="1" applyAlignment="1">
      <alignment horizontal="center" vertical="center" wrapText="1"/>
    </xf>
    <xf numFmtId="3" fontId="3" fillId="0" borderId="7" xfId="1" applyNumberFormat="1" applyFont="1" applyFill="1" applyBorder="1" applyAlignment="1">
      <alignment horizontal="center" vertical="center" wrapText="1"/>
    </xf>
    <xf numFmtId="3" fontId="3" fillId="0" borderId="8" xfId="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wrapText="1"/>
    </xf>
    <xf numFmtId="3" fontId="6" fillId="0" borderId="5" xfId="1" applyNumberFormat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3" fontId="4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 vertical="top" wrapText="1"/>
    </xf>
    <xf numFmtId="0" fontId="7" fillId="0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/>
    </xf>
    <xf numFmtId="0" fontId="4" fillId="0" borderId="14" xfId="0" applyFont="1" applyFill="1" applyBorder="1"/>
    <xf numFmtId="0" fontId="3" fillId="0" borderId="14" xfId="0" applyFont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3" fontId="4" fillId="0" borderId="10" xfId="0" applyNumberFormat="1" applyFont="1" applyBorder="1" applyAlignment="1">
      <alignment horizontal="right" vertical="top"/>
    </xf>
    <xf numFmtId="4" fontId="4" fillId="0" borderId="0" xfId="0" applyNumberFormat="1" applyFont="1" applyFill="1" applyBorder="1" applyAlignment="1">
      <alignment horizontal="right" vertical="top"/>
    </xf>
    <xf numFmtId="3" fontId="3" fillId="0" borderId="10" xfId="0" applyNumberFormat="1" applyFont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3" fontId="9" fillId="0" borderId="10" xfId="0" applyNumberFormat="1" applyFont="1" applyFill="1" applyBorder="1" applyAlignment="1">
      <alignment vertical="top" wrapText="1"/>
    </xf>
    <xf numFmtId="0" fontId="3" fillId="3" borderId="10" xfId="0" applyFont="1" applyFill="1" applyBorder="1" applyAlignment="1">
      <alignment horizontal="center" vertical="top" wrapText="1"/>
    </xf>
    <xf numFmtId="4" fontId="3" fillId="0" borderId="0" xfId="0" applyNumberFormat="1" applyFont="1" applyFill="1" applyBorder="1" applyAlignment="1">
      <alignment horizontal="right" vertical="top"/>
    </xf>
    <xf numFmtId="0" fontId="4" fillId="0" borderId="10" xfId="3" applyFont="1" applyFill="1" applyBorder="1" applyAlignment="1">
      <alignment horizontal="left" vertical="top" wrapText="1"/>
    </xf>
    <xf numFmtId="3" fontId="4" fillId="3" borderId="10" xfId="0" applyNumberFormat="1" applyFont="1" applyFill="1" applyBorder="1" applyAlignment="1">
      <alignment horizontal="center" vertical="top" wrapText="1"/>
    </xf>
    <xf numFmtId="1" fontId="4" fillId="0" borderId="10" xfId="0" applyNumberFormat="1" applyFont="1" applyFill="1" applyBorder="1"/>
    <xf numFmtId="3" fontId="4" fillId="0" borderId="10" xfId="0" applyNumberFormat="1" applyFont="1" applyBorder="1" applyAlignment="1">
      <alignment horizontal="right" vertical="top" wrapText="1"/>
    </xf>
    <xf numFmtId="4" fontId="4" fillId="4" borderId="0" xfId="0" applyNumberFormat="1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center" vertical="top" wrapText="1"/>
    </xf>
    <xf numFmtId="3" fontId="4" fillId="0" borderId="0" xfId="0" applyNumberFormat="1" applyFont="1" applyFill="1" applyBorder="1"/>
    <xf numFmtId="0" fontId="4" fillId="4" borderId="0" xfId="0" applyFont="1" applyFill="1"/>
    <xf numFmtId="3" fontId="4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 vertical="top" wrapText="1"/>
    </xf>
    <xf numFmtId="3" fontId="4" fillId="5" borderId="16" xfId="0" applyNumberFormat="1" applyFont="1" applyFill="1" applyBorder="1" applyAlignment="1">
      <alignment horizontal="right" vertical="top"/>
    </xf>
    <xf numFmtId="166" fontId="4" fillId="0" borderId="0" xfId="0" applyNumberFormat="1" applyFont="1" applyFill="1" applyBorder="1" applyAlignment="1">
      <alignment horizontal="right" vertical="top"/>
    </xf>
    <xf numFmtId="166" fontId="4" fillId="3" borderId="0" xfId="0" applyNumberFormat="1" applyFont="1" applyFill="1" applyAlignment="1">
      <alignment horizontal="center" vertical="top" wrapText="1"/>
    </xf>
    <xf numFmtId="166" fontId="4" fillId="0" borderId="0" xfId="0" applyNumberFormat="1" applyFont="1" applyFill="1"/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vertical="top" wrapText="1"/>
    </xf>
    <xf numFmtId="0" fontId="10" fillId="0" borderId="0" xfId="3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3" fontId="9" fillId="0" borderId="0" xfId="0" applyNumberFormat="1" applyFont="1" applyFill="1" applyBorder="1" applyAlignment="1">
      <alignment vertical="top" wrapText="1"/>
    </xf>
    <xf numFmtId="3" fontId="4" fillId="3" borderId="0" xfId="0" applyNumberFormat="1" applyFont="1" applyFill="1" applyBorder="1" applyAlignment="1">
      <alignment horizontal="center" vertical="top" wrapText="1"/>
    </xf>
    <xf numFmtId="3" fontId="3" fillId="3" borderId="0" xfId="0" applyNumberFormat="1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vertical="top" wrapText="1"/>
    </xf>
    <xf numFmtId="0" fontId="4" fillId="3" borderId="0" xfId="0" applyFont="1" applyFill="1" applyBorder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3" fontId="4" fillId="0" borderId="0" xfId="0" applyNumberFormat="1" applyFont="1" applyFill="1" applyBorder="1" applyAlignment="1">
      <alignment horizontal="center" vertical="top" wrapText="1"/>
    </xf>
    <xf numFmtId="0" fontId="10" fillId="0" borderId="0" xfId="2" applyFont="1" applyFill="1" applyBorder="1" applyAlignment="1">
      <alignment horizontal="left" vertical="top" wrapText="1"/>
    </xf>
    <xf numFmtId="3" fontId="3" fillId="0" borderId="10" xfId="0" applyNumberFormat="1" applyFont="1" applyFill="1" applyBorder="1"/>
    <xf numFmtId="0" fontId="4" fillId="0" borderId="10" xfId="0" applyFont="1" applyBorder="1" applyAlignment="1">
      <alignment horizontal="center" vertical="top" wrapText="1"/>
    </xf>
    <xf numFmtId="3" fontId="3" fillId="0" borderId="10" xfId="0" applyNumberFormat="1" applyFont="1" applyBorder="1" applyAlignment="1">
      <alignment horizontal="right" vertical="top"/>
    </xf>
    <xf numFmtId="3" fontId="4" fillId="6" borderId="10" xfId="0" applyNumberFormat="1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4" fillId="6" borderId="10" xfId="3" applyFont="1" applyFill="1" applyBorder="1" applyAlignment="1">
      <alignment horizontal="left" vertical="top" wrapText="1"/>
    </xf>
    <xf numFmtId="0" fontId="4" fillId="6" borderId="10" xfId="2" applyFont="1" applyFill="1" applyBorder="1" applyAlignment="1">
      <alignment horizontal="left" vertical="top" wrapText="1"/>
    </xf>
    <xf numFmtId="1" fontId="4" fillId="6" borderId="10" xfId="0" applyNumberFormat="1" applyFont="1" applyFill="1" applyBorder="1" applyAlignment="1">
      <alignment horizontal="left" vertical="top" wrapText="1"/>
    </xf>
    <xf numFmtId="3" fontId="9" fillId="0" borderId="10" xfId="0" applyNumberFormat="1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right" vertical="top" wrapText="1"/>
    </xf>
    <xf numFmtId="3" fontId="12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vertical="top" wrapText="1"/>
    </xf>
    <xf numFmtId="3" fontId="7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center" vertical="top" wrapText="1"/>
    </xf>
    <xf numFmtId="3" fontId="4" fillId="4" borderId="0" xfId="0" applyNumberFormat="1" applyFont="1" applyFill="1" applyBorder="1" applyAlignment="1">
      <alignment vertical="top" wrapText="1"/>
    </xf>
    <xf numFmtId="3" fontId="3" fillId="0" borderId="17" xfId="0" applyNumberFormat="1" applyFont="1" applyBorder="1" applyAlignment="1">
      <alignment horizontal="right" vertical="top" wrapText="1"/>
    </xf>
    <xf numFmtId="0" fontId="3" fillId="0" borderId="17" xfId="0" applyFont="1" applyFill="1" applyBorder="1"/>
    <xf numFmtId="0" fontId="4" fillId="0" borderId="17" xfId="0" applyFont="1" applyBorder="1" applyAlignment="1">
      <alignment horizontal="center"/>
    </xf>
    <xf numFmtId="0" fontId="4" fillId="0" borderId="18" xfId="0" applyFont="1" applyFill="1" applyBorder="1" applyAlignment="1">
      <alignment horizontal="center" vertical="top" wrapText="1"/>
    </xf>
    <xf numFmtId="3" fontId="3" fillId="0" borderId="19" xfId="0" applyNumberFormat="1" applyFont="1" applyBorder="1" applyAlignment="1">
      <alignment horizontal="right" vertical="top"/>
    </xf>
    <xf numFmtId="0" fontId="4" fillId="0" borderId="19" xfId="3" applyNumberFormat="1" applyFont="1" applyFill="1" applyBorder="1" applyAlignment="1">
      <alignment horizontal="center" vertical="top" wrapText="1"/>
    </xf>
    <xf numFmtId="0" fontId="4" fillId="0" borderId="19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top" wrapText="1"/>
    </xf>
    <xf numFmtId="3" fontId="4" fillId="0" borderId="21" xfId="0" applyNumberFormat="1" applyFont="1" applyBorder="1" applyAlignment="1">
      <alignment horizontal="right" vertical="top"/>
    </xf>
    <xf numFmtId="0" fontId="4" fillId="0" borderId="10" xfId="3" applyNumberFormat="1" applyFont="1" applyFill="1" applyBorder="1" applyAlignment="1">
      <alignment horizontal="center" vertical="top" wrapText="1"/>
    </xf>
    <xf numFmtId="0" fontId="4" fillId="0" borderId="10" xfId="0" applyFont="1" applyBorder="1" applyAlignment="1">
      <alignment horizontal="center"/>
    </xf>
    <xf numFmtId="0" fontId="4" fillId="0" borderId="22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4" borderId="0" xfId="0" applyFont="1" applyFill="1" applyAlignment="1">
      <alignment vertical="top" wrapText="1"/>
    </xf>
    <xf numFmtId="167" fontId="3" fillId="0" borderId="0" xfId="0" applyNumberFormat="1" applyFont="1"/>
    <xf numFmtId="167" fontId="4" fillId="0" borderId="0" xfId="0" applyNumberFormat="1" applyFont="1"/>
    <xf numFmtId="0" fontId="3" fillId="0" borderId="0" xfId="0" applyFont="1" applyAlignment="1">
      <alignment vertical="top" wrapText="1"/>
    </xf>
    <xf numFmtId="0" fontId="9" fillId="0" borderId="10" xfId="3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horizontal="center" vertical="top" wrapText="1"/>
    </xf>
    <xf numFmtId="0" fontId="4" fillId="0" borderId="10" xfId="3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13" fillId="0" borderId="10" xfId="3" applyNumberFormat="1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3" fillId="0" borderId="10" xfId="3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3" fontId="4" fillId="0" borderId="21" xfId="0" applyNumberFormat="1" applyFont="1" applyFill="1" applyBorder="1" applyAlignment="1">
      <alignment vertical="top" wrapText="1"/>
    </xf>
    <xf numFmtId="3" fontId="4" fillId="0" borderId="10" xfId="0" applyNumberFormat="1" applyFont="1" applyBorder="1" applyAlignment="1">
      <alignment vertical="top" wrapText="1"/>
    </xf>
    <xf numFmtId="0" fontId="3" fillId="0" borderId="2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25" xfId="0" applyNumberFormat="1" applyFont="1" applyBorder="1" applyAlignment="1">
      <alignment horizontal="center" vertical="center" wrapText="1"/>
    </xf>
    <xf numFmtId="3" fontId="3" fillId="0" borderId="26" xfId="0" applyNumberFormat="1" applyFont="1" applyBorder="1" applyAlignment="1">
      <alignment horizontal="center" vertical="center" wrapText="1"/>
    </xf>
    <xf numFmtId="3" fontId="3" fillId="0" borderId="27" xfId="0" applyNumberFormat="1" applyFont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top" wrapText="1"/>
    </xf>
    <xf numFmtId="3" fontId="3" fillId="0" borderId="5" xfId="0" applyNumberFormat="1" applyFont="1" applyFill="1" applyBorder="1" applyAlignment="1">
      <alignment vertical="top" wrapText="1"/>
    </xf>
    <xf numFmtId="3" fontId="4" fillId="0" borderId="0" xfId="0" applyNumberFormat="1" applyFont="1"/>
    <xf numFmtId="3" fontId="4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top" wrapText="1"/>
    </xf>
    <xf numFmtId="3" fontId="5" fillId="0" borderId="0" xfId="0" applyNumberFormat="1" applyFont="1" applyFill="1" applyAlignment="1">
      <alignment horizontal="center"/>
    </xf>
  </cellXfs>
  <cellStyles count="5">
    <cellStyle name="Звичайний 2" xfId="4"/>
    <cellStyle name="Обычный" xfId="0" builtinId="0"/>
    <cellStyle name="Обычный_Лист1" xfId="1"/>
    <cellStyle name="Обычный_Лист1 2" xfId="3"/>
    <cellStyle name="Обычный_Лист2" xfId="2"/>
  </cellStyles>
  <dxfs count="8"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D176"/>
  <sheetViews>
    <sheetView topLeftCell="A139" zoomScaleNormal="100" workbookViewId="0">
      <selection activeCell="E153" sqref="E153:AH153"/>
    </sheetView>
  </sheetViews>
  <sheetFormatPr defaultColWidth="9.140625" defaultRowHeight="12.75" x14ac:dyDescent="0.2"/>
  <cols>
    <col min="1" max="1" width="4.85546875" style="4" customWidth="1"/>
    <col min="2" max="2" width="5.42578125" style="4" customWidth="1"/>
    <col min="3" max="3" width="4.85546875" style="4" hidden="1" customWidth="1"/>
    <col min="4" max="4" width="39.28515625" style="9" customWidth="1"/>
    <col min="5" max="5" width="11.7109375" style="10" customWidth="1"/>
    <col min="6" max="6" width="12.140625" style="10" customWidth="1"/>
    <col min="7" max="7" width="11" style="10" customWidth="1"/>
    <col min="8" max="8" width="13.5703125" style="10" customWidth="1"/>
    <col min="9" max="10" width="11" style="10" customWidth="1"/>
    <col min="11" max="11" width="11" style="15" customWidth="1"/>
    <col min="12" max="12" width="13.7109375" style="10" customWidth="1"/>
    <col min="13" max="13" width="13.140625" style="10" customWidth="1"/>
    <col min="14" max="14" width="11" style="10" customWidth="1"/>
    <col min="15" max="15" width="11.42578125" style="15" bestFit="1" customWidth="1"/>
    <col min="16" max="16" width="13.5703125" style="10" customWidth="1"/>
    <col min="17" max="17" width="11" style="10" customWidth="1"/>
    <col min="18" max="18" width="12.5703125" style="15" customWidth="1"/>
    <col min="19" max="19" width="11" style="10" customWidth="1"/>
    <col min="20" max="20" width="11" style="15" customWidth="1"/>
    <col min="21" max="21" width="11" style="10" customWidth="1"/>
    <col min="22" max="22" width="11" style="15" customWidth="1"/>
    <col min="23" max="23" width="11.85546875" style="10" customWidth="1"/>
    <col min="24" max="24" width="12.140625" style="10" customWidth="1"/>
    <col min="25" max="25" width="13.5703125" style="10" customWidth="1"/>
    <col min="26" max="26" width="12.42578125" style="10" customWidth="1"/>
    <col min="27" max="27" width="12.7109375" style="10" customWidth="1"/>
    <col min="28" max="28" width="11" style="10" customWidth="1"/>
    <col min="29" max="29" width="11" style="15" customWidth="1"/>
    <col min="30" max="30" width="11" style="10" customWidth="1"/>
    <col min="31" max="31" width="11" style="15" customWidth="1"/>
    <col min="32" max="32" width="11" style="10" customWidth="1"/>
    <col min="33" max="33" width="13.7109375" style="10" bestFit="1" customWidth="1"/>
    <col min="34" max="34" width="15.42578125" style="10" customWidth="1"/>
    <col min="35" max="35" width="9.28515625" style="3" customWidth="1"/>
    <col min="36" max="67" width="9.140625" style="3"/>
    <col min="68" max="82" width="9.140625" style="2"/>
    <col min="83" max="16384" width="9.140625" style="1"/>
  </cols>
  <sheetData>
    <row r="1" spans="1:67" ht="18.75" x14ac:dyDescent="0.3">
      <c r="D1" s="5"/>
      <c r="E1" s="5"/>
      <c r="F1" s="5"/>
      <c r="G1" s="5"/>
      <c r="H1" s="5"/>
      <c r="I1" s="5"/>
      <c r="J1" s="5"/>
      <c r="K1" s="11"/>
      <c r="L1" s="5"/>
      <c r="M1" s="5"/>
      <c r="N1" s="5"/>
      <c r="O1" s="11"/>
      <c r="P1" s="5"/>
      <c r="Q1" s="5"/>
      <c r="R1" s="11"/>
      <c r="S1" s="5"/>
      <c r="T1" s="11"/>
      <c r="U1" s="5"/>
      <c r="V1" s="11"/>
      <c r="W1" s="5"/>
      <c r="X1" s="5"/>
      <c r="Y1" s="5"/>
      <c r="Z1" s="5"/>
      <c r="AA1" s="5"/>
      <c r="AB1" s="5"/>
      <c r="AC1" s="11"/>
      <c r="AD1" s="5"/>
      <c r="AE1" s="11"/>
      <c r="AF1" s="71"/>
      <c r="AG1" s="71"/>
      <c r="AH1" s="71"/>
    </row>
    <row r="2" spans="1:67" ht="18.75" x14ac:dyDescent="0.3">
      <c r="A2" s="58" t="s">
        <v>19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</row>
    <row r="3" spans="1:67" ht="18.75" x14ac:dyDescent="0.3">
      <c r="A3" s="58" t="s">
        <v>186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</row>
    <row r="4" spans="1:67" ht="15.75" x14ac:dyDescent="0.25">
      <c r="D4" s="6"/>
      <c r="E4" s="12"/>
      <c r="F4" s="12"/>
      <c r="G4" s="12"/>
      <c r="H4" s="12"/>
      <c r="I4" s="12"/>
      <c r="J4" s="12"/>
      <c r="K4" s="13"/>
      <c r="L4" s="12"/>
      <c r="M4" s="12"/>
      <c r="N4" s="12"/>
      <c r="O4" s="13"/>
      <c r="P4" s="12"/>
      <c r="Q4" s="12"/>
      <c r="R4" s="13"/>
      <c r="S4" s="12"/>
      <c r="T4" s="13"/>
      <c r="U4" s="12"/>
      <c r="V4" s="13"/>
      <c r="W4" s="12"/>
      <c r="X4" s="12"/>
      <c r="Y4" s="12"/>
      <c r="Z4" s="12"/>
      <c r="AA4" s="12"/>
      <c r="AB4" s="12"/>
      <c r="AC4" s="13"/>
      <c r="AD4" s="12"/>
      <c r="AE4" s="13"/>
      <c r="AF4" s="12"/>
      <c r="AG4" s="72" t="s">
        <v>20</v>
      </c>
      <c r="AH4" s="72"/>
    </row>
    <row r="5" spans="1:67" ht="12.75" customHeight="1" x14ac:dyDescent="0.2">
      <c r="A5" s="65" t="s">
        <v>21</v>
      </c>
      <c r="B5" s="65" t="s">
        <v>31</v>
      </c>
      <c r="C5" s="65"/>
      <c r="D5" s="73" t="s">
        <v>22</v>
      </c>
      <c r="E5" s="55" t="s">
        <v>0</v>
      </c>
      <c r="F5" s="55" t="s">
        <v>1</v>
      </c>
      <c r="G5" s="55" t="s">
        <v>2</v>
      </c>
      <c r="H5" s="55" t="s">
        <v>3</v>
      </c>
      <c r="I5" s="62" t="s">
        <v>4</v>
      </c>
      <c r="J5" s="63"/>
      <c r="K5" s="64"/>
      <c r="L5" s="62" t="s">
        <v>6</v>
      </c>
      <c r="M5" s="63"/>
      <c r="N5" s="63"/>
      <c r="O5" s="63"/>
      <c r="P5" s="63"/>
      <c r="Q5" s="63"/>
      <c r="R5" s="64"/>
      <c r="S5" s="55" t="s">
        <v>8</v>
      </c>
      <c r="T5" s="68" t="s">
        <v>33</v>
      </c>
      <c r="U5" s="55" t="s">
        <v>9</v>
      </c>
      <c r="V5" s="68" t="s">
        <v>34</v>
      </c>
      <c r="W5" s="55" t="s">
        <v>10</v>
      </c>
      <c r="X5" s="55" t="s">
        <v>11</v>
      </c>
      <c r="Y5" s="55" t="s">
        <v>12</v>
      </c>
      <c r="Z5" s="55" t="s">
        <v>13</v>
      </c>
      <c r="AA5" s="55" t="s">
        <v>14</v>
      </c>
      <c r="AB5" s="55" t="s">
        <v>15</v>
      </c>
      <c r="AC5" s="68" t="s">
        <v>35</v>
      </c>
      <c r="AD5" s="55" t="s">
        <v>16</v>
      </c>
      <c r="AE5" s="68" t="s">
        <v>36</v>
      </c>
      <c r="AF5" s="55" t="s">
        <v>17</v>
      </c>
      <c r="AG5" s="55" t="s">
        <v>18</v>
      </c>
      <c r="AH5" s="55" t="s">
        <v>26</v>
      </c>
    </row>
    <row r="6" spans="1:67" ht="12.75" customHeight="1" x14ac:dyDescent="0.2">
      <c r="A6" s="66"/>
      <c r="B6" s="66"/>
      <c r="C6" s="66"/>
      <c r="D6" s="74"/>
      <c r="E6" s="56"/>
      <c r="F6" s="56"/>
      <c r="G6" s="56"/>
      <c r="H6" s="56"/>
      <c r="I6" s="55" t="s">
        <v>28</v>
      </c>
      <c r="J6" s="55" t="s">
        <v>26</v>
      </c>
      <c r="K6" s="68" t="s">
        <v>5</v>
      </c>
      <c r="L6" s="55" t="s">
        <v>24</v>
      </c>
      <c r="M6" s="62" t="s">
        <v>23</v>
      </c>
      <c r="N6" s="63"/>
      <c r="O6" s="63"/>
      <c r="P6" s="63"/>
      <c r="Q6" s="63"/>
      <c r="R6" s="64"/>
      <c r="S6" s="56"/>
      <c r="T6" s="69"/>
      <c r="U6" s="56"/>
      <c r="V6" s="69"/>
      <c r="W6" s="56"/>
      <c r="X6" s="56"/>
      <c r="Y6" s="56"/>
      <c r="Z6" s="56"/>
      <c r="AA6" s="56"/>
      <c r="AB6" s="56"/>
      <c r="AC6" s="69"/>
      <c r="AD6" s="56"/>
      <c r="AE6" s="69"/>
      <c r="AF6" s="56"/>
      <c r="AG6" s="56"/>
      <c r="AH6" s="56"/>
    </row>
    <row r="7" spans="1:67" ht="12.75" customHeight="1" x14ac:dyDescent="0.2">
      <c r="A7" s="66"/>
      <c r="B7" s="66"/>
      <c r="C7" s="66"/>
      <c r="D7" s="74"/>
      <c r="E7" s="56"/>
      <c r="F7" s="56"/>
      <c r="G7" s="56"/>
      <c r="H7" s="56"/>
      <c r="I7" s="56"/>
      <c r="J7" s="56"/>
      <c r="K7" s="69"/>
      <c r="L7" s="56"/>
      <c r="M7" s="59" t="s">
        <v>27</v>
      </c>
      <c r="N7" s="60"/>
      <c r="O7" s="61"/>
      <c r="P7" s="59" t="s">
        <v>25</v>
      </c>
      <c r="Q7" s="60"/>
      <c r="R7" s="61"/>
      <c r="S7" s="56"/>
      <c r="T7" s="69"/>
      <c r="U7" s="56"/>
      <c r="V7" s="69"/>
      <c r="W7" s="56"/>
      <c r="X7" s="56"/>
      <c r="Y7" s="56"/>
      <c r="Z7" s="56"/>
      <c r="AA7" s="56"/>
      <c r="AB7" s="56"/>
      <c r="AC7" s="69"/>
      <c r="AD7" s="56"/>
      <c r="AE7" s="69"/>
      <c r="AF7" s="56"/>
      <c r="AG7" s="56"/>
      <c r="AH7" s="56"/>
    </row>
    <row r="8" spans="1:67" ht="63.75" x14ac:dyDescent="0.2">
      <c r="A8" s="67"/>
      <c r="B8" s="67"/>
      <c r="C8" s="67"/>
      <c r="D8" s="75"/>
      <c r="E8" s="57"/>
      <c r="F8" s="57"/>
      <c r="G8" s="57"/>
      <c r="H8" s="57"/>
      <c r="I8" s="57"/>
      <c r="J8" s="57"/>
      <c r="K8" s="70"/>
      <c r="L8" s="57"/>
      <c r="M8" s="42" t="s">
        <v>29</v>
      </c>
      <c r="N8" s="42" t="s">
        <v>26</v>
      </c>
      <c r="O8" s="41" t="s">
        <v>7</v>
      </c>
      <c r="P8" s="42" t="s">
        <v>30</v>
      </c>
      <c r="Q8" s="42" t="s">
        <v>26</v>
      </c>
      <c r="R8" s="41" t="s">
        <v>7</v>
      </c>
      <c r="S8" s="57"/>
      <c r="T8" s="70"/>
      <c r="U8" s="57"/>
      <c r="V8" s="70"/>
      <c r="W8" s="57"/>
      <c r="X8" s="57"/>
      <c r="Y8" s="57"/>
      <c r="Z8" s="57"/>
      <c r="AA8" s="57"/>
      <c r="AB8" s="57"/>
      <c r="AC8" s="70"/>
      <c r="AD8" s="57"/>
      <c r="AE8" s="70"/>
      <c r="AF8" s="57"/>
      <c r="AG8" s="57"/>
      <c r="AH8" s="57"/>
    </row>
    <row r="9" spans="1:67" x14ac:dyDescent="0.2">
      <c r="A9" s="7"/>
      <c r="B9" s="7"/>
      <c r="C9" s="7"/>
      <c r="D9" s="8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67" s="22" customFormat="1" ht="12.75" customHeight="1" x14ac:dyDescent="0.2">
      <c r="A10" s="16"/>
      <c r="B10" s="17"/>
      <c r="C10" s="17"/>
      <c r="D10" s="18" t="s">
        <v>37</v>
      </c>
      <c r="E10" s="19"/>
      <c r="F10" s="19"/>
      <c r="G10" s="19"/>
      <c r="H10" s="19"/>
      <c r="I10" s="19"/>
      <c r="J10" s="19"/>
      <c r="K10" s="20"/>
      <c r="L10" s="19"/>
      <c r="M10" s="19"/>
      <c r="N10" s="19"/>
      <c r="O10" s="20"/>
      <c r="P10" s="19"/>
      <c r="Q10" s="19"/>
      <c r="R10" s="20"/>
      <c r="S10" s="19"/>
      <c r="T10" s="20"/>
      <c r="U10" s="19"/>
      <c r="V10" s="20"/>
      <c r="W10" s="19"/>
      <c r="X10" s="19"/>
      <c r="Y10" s="19"/>
      <c r="Z10" s="19"/>
      <c r="AA10" s="19"/>
      <c r="AB10" s="19"/>
      <c r="AC10" s="20"/>
      <c r="AD10" s="19"/>
      <c r="AE10" s="20"/>
      <c r="AF10" s="19"/>
      <c r="AG10" s="19"/>
      <c r="AH10" s="19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s="22" customFormat="1" x14ac:dyDescent="0.2">
      <c r="A11" s="23">
        <v>1</v>
      </c>
      <c r="B11" s="23">
        <v>1</v>
      </c>
      <c r="C11" s="24">
        <v>46</v>
      </c>
      <c r="D11" s="25" t="s">
        <v>45</v>
      </c>
      <c r="E11" s="50">
        <v>24923820.366360001</v>
      </c>
      <c r="F11" s="50">
        <v>1126.2865300000001</v>
      </c>
      <c r="G11" s="50">
        <v>43.89</v>
      </c>
      <c r="H11" s="50">
        <v>0</v>
      </c>
      <c r="I11" s="50">
        <v>2863232.2099299999</v>
      </c>
      <c r="J11" s="50">
        <v>2863232.2099299999</v>
      </c>
      <c r="K11" s="50">
        <v>-851.55264</v>
      </c>
      <c r="L11" s="50">
        <v>186706382.72014999</v>
      </c>
      <c r="M11" s="50">
        <v>160862957.84632</v>
      </c>
      <c r="N11" s="50">
        <v>69465084.166490003</v>
      </c>
      <c r="O11" s="50">
        <v>-13592110.75835</v>
      </c>
      <c r="P11" s="50">
        <v>25843424.873830002</v>
      </c>
      <c r="Q11" s="50">
        <v>5501064.41579</v>
      </c>
      <c r="R11" s="50">
        <v>-10444838.166850001</v>
      </c>
      <c r="S11" s="50">
        <v>1458028.23275</v>
      </c>
      <c r="T11" s="50">
        <v>-2653.6267800000001</v>
      </c>
      <c r="U11" s="50">
        <v>210983.625</v>
      </c>
      <c r="V11" s="50">
        <v>0</v>
      </c>
      <c r="W11" s="50">
        <v>434797.18807000003</v>
      </c>
      <c r="X11" s="50">
        <v>10118.8372</v>
      </c>
      <c r="Y11" s="50">
        <v>103664.49898999999</v>
      </c>
      <c r="Z11" s="50">
        <v>8241.8327999999983</v>
      </c>
      <c r="AA11" s="50">
        <v>3011911.2236199998</v>
      </c>
      <c r="AB11" s="50">
        <v>27676177.163320001</v>
      </c>
      <c r="AC11" s="50">
        <v>-203151.09487999999</v>
      </c>
      <c r="AD11" s="50">
        <v>542448.84746000008</v>
      </c>
      <c r="AE11" s="50">
        <v>-18934.323619999999</v>
      </c>
      <c r="AF11" s="50">
        <v>90160.148840000009</v>
      </c>
      <c r="AG11" s="50">
        <v>248041137.07102001</v>
      </c>
      <c r="AH11" s="50">
        <v>113428707.66375999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s="22" customFormat="1" x14ac:dyDescent="0.2">
      <c r="A12" s="23">
        <v>2</v>
      </c>
      <c r="B12" s="23">
        <v>2</v>
      </c>
      <c r="C12" s="24">
        <v>2</v>
      </c>
      <c r="D12" s="25" t="s">
        <v>38</v>
      </c>
      <c r="E12" s="50">
        <v>19237556.957699999</v>
      </c>
      <c r="F12" s="50">
        <v>0</v>
      </c>
      <c r="G12" s="50">
        <v>11971931.76461</v>
      </c>
      <c r="H12" s="50">
        <v>0</v>
      </c>
      <c r="I12" s="50">
        <v>3289850.44533</v>
      </c>
      <c r="J12" s="50">
        <v>1486474.8143500001</v>
      </c>
      <c r="K12" s="50">
        <v>-806201.38283999998</v>
      </c>
      <c r="L12" s="50">
        <v>65175599.942319997</v>
      </c>
      <c r="M12" s="50">
        <v>64762195.136479996</v>
      </c>
      <c r="N12" s="50">
        <v>48887545.955779999</v>
      </c>
      <c r="O12" s="50">
        <v>-35138457.58281</v>
      </c>
      <c r="P12" s="50">
        <v>413404.80583999999</v>
      </c>
      <c r="Q12" s="50">
        <v>187355.96734</v>
      </c>
      <c r="R12" s="50">
        <v>-1204006.74177</v>
      </c>
      <c r="S12" s="50">
        <v>50255816.080559999</v>
      </c>
      <c r="T12" s="50">
        <v>-1189375.3528199999</v>
      </c>
      <c r="U12" s="50">
        <v>562500.03735999996</v>
      </c>
      <c r="V12" s="50">
        <v>0</v>
      </c>
      <c r="W12" s="50">
        <v>0</v>
      </c>
      <c r="X12" s="50">
        <v>1986086.692</v>
      </c>
      <c r="Y12" s="50">
        <v>724487.37196000002</v>
      </c>
      <c r="Z12" s="50">
        <v>1317121.1998399999</v>
      </c>
      <c r="AA12" s="50">
        <v>2237742.04073</v>
      </c>
      <c r="AB12" s="50">
        <v>739279.95556999999</v>
      </c>
      <c r="AC12" s="50">
        <v>-223228.20353</v>
      </c>
      <c r="AD12" s="50">
        <v>623231.72186000005</v>
      </c>
      <c r="AE12" s="50">
        <v>-16154.586299999999</v>
      </c>
      <c r="AF12" s="50">
        <v>0</v>
      </c>
      <c r="AG12" s="50">
        <v>158121204.20984</v>
      </c>
      <c r="AH12" s="50">
        <v>100916692.87667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s="26" customFormat="1" x14ac:dyDescent="0.2">
      <c r="A13" s="23">
        <v>3</v>
      </c>
      <c r="B13" s="23">
        <v>3</v>
      </c>
      <c r="C13" s="24">
        <v>6</v>
      </c>
      <c r="D13" s="25" t="s">
        <v>41</v>
      </c>
      <c r="E13" s="50">
        <v>17135825.524349999</v>
      </c>
      <c r="F13" s="50">
        <v>0</v>
      </c>
      <c r="G13" s="50">
        <v>0</v>
      </c>
      <c r="H13" s="50">
        <v>6803227.5659999996</v>
      </c>
      <c r="I13" s="50">
        <v>1028125.37955</v>
      </c>
      <c r="J13" s="50">
        <v>45448.594949999999</v>
      </c>
      <c r="K13" s="50">
        <v>-454859.66295999999</v>
      </c>
      <c r="L13" s="50">
        <v>79763624.90783</v>
      </c>
      <c r="M13" s="50">
        <v>77384337.822939992</v>
      </c>
      <c r="N13" s="50">
        <v>35928886.993239999</v>
      </c>
      <c r="O13" s="50">
        <v>-28894591.804949999</v>
      </c>
      <c r="P13" s="50">
        <v>2379287.0848900001</v>
      </c>
      <c r="Q13" s="50">
        <v>157775.09162999998</v>
      </c>
      <c r="R13" s="50">
        <v>-3048971.5178900003</v>
      </c>
      <c r="S13" s="50">
        <v>41841319.251189999</v>
      </c>
      <c r="T13" s="50">
        <v>-207985.14556</v>
      </c>
      <c r="U13" s="50">
        <v>0</v>
      </c>
      <c r="V13" s="50">
        <v>-752.92102</v>
      </c>
      <c r="W13" s="50">
        <v>24800</v>
      </c>
      <c r="X13" s="50">
        <v>0</v>
      </c>
      <c r="Y13" s="50">
        <v>319075.48100000003</v>
      </c>
      <c r="Z13" s="50">
        <v>76831.431920000003</v>
      </c>
      <c r="AA13" s="50">
        <v>3399640.2271500002</v>
      </c>
      <c r="AB13" s="50">
        <v>223979.00605</v>
      </c>
      <c r="AC13" s="50">
        <v>-229977.87969999999</v>
      </c>
      <c r="AD13" s="50">
        <v>188977.94733999998</v>
      </c>
      <c r="AE13" s="50">
        <v>-73262.76629</v>
      </c>
      <c r="AF13" s="50">
        <v>12238.78088</v>
      </c>
      <c r="AG13" s="50">
        <v>150817665.50326002</v>
      </c>
      <c r="AH13" s="50">
        <v>52714329.099550001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s="22" customFormat="1" x14ac:dyDescent="0.2">
      <c r="A14" s="23">
        <v>4</v>
      </c>
      <c r="B14" s="23">
        <v>4</v>
      </c>
      <c r="C14" s="24">
        <v>3</v>
      </c>
      <c r="D14" s="25" t="s">
        <v>39</v>
      </c>
      <c r="E14" s="50">
        <v>4572532.0316099999</v>
      </c>
      <c r="F14" s="50">
        <v>0</v>
      </c>
      <c r="G14" s="50">
        <v>0</v>
      </c>
      <c r="H14" s="50">
        <v>0</v>
      </c>
      <c r="I14" s="50">
        <v>171034.42122000002</v>
      </c>
      <c r="J14" s="50">
        <v>171034.42122000002</v>
      </c>
      <c r="K14" s="50">
        <v>-38.570250000000001</v>
      </c>
      <c r="L14" s="50">
        <v>51578468.736730002</v>
      </c>
      <c r="M14" s="50">
        <v>51502775.900899999</v>
      </c>
      <c r="N14" s="50">
        <v>42473217.878470004</v>
      </c>
      <c r="O14" s="50">
        <v>-6435417.7948799999</v>
      </c>
      <c r="P14" s="50">
        <v>75692.835830000011</v>
      </c>
      <c r="Q14" s="50">
        <v>7689.3167199999998</v>
      </c>
      <c r="R14" s="50">
        <v>-53606.018910000006</v>
      </c>
      <c r="S14" s="50">
        <v>4029779.1636699997</v>
      </c>
      <c r="T14" s="50">
        <v>-88725.05</v>
      </c>
      <c r="U14" s="50">
        <v>0</v>
      </c>
      <c r="V14" s="50">
        <v>0</v>
      </c>
      <c r="W14" s="50">
        <v>121.97499999999999</v>
      </c>
      <c r="X14" s="50">
        <v>842392.84456999996</v>
      </c>
      <c r="Y14" s="50">
        <v>4699.78719</v>
      </c>
      <c r="Z14" s="50">
        <v>430766.58692000003</v>
      </c>
      <c r="AA14" s="50">
        <v>2755561.5785599998</v>
      </c>
      <c r="AB14" s="50">
        <v>1543353.4732600001</v>
      </c>
      <c r="AC14" s="50">
        <v>-385327.95955999999</v>
      </c>
      <c r="AD14" s="50">
        <v>360812.61746000004</v>
      </c>
      <c r="AE14" s="50">
        <v>-49692.382140000002</v>
      </c>
      <c r="AF14" s="50">
        <v>24764.806830000001</v>
      </c>
      <c r="AG14" s="50">
        <v>66314288.023019992</v>
      </c>
      <c r="AH14" s="50">
        <v>49817320.709569998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s="22" customFormat="1" x14ac:dyDescent="0.2">
      <c r="A15" s="23">
        <v>5</v>
      </c>
      <c r="B15" s="23">
        <v>5</v>
      </c>
      <c r="C15" s="24">
        <v>299</v>
      </c>
      <c r="D15" s="25" t="s">
        <v>52</v>
      </c>
      <c r="E15" s="50">
        <v>2784548.5093299998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50240947.581639998</v>
      </c>
      <c r="M15" s="50">
        <v>49513510.232660003</v>
      </c>
      <c r="N15" s="50">
        <v>46305548.911689997</v>
      </c>
      <c r="O15" s="50">
        <v>-7310470.1808399996</v>
      </c>
      <c r="P15" s="50">
        <v>727437.34898000001</v>
      </c>
      <c r="Q15" s="50">
        <v>31974.350699999999</v>
      </c>
      <c r="R15" s="50">
        <v>-473820.04187000002</v>
      </c>
      <c r="S15" s="50">
        <v>5524549.6311799996</v>
      </c>
      <c r="T15" s="50">
        <v>-22102.920620000001</v>
      </c>
      <c r="U15" s="50">
        <v>0</v>
      </c>
      <c r="V15" s="50">
        <v>0</v>
      </c>
      <c r="W15" s="50">
        <v>14417.8969</v>
      </c>
      <c r="X15" s="50">
        <v>4281.2110000000002</v>
      </c>
      <c r="Y15" s="50">
        <v>17880.2732</v>
      </c>
      <c r="Z15" s="50">
        <v>53524.048320000002</v>
      </c>
      <c r="AA15" s="50">
        <v>1010695.6855199999</v>
      </c>
      <c r="AB15" s="50">
        <v>71804.573970000012</v>
      </c>
      <c r="AC15" s="50">
        <v>-484.68009000000001</v>
      </c>
      <c r="AD15" s="50">
        <v>92712.277969999996</v>
      </c>
      <c r="AE15" s="50">
        <v>-8848.3598600000005</v>
      </c>
      <c r="AF15" s="50">
        <v>0</v>
      </c>
      <c r="AG15" s="50">
        <v>59815361.689030007</v>
      </c>
      <c r="AH15" s="50">
        <v>49966041.158260003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s="22" customFormat="1" x14ac:dyDescent="0.2">
      <c r="A16" s="23">
        <v>6</v>
      </c>
      <c r="B16" s="23">
        <v>6</v>
      </c>
      <c r="C16" s="24">
        <v>5</v>
      </c>
      <c r="D16" s="25" t="s">
        <v>40</v>
      </c>
      <c r="E16" s="50">
        <v>2219819.65967</v>
      </c>
      <c r="F16" s="50">
        <v>814965.71788000001</v>
      </c>
      <c r="G16" s="50">
        <v>0</v>
      </c>
      <c r="H16" s="50">
        <v>1876885.4353500002</v>
      </c>
      <c r="I16" s="50">
        <v>0</v>
      </c>
      <c r="J16" s="50">
        <v>0</v>
      </c>
      <c r="K16" s="50">
        <v>0</v>
      </c>
      <c r="L16" s="50">
        <v>41240512.067269996</v>
      </c>
      <c r="M16" s="50">
        <v>21778349.74777</v>
      </c>
      <c r="N16" s="50">
        <v>14183185.927590001</v>
      </c>
      <c r="O16" s="50">
        <v>-6342542.0084199999</v>
      </c>
      <c r="P16" s="50">
        <v>19462162.319499999</v>
      </c>
      <c r="Q16" s="50">
        <v>15229628.43337</v>
      </c>
      <c r="R16" s="50">
        <v>-12133887.437310001</v>
      </c>
      <c r="S16" s="50">
        <v>978115.56451000005</v>
      </c>
      <c r="T16" s="50">
        <v>-47491.478710000003</v>
      </c>
      <c r="U16" s="50">
        <v>0</v>
      </c>
      <c r="V16" s="50">
        <v>0</v>
      </c>
      <c r="W16" s="50">
        <v>7030.71</v>
      </c>
      <c r="X16" s="50">
        <v>1487635.2087400001</v>
      </c>
      <c r="Y16" s="50">
        <v>81003.663339999999</v>
      </c>
      <c r="Z16" s="50">
        <v>962072.52504999994</v>
      </c>
      <c r="AA16" s="50">
        <v>3690931.0447799996</v>
      </c>
      <c r="AB16" s="50">
        <v>276237.85892999999</v>
      </c>
      <c r="AC16" s="50">
        <v>-122027.78289</v>
      </c>
      <c r="AD16" s="50">
        <v>1642503.3949199999</v>
      </c>
      <c r="AE16" s="50">
        <v>-48801.39069</v>
      </c>
      <c r="AF16" s="50">
        <v>0</v>
      </c>
      <c r="AG16" s="50">
        <v>55277712.850440003</v>
      </c>
      <c r="AH16" s="50">
        <v>30590914.027010001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82" s="22" customFormat="1" x14ac:dyDescent="0.2">
      <c r="A17" s="23">
        <v>7</v>
      </c>
      <c r="B17" s="23">
        <v>7</v>
      </c>
      <c r="C17" s="24">
        <v>36</v>
      </c>
      <c r="D17" s="25" t="s">
        <v>43</v>
      </c>
      <c r="E17" s="50">
        <v>10594577.32161</v>
      </c>
      <c r="F17" s="50">
        <v>0</v>
      </c>
      <c r="G17" s="50">
        <v>4706253.8059199993</v>
      </c>
      <c r="H17" s="50">
        <v>0</v>
      </c>
      <c r="I17" s="50">
        <v>8301.1138699999992</v>
      </c>
      <c r="J17" s="50">
        <v>8301.1138699999992</v>
      </c>
      <c r="K17" s="50">
        <v>-12451.006530000001</v>
      </c>
      <c r="L17" s="50">
        <v>31307229.370329998</v>
      </c>
      <c r="M17" s="50">
        <v>22049968.33244</v>
      </c>
      <c r="N17" s="50">
        <v>9736156.4325300008</v>
      </c>
      <c r="O17" s="50">
        <v>-5754367.0695500001</v>
      </c>
      <c r="P17" s="50">
        <v>9257261.0378900003</v>
      </c>
      <c r="Q17" s="50">
        <v>4597089.13093</v>
      </c>
      <c r="R17" s="50">
        <v>-15585963.05752</v>
      </c>
      <c r="S17" s="50">
        <v>353027.78303999995</v>
      </c>
      <c r="T17" s="50">
        <v>-56354.07086</v>
      </c>
      <c r="U17" s="50">
        <v>117995.41862</v>
      </c>
      <c r="V17" s="50">
        <v>0</v>
      </c>
      <c r="W17" s="50">
        <v>206080.30755</v>
      </c>
      <c r="X17" s="50">
        <v>140489.67937</v>
      </c>
      <c r="Y17" s="50">
        <v>215052.43932999999</v>
      </c>
      <c r="Z17" s="50">
        <v>978058.34628000006</v>
      </c>
      <c r="AA17" s="50">
        <v>2429189.1931499997</v>
      </c>
      <c r="AB17" s="50">
        <v>1515158.06409</v>
      </c>
      <c r="AC17" s="50">
        <v>-45586.85295</v>
      </c>
      <c r="AD17" s="50">
        <v>178156.30787000002</v>
      </c>
      <c r="AE17" s="50">
        <v>-81152.468690000009</v>
      </c>
      <c r="AF17" s="50">
        <v>47340.894520000002</v>
      </c>
      <c r="AG17" s="50">
        <v>52796910.045550004</v>
      </c>
      <c r="AH17" s="50">
        <v>23158135.98192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82" s="22" customFormat="1" x14ac:dyDescent="0.2">
      <c r="A18" s="23">
        <v>8</v>
      </c>
      <c r="B18" s="23">
        <v>8</v>
      </c>
      <c r="C18" s="24">
        <v>272</v>
      </c>
      <c r="D18" s="25" t="s">
        <v>49</v>
      </c>
      <c r="E18" s="50">
        <v>5466696.1571499994</v>
      </c>
      <c r="F18" s="50">
        <v>566400.09991999995</v>
      </c>
      <c r="G18" s="50">
        <v>0</v>
      </c>
      <c r="H18" s="50">
        <v>1781226.2584299999</v>
      </c>
      <c r="I18" s="50">
        <v>2260280.8240899998</v>
      </c>
      <c r="J18" s="50">
        <v>1685385.69285</v>
      </c>
      <c r="K18" s="50">
        <v>-25344.844099999998</v>
      </c>
      <c r="L18" s="50">
        <v>29756611.396879997</v>
      </c>
      <c r="M18" s="50">
        <v>25388840.506439999</v>
      </c>
      <c r="N18" s="50">
        <v>18447842.578870002</v>
      </c>
      <c r="O18" s="50">
        <v>-3558074.1650999999</v>
      </c>
      <c r="P18" s="50">
        <v>4367770.8904399993</v>
      </c>
      <c r="Q18" s="50">
        <v>1281428.45685</v>
      </c>
      <c r="R18" s="50">
        <v>-3035860.92172</v>
      </c>
      <c r="S18" s="50">
        <v>1218079.0554</v>
      </c>
      <c r="T18" s="50">
        <v>0</v>
      </c>
      <c r="U18" s="50">
        <v>0</v>
      </c>
      <c r="V18" s="50">
        <v>0</v>
      </c>
      <c r="W18" s="50">
        <v>0</v>
      </c>
      <c r="X18" s="50">
        <v>188450.01699999999</v>
      </c>
      <c r="Y18" s="50">
        <v>40.064779999999999</v>
      </c>
      <c r="Z18" s="50">
        <v>677221.64055999997</v>
      </c>
      <c r="AA18" s="50">
        <v>631556.92499999993</v>
      </c>
      <c r="AB18" s="50">
        <v>537321.00211</v>
      </c>
      <c r="AC18" s="50">
        <v>-5234.3468800000001</v>
      </c>
      <c r="AD18" s="50">
        <v>44240.604639999998</v>
      </c>
      <c r="AE18" s="50">
        <v>-2596.5006200000003</v>
      </c>
      <c r="AF18" s="50">
        <v>0</v>
      </c>
      <c r="AG18" s="50">
        <v>43128124.045960002</v>
      </c>
      <c r="AH18" s="50">
        <v>26566616.014970001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82" s="22" customFormat="1" x14ac:dyDescent="0.2">
      <c r="A19" s="23">
        <v>9</v>
      </c>
      <c r="B19" s="23">
        <v>9</v>
      </c>
      <c r="C19" s="24">
        <v>42</v>
      </c>
      <c r="D19" s="25" t="s">
        <v>44</v>
      </c>
      <c r="E19" s="50">
        <v>1915209.52036</v>
      </c>
      <c r="F19" s="50">
        <v>0</v>
      </c>
      <c r="G19" s="50">
        <v>1186930.85552</v>
      </c>
      <c r="H19" s="50">
        <v>39163.966500000002</v>
      </c>
      <c r="I19" s="50">
        <v>3023.46593999999</v>
      </c>
      <c r="J19" s="50">
        <v>3023.46594</v>
      </c>
      <c r="K19" s="50">
        <v>-75515.004520000002</v>
      </c>
      <c r="L19" s="50">
        <v>35684102.525399998</v>
      </c>
      <c r="M19" s="50">
        <v>34240256.389859997</v>
      </c>
      <c r="N19" s="50">
        <v>29588232.811499998</v>
      </c>
      <c r="O19" s="50">
        <v>-7395528.78926</v>
      </c>
      <c r="P19" s="50">
        <v>1443846.1355399999</v>
      </c>
      <c r="Q19" s="50">
        <v>417004.32654000004</v>
      </c>
      <c r="R19" s="50">
        <v>-1598347.5763900001</v>
      </c>
      <c r="S19" s="50">
        <v>75528.493060000008</v>
      </c>
      <c r="T19" s="50">
        <v>-3.3119999999999998</v>
      </c>
      <c r="U19" s="50">
        <v>0</v>
      </c>
      <c r="V19" s="50">
        <v>0</v>
      </c>
      <c r="W19" s="50">
        <v>0</v>
      </c>
      <c r="X19" s="50">
        <v>2400028.3110000002</v>
      </c>
      <c r="Y19" s="50">
        <v>28993.491999999998</v>
      </c>
      <c r="Z19" s="50">
        <v>43152.955000000002</v>
      </c>
      <c r="AA19" s="50">
        <v>857572.64353</v>
      </c>
      <c r="AB19" s="50">
        <v>88392.519050000003</v>
      </c>
      <c r="AC19" s="50">
        <v>-91033.771519999995</v>
      </c>
      <c r="AD19" s="50">
        <v>20073.218929999999</v>
      </c>
      <c r="AE19" s="50">
        <v>-4333.3846700000004</v>
      </c>
      <c r="AF19" s="50">
        <v>545072.06006000005</v>
      </c>
      <c r="AG19" s="50">
        <v>42887244.026350006</v>
      </c>
      <c r="AH19" s="50">
        <v>30844092.120360002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82" s="22" customFormat="1" x14ac:dyDescent="0.2">
      <c r="A20" s="23">
        <v>10</v>
      </c>
      <c r="B20" s="23">
        <v>10</v>
      </c>
      <c r="C20" s="24">
        <v>17</v>
      </c>
      <c r="D20" s="25" t="s">
        <v>42</v>
      </c>
      <c r="E20" s="50">
        <v>3071166.6233800002</v>
      </c>
      <c r="F20" s="50">
        <v>0</v>
      </c>
      <c r="G20" s="50">
        <v>771693.32689999999</v>
      </c>
      <c r="H20" s="50">
        <v>0</v>
      </c>
      <c r="I20" s="50">
        <v>12001.316349999999</v>
      </c>
      <c r="J20" s="50">
        <v>12001.316349999999</v>
      </c>
      <c r="K20" s="50">
        <v>-1183.99064</v>
      </c>
      <c r="L20" s="50">
        <v>35836054.722309999</v>
      </c>
      <c r="M20" s="50">
        <v>29783152.538089998</v>
      </c>
      <c r="N20" s="50">
        <v>11881320.730719998</v>
      </c>
      <c r="O20" s="50">
        <v>-1622224.9993999999</v>
      </c>
      <c r="P20" s="50">
        <v>6052902.1842200002</v>
      </c>
      <c r="Q20" s="50">
        <v>4875386.2450299999</v>
      </c>
      <c r="R20" s="50">
        <v>-1075861.9619100001</v>
      </c>
      <c r="S20" s="50">
        <v>7355.3366599999999</v>
      </c>
      <c r="T20" s="50">
        <v>-1579.0272</v>
      </c>
      <c r="U20" s="50">
        <v>604435.04316999996</v>
      </c>
      <c r="V20" s="50">
        <v>-3100.2670700000003</v>
      </c>
      <c r="W20" s="50">
        <v>0</v>
      </c>
      <c r="X20" s="50">
        <v>264179.17327999999</v>
      </c>
      <c r="Y20" s="50">
        <v>2000.2801300000001</v>
      </c>
      <c r="Z20" s="50">
        <v>36852.412000000004</v>
      </c>
      <c r="AA20" s="50">
        <v>121030.44504000001</v>
      </c>
      <c r="AB20" s="50">
        <v>696295.13633000001</v>
      </c>
      <c r="AC20" s="50">
        <v>-9235.9489299999987</v>
      </c>
      <c r="AD20" s="50">
        <v>37749.743709999995</v>
      </c>
      <c r="AE20" s="50">
        <v>-1920.83006</v>
      </c>
      <c r="AF20" s="50">
        <v>9572.8696999999993</v>
      </c>
      <c r="AG20" s="50">
        <v>41470386.428960003</v>
      </c>
      <c r="AH20" s="50">
        <v>20423337.241689999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82" s="22" customFormat="1" x14ac:dyDescent="0.2">
      <c r="A21" s="23">
        <v>11</v>
      </c>
      <c r="B21" s="23">
        <v>11</v>
      </c>
      <c r="C21" s="24">
        <v>115</v>
      </c>
      <c r="D21" s="25" t="s">
        <v>46</v>
      </c>
      <c r="E21" s="50">
        <v>5036588.1480099997</v>
      </c>
      <c r="F21" s="50">
        <v>0</v>
      </c>
      <c r="G21" s="50">
        <v>113008.2761</v>
      </c>
      <c r="H21" s="50">
        <v>6039.3912700000001</v>
      </c>
      <c r="I21" s="50">
        <v>964586.29057999991</v>
      </c>
      <c r="J21" s="50">
        <v>743957.72191000008</v>
      </c>
      <c r="K21" s="50">
        <v>-61572.647080000002</v>
      </c>
      <c r="L21" s="50">
        <v>30142572.604359999</v>
      </c>
      <c r="M21" s="50">
        <v>26444796.463660002</v>
      </c>
      <c r="N21" s="50">
        <v>17764083.918109998</v>
      </c>
      <c r="O21" s="50">
        <v>-3188098.4179699998</v>
      </c>
      <c r="P21" s="50">
        <v>3697776.1406999999</v>
      </c>
      <c r="Q21" s="50">
        <v>748479.52511000005</v>
      </c>
      <c r="R21" s="50">
        <v>-2952765.0634299996</v>
      </c>
      <c r="S21" s="50">
        <v>1514143.1372799999</v>
      </c>
      <c r="T21" s="50">
        <v>-5163.3119999999999</v>
      </c>
      <c r="U21" s="50">
        <v>0</v>
      </c>
      <c r="V21" s="50">
        <v>0</v>
      </c>
      <c r="W21" s="50">
        <v>0</v>
      </c>
      <c r="X21" s="50">
        <v>95815.122740000006</v>
      </c>
      <c r="Y21" s="50">
        <v>45404.726500000004</v>
      </c>
      <c r="Z21" s="50">
        <v>286225.32892</v>
      </c>
      <c r="AA21" s="50">
        <v>1521592.6535700001</v>
      </c>
      <c r="AB21" s="50">
        <v>160294.84077000001</v>
      </c>
      <c r="AC21" s="50">
        <v>-32722.335909999998</v>
      </c>
      <c r="AD21" s="50">
        <v>57842.280420000003</v>
      </c>
      <c r="AE21" s="50">
        <v>-4255.5707399999992</v>
      </c>
      <c r="AF21" s="50">
        <v>218602.02072</v>
      </c>
      <c r="AG21" s="50">
        <v>40162714.82124</v>
      </c>
      <c r="AH21" s="50">
        <v>22948372.31913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82" s="22" customFormat="1" x14ac:dyDescent="0.2">
      <c r="A22" s="23">
        <v>12</v>
      </c>
      <c r="B22" s="23">
        <v>12</v>
      </c>
      <c r="C22" s="24">
        <v>136</v>
      </c>
      <c r="D22" s="25" t="s">
        <v>47</v>
      </c>
      <c r="E22" s="50">
        <v>11083079.35461</v>
      </c>
      <c r="F22" s="50">
        <v>0</v>
      </c>
      <c r="G22" s="50">
        <v>0</v>
      </c>
      <c r="H22" s="50">
        <v>728.8261</v>
      </c>
      <c r="I22" s="50">
        <v>312564.28265000001</v>
      </c>
      <c r="J22" s="50">
        <v>-5347.88004</v>
      </c>
      <c r="K22" s="50">
        <v>-6126.3299200000001</v>
      </c>
      <c r="L22" s="50">
        <v>19540173.315050002</v>
      </c>
      <c r="M22" s="50">
        <v>10389699.923699999</v>
      </c>
      <c r="N22" s="50">
        <v>2743269.8515500003</v>
      </c>
      <c r="O22" s="50">
        <v>-937758.42322</v>
      </c>
      <c r="P22" s="50">
        <v>9150473.3913500011</v>
      </c>
      <c r="Q22" s="50">
        <v>7536994.8980799997</v>
      </c>
      <c r="R22" s="50">
        <v>-2389871.6043400001</v>
      </c>
      <c r="S22" s="50">
        <v>884009.8113200001</v>
      </c>
      <c r="T22" s="50">
        <v>0</v>
      </c>
      <c r="U22" s="50">
        <v>0</v>
      </c>
      <c r="V22" s="50">
        <v>0</v>
      </c>
      <c r="W22" s="50">
        <v>346658.18125999998</v>
      </c>
      <c r="X22" s="50">
        <v>65646.77115</v>
      </c>
      <c r="Y22" s="50">
        <v>972.15200000000004</v>
      </c>
      <c r="Z22" s="50">
        <v>1127401.22505</v>
      </c>
      <c r="AA22" s="50">
        <v>1007021.2980699999</v>
      </c>
      <c r="AB22" s="50">
        <v>250560.96998999998</v>
      </c>
      <c r="AC22" s="50">
        <v>-73802.071350000013</v>
      </c>
      <c r="AD22" s="50">
        <v>68860.486350000006</v>
      </c>
      <c r="AE22" s="50">
        <v>-2615.7644500000001</v>
      </c>
      <c r="AF22" s="50">
        <v>9726.4817899999998</v>
      </c>
      <c r="AG22" s="50">
        <v>34697403.155390002</v>
      </c>
      <c r="AH22" s="50">
        <v>19345889.96424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82" s="22" customFormat="1" x14ac:dyDescent="0.2">
      <c r="A23" s="23">
        <v>13</v>
      </c>
      <c r="B23" s="23">
        <v>13</v>
      </c>
      <c r="C23" s="24">
        <v>296</v>
      </c>
      <c r="D23" s="27" t="s">
        <v>51</v>
      </c>
      <c r="E23" s="50">
        <v>1154315.35149</v>
      </c>
      <c r="F23" s="50">
        <v>0</v>
      </c>
      <c r="G23" s="50">
        <v>0</v>
      </c>
      <c r="H23" s="50">
        <v>16407.64575</v>
      </c>
      <c r="I23" s="50">
        <v>1258198.7325499998</v>
      </c>
      <c r="J23" s="50">
        <v>619412.15484999993</v>
      </c>
      <c r="K23" s="50">
        <v>-5514.92569</v>
      </c>
      <c r="L23" s="50">
        <v>18829266.348450001</v>
      </c>
      <c r="M23" s="50">
        <v>11800776.390339999</v>
      </c>
      <c r="N23" s="50">
        <v>8421155.5239799991</v>
      </c>
      <c r="O23" s="50">
        <v>-2476291.29739</v>
      </c>
      <c r="P23" s="50">
        <v>7028489.95811</v>
      </c>
      <c r="Q23" s="50">
        <v>3644058.5320700002</v>
      </c>
      <c r="R23" s="50">
        <v>-2725163.21159</v>
      </c>
      <c r="S23" s="50">
        <v>297001.41495000001</v>
      </c>
      <c r="T23" s="50">
        <v>-16332.330720000002</v>
      </c>
      <c r="U23" s="50">
        <v>1157565.0525</v>
      </c>
      <c r="V23" s="50">
        <v>0</v>
      </c>
      <c r="W23" s="50">
        <v>161295.34</v>
      </c>
      <c r="X23" s="50">
        <v>240326.66274999999</v>
      </c>
      <c r="Y23" s="50">
        <v>5460.4535399999995</v>
      </c>
      <c r="Z23" s="50">
        <v>386115.41800000001</v>
      </c>
      <c r="AA23" s="50">
        <v>370741.35375999997</v>
      </c>
      <c r="AB23" s="50">
        <v>46155.151720000002</v>
      </c>
      <c r="AC23" s="50">
        <v>-19754.5429</v>
      </c>
      <c r="AD23" s="50">
        <v>175951.54432000002</v>
      </c>
      <c r="AE23" s="50">
        <v>-36339.392940000005</v>
      </c>
      <c r="AF23" s="50">
        <v>0</v>
      </c>
      <c r="AG23" s="50">
        <v>24098800.469779998</v>
      </c>
      <c r="AH23" s="50">
        <v>12931500.471929999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82" s="22" customFormat="1" x14ac:dyDescent="0.2">
      <c r="A24" s="23">
        <v>14</v>
      </c>
      <c r="B24" s="23">
        <v>14</v>
      </c>
      <c r="C24" s="24">
        <v>274</v>
      </c>
      <c r="D24" s="25" t="s">
        <v>50</v>
      </c>
      <c r="E24" s="50">
        <v>2695681.3376599997</v>
      </c>
      <c r="F24" s="50">
        <v>0</v>
      </c>
      <c r="G24" s="50">
        <v>1202231.932</v>
      </c>
      <c r="H24" s="50">
        <v>0</v>
      </c>
      <c r="I24" s="50">
        <v>356466.78389999998</v>
      </c>
      <c r="J24" s="50">
        <v>234379.36476</v>
      </c>
      <c r="K24" s="50">
        <v>-808355.20429999998</v>
      </c>
      <c r="L24" s="50">
        <v>10573197.41004</v>
      </c>
      <c r="M24" s="50">
        <v>9148233.54531</v>
      </c>
      <c r="N24" s="50">
        <v>3715712.65233</v>
      </c>
      <c r="O24" s="50">
        <v>-4545846.5349700004</v>
      </c>
      <c r="P24" s="50">
        <v>1424963.86473</v>
      </c>
      <c r="Q24" s="50">
        <v>180574.22482</v>
      </c>
      <c r="R24" s="50">
        <v>-4563096.71428</v>
      </c>
      <c r="S24" s="50">
        <v>6026422.8372</v>
      </c>
      <c r="T24" s="50">
        <v>-546838.22955999989</v>
      </c>
      <c r="U24" s="50">
        <v>0</v>
      </c>
      <c r="V24" s="50">
        <v>0</v>
      </c>
      <c r="W24" s="50">
        <v>0</v>
      </c>
      <c r="X24" s="50">
        <v>12412.973600000001</v>
      </c>
      <c r="Y24" s="50">
        <v>1198.0513699999999</v>
      </c>
      <c r="Z24" s="50">
        <v>156954.67345</v>
      </c>
      <c r="AA24" s="50">
        <v>569662.62731999997</v>
      </c>
      <c r="AB24" s="50">
        <v>95087.686860000002</v>
      </c>
      <c r="AC24" s="50">
        <v>-417576.74549</v>
      </c>
      <c r="AD24" s="50">
        <v>49921.201970000002</v>
      </c>
      <c r="AE24" s="50">
        <v>-43255.062639999996</v>
      </c>
      <c r="AF24" s="50">
        <v>906565.12283999997</v>
      </c>
      <c r="AG24" s="50">
        <v>22645802.638209999</v>
      </c>
      <c r="AH24" s="50">
        <v>7163904.7016000003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82" s="48" customFormat="1" x14ac:dyDescent="0.2">
      <c r="A25" s="44"/>
      <c r="B25" s="44"/>
      <c r="C25" s="44"/>
      <c r="D25" s="45" t="s">
        <v>188</v>
      </c>
      <c r="E25" s="52">
        <f>SUM(E11:E24)</f>
        <v>111891416.86329</v>
      </c>
      <c r="F25" s="52">
        <f t="shared" ref="F25:AH25" si="0">SUM(F11:F24)</f>
        <v>1382492.10433</v>
      </c>
      <c r="G25" s="52">
        <f t="shared" si="0"/>
        <v>19952093.851050001</v>
      </c>
      <c r="H25" s="52">
        <f t="shared" si="0"/>
        <v>10523679.089399999</v>
      </c>
      <c r="I25" s="52">
        <f t="shared" si="0"/>
        <v>12527665.26596</v>
      </c>
      <c r="J25" s="52">
        <f t="shared" si="0"/>
        <v>7867302.990939999</v>
      </c>
      <c r="K25" s="52">
        <f t="shared" si="0"/>
        <v>-2258015.1214699997</v>
      </c>
      <c r="L25" s="52">
        <f t="shared" si="0"/>
        <v>686374743.64875984</v>
      </c>
      <c r="M25" s="52">
        <f t="shared" si="0"/>
        <v>595049850.77690995</v>
      </c>
      <c r="N25" s="52">
        <f t="shared" si="0"/>
        <v>359541244.33284998</v>
      </c>
      <c r="O25" s="52">
        <f t="shared" si="0"/>
        <v>-127191779.82711001</v>
      </c>
      <c r="P25" s="52">
        <f t="shared" si="0"/>
        <v>91324892.871849999</v>
      </c>
      <c r="Q25" s="52">
        <f t="shared" si="0"/>
        <v>44396502.914980002</v>
      </c>
      <c r="R25" s="52">
        <f t="shared" si="0"/>
        <v>-61286060.035779998</v>
      </c>
      <c r="S25" s="52">
        <f t="shared" si="0"/>
        <v>114463175.79277001</v>
      </c>
      <c r="T25" s="52">
        <f t="shared" si="0"/>
        <v>-2184603.8568299999</v>
      </c>
      <c r="U25" s="52">
        <f t="shared" si="0"/>
        <v>2653479.1766499998</v>
      </c>
      <c r="V25" s="52">
        <f t="shared" si="0"/>
        <v>-3853.1880900000006</v>
      </c>
      <c r="W25" s="52">
        <f t="shared" si="0"/>
        <v>1195201.5987800001</v>
      </c>
      <c r="X25" s="52">
        <f t="shared" si="0"/>
        <v>7737863.5044</v>
      </c>
      <c r="Y25" s="52">
        <f t="shared" si="0"/>
        <v>1549932.7353300001</v>
      </c>
      <c r="Z25" s="52">
        <f t="shared" si="0"/>
        <v>6540539.6241099993</v>
      </c>
      <c r="AA25" s="52">
        <f t="shared" si="0"/>
        <v>23614848.939799998</v>
      </c>
      <c r="AB25" s="52">
        <f t="shared" si="0"/>
        <v>33920097.402020007</v>
      </c>
      <c r="AC25" s="52">
        <f t="shared" si="0"/>
        <v>-1859144.2165799998</v>
      </c>
      <c r="AD25" s="52">
        <f t="shared" si="0"/>
        <v>4083482.1952200001</v>
      </c>
      <c r="AE25" s="52">
        <f t="shared" si="0"/>
        <v>-392162.78371000005</v>
      </c>
      <c r="AF25" s="52">
        <f t="shared" si="0"/>
        <v>1864043.1861800002</v>
      </c>
      <c r="AG25" s="52">
        <f t="shared" si="0"/>
        <v>1040274754.97805</v>
      </c>
      <c r="AH25" s="52">
        <f t="shared" si="0"/>
        <v>560815854.35065997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</row>
    <row r="26" spans="1:82" s="22" customFormat="1" x14ac:dyDescent="0.2">
      <c r="A26" s="28"/>
      <c r="B26" s="28"/>
      <c r="C26" s="29"/>
      <c r="D26" s="3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82" s="22" customFormat="1" x14ac:dyDescent="0.2">
      <c r="A27" s="23"/>
      <c r="B27" s="23"/>
      <c r="C27" s="24"/>
      <c r="D27" s="18" t="s">
        <v>54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82" s="22" customFormat="1" x14ac:dyDescent="0.2">
      <c r="A28" s="23">
        <v>15</v>
      </c>
      <c r="B28" s="23">
        <v>1</v>
      </c>
      <c r="C28" s="24">
        <v>171</v>
      </c>
      <c r="D28" s="25" t="s">
        <v>61</v>
      </c>
      <c r="E28" s="50">
        <v>5626844.1971000005</v>
      </c>
      <c r="F28" s="50">
        <v>0</v>
      </c>
      <c r="G28" s="50">
        <v>0</v>
      </c>
      <c r="H28" s="50">
        <v>0</v>
      </c>
      <c r="I28" s="50">
        <v>100218.92081</v>
      </c>
      <c r="J28" s="50">
        <v>164.12581</v>
      </c>
      <c r="K28" s="50">
        <v>0</v>
      </c>
      <c r="L28" s="50">
        <v>15975677.63415</v>
      </c>
      <c r="M28" s="50">
        <v>14569581.587959999</v>
      </c>
      <c r="N28" s="50">
        <v>7464220.5776800001</v>
      </c>
      <c r="O28" s="50">
        <v>-1986580.7293400001</v>
      </c>
      <c r="P28" s="50">
        <v>1406096.0461899999</v>
      </c>
      <c r="Q28" s="50">
        <v>182053.08450999999</v>
      </c>
      <c r="R28" s="50">
        <v>-464685.30489999999</v>
      </c>
      <c r="S28" s="50">
        <v>910</v>
      </c>
      <c r="T28" s="50">
        <v>0</v>
      </c>
      <c r="U28" s="50">
        <v>0</v>
      </c>
      <c r="V28" s="50">
        <v>0</v>
      </c>
      <c r="W28" s="50">
        <v>0</v>
      </c>
      <c r="X28" s="50">
        <v>7541.0601000000006</v>
      </c>
      <c r="Y28" s="50">
        <v>57282.124680000001</v>
      </c>
      <c r="Z28" s="50">
        <v>26948.2</v>
      </c>
      <c r="AA28" s="50">
        <v>401355.30878999998</v>
      </c>
      <c r="AB28" s="50">
        <v>38794.856189999999</v>
      </c>
      <c r="AC28" s="50">
        <v>-5619.7252200000003</v>
      </c>
      <c r="AD28" s="50">
        <v>25528.683529999998</v>
      </c>
      <c r="AE28" s="50">
        <v>-268.53297999999995</v>
      </c>
      <c r="AF28" s="50">
        <v>13822.89818</v>
      </c>
      <c r="AG28" s="50">
        <v>22274923.883529998</v>
      </c>
      <c r="AH28" s="50">
        <v>11543104.101360001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82" s="22" customFormat="1" x14ac:dyDescent="0.2">
      <c r="A29" s="23">
        <v>16</v>
      </c>
      <c r="B29" s="23">
        <v>2</v>
      </c>
      <c r="C29" s="24">
        <v>317</v>
      </c>
      <c r="D29" s="31" t="s">
        <v>71</v>
      </c>
      <c r="E29" s="50">
        <v>710926.17940000002</v>
      </c>
      <c r="F29" s="50">
        <v>0</v>
      </c>
      <c r="G29" s="50">
        <v>2281349.0263800002</v>
      </c>
      <c r="H29" s="50">
        <v>0</v>
      </c>
      <c r="I29" s="50">
        <v>48221.651310000001</v>
      </c>
      <c r="J29" s="50">
        <v>48066.886899999998</v>
      </c>
      <c r="K29" s="50">
        <v>0</v>
      </c>
      <c r="L29" s="50">
        <v>15631244.686480001</v>
      </c>
      <c r="M29" s="50">
        <v>15628819.076230001</v>
      </c>
      <c r="N29" s="50">
        <v>2721137.0868499996</v>
      </c>
      <c r="O29" s="50">
        <v>-1317500.7387400002</v>
      </c>
      <c r="P29" s="50">
        <v>2425.6102500000002</v>
      </c>
      <c r="Q29" s="50">
        <v>140.45129</v>
      </c>
      <c r="R29" s="50">
        <v>-2298.8288400000001</v>
      </c>
      <c r="S29" s="50">
        <v>60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379.20799999999997</v>
      </c>
      <c r="Z29" s="50">
        <v>0</v>
      </c>
      <c r="AA29" s="50">
        <v>19794.795689999999</v>
      </c>
      <c r="AB29" s="50">
        <v>477423.26218999998</v>
      </c>
      <c r="AC29" s="50">
        <v>-1267.6665700000001</v>
      </c>
      <c r="AD29" s="50">
        <v>5958.9071899999999</v>
      </c>
      <c r="AE29" s="50">
        <v>-292.58078</v>
      </c>
      <c r="AF29" s="50">
        <v>0</v>
      </c>
      <c r="AG29" s="50">
        <v>19175357.716639999</v>
      </c>
      <c r="AH29" s="50">
        <v>3270956.0446000001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82" s="22" customFormat="1" x14ac:dyDescent="0.2">
      <c r="A30" s="23">
        <v>17</v>
      </c>
      <c r="B30" s="23">
        <v>3</v>
      </c>
      <c r="C30" s="24">
        <v>106</v>
      </c>
      <c r="D30" s="25" t="s">
        <v>59</v>
      </c>
      <c r="E30" s="50">
        <v>1790752.6278899999</v>
      </c>
      <c r="F30" s="50">
        <v>261790.37221999999</v>
      </c>
      <c r="G30" s="50">
        <v>0</v>
      </c>
      <c r="H30" s="50">
        <v>0</v>
      </c>
      <c r="I30" s="50">
        <v>412399.40879000002</v>
      </c>
      <c r="J30" s="50">
        <v>412386.99588999996</v>
      </c>
      <c r="K30" s="50">
        <v>-46120.114600000001</v>
      </c>
      <c r="L30" s="50">
        <v>12855420.08034</v>
      </c>
      <c r="M30" s="50">
        <v>12377041.46583</v>
      </c>
      <c r="N30" s="50">
        <v>7387885.8752899999</v>
      </c>
      <c r="O30" s="50">
        <v>-755334.08911000006</v>
      </c>
      <c r="P30" s="50">
        <v>478378.61450999998</v>
      </c>
      <c r="Q30" s="50">
        <v>414393.02969</v>
      </c>
      <c r="R30" s="50">
        <v>-195518.80198999998</v>
      </c>
      <c r="S30" s="50">
        <v>6369.88724</v>
      </c>
      <c r="T30" s="50">
        <v>-12490.486699999999</v>
      </c>
      <c r="U30" s="50">
        <v>0</v>
      </c>
      <c r="V30" s="50">
        <v>0</v>
      </c>
      <c r="W30" s="50">
        <v>164550.44190000001</v>
      </c>
      <c r="X30" s="50">
        <v>0</v>
      </c>
      <c r="Y30" s="50">
        <v>8899.1887399999996</v>
      </c>
      <c r="Z30" s="50">
        <v>4590.1416300000001</v>
      </c>
      <c r="AA30" s="50">
        <v>739332.79048999993</v>
      </c>
      <c r="AB30" s="50">
        <v>128865.11877000002</v>
      </c>
      <c r="AC30" s="50">
        <v>-1966.82059</v>
      </c>
      <c r="AD30" s="50">
        <v>35807.27403</v>
      </c>
      <c r="AE30" s="50">
        <v>-220.84828999999999</v>
      </c>
      <c r="AF30" s="50">
        <v>1014909.72988</v>
      </c>
      <c r="AG30" s="50">
        <v>17423687.061920002</v>
      </c>
      <c r="AH30" s="50">
        <v>9583060.9979699999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82" s="22" customFormat="1" x14ac:dyDescent="0.2">
      <c r="A31" s="23">
        <v>18</v>
      </c>
      <c r="B31" s="23">
        <v>4</v>
      </c>
      <c r="C31" s="24">
        <v>295</v>
      </c>
      <c r="D31" s="27" t="s">
        <v>68</v>
      </c>
      <c r="E31" s="50">
        <v>1842172.9826799999</v>
      </c>
      <c r="F31" s="50">
        <v>0</v>
      </c>
      <c r="G31" s="50">
        <v>4658.8230100000001</v>
      </c>
      <c r="H31" s="50">
        <v>0</v>
      </c>
      <c r="I31" s="50">
        <v>0</v>
      </c>
      <c r="J31" s="50">
        <v>0</v>
      </c>
      <c r="K31" s="50">
        <v>-8846.1960500000005</v>
      </c>
      <c r="L31" s="50">
        <v>11750462.2994</v>
      </c>
      <c r="M31" s="50">
        <v>11709428.57312</v>
      </c>
      <c r="N31" s="50">
        <v>10065471.50709</v>
      </c>
      <c r="O31" s="50">
        <v>-723856.07444</v>
      </c>
      <c r="P31" s="50">
        <v>41033.726280000003</v>
      </c>
      <c r="Q31" s="50">
        <v>392.08614</v>
      </c>
      <c r="R31" s="50">
        <v>-35880.839950000001</v>
      </c>
      <c r="S31" s="50">
        <v>1300774.2550000001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208006.4662</v>
      </c>
      <c r="Z31" s="50">
        <v>24149.2199</v>
      </c>
      <c r="AA31" s="50">
        <v>9652.5214800000012</v>
      </c>
      <c r="AB31" s="50">
        <v>4240.6112199999998</v>
      </c>
      <c r="AC31" s="50">
        <v>-73.773150000000001</v>
      </c>
      <c r="AD31" s="50">
        <v>4391.7513899999994</v>
      </c>
      <c r="AE31" s="50">
        <v>-985.25538999999992</v>
      </c>
      <c r="AF31" s="50">
        <v>0</v>
      </c>
      <c r="AG31" s="50">
        <v>15148508.93028</v>
      </c>
      <c r="AH31" s="50">
        <v>11227162.224719999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82" s="22" customFormat="1" x14ac:dyDescent="0.2">
      <c r="A32" s="23">
        <v>19</v>
      </c>
      <c r="B32" s="23">
        <v>5</v>
      </c>
      <c r="C32" s="24">
        <v>202</v>
      </c>
      <c r="D32" s="25" t="s">
        <v>62</v>
      </c>
      <c r="E32" s="50">
        <v>1546852.9803599999</v>
      </c>
      <c r="F32" s="50">
        <v>0</v>
      </c>
      <c r="G32" s="50">
        <v>0</v>
      </c>
      <c r="H32" s="50">
        <v>417114.06987999997</v>
      </c>
      <c r="I32" s="50">
        <v>81543.196689999997</v>
      </c>
      <c r="J32" s="50">
        <v>76633.867019999991</v>
      </c>
      <c r="K32" s="50">
        <v>-571.43962999999997</v>
      </c>
      <c r="L32" s="50">
        <v>4476373.8594800001</v>
      </c>
      <c r="M32" s="50">
        <v>4245578.6037499998</v>
      </c>
      <c r="N32" s="50">
        <v>1843192.16952</v>
      </c>
      <c r="O32" s="50">
        <v>-291210.19013</v>
      </c>
      <c r="P32" s="50">
        <v>230795.25573</v>
      </c>
      <c r="Q32" s="50">
        <v>10441.342290000001</v>
      </c>
      <c r="R32" s="50">
        <v>-103326.93956999999</v>
      </c>
      <c r="S32" s="50">
        <v>2242327.0112100001</v>
      </c>
      <c r="T32" s="50">
        <v>-25</v>
      </c>
      <c r="U32" s="50">
        <v>0</v>
      </c>
      <c r="V32" s="50">
        <v>0</v>
      </c>
      <c r="W32" s="50">
        <v>0</v>
      </c>
      <c r="X32" s="50">
        <v>122026.5822</v>
      </c>
      <c r="Y32" s="50">
        <v>15042.80363</v>
      </c>
      <c r="Z32" s="50">
        <v>69943.315900000001</v>
      </c>
      <c r="AA32" s="50">
        <v>135099.52531</v>
      </c>
      <c r="AB32" s="50">
        <v>827942.65634999995</v>
      </c>
      <c r="AC32" s="50">
        <v>-1849.7474500000001</v>
      </c>
      <c r="AD32" s="50">
        <v>29522.943009999999</v>
      </c>
      <c r="AE32" s="50">
        <v>-19.088509999999999</v>
      </c>
      <c r="AF32" s="50">
        <v>314261.66130000004</v>
      </c>
      <c r="AG32" s="50">
        <v>10278050.605320001</v>
      </c>
      <c r="AH32" s="50">
        <v>3180549.70102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82" s="22" customFormat="1" x14ac:dyDescent="0.2">
      <c r="A33" s="23">
        <v>20</v>
      </c>
      <c r="B33" s="23">
        <v>6</v>
      </c>
      <c r="C33" s="24">
        <v>22</v>
      </c>
      <c r="D33" s="25" t="s">
        <v>56</v>
      </c>
      <c r="E33" s="50">
        <v>916506.97525999998</v>
      </c>
      <c r="F33" s="50">
        <v>0</v>
      </c>
      <c r="G33" s="50">
        <v>253780.52995999999</v>
      </c>
      <c r="H33" s="50">
        <v>423265.18725000002</v>
      </c>
      <c r="I33" s="50">
        <v>212831.66309000002</v>
      </c>
      <c r="J33" s="50">
        <v>167760.01925000001</v>
      </c>
      <c r="K33" s="50">
        <v>0</v>
      </c>
      <c r="L33" s="50">
        <v>5315638.4004199998</v>
      </c>
      <c r="M33" s="50">
        <v>3612477.1746199997</v>
      </c>
      <c r="N33" s="50">
        <v>480668.69689999998</v>
      </c>
      <c r="O33" s="50">
        <v>-525107.93349000008</v>
      </c>
      <c r="P33" s="50">
        <v>1703161.2257999999</v>
      </c>
      <c r="Q33" s="50">
        <v>1348328.39848</v>
      </c>
      <c r="R33" s="50">
        <v>-1788277.61913</v>
      </c>
      <c r="S33" s="50">
        <v>1912416.54208</v>
      </c>
      <c r="T33" s="50">
        <v>-30.000499999999999</v>
      </c>
      <c r="U33" s="50">
        <v>0</v>
      </c>
      <c r="V33" s="50">
        <v>0</v>
      </c>
      <c r="W33" s="50">
        <v>0</v>
      </c>
      <c r="X33" s="50">
        <v>14307.5</v>
      </c>
      <c r="Y33" s="50">
        <v>3136.8740000000003</v>
      </c>
      <c r="Z33" s="50">
        <v>44621.989739999997</v>
      </c>
      <c r="AA33" s="50">
        <v>557536.74624000001</v>
      </c>
      <c r="AB33" s="50">
        <v>257290.47718999998</v>
      </c>
      <c r="AC33" s="50">
        <v>-4552.1573699999999</v>
      </c>
      <c r="AD33" s="50">
        <v>20303.150669999999</v>
      </c>
      <c r="AE33" s="50">
        <v>-3821.1422299999999</v>
      </c>
      <c r="AF33" s="50">
        <v>345561.51368000003</v>
      </c>
      <c r="AG33" s="50">
        <v>10277197.54958</v>
      </c>
      <c r="AH33" s="50">
        <v>3434100.5765800001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82" s="22" customFormat="1" x14ac:dyDescent="0.2">
      <c r="A34" s="23">
        <v>21</v>
      </c>
      <c r="B34" s="23">
        <v>7</v>
      </c>
      <c r="C34" s="24">
        <v>297</v>
      </c>
      <c r="D34" s="32" t="s">
        <v>69</v>
      </c>
      <c r="E34" s="50">
        <v>1857531.92554</v>
      </c>
      <c r="F34" s="50">
        <v>0</v>
      </c>
      <c r="G34" s="50">
        <v>594910</v>
      </c>
      <c r="H34" s="50">
        <v>0</v>
      </c>
      <c r="I34" s="50">
        <v>26081.671879999998</v>
      </c>
      <c r="J34" s="50">
        <v>25173.747100000001</v>
      </c>
      <c r="K34" s="50">
        <v>-3557.8394499999999</v>
      </c>
      <c r="L34" s="50">
        <v>2445979.0746399998</v>
      </c>
      <c r="M34" s="50">
        <v>2363878.13301</v>
      </c>
      <c r="N34" s="50">
        <v>200721.72725</v>
      </c>
      <c r="O34" s="50">
        <v>-176528.44100999998</v>
      </c>
      <c r="P34" s="50">
        <v>82100.941630000001</v>
      </c>
      <c r="Q34" s="50">
        <v>0</v>
      </c>
      <c r="R34" s="50">
        <v>-1892.03271</v>
      </c>
      <c r="S34" s="50">
        <v>4509932.5580900004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40319.723809999996</v>
      </c>
      <c r="AB34" s="50">
        <v>8735.6416699999991</v>
      </c>
      <c r="AC34" s="50">
        <v>-11255.825630000001</v>
      </c>
      <c r="AD34" s="50">
        <v>8178.3067099999989</v>
      </c>
      <c r="AE34" s="50">
        <v>-1041.9912200000001</v>
      </c>
      <c r="AF34" s="50">
        <v>0</v>
      </c>
      <c r="AG34" s="50">
        <v>9491668.9023399986</v>
      </c>
      <c r="AH34" s="50">
        <v>1518744.7452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82" s="22" customFormat="1" x14ac:dyDescent="0.2">
      <c r="A35" s="23">
        <v>22</v>
      </c>
      <c r="B35" s="23">
        <v>8</v>
      </c>
      <c r="C35" s="24">
        <v>270</v>
      </c>
      <c r="D35" s="25" t="s">
        <v>66</v>
      </c>
      <c r="E35" s="50">
        <v>686963.52091000008</v>
      </c>
      <c r="F35" s="50">
        <v>0</v>
      </c>
      <c r="G35" s="50">
        <v>0</v>
      </c>
      <c r="H35" s="50">
        <v>0</v>
      </c>
      <c r="I35" s="50">
        <v>915374.60059000005</v>
      </c>
      <c r="J35" s="50">
        <v>915374.60059000005</v>
      </c>
      <c r="K35" s="50">
        <v>0</v>
      </c>
      <c r="L35" s="50">
        <v>6378562.6032500006</v>
      </c>
      <c r="M35" s="50">
        <v>6164764.3725500004</v>
      </c>
      <c r="N35" s="50">
        <v>4318631.7261300003</v>
      </c>
      <c r="O35" s="50">
        <v>-919252.6762799999</v>
      </c>
      <c r="P35" s="50">
        <v>213798.23070000001</v>
      </c>
      <c r="Q35" s="50">
        <v>87141.362859999994</v>
      </c>
      <c r="R35" s="50">
        <v>-243881.82488999999</v>
      </c>
      <c r="S35" s="50">
        <v>353026.04979000002</v>
      </c>
      <c r="T35" s="50">
        <v>-49.871290000000002</v>
      </c>
      <c r="U35" s="50">
        <v>0</v>
      </c>
      <c r="V35" s="50">
        <v>0</v>
      </c>
      <c r="W35" s="50">
        <v>0</v>
      </c>
      <c r="X35" s="50">
        <v>164628.31784</v>
      </c>
      <c r="Y35" s="50">
        <v>5455.9347799999996</v>
      </c>
      <c r="Z35" s="50">
        <v>26938.551220000001</v>
      </c>
      <c r="AA35" s="50">
        <v>161184.24395999999</v>
      </c>
      <c r="AB35" s="50">
        <v>197017.72181000002</v>
      </c>
      <c r="AC35" s="50">
        <v>-14062.10181</v>
      </c>
      <c r="AD35" s="50">
        <v>13559.962150000001</v>
      </c>
      <c r="AE35" s="50">
        <v>-312.18517000000003</v>
      </c>
      <c r="AF35" s="50">
        <v>11313.15862</v>
      </c>
      <c r="AG35" s="50">
        <v>8914024.6649200004</v>
      </c>
      <c r="AH35" s="50">
        <v>6040510.4442100003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82" s="22" customFormat="1" x14ac:dyDescent="0.2">
      <c r="A36" s="23">
        <v>23</v>
      </c>
      <c r="B36" s="23">
        <v>9</v>
      </c>
      <c r="C36" s="24">
        <v>66</v>
      </c>
      <c r="D36" s="25" t="s">
        <v>57</v>
      </c>
      <c r="E36" s="50">
        <v>274332.02682000003</v>
      </c>
      <c r="F36" s="50">
        <v>0</v>
      </c>
      <c r="G36" s="50">
        <v>81520.055840000001</v>
      </c>
      <c r="H36" s="50">
        <v>0</v>
      </c>
      <c r="I36" s="50">
        <v>0</v>
      </c>
      <c r="J36" s="50">
        <v>0</v>
      </c>
      <c r="K36" s="50">
        <v>0</v>
      </c>
      <c r="L36" s="50">
        <v>44171.219529999704</v>
      </c>
      <c r="M36" s="50">
        <v>13024.524069999601</v>
      </c>
      <c r="N36" s="50">
        <v>1.9000003703695302E-4</v>
      </c>
      <c r="O36" s="50">
        <v>-3312590.3016000004</v>
      </c>
      <c r="P36" s="50">
        <v>31146.695459999999</v>
      </c>
      <c r="Q36" s="50">
        <v>29481.863939999999</v>
      </c>
      <c r="R36" s="50">
        <v>-3257981.0233899998</v>
      </c>
      <c r="S36" s="50">
        <v>335563.12723999994</v>
      </c>
      <c r="T36" s="50">
        <v>-278454.46227999998</v>
      </c>
      <c r="U36" s="50">
        <v>0</v>
      </c>
      <c r="V36" s="50">
        <v>0</v>
      </c>
      <c r="W36" s="50">
        <v>0</v>
      </c>
      <c r="X36" s="50">
        <v>3973721.7269900003</v>
      </c>
      <c r="Y36" s="50">
        <v>0</v>
      </c>
      <c r="Z36" s="50">
        <v>14744.587369999999</v>
      </c>
      <c r="AA36" s="50">
        <v>459085.11695</v>
      </c>
      <c r="AB36" s="50">
        <v>3256770.7115699998</v>
      </c>
      <c r="AC36" s="50">
        <v>-3359850.9061200004</v>
      </c>
      <c r="AD36" s="50">
        <v>22192.711589999999</v>
      </c>
      <c r="AE36" s="50">
        <v>-961.90766999999994</v>
      </c>
      <c r="AF36" s="50">
        <v>157099.88079999998</v>
      </c>
      <c r="AG36" s="50">
        <v>8619201.1646999996</v>
      </c>
      <c r="AH36" s="50">
        <v>286195.54223999998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82" s="22" customFormat="1" x14ac:dyDescent="0.2">
      <c r="A37" s="23">
        <v>24</v>
      </c>
      <c r="B37" s="23">
        <v>10</v>
      </c>
      <c r="C37" s="24">
        <v>126</v>
      </c>
      <c r="D37" s="25" t="s">
        <v>60</v>
      </c>
      <c r="E37" s="50">
        <v>630972.6280899999</v>
      </c>
      <c r="F37" s="50">
        <v>0</v>
      </c>
      <c r="G37" s="50">
        <v>0</v>
      </c>
      <c r="H37" s="50">
        <v>0</v>
      </c>
      <c r="I37" s="50">
        <v>133360.36478999999</v>
      </c>
      <c r="J37" s="50">
        <v>119085.63744000001</v>
      </c>
      <c r="K37" s="50">
        <v>-1682.0042500000002</v>
      </c>
      <c r="L37" s="50">
        <v>7285734.3750200002</v>
      </c>
      <c r="M37" s="50">
        <v>6740419.1476600002</v>
      </c>
      <c r="N37" s="50">
        <v>4544917.2799500003</v>
      </c>
      <c r="O37" s="50">
        <v>-194766.14190999998</v>
      </c>
      <c r="P37" s="50">
        <v>545315.22736000002</v>
      </c>
      <c r="Q37" s="50">
        <v>358574.34878999996</v>
      </c>
      <c r="R37" s="50">
        <v>-210878.48632999999</v>
      </c>
      <c r="S37" s="50">
        <v>56323.088839999997</v>
      </c>
      <c r="T37" s="50">
        <v>-995.78336000000002</v>
      </c>
      <c r="U37" s="50">
        <v>100054.795</v>
      </c>
      <c r="V37" s="50">
        <v>0</v>
      </c>
      <c r="W37" s="50">
        <v>0</v>
      </c>
      <c r="X37" s="50">
        <v>0</v>
      </c>
      <c r="Y37" s="50">
        <v>937.0656899999999</v>
      </c>
      <c r="Z37" s="50">
        <v>0</v>
      </c>
      <c r="AA37" s="50">
        <v>179789.44121999998</v>
      </c>
      <c r="AB37" s="50">
        <v>8542.2347599999994</v>
      </c>
      <c r="AC37" s="50">
        <v>-348.15456</v>
      </c>
      <c r="AD37" s="50">
        <v>27174.871419999999</v>
      </c>
      <c r="AE37" s="50">
        <v>-180.69920999999999</v>
      </c>
      <c r="AF37" s="50">
        <v>27583.441749999998</v>
      </c>
      <c r="AG37" s="50">
        <v>8450472.3065800015</v>
      </c>
      <c r="AH37" s="50">
        <v>5409300.0265100002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82" s="22" customFormat="1" x14ac:dyDescent="0.2">
      <c r="A38" s="23">
        <v>25</v>
      </c>
      <c r="B38" s="23">
        <v>11</v>
      </c>
      <c r="C38" s="24">
        <v>316</v>
      </c>
      <c r="D38" s="25" t="s">
        <v>70</v>
      </c>
      <c r="E38" s="50">
        <v>667880.70346999995</v>
      </c>
      <c r="F38" s="50">
        <v>0</v>
      </c>
      <c r="G38" s="50">
        <v>0</v>
      </c>
      <c r="H38" s="50">
        <v>0.65357999999999994</v>
      </c>
      <c r="I38" s="50">
        <v>30353.232110000001</v>
      </c>
      <c r="J38" s="50">
        <v>1995.33239</v>
      </c>
      <c r="K38" s="50">
        <v>0</v>
      </c>
      <c r="L38" s="50">
        <v>6695329.8023099992</v>
      </c>
      <c r="M38" s="50">
        <v>3036334.8042900003</v>
      </c>
      <c r="N38" s="50">
        <v>1990293.0714500002</v>
      </c>
      <c r="O38" s="50">
        <v>-169557.12052000003</v>
      </c>
      <c r="P38" s="50">
        <v>3658994.9980199998</v>
      </c>
      <c r="Q38" s="50">
        <v>596842.73230999999</v>
      </c>
      <c r="R38" s="50">
        <v>-876844.24619000009</v>
      </c>
      <c r="S38" s="50">
        <v>1173</v>
      </c>
      <c r="T38" s="50">
        <v>0</v>
      </c>
      <c r="U38" s="50">
        <v>2448.375</v>
      </c>
      <c r="V38" s="50">
        <v>0</v>
      </c>
      <c r="W38" s="50">
        <v>0</v>
      </c>
      <c r="X38" s="50">
        <v>536175.86234999995</v>
      </c>
      <c r="Y38" s="50">
        <v>11921.794909999999</v>
      </c>
      <c r="Z38" s="50">
        <v>7874.6980800000001</v>
      </c>
      <c r="AA38" s="50">
        <v>100155.59881</v>
      </c>
      <c r="AB38" s="50">
        <v>1796.7445600000001</v>
      </c>
      <c r="AC38" s="50">
        <v>-648.72977000000003</v>
      </c>
      <c r="AD38" s="50">
        <v>26239.572660000002</v>
      </c>
      <c r="AE38" s="50">
        <v>-563.19973000000005</v>
      </c>
      <c r="AF38" s="50">
        <v>0</v>
      </c>
      <c r="AG38" s="50">
        <v>8081350.0378400004</v>
      </c>
      <c r="AH38" s="50">
        <v>2956209.78345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82" s="22" customFormat="1" x14ac:dyDescent="0.2">
      <c r="A39" s="23">
        <v>26</v>
      </c>
      <c r="B39" s="23">
        <v>12</v>
      </c>
      <c r="C39" s="24">
        <v>18</v>
      </c>
      <c r="D39" s="25" t="s">
        <v>55</v>
      </c>
      <c r="E39" s="50">
        <v>324242.86416</v>
      </c>
      <c r="F39" s="50">
        <v>0</v>
      </c>
      <c r="G39" s="50">
        <v>0</v>
      </c>
      <c r="H39" s="50">
        <v>0</v>
      </c>
      <c r="I39" s="50">
        <v>241399.98553999999</v>
      </c>
      <c r="J39" s="50">
        <v>172929.84151</v>
      </c>
      <c r="K39" s="50">
        <v>-5993.1211299999995</v>
      </c>
      <c r="L39" s="50">
        <v>5992201.7775699999</v>
      </c>
      <c r="M39" s="50">
        <v>5804122.6604900006</v>
      </c>
      <c r="N39" s="50">
        <v>2706274.3830600004</v>
      </c>
      <c r="O39" s="50">
        <v>-217324.27745999998</v>
      </c>
      <c r="P39" s="50">
        <v>188079.11708</v>
      </c>
      <c r="Q39" s="50">
        <v>31409.05934</v>
      </c>
      <c r="R39" s="50">
        <v>-54064.160800000005</v>
      </c>
      <c r="S39" s="50">
        <v>354922.27095999999</v>
      </c>
      <c r="T39" s="50">
        <v>-95.221170000000001</v>
      </c>
      <c r="U39" s="50">
        <v>0</v>
      </c>
      <c r="V39" s="50">
        <v>0</v>
      </c>
      <c r="W39" s="50">
        <v>0</v>
      </c>
      <c r="X39" s="50">
        <v>225528.01929</v>
      </c>
      <c r="Y39" s="50">
        <v>50.232999999999997</v>
      </c>
      <c r="Z39" s="50">
        <v>4106.4498599999997</v>
      </c>
      <c r="AA39" s="50">
        <v>223859.33001000001</v>
      </c>
      <c r="AB39" s="50">
        <v>63202.189160000002</v>
      </c>
      <c r="AC39" s="50">
        <v>-45811.578719999998</v>
      </c>
      <c r="AD39" s="50">
        <v>36600.905939999997</v>
      </c>
      <c r="AE39" s="50">
        <v>-149.9162</v>
      </c>
      <c r="AF39" s="50">
        <v>167070.38288000002</v>
      </c>
      <c r="AG39" s="50">
        <v>7633184.4083699994</v>
      </c>
      <c r="AH39" s="50">
        <v>3442916.6255099997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82" s="22" customFormat="1" x14ac:dyDescent="0.2">
      <c r="A40" s="23">
        <v>27</v>
      </c>
      <c r="B40" s="23">
        <v>13</v>
      </c>
      <c r="C40" s="24">
        <v>88</v>
      </c>
      <c r="D40" s="25" t="s">
        <v>58</v>
      </c>
      <c r="E40" s="50">
        <v>1030367.13899</v>
      </c>
      <c r="F40" s="50">
        <v>0</v>
      </c>
      <c r="G40" s="50">
        <v>0</v>
      </c>
      <c r="H40" s="50">
        <v>172599.36</v>
      </c>
      <c r="I40" s="50">
        <v>65614.650299999994</v>
      </c>
      <c r="J40" s="50">
        <v>2089.5723499999999</v>
      </c>
      <c r="K40" s="50">
        <v>0</v>
      </c>
      <c r="L40" s="50">
        <v>3615371.2970699999</v>
      </c>
      <c r="M40" s="50">
        <v>2386449.0238200002</v>
      </c>
      <c r="N40" s="50">
        <v>1325963.88882</v>
      </c>
      <c r="O40" s="50">
        <v>-163600.41011999999</v>
      </c>
      <c r="P40" s="50">
        <v>1228922.2732500001</v>
      </c>
      <c r="Q40" s="50">
        <v>230227.22884</v>
      </c>
      <c r="R40" s="50">
        <v>-284274.42748999997</v>
      </c>
      <c r="S40" s="50">
        <v>996961.78156999999</v>
      </c>
      <c r="T40" s="50">
        <v>-11944.395610000001</v>
      </c>
      <c r="U40" s="50">
        <v>1000976.2644</v>
      </c>
      <c r="V40" s="50">
        <v>0</v>
      </c>
      <c r="W40" s="50">
        <v>0</v>
      </c>
      <c r="X40" s="50">
        <v>8927.9572900000003</v>
      </c>
      <c r="Y40" s="50">
        <v>46260.83251</v>
      </c>
      <c r="Z40" s="50">
        <v>37937.571239999997</v>
      </c>
      <c r="AA40" s="50">
        <v>487326.69816999999</v>
      </c>
      <c r="AB40" s="50">
        <v>89050.0092</v>
      </c>
      <c r="AC40" s="50">
        <v>-11043.970720000001</v>
      </c>
      <c r="AD40" s="50">
        <v>78416.839670000001</v>
      </c>
      <c r="AE40" s="50">
        <v>-9517.5354799999986</v>
      </c>
      <c r="AF40" s="50">
        <v>0</v>
      </c>
      <c r="AG40" s="50">
        <v>7629810.4004099993</v>
      </c>
      <c r="AH40" s="50">
        <v>4128187.2050399999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82" s="22" customFormat="1" x14ac:dyDescent="0.2">
      <c r="A41" s="23">
        <v>28</v>
      </c>
      <c r="B41" s="23">
        <v>14</v>
      </c>
      <c r="C41" s="24">
        <v>242</v>
      </c>
      <c r="D41" s="25" t="s">
        <v>64</v>
      </c>
      <c r="E41" s="50">
        <v>848101.43038999999</v>
      </c>
      <c r="F41" s="50">
        <v>0</v>
      </c>
      <c r="G41" s="50">
        <v>274171.20598000003</v>
      </c>
      <c r="H41" s="50">
        <v>0</v>
      </c>
      <c r="I41" s="50">
        <v>0</v>
      </c>
      <c r="J41" s="50">
        <v>0</v>
      </c>
      <c r="K41" s="50">
        <v>-666.22327000000007</v>
      </c>
      <c r="L41" s="50">
        <v>5412589.6980699999</v>
      </c>
      <c r="M41" s="50">
        <v>2710607.2432200001</v>
      </c>
      <c r="N41" s="50">
        <v>2075658.8985899999</v>
      </c>
      <c r="O41" s="50">
        <v>-250687.82957999999</v>
      </c>
      <c r="P41" s="50">
        <v>2701982.4548499999</v>
      </c>
      <c r="Q41" s="50">
        <v>2354231.6864399998</v>
      </c>
      <c r="R41" s="50">
        <v>-958324.51653999998</v>
      </c>
      <c r="S41" s="50">
        <v>7.8538199999999989</v>
      </c>
      <c r="T41" s="50">
        <v>0</v>
      </c>
      <c r="U41" s="50">
        <v>2646.3671600000002</v>
      </c>
      <c r="V41" s="50">
        <v>0</v>
      </c>
      <c r="W41" s="50">
        <v>0</v>
      </c>
      <c r="X41" s="50">
        <v>67331.178550000011</v>
      </c>
      <c r="Y41" s="50">
        <v>944.72892999999999</v>
      </c>
      <c r="Z41" s="50">
        <v>301545.14298</v>
      </c>
      <c r="AA41" s="50">
        <v>150388.50314000002</v>
      </c>
      <c r="AB41" s="50">
        <v>3501.0812100000003</v>
      </c>
      <c r="AC41" s="50">
        <v>-7728.98254</v>
      </c>
      <c r="AD41" s="50">
        <v>97396.680999999997</v>
      </c>
      <c r="AE41" s="50">
        <v>-4196.8781200000003</v>
      </c>
      <c r="AF41" s="50">
        <v>148.33758999999998</v>
      </c>
      <c r="AG41" s="50">
        <v>7158772.2088200003</v>
      </c>
      <c r="AH41" s="50">
        <v>4926057.5277699996</v>
      </c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82" s="22" customFormat="1" x14ac:dyDescent="0.2">
      <c r="A42" s="23">
        <v>29</v>
      </c>
      <c r="B42" s="23">
        <v>15</v>
      </c>
      <c r="C42" s="24">
        <v>232</v>
      </c>
      <c r="D42" s="25" t="s">
        <v>63</v>
      </c>
      <c r="E42" s="50">
        <v>1279616.7479400001</v>
      </c>
      <c r="F42" s="50">
        <v>0</v>
      </c>
      <c r="G42" s="50">
        <v>229473.90394000002</v>
      </c>
      <c r="H42" s="50">
        <v>156201.84133999998</v>
      </c>
      <c r="I42" s="50">
        <v>133916.46929000001</v>
      </c>
      <c r="J42" s="50">
        <v>109899.14545000001</v>
      </c>
      <c r="K42" s="50">
        <v>-138.23603</v>
      </c>
      <c r="L42" s="50">
        <v>3533227.9687899998</v>
      </c>
      <c r="M42" s="50">
        <v>3469739.2020100001</v>
      </c>
      <c r="N42" s="50">
        <v>1360442.8072799998</v>
      </c>
      <c r="O42" s="50">
        <v>-237619.37705000001</v>
      </c>
      <c r="P42" s="50">
        <v>63488.766779999998</v>
      </c>
      <c r="Q42" s="50">
        <v>930.25112000000001</v>
      </c>
      <c r="R42" s="50">
        <v>-20088.948370000002</v>
      </c>
      <c r="S42" s="50">
        <v>72558.073070000013</v>
      </c>
      <c r="T42" s="50">
        <v>-42695.921820000003</v>
      </c>
      <c r="U42" s="50">
        <v>0</v>
      </c>
      <c r="V42" s="50">
        <v>0</v>
      </c>
      <c r="W42" s="50">
        <v>0</v>
      </c>
      <c r="X42" s="50">
        <v>0</v>
      </c>
      <c r="Y42" s="50">
        <v>581.649</v>
      </c>
      <c r="Z42" s="50">
        <v>0</v>
      </c>
      <c r="AA42" s="50">
        <v>105845.74523</v>
      </c>
      <c r="AB42" s="50">
        <v>111916.75523000001</v>
      </c>
      <c r="AC42" s="50">
        <v>-98358.187839999999</v>
      </c>
      <c r="AD42" s="50">
        <v>48067.732759999999</v>
      </c>
      <c r="AE42" s="50">
        <v>-484.92133999999999</v>
      </c>
      <c r="AF42" s="50">
        <v>308313.24425999995</v>
      </c>
      <c r="AG42" s="50">
        <v>5979720.1308499994</v>
      </c>
      <c r="AH42" s="50">
        <v>2661259.6702000001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82" s="48" customFormat="1" x14ac:dyDescent="0.2">
      <c r="A43" s="44"/>
      <c r="B43" s="44"/>
      <c r="C43" s="44"/>
      <c r="D43" s="45" t="s">
        <v>190</v>
      </c>
      <c r="E43" s="52">
        <f>SUM(E28:E42)</f>
        <v>20034064.929000001</v>
      </c>
      <c r="F43" s="52">
        <f t="shared" ref="F43:AA43" si="1">SUM(F28:F42)</f>
        <v>261790.37221999999</v>
      </c>
      <c r="G43" s="52">
        <f t="shared" si="1"/>
        <v>3719863.5451100003</v>
      </c>
      <c r="H43" s="52">
        <f t="shared" si="1"/>
        <v>1169181.1120500001</v>
      </c>
      <c r="I43" s="52">
        <f t="shared" si="1"/>
        <v>2401315.81519</v>
      </c>
      <c r="J43" s="52">
        <f t="shared" si="1"/>
        <v>2051559.7717000002</v>
      </c>
      <c r="K43" s="52">
        <f t="shared" si="1"/>
        <v>-67575.174409999992</v>
      </c>
      <c r="L43" s="52">
        <f t="shared" si="1"/>
        <v>107407984.77652</v>
      </c>
      <c r="M43" s="52">
        <f t="shared" si="1"/>
        <v>94832265.592629999</v>
      </c>
      <c r="N43" s="52">
        <f t="shared" si="1"/>
        <v>48485479.696049996</v>
      </c>
      <c r="O43" s="52">
        <f t="shared" si="1"/>
        <v>-11241516.330779998</v>
      </c>
      <c r="P43" s="52">
        <f t="shared" si="1"/>
        <v>12575719.183889998</v>
      </c>
      <c r="Q43" s="52">
        <f t="shared" si="1"/>
        <v>5644586.9260400003</v>
      </c>
      <c r="R43" s="52">
        <f t="shared" si="1"/>
        <v>-8498218.0010899995</v>
      </c>
      <c r="S43" s="52">
        <f t="shared" si="1"/>
        <v>12143325.498910002</v>
      </c>
      <c r="T43" s="52">
        <f t="shared" si="1"/>
        <v>-346781.14272999996</v>
      </c>
      <c r="U43" s="52">
        <f t="shared" si="1"/>
        <v>1106125.8015599998</v>
      </c>
      <c r="V43" s="52">
        <f t="shared" si="1"/>
        <v>0</v>
      </c>
      <c r="W43" s="52">
        <f t="shared" si="1"/>
        <v>164550.44190000001</v>
      </c>
      <c r="X43" s="52">
        <f t="shared" si="1"/>
        <v>5120188.2046100013</v>
      </c>
      <c r="Y43" s="52">
        <f t="shared" si="1"/>
        <v>358898.90406999999</v>
      </c>
      <c r="Z43" s="52">
        <f t="shared" si="1"/>
        <v>563399.86791999999</v>
      </c>
      <c r="AA43" s="52">
        <f t="shared" si="1"/>
        <v>3770726.0893000001</v>
      </c>
      <c r="AB43" s="52">
        <f>SUM(AB28:AB42)</f>
        <v>5475090.0710800001</v>
      </c>
      <c r="AC43" s="52">
        <f t="shared" ref="AC43" si="2">SUM(AC28:AC42)</f>
        <v>-3564438.3280600007</v>
      </c>
      <c r="AD43" s="52">
        <f t="shared" ref="AD43" si="3">SUM(AD28:AD42)</f>
        <v>479340.29372000002</v>
      </c>
      <c r="AE43" s="52">
        <f t="shared" ref="AE43" si="4">SUM(AE28:AE42)</f>
        <v>-23016.68232</v>
      </c>
      <c r="AF43" s="52">
        <f t="shared" ref="AF43" si="5">SUM(AF28:AF42)</f>
        <v>2360084.2489399998</v>
      </c>
      <c r="AG43" s="52">
        <f t="shared" ref="AG43" si="6">SUM(AG28:AG42)</f>
        <v>166535929.97209999</v>
      </c>
      <c r="AH43" s="52">
        <f t="shared" ref="AH43" si="7">SUM(AH28:AH42)</f>
        <v>73608315.216380015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</row>
    <row r="44" spans="1:82" s="22" customFormat="1" x14ac:dyDescent="0.2">
      <c r="A44" s="28"/>
      <c r="B44" s="28"/>
      <c r="C44" s="29"/>
      <c r="D44" s="18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82" s="22" customFormat="1" x14ac:dyDescent="0.2">
      <c r="A45" s="23"/>
      <c r="B45" s="23"/>
      <c r="C45" s="24"/>
      <c r="D45" s="18" t="s">
        <v>73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82" s="22" customFormat="1" x14ac:dyDescent="0.2">
      <c r="A46" s="23">
        <v>30</v>
      </c>
      <c r="B46" s="23">
        <v>1</v>
      </c>
      <c r="C46" s="24">
        <v>305</v>
      </c>
      <c r="D46" s="25" t="s">
        <v>94</v>
      </c>
      <c r="E46" s="50">
        <v>1194539.40818</v>
      </c>
      <c r="F46" s="50">
        <v>0</v>
      </c>
      <c r="G46" s="50">
        <v>0</v>
      </c>
      <c r="H46" s="50">
        <v>1976.1845899999998</v>
      </c>
      <c r="I46" s="50">
        <v>81368.538390000002</v>
      </c>
      <c r="J46" s="50">
        <v>81368.538390000002</v>
      </c>
      <c r="K46" s="50">
        <v>-821.90781000000004</v>
      </c>
      <c r="L46" s="50">
        <v>3932917.82669</v>
      </c>
      <c r="M46" s="50">
        <v>3902050.0977500002</v>
      </c>
      <c r="N46" s="50">
        <v>2405591.6977900001</v>
      </c>
      <c r="O46" s="50">
        <v>-96432.13927</v>
      </c>
      <c r="P46" s="50">
        <v>30867.728940000001</v>
      </c>
      <c r="Q46" s="50">
        <v>0</v>
      </c>
      <c r="R46" s="50">
        <v>-1001.5863199999999</v>
      </c>
      <c r="S46" s="50">
        <v>44906.083340000005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7579.1471099999999</v>
      </c>
      <c r="Z46" s="50">
        <v>1219.2349300000001</v>
      </c>
      <c r="AA46" s="50">
        <v>32324.322860000004</v>
      </c>
      <c r="AB46" s="50">
        <v>172765.34847</v>
      </c>
      <c r="AC46" s="50">
        <v>-2267.48603</v>
      </c>
      <c r="AD46" s="50">
        <v>8072.6934999999994</v>
      </c>
      <c r="AE46" s="50">
        <v>-181.07388</v>
      </c>
      <c r="AF46" s="50">
        <v>0</v>
      </c>
      <c r="AG46" s="50">
        <v>5477668.7880600002</v>
      </c>
      <c r="AH46" s="50">
        <v>3460069.9966500001</v>
      </c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82" s="22" customFormat="1" x14ac:dyDescent="0.2">
      <c r="A47" s="23">
        <v>31</v>
      </c>
      <c r="B47" s="23">
        <v>2</v>
      </c>
      <c r="C47" s="24">
        <v>298</v>
      </c>
      <c r="D47" s="31" t="s">
        <v>92</v>
      </c>
      <c r="E47" s="50">
        <v>1008853.50338</v>
      </c>
      <c r="F47" s="50">
        <v>2841.0357600000002</v>
      </c>
      <c r="G47" s="50">
        <v>110500.92415000001</v>
      </c>
      <c r="H47" s="50">
        <v>0</v>
      </c>
      <c r="I47" s="50">
        <v>0</v>
      </c>
      <c r="J47" s="50">
        <v>0</v>
      </c>
      <c r="K47" s="50">
        <v>0</v>
      </c>
      <c r="L47" s="50">
        <v>4017281.6869600001</v>
      </c>
      <c r="M47" s="50">
        <v>3454205.4392300001</v>
      </c>
      <c r="N47" s="50">
        <v>1311451.7129799998</v>
      </c>
      <c r="O47" s="50">
        <v>-112775.48269999999</v>
      </c>
      <c r="P47" s="50">
        <v>563076.24772999994</v>
      </c>
      <c r="Q47" s="50">
        <v>233817.53509999998</v>
      </c>
      <c r="R47" s="50">
        <v>-104243.30081</v>
      </c>
      <c r="S47" s="50">
        <v>669.91368</v>
      </c>
      <c r="T47" s="50">
        <v>0</v>
      </c>
      <c r="U47" s="50">
        <v>0</v>
      </c>
      <c r="V47" s="50">
        <v>0</v>
      </c>
      <c r="W47" s="50">
        <v>0</v>
      </c>
      <c r="X47" s="50">
        <v>12431.174430000001</v>
      </c>
      <c r="Y47" s="50">
        <v>5794.9500099999996</v>
      </c>
      <c r="Z47" s="50">
        <v>0</v>
      </c>
      <c r="AA47" s="50">
        <v>114358.40234</v>
      </c>
      <c r="AB47" s="50">
        <v>34600.017899999999</v>
      </c>
      <c r="AC47" s="50">
        <v>-1924.3162499999999</v>
      </c>
      <c r="AD47" s="50">
        <v>47003.959260000003</v>
      </c>
      <c r="AE47" s="50">
        <v>-7726.4438300000002</v>
      </c>
      <c r="AF47" s="50">
        <v>30511.266509999998</v>
      </c>
      <c r="AG47" s="50">
        <v>5384846.8343799999</v>
      </c>
      <c r="AH47" s="50">
        <v>2382654.6841600002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82" s="22" customFormat="1" x14ac:dyDescent="0.2">
      <c r="A48" s="23">
        <v>32</v>
      </c>
      <c r="B48" s="23">
        <v>3</v>
      </c>
      <c r="C48" s="24">
        <v>153</v>
      </c>
      <c r="D48" s="25" t="s">
        <v>84</v>
      </c>
      <c r="E48" s="50">
        <v>1678591.44224</v>
      </c>
      <c r="F48" s="50">
        <v>0</v>
      </c>
      <c r="G48" s="50">
        <v>0</v>
      </c>
      <c r="H48" s="50">
        <v>4715.1850199999999</v>
      </c>
      <c r="I48" s="50">
        <v>200</v>
      </c>
      <c r="J48" s="50">
        <v>0</v>
      </c>
      <c r="K48" s="50">
        <v>0</v>
      </c>
      <c r="L48" s="50">
        <v>2573131.9471700001</v>
      </c>
      <c r="M48" s="50">
        <v>501207.79506000003</v>
      </c>
      <c r="N48" s="50">
        <v>57023.047490000004</v>
      </c>
      <c r="O48" s="50">
        <v>-265188.24058000004</v>
      </c>
      <c r="P48" s="50">
        <v>2071924.1521099999</v>
      </c>
      <c r="Q48" s="50">
        <v>643918.36346000002</v>
      </c>
      <c r="R48" s="50">
        <v>-1269309.7558800001</v>
      </c>
      <c r="S48" s="50">
        <v>301232.80670999998</v>
      </c>
      <c r="T48" s="50">
        <v>0</v>
      </c>
      <c r="U48" s="50">
        <v>0</v>
      </c>
      <c r="V48" s="50">
        <v>0</v>
      </c>
      <c r="W48" s="50">
        <v>0</v>
      </c>
      <c r="X48" s="50">
        <v>16110</v>
      </c>
      <c r="Y48" s="50">
        <v>1671.8142</v>
      </c>
      <c r="Z48" s="50">
        <v>0</v>
      </c>
      <c r="AA48" s="50">
        <v>568076.95824999991</v>
      </c>
      <c r="AB48" s="50">
        <v>35018.380370000006</v>
      </c>
      <c r="AC48" s="50">
        <v>-7204.8988200000003</v>
      </c>
      <c r="AD48" s="50">
        <v>51604.141089999997</v>
      </c>
      <c r="AE48" s="50">
        <v>-354.88484</v>
      </c>
      <c r="AF48" s="50">
        <v>105070.2304</v>
      </c>
      <c r="AG48" s="50">
        <v>5335422.9054500004</v>
      </c>
      <c r="AH48" s="50">
        <v>2177311.6696600001</v>
      </c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s="22" customFormat="1" x14ac:dyDescent="0.2">
      <c r="A49" s="23">
        <v>33</v>
      </c>
      <c r="B49" s="23">
        <v>4</v>
      </c>
      <c r="C49" s="24">
        <v>288</v>
      </c>
      <c r="D49" s="25" t="s">
        <v>91</v>
      </c>
      <c r="E49" s="50">
        <v>1990512.11219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1654132.2813199998</v>
      </c>
      <c r="M49" s="50">
        <v>1564137.3713400001</v>
      </c>
      <c r="N49" s="50">
        <v>69195.994059999997</v>
      </c>
      <c r="O49" s="50">
        <v>-836645.28292000003</v>
      </c>
      <c r="P49" s="50">
        <v>89994.909979999997</v>
      </c>
      <c r="Q49" s="50">
        <v>57112.615330000001</v>
      </c>
      <c r="R49" s="50">
        <v>-75370.340830000001</v>
      </c>
      <c r="S49" s="50">
        <v>351628.09255</v>
      </c>
      <c r="T49" s="50">
        <v>-6.9499999999999993</v>
      </c>
      <c r="U49" s="50">
        <v>1160635.622</v>
      </c>
      <c r="V49" s="50">
        <v>0</v>
      </c>
      <c r="W49" s="50">
        <v>0</v>
      </c>
      <c r="X49" s="50">
        <v>0</v>
      </c>
      <c r="Y49" s="50">
        <v>11345.548140000001</v>
      </c>
      <c r="Z49" s="50">
        <v>19070.12</v>
      </c>
      <c r="AA49" s="50">
        <v>91801.873959999997</v>
      </c>
      <c r="AB49" s="50">
        <v>20651.492139999998</v>
      </c>
      <c r="AC49" s="50">
        <v>0</v>
      </c>
      <c r="AD49" s="50">
        <v>2342.1804099998603</v>
      </c>
      <c r="AE49" s="50">
        <v>-133.24742000000001</v>
      </c>
      <c r="AF49" s="50">
        <v>3589.94535</v>
      </c>
      <c r="AG49" s="50">
        <v>5305709.2680599997</v>
      </c>
      <c r="AH49" s="50">
        <v>4518148.9658000004</v>
      </c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s="22" customFormat="1" x14ac:dyDescent="0.2">
      <c r="A50" s="23">
        <v>34</v>
      </c>
      <c r="B50" s="23">
        <v>5</v>
      </c>
      <c r="C50" s="24">
        <v>320</v>
      </c>
      <c r="D50" s="25" t="s">
        <v>95</v>
      </c>
      <c r="E50" s="50">
        <v>337941.00943000003</v>
      </c>
      <c r="F50" s="50">
        <v>0</v>
      </c>
      <c r="G50" s="50">
        <v>0</v>
      </c>
      <c r="H50" s="50">
        <v>0</v>
      </c>
      <c r="I50" s="50">
        <v>214918.31771</v>
      </c>
      <c r="J50" s="50">
        <v>63998.945759999995</v>
      </c>
      <c r="K50" s="50">
        <v>-10567.06769</v>
      </c>
      <c r="L50" s="50">
        <v>4549700.7766500004</v>
      </c>
      <c r="M50" s="50">
        <v>4538936.9743499998</v>
      </c>
      <c r="N50" s="50">
        <v>3122558.3433099999</v>
      </c>
      <c r="O50" s="50">
        <v>-97575.987859999994</v>
      </c>
      <c r="P50" s="50">
        <v>10763.802299999999</v>
      </c>
      <c r="Q50" s="50">
        <v>0</v>
      </c>
      <c r="R50" s="50">
        <v>-1038.6184000000001</v>
      </c>
      <c r="S50" s="50">
        <v>0</v>
      </c>
      <c r="T50" s="50">
        <v>-784</v>
      </c>
      <c r="U50" s="50">
        <v>0</v>
      </c>
      <c r="V50" s="50">
        <v>0</v>
      </c>
      <c r="W50" s="50">
        <v>0</v>
      </c>
      <c r="X50" s="50">
        <v>0</v>
      </c>
      <c r="Y50" s="50">
        <v>366.33600000000001</v>
      </c>
      <c r="Z50" s="50">
        <v>999.78300000000002</v>
      </c>
      <c r="AA50" s="50">
        <v>24228.235489999999</v>
      </c>
      <c r="AB50" s="50">
        <v>133611.23209999999</v>
      </c>
      <c r="AC50" s="50">
        <v>-3.7374900000000002</v>
      </c>
      <c r="AD50" s="50">
        <v>1047.4094700000001</v>
      </c>
      <c r="AE50" s="50">
        <v>0</v>
      </c>
      <c r="AF50" s="50">
        <v>0</v>
      </c>
      <c r="AG50" s="50">
        <v>5262813.0998499999</v>
      </c>
      <c r="AH50" s="50">
        <v>3332561.0686599999</v>
      </c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s="22" customFormat="1" x14ac:dyDescent="0.2">
      <c r="A51" s="23">
        <v>35</v>
      </c>
      <c r="B51" s="23">
        <v>6</v>
      </c>
      <c r="C51" s="24">
        <v>389</v>
      </c>
      <c r="D51" s="25" t="s">
        <v>100</v>
      </c>
      <c r="E51" s="50">
        <v>2010572.65096</v>
      </c>
      <c r="F51" s="50">
        <v>0</v>
      </c>
      <c r="G51" s="50">
        <v>18966.479759999998</v>
      </c>
      <c r="H51" s="50">
        <v>3449.7239999999997</v>
      </c>
      <c r="I51" s="50">
        <v>133717.93790000002</v>
      </c>
      <c r="J51" s="50">
        <v>18382.06249</v>
      </c>
      <c r="K51" s="50">
        <v>-6272.6054800000002</v>
      </c>
      <c r="L51" s="50">
        <v>2310348.9170399997</v>
      </c>
      <c r="M51" s="50">
        <v>2277928.3444699999</v>
      </c>
      <c r="N51" s="50">
        <v>1758270.0647700001</v>
      </c>
      <c r="O51" s="50">
        <v>-175864.97127000001</v>
      </c>
      <c r="P51" s="50">
        <v>32420.572569999997</v>
      </c>
      <c r="Q51" s="50">
        <v>1313.22351</v>
      </c>
      <c r="R51" s="50">
        <v>-5112.26307</v>
      </c>
      <c r="S51" s="50">
        <v>0</v>
      </c>
      <c r="T51" s="50">
        <v>0</v>
      </c>
      <c r="U51" s="50">
        <v>120427.3968</v>
      </c>
      <c r="V51" s="50">
        <v>0</v>
      </c>
      <c r="W51" s="50">
        <v>7100</v>
      </c>
      <c r="X51" s="50">
        <v>4055.0759699999999</v>
      </c>
      <c r="Y51" s="50">
        <v>1042</v>
      </c>
      <c r="Z51" s="50">
        <v>1020.5335700000001</v>
      </c>
      <c r="AA51" s="50">
        <v>13837.375910000001</v>
      </c>
      <c r="AB51" s="50">
        <v>10885.350190000001</v>
      </c>
      <c r="AC51" s="50">
        <v>-8914.7903900000001</v>
      </c>
      <c r="AD51" s="50">
        <v>3767.74055</v>
      </c>
      <c r="AE51" s="50">
        <v>-81.044050000000013</v>
      </c>
      <c r="AF51" s="50">
        <v>58637.866000000002</v>
      </c>
      <c r="AG51" s="50">
        <v>4697829.0486500002</v>
      </c>
      <c r="AH51" s="50">
        <v>3540353.4651099998</v>
      </c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 s="22" customFormat="1" x14ac:dyDescent="0.2">
      <c r="A52" s="23">
        <v>36</v>
      </c>
      <c r="B52" s="23">
        <v>7</v>
      </c>
      <c r="C52" s="24">
        <v>34</v>
      </c>
      <c r="D52" s="25" t="s">
        <v>75</v>
      </c>
      <c r="E52" s="50">
        <v>796557.25481000007</v>
      </c>
      <c r="F52" s="50">
        <v>0</v>
      </c>
      <c r="G52" s="50">
        <v>0</v>
      </c>
      <c r="H52" s="50">
        <v>0</v>
      </c>
      <c r="I52" s="50">
        <v>37941.965299999996</v>
      </c>
      <c r="J52" s="50">
        <v>36611.273330000004</v>
      </c>
      <c r="K52" s="50">
        <v>-436.60014000000001</v>
      </c>
      <c r="L52" s="50">
        <v>2881410.0101200002</v>
      </c>
      <c r="M52" s="50">
        <v>2811765.4074200001</v>
      </c>
      <c r="N52" s="50">
        <v>672894.03846000007</v>
      </c>
      <c r="O52" s="50">
        <v>-138930.65018999999</v>
      </c>
      <c r="P52" s="50">
        <v>69644.602699999989</v>
      </c>
      <c r="Q52" s="50">
        <v>54234.32804</v>
      </c>
      <c r="R52" s="50">
        <v>-70136.308690000005</v>
      </c>
      <c r="S52" s="50">
        <v>282489.54940999998</v>
      </c>
      <c r="T52" s="50">
        <v>-1828.7488700000001</v>
      </c>
      <c r="U52" s="50">
        <v>0</v>
      </c>
      <c r="V52" s="50">
        <v>0</v>
      </c>
      <c r="W52" s="50">
        <v>0</v>
      </c>
      <c r="X52" s="50">
        <v>178836.16256999999</v>
      </c>
      <c r="Y52" s="50">
        <v>25419.014059999998</v>
      </c>
      <c r="Z52" s="50">
        <v>0</v>
      </c>
      <c r="AA52" s="50">
        <v>22935.501129999997</v>
      </c>
      <c r="AB52" s="50">
        <v>209311.89903999999</v>
      </c>
      <c r="AC52" s="50">
        <v>-3379.9195599999998</v>
      </c>
      <c r="AD52" s="50">
        <v>79627.259359999996</v>
      </c>
      <c r="AE52" s="50">
        <v>-235.17078000000001</v>
      </c>
      <c r="AF52" s="50">
        <v>35915.20708</v>
      </c>
      <c r="AG52" s="50">
        <v>4550443.8228799999</v>
      </c>
      <c r="AH52" s="50">
        <v>1482903.70982</v>
      </c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 s="22" customFormat="1" x14ac:dyDescent="0.2">
      <c r="A53" s="23">
        <v>37</v>
      </c>
      <c r="B53" s="23">
        <v>8</v>
      </c>
      <c r="C53" s="24">
        <v>227</v>
      </c>
      <c r="D53" s="27" t="s">
        <v>88</v>
      </c>
      <c r="E53" s="50">
        <v>213904.66562000001</v>
      </c>
      <c r="F53" s="50">
        <v>0</v>
      </c>
      <c r="G53" s="50">
        <v>0</v>
      </c>
      <c r="H53" s="50">
        <v>23232.248</v>
      </c>
      <c r="I53" s="50">
        <v>133522.91130000001</v>
      </c>
      <c r="J53" s="50">
        <v>85589.506259999995</v>
      </c>
      <c r="K53" s="50">
        <v>-443.31190999999995</v>
      </c>
      <c r="L53" s="50">
        <v>3991809.2066600001</v>
      </c>
      <c r="M53" s="50">
        <v>3637963.8506299998</v>
      </c>
      <c r="N53" s="50">
        <v>1121542.3836400001</v>
      </c>
      <c r="O53" s="50">
        <v>-115183.67363</v>
      </c>
      <c r="P53" s="50">
        <v>353845.35603000002</v>
      </c>
      <c r="Q53" s="50">
        <v>113953.04569</v>
      </c>
      <c r="R53" s="50">
        <v>-201085.78956</v>
      </c>
      <c r="S53" s="50">
        <v>82962.373119999989</v>
      </c>
      <c r="T53" s="50">
        <v>-17.5</v>
      </c>
      <c r="U53" s="50">
        <v>87672.762419999999</v>
      </c>
      <c r="V53" s="50">
        <v>-1021.65858</v>
      </c>
      <c r="W53" s="50">
        <v>0</v>
      </c>
      <c r="X53" s="50">
        <v>0</v>
      </c>
      <c r="Y53" s="50">
        <v>477.90600000000001</v>
      </c>
      <c r="Z53" s="50">
        <v>27.562000000000001</v>
      </c>
      <c r="AA53" s="50">
        <v>4036.9140400000001</v>
      </c>
      <c r="AB53" s="50">
        <v>325.86653000000001</v>
      </c>
      <c r="AC53" s="50">
        <v>0</v>
      </c>
      <c r="AD53" s="50">
        <v>1028.3398</v>
      </c>
      <c r="AE53" s="50">
        <v>-54</v>
      </c>
      <c r="AF53" s="50">
        <v>0</v>
      </c>
      <c r="AG53" s="50">
        <v>4539000.7554900004</v>
      </c>
      <c r="AH53" s="50">
        <v>1363836.5138399999</v>
      </c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 s="22" customFormat="1" x14ac:dyDescent="0.2">
      <c r="A54" s="23">
        <v>38</v>
      </c>
      <c r="B54" s="23">
        <v>9</v>
      </c>
      <c r="C54" s="24">
        <v>304</v>
      </c>
      <c r="D54" s="25" t="s">
        <v>93</v>
      </c>
      <c r="E54" s="50">
        <v>112919.57197</v>
      </c>
      <c r="F54" s="50">
        <v>0</v>
      </c>
      <c r="G54" s="50">
        <v>0</v>
      </c>
      <c r="H54" s="50">
        <v>0</v>
      </c>
      <c r="I54" s="50">
        <v>8461.8499200000006</v>
      </c>
      <c r="J54" s="50">
        <v>8461.8499200000006</v>
      </c>
      <c r="K54" s="50">
        <v>-540.11807999999996</v>
      </c>
      <c r="L54" s="50">
        <v>3660645.7882099999</v>
      </c>
      <c r="M54" s="50">
        <v>3656921.5258800001</v>
      </c>
      <c r="N54" s="50">
        <v>2100768.7474200004</v>
      </c>
      <c r="O54" s="50">
        <v>-319573.37258000002</v>
      </c>
      <c r="P54" s="50">
        <v>3724.26233</v>
      </c>
      <c r="Q54" s="50">
        <v>1904.65771</v>
      </c>
      <c r="R54" s="50">
        <v>-8547.5975400000007</v>
      </c>
      <c r="S54" s="50">
        <v>60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355.67520000000002</v>
      </c>
      <c r="Z54" s="50">
        <v>259.18013000000002</v>
      </c>
      <c r="AA54" s="50">
        <v>166757.72185999999</v>
      </c>
      <c r="AB54" s="50">
        <v>534.39395000000002</v>
      </c>
      <c r="AC54" s="50">
        <v>-117.65050000000001</v>
      </c>
      <c r="AD54" s="50">
        <v>2271.5445300000001</v>
      </c>
      <c r="AE54" s="50">
        <v>-5140.076</v>
      </c>
      <c r="AF54" s="50">
        <v>5003</v>
      </c>
      <c r="AG54" s="50">
        <v>3957268.7257699999</v>
      </c>
      <c r="AH54" s="50">
        <v>2114446.5786899999</v>
      </c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 s="22" customFormat="1" x14ac:dyDescent="0.2">
      <c r="A55" s="23">
        <v>39</v>
      </c>
      <c r="B55" s="23">
        <v>10</v>
      </c>
      <c r="C55" s="24">
        <v>251</v>
      </c>
      <c r="D55" s="32" t="s">
        <v>89</v>
      </c>
      <c r="E55" s="50">
        <v>1398728.3968400001</v>
      </c>
      <c r="F55" s="50">
        <v>0</v>
      </c>
      <c r="G55" s="50">
        <v>0</v>
      </c>
      <c r="H55" s="50">
        <v>0</v>
      </c>
      <c r="I55" s="50">
        <v>29924.62803</v>
      </c>
      <c r="J55" s="50">
        <v>29924.62803</v>
      </c>
      <c r="K55" s="50">
        <v>0</v>
      </c>
      <c r="L55" s="50">
        <v>1692304.4508200001</v>
      </c>
      <c r="M55" s="50">
        <v>1590902.7311499999</v>
      </c>
      <c r="N55" s="50">
        <v>1395506.65066</v>
      </c>
      <c r="O55" s="50">
        <v>-67711.46203000001</v>
      </c>
      <c r="P55" s="50">
        <v>101401.71967000001</v>
      </c>
      <c r="Q55" s="50">
        <v>53357.926980000004</v>
      </c>
      <c r="R55" s="50">
        <v>-71377.324860000008</v>
      </c>
      <c r="S55" s="50">
        <v>56761.691900000005</v>
      </c>
      <c r="T55" s="50">
        <v>-1480.6025</v>
      </c>
      <c r="U55" s="50">
        <v>226503.42240000001</v>
      </c>
      <c r="V55" s="50">
        <v>0</v>
      </c>
      <c r="W55" s="50">
        <v>0</v>
      </c>
      <c r="X55" s="50">
        <v>75032.725529999996</v>
      </c>
      <c r="Y55" s="50">
        <v>5807.9566700000005</v>
      </c>
      <c r="Z55" s="50">
        <v>70710.883530000006</v>
      </c>
      <c r="AA55" s="50">
        <v>85412.430189999999</v>
      </c>
      <c r="AB55" s="50">
        <v>8770.6234299999996</v>
      </c>
      <c r="AC55" s="50">
        <v>-1939.9378300000001</v>
      </c>
      <c r="AD55" s="50">
        <v>13096.038790000001</v>
      </c>
      <c r="AE55" s="50">
        <v>-1129.37724</v>
      </c>
      <c r="AF55" s="50">
        <v>0</v>
      </c>
      <c r="AG55" s="50">
        <v>3663053.2481300002</v>
      </c>
      <c r="AH55" s="50">
        <v>2746649.2342400001</v>
      </c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 s="22" customFormat="1" x14ac:dyDescent="0.2">
      <c r="A56" s="23">
        <v>40</v>
      </c>
      <c r="B56" s="23">
        <v>11</v>
      </c>
      <c r="C56" s="24">
        <v>403</v>
      </c>
      <c r="D56" s="25" t="s">
        <v>101</v>
      </c>
      <c r="E56" s="50">
        <v>906183.57319999998</v>
      </c>
      <c r="F56" s="50">
        <v>40980</v>
      </c>
      <c r="G56" s="50">
        <v>0</v>
      </c>
      <c r="H56" s="50">
        <v>57936.35759</v>
      </c>
      <c r="I56" s="50">
        <v>213950.00615</v>
      </c>
      <c r="J56" s="50">
        <v>183316.4811</v>
      </c>
      <c r="K56" s="50">
        <v>-48.943289999999998</v>
      </c>
      <c r="L56" s="50">
        <v>1537676.16035</v>
      </c>
      <c r="M56" s="50">
        <v>1504860.3256900001</v>
      </c>
      <c r="N56" s="50">
        <v>57249.609369999998</v>
      </c>
      <c r="O56" s="50">
        <v>-10862.07871</v>
      </c>
      <c r="P56" s="50">
        <v>32815.83466</v>
      </c>
      <c r="Q56" s="50">
        <v>5.7282699999999993</v>
      </c>
      <c r="R56" s="50">
        <v>-2901.7479000000003</v>
      </c>
      <c r="S56" s="50">
        <v>379882.07725000003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531.17138</v>
      </c>
      <c r="Z56" s="50">
        <v>896.52499999999998</v>
      </c>
      <c r="AA56" s="50">
        <v>246391.85932999998</v>
      </c>
      <c r="AB56" s="50">
        <v>242658.55182000002</v>
      </c>
      <c r="AC56" s="50">
        <v>-3041.0959700000003</v>
      </c>
      <c r="AD56" s="50">
        <v>19833.079659999999</v>
      </c>
      <c r="AE56" s="50">
        <v>-3245.1315799999998</v>
      </c>
      <c r="AF56" s="50">
        <v>0</v>
      </c>
      <c r="AG56" s="50">
        <v>3646919.36173</v>
      </c>
      <c r="AH56" s="50">
        <v>1042947.84055</v>
      </c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 s="22" customFormat="1" x14ac:dyDescent="0.2">
      <c r="A57" s="23">
        <v>41</v>
      </c>
      <c r="B57" s="23">
        <v>12</v>
      </c>
      <c r="C57" s="24">
        <v>62</v>
      </c>
      <c r="D57" s="25" t="s">
        <v>76</v>
      </c>
      <c r="E57" s="50">
        <v>479119.15849</v>
      </c>
      <c r="F57" s="50">
        <v>0</v>
      </c>
      <c r="G57" s="50">
        <v>0</v>
      </c>
      <c r="H57" s="50">
        <v>0</v>
      </c>
      <c r="I57" s="50">
        <v>7947.8935599999995</v>
      </c>
      <c r="J57" s="50">
        <v>1.00000008274037E-5</v>
      </c>
      <c r="K57" s="50">
        <v>-35880.213339999995</v>
      </c>
      <c r="L57" s="50">
        <v>2712716.4368600002</v>
      </c>
      <c r="M57" s="50">
        <v>2633506.9869600004</v>
      </c>
      <c r="N57" s="50">
        <v>1755532.4719800001</v>
      </c>
      <c r="O57" s="50">
        <v>-183455.98748000001</v>
      </c>
      <c r="P57" s="50">
        <v>79209.449899999992</v>
      </c>
      <c r="Q57" s="50">
        <v>36141.573049999999</v>
      </c>
      <c r="R57" s="50">
        <v>-8968.0708899999991</v>
      </c>
      <c r="S57" s="50">
        <v>103382.80434</v>
      </c>
      <c r="T57" s="50">
        <v>0</v>
      </c>
      <c r="U57" s="50">
        <v>0</v>
      </c>
      <c r="V57" s="50">
        <v>0</v>
      </c>
      <c r="W57" s="50">
        <v>0</v>
      </c>
      <c r="X57" s="50">
        <v>72400.622210000001</v>
      </c>
      <c r="Y57" s="50">
        <v>2990.4621299999999</v>
      </c>
      <c r="Z57" s="50">
        <v>1862.5489600000001</v>
      </c>
      <c r="AA57" s="50">
        <v>46281.568019999999</v>
      </c>
      <c r="AB57" s="50">
        <v>38667.745600000002</v>
      </c>
      <c r="AC57" s="50">
        <v>-225.92063999999999</v>
      </c>
      <c r="AD57" s="50">
        <v>5302.8292799999999</v>
      </c>
      <c r="AE57" s="50">
        <v>-604.35678000000007</v>
      </c>
      <c r="AF57" s="50">
        <v>116293.01200999999</v>
      </c>
      <c r="AG57" s="50">
        <v>3586965.08146</v>
      </c>
      <c r="AH57" s="50">
        <v>2224169.4851000002</v>
      </c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 s="22" customFormat="1" x14ac:dyDescent="0.2">
      <c r="A58" s="23">
        <v>42</v>
      </c>
      <c r="B58" s="23">
        <v>13</v>
      </c>
      <c r="C58" s="24">
        <v>321</v>
      </c>
      <c r="D58" s="25" t="s">
        <v>96</v>
      </c>
      <c r="E58" s="50">
        <v>235641.68759000002</v>
      </c>
      <c r="F58" s="50">
        <v>0</v>
      </c>
      <c r="G58" s="50">
        <v>83983.47</v>
      </c>
      <c r="H58" s="50">
        <v>0</v>
      </c>
      <c r="I58" s="50">
        <v>0</v>
      </c>
      <c r="J58" s="50">
        <v>0</v>
      </c>
      <c r="K58" s="50">
        <v>-601.14814000000001</v>
      </c>
      <c r="L58" s="50">
        <v>2661883.3170100003</v>
      </c>
      <c r="M58" s="50">
        <v>2187521.95255</v>
      </c>
      <c r="N58" s="50">
        <v>1116268.7282100001</v>
      </c>
      <c r="O58" s="50">
        <v>-259167.34127</v>
      </c>
      <c r="P58" s="50">
        <v>474361.36446000001</v>
      </c>
      <c r="Q58" s="50">
        <v>269401.35464999999</v>
      </c>
      <c r="R58" s="50">
        <v>-318307.65849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5.4849399999999999</v>
      </c>
      <c r="Z58" s="50">
        <v>397610.10542000004</v>
      </c>
      <c r="AA58" s="50">
        <v>19637.895130000001</v>
      </c>
      <c r="AB58" s="50">
        <v>1442.0464399999998</v>
      </c>
      <c r="AC58" s="50">
        <v>-16008.377840000001</v>
      </c>
      <c r="AD58" s="50">
        <v>5878.20982</v>
      </c>
      <c r="AE58" s="50">
        <v>-309.58710000000002</v>
      </c>
      <c r="AF58" s="50">
        <v>27917.717089999998</v>
      </c>
      <c r="AG58" s="50">
        <v>3433999.9334399998</v>
      </c>
      <c r="AH58" s="50">
        <v>1539149.02235</v>
      </c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 s="26" customFormat="1" x14ac:dyDescent="0.2">
      <c r="A59" s="23">
        <v>43</v>
      </c>
      <c r="B59" s="23">
        <v>14</v>
      </c>
      <c r="C59" s="24">
        <v>97</v>
      </c>
      <c r="D59" s="25" t="s">
        <v>78</v>
      </c>
      <c r="E59" s="50">
        <v>742831.16434999998</v>
      </c>
      <c r="F59" s="50">
        <v>36396.707289999998</v>
      </c>
      <c r="G59" s="50">
        <v>0</v>
      </c>
      <c r="H59" s="50">
        <v>0</v>
      </c>
      <c r="I59" s="50">
        <v>0</v>
      </c>
      <c r="J59" s="50">
        <v>0</v>
      </c>
      <c r="K59" s="50">
        <v>0</v>
      </c>
      <c r="L59" s="50">
        <v>1904534.5706</v>
      </c>
      <c r="M59" s="50">
        <v>1381441.9607800001</v>
      </c>
      <c r="N59" s="50">
        <v>795237.54990999994</v>
      </c>
      <c r="O59" s="50">
        <v>-105029.50193</v>
      </c>
      <c r="P59" s="50">
        <v>523092.60982000001</v>
      </c>
      <c r="Q59" s="50">
        <v>416119.80796000001</v>
      </c>
      <c r="R59" s="50">
        <v>-249915.89747</v>
      </c>
      <c r="S59" s="50">
        <v>52</v>
      </c>
      <c r="T59" s="50">
        <v>0</v>
      </c>
      <c r="U59" s="50">
        <v>210658.21930000003</v>
      </c>
      <c r="V59" s="50">
        <v>0</v>
      </c>
      <c r="W59" s="50">
        <v>0</v>
      </c>
      <c r="X59" s="50">
        <v>3279.6</v>
      </c>
      <c r="Y59" s="50">
        <v>9753.27</v>
      </c>
      <c r="Z59" s="50">
        <v>0</v>
      </c>
      <c r="AA59" s="50">
        <v>191723.77997999999</v>
      </c>
      <c r="AB59" s="50">
        <v>14213.034509999999</v>
      </c>
      <c r="AC59" s="50">
        <v>-2549.0917099999997</v>
      </c>
      <c r="AD59" s="50">
        <v>4476.2537299999995</v>
      </c>
      <c r="AE59" s="50">
        <v>0</v>
      </c>
      <c r="AF59" s="50">
        <v>0</v>
      </c>
      <c r="AG59" s="50">
        <v>3117918.5997599997</v>
      </c>
      <c r="AH59" s="50">
        <v>1902987.17138</v>
      </c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 s="22" customFormat="1" x14ac:dyDescent="0.2">
      <c r="A60" s="23">
        <v>44</v>
      </c>
      <c r="B60" s="23">
        <v>15</v>
      </c>
      <c r="C60" s="24">
        <v>101</v>
      </c>
      <c r="D60" s="25" t="s">
        <v>79</v>
      </c>
      <c r="E60" s="50">
        <v>532372.27912000008</v>
      </c>
      <c r="F60" s="50">
        <v>0</v>
      </c>
      <c r="G60" s="50">
        <v>0</v>
      </c>
      <c r="H60" s="50">
        <v>3074.07744</v>
      </c>
      <c r="I60" s="50">
        <v>0</v>
      </c>
      <c r="J60" s="50">
        <v>0</v>
      </c>
      <c r="K60" s="50">
        <v>0</v>
      </c>
      <c r="L60" s="50">
        <v>2041592.32021</v>
      </c>
      <c r="M60" s="50">
        <v>1999763.8840899998</v>
      </c>
      <c r="N60" s="50">
        <v>1005822.81837</v>
      </c>
      <c r="O60" s="50">
        <v>-191816.07021000001</v>
      </c>
      <c r="P60" s="50">
        <v>41828.436119999998</v>
      </c>
      <c r="Q60" s="50">
        <v>30490.276139999998</v>
      </c>
      <c r="R60" s="50">
        <v>-62136.777670000003</v>
      </c>
      <c r="S60" s="50">
        <v>23340.01715</v>
      </c>
      <c r="T60" s="50">
        <v>-4297.7479699999994</v>
      </c>
      <c r="U60" s="50">
        <v>0</v>
      </c>
      <c r="V60" s="50">
        <v>0</v>
      </c>
      <c r="W60" s="50">
        <v>0</v>
      </c>
      <c r="X60" s="50">
        <v>192871.91920999999</v>
      </c>
      <c r="Y60" s="50">
        <v>11164.752780000001</v>
      </c>
      <c r="Z60" s="50">
        <v>1720.2325499999999</v>
      </c>
      <c r="AA60" s="50">
        <v>156847.90367999999</v>
      </c>
      <c r="AB60" s="50">
        <v>37184.763740000002</v>
      </c>
      <c r="AC60" s="50">
        <v>-642.59470999999996</v>
      </c>
      <c r="AD60" s="50">
        <v>12666.646070000001</v>
      </c>
      <c r="AE60" s="50">
        <v>-1621.4257400000001</v>
      </c>
      <c r="AF60" s="50">
        <v>0</v>
      </c>
      <c r="AG60" s="50">
        <v>3012834.9119500001</v>
      </c>
      <c r="AH60" s="50">
        <v>1540583.4160800001</v>
      </c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 s="22" customFormat="1" x14ac:dyDescent="0.2">
      <c r="A61" s="23">
        <v>45</v>
      </c>
      <c r="B61" s="23">
        <v>16</v>
      </c>
      <c r="C61" s="24">
        <v>129</v>
      </c>
      <c r="D61" s="25" t="s">
        <v>82</v>
      </c>
      <c r="E61" s="50">
        <v>256648.23524000001</v>
      </c>
      <c r="F61" s="50">
        <v>0</v>
      </c>
      <c r="G61" s="50">
        <v>0</v>
      </c>
      <c r="H61" s="50">
        <v>284.64166</v>
      </c>
      <c r="I61" s="50">
        <v>0</v>
      </c>
      <c r="J61" s="50">
        <v>0</v>
      </c>
      <c r="K61" s="50">
        <v>0</v>
      </c>
      <c r="L61" s="50">
        <v>937347.10251</v>
      </c>
      <c r="M61" s="50">
        <v>908462.73979999998</v>
      </c>
      <c r="N61" s="50">
        <v>377668.01738999999</v>
      </c>
      <c r="O61" s="50">
        <v>-284261.06702999998</v>
      </c>
      <c r="P61" s="50">
        <v>28884.362710000001</v>
      </c>
      <c r="Q61" s="50">
        <v>24552.834429999999</v>
      </c>
      <c r="R61" s="50">
        <v>-52913.030270000003</v>
      </c>
      <c r="S61" s="50">
        <v>108066.73087</v>
      </c>
      <c r="T61" s="50">
        <v>0</v>
      </c>
      <c r="U61" s="50">
        <v>0</v>
      </c>
      <c r="V61" s="50">
        <v>0</v>
      </c>
      <c r="W61" s="50">
        <v>0</v>
      </c>
      <c r="X61" s="50">
        <v>1324073.94609</v>
      </c>
      <c r="Y61" s="50">
        <v>2085.5634099999997</v>
      </c>
      <c r="Z61" s="50">
        <v>0</v>
      </c>
      <c r="AA61" s="50">
        <v>65397.410809999994</v>
      </c>
      <c r="AB61" s="50">
        <v>11704.881950000001</v>
      </c>
      <c r="AC61" s="50">
        <v>-4599.2725700000001</v>
      </c>
      <c r="AD61" s="50">
        <v>166717.31066999998</v>
      </c>
      <c r="AE61" s="50">
        <v>-7178.8993600000003</v>
      </c>
      <c r="AF61" s="50">
        <v>22897.956270000002</v>
      </c>
      <c r="AG61" s="50">
        <v>2895223.77948</v>
      </c>
      <c r="AH61" s="50">
        <v>627722.94996</v>
      </c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 s="22" customFormat="1" x14ac:dyDescent="0.2">
      <c r="A62" s="23">
        <v>46</v>
      </c>
      <c r="B62" s="23">
        <v>17</v>
      </c>
      <c r="C62" s="24">
        <v>142</v>
      </c>
      <c r="D62" s="25" t="s">
        <v>83</v>
      </c>
      <c r="E62" s="50">
        <v>126697.59055000001</v>
      </c>
      <c r="F62" s="50">
        <v>0</v>
      </c>
      <c r="G62" s="50">
        <v>0</v>
      </c>
      <c r="H62" s="50">
        <v>0</v>
      </c>
      <c r="I62" s="50">
        <v>5.9146600000000005</v>
      </c>
      <c r="J62" s="50">
        <v>5.9146600000000005</v>
      </c>
      <c r="K62" s="50">
        <v>-0.34912000000000004</v>
      </c>
      <c r="L62" s="50">
        <v>2210022.7910700003</v>
      </c>
      <c r="M62" s="50">
        <v>348001.41178000002</v>
      </c>
      <c r="N62" s="50">
        <v>105833.97026999999</v>
      </c>
      <c r="O62" s="50">
        <v>-23634.800060000001</v>
      </c>
      <c r="P62" s="50">
        <v>1862021.3792899998</v>
      </c>
      <c r="Q62" s="50">
        <v>9162.2972800000007</v>
      </c>
      <c r="R62" s="50">
        <v>-108293.61022</v>
      </c>
      <c r="S62" s="50">
        <v>360961.84850999998</v>
      </c>
      <c r="T62" s="50">
        <v>0</v>
      </c>
      <c r="U62" s="50">
        <v>0</v>
      </c>
      <c r="V62" s="50">
        <v>0</v>
      </c>
      <c r="W62" s="50">
        <v>0</v>
      </c>
      <c r="X62" s="50">
        <v>360.72323</v>
      </c>
      <c r="Y62" s="50">
        <v>13245.59784</v>
      </c>
      <c r="Z62" s="50">
        <v>4917.0384299999996</v>
      </c>
      <c r="AA62" s="50">
        <v>110581.74850999999</v>
      </c>
      <c r="AB62" s="50">
        <v>36387.803970000001</v>
      </c>
      <c r="AC62" s="50">
        <v>-6374.5815600000005</v>
      </c>
      <c r="AD62" s="50">
        <v>22762.27952</v>
      </c>
      <c r="AE62" s="50">
        <v>-269.61558000000002</v>
      </c>
      <c r="AF62" s="50">
        <v>4170.5800300000001</v>
      </c>
      <c r="AG62" s="50">
        <v>2890113.9163199998</v>
      </c>
      <c r="AH62" s="50">
        <v>536741.97785000002</v>
      </c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 s="22" customFormat="1" x14ac:dyDescent="0.2">
      <c r="A63" s="23">
        <v>47</v>
      </c>
      <c r="B63" s="23">
        <v>18</v>
      </c>
      <c r="C63" s="33">
        <v>277</v>
      </c>
      <c r="D63" s="32" t="s">
        <v>90</v>
      </c>
      <c r="E63" s="50">
        <v>196074.30757</v>
      </c>
      <c r="F63" s="50">
        <v>0</v>
      </c>
      <c r="G63" s="50">
        <v>30203.025130000002</v>
      </c>
      <c r="H63" s="50">
        <v>0</v>
      </c>
      <c r="I63" s="50">
        <v>666283.94780999993</v>
      </c>
      <c r="J63" s="50">
        <v>619936.47308000003</v>
      </c>
      <c r="K63" s="50">
        <v>-6156.5244300000004</v>
      </c>
      <c r="L63" s="50">
        <v>1738542.1796299999</v>
      </c>
      <c r="M63" s="50">
        <v>1541247.8413399998</v>
      </c>
      <c r="N63" s="50">
        <v>468831.60222</v>
      </c>
      <c r="O63" s="50">
        <v>-70051.631179999997</v>
      </c>
      <c r="P63" s="50">
        <v>197294.33829000001</v>
      </c>
      <c r="Q63" s="50">
        <v>7766.0154300000004</v>
      </c>
      <c r="R63" s="50">
        <v>-20618.450639999999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385.63299999999998</v>
      </c>
      <c r="Z63" s="50">
        <v>984.98311000000001</v>
      </c>
      <c r="AA63" s="50">
        <v>104690.05321</v>
      </c>
      <c r="AB63" s="50">
        <v>71903.87689</v>
      </c>
      <c r="AC63" s="50">
        <v>-4840.4113699999998</v>
      </c>
      <c r="AD63" s="50">
        <v>43681.757529999995</v>
      </c>
      <c r="AE63" s="50">
        <v>-450.86779000000001</v>
      </c>
      <c r="AF63" s="50">
        <v>0</v>
      </c>
      <c r="AG63" s="50">
        <v>2852749.76388</v>
      </c>
      <c r="AH63" s="50">
        <v>1159945.6025899998</v>
      </c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 s="22" customFormat="1" x14ac:dyDescent="0.2">
      <c r="A64" s="23">
        <v>48</v>
      </c>
      <c r="B64" s="23">
        <v>19</v>
      </c>
      <c r="C64" s="24">
        <v>329</v>
      </c>
      <c r="D64" s="25" t="s">
        <v>98</v>
      </c>
      <c r="E64" s="50">
        <v>1079081.3261899999</v>
      </c>
      <c r="F64" s="50">
        <v>0</v>
      </c>
      <c r="G64" s="50">
        <v>0</v>
      </c>
      <c r="H64" s="50">
        <v>82136.09126999999</v>
      </c>
      <c r="I64" s="50">
        <v>0</v>
      </c>
      <c r="J64" s="50">
        <v>0</v>
      </c>
      <c r="K64" s="50">
        <v>0</v>
      </c>
      <c r="L64" s="50">
        <v>1406738.5847099999</v>
      </c>
      <c r="M64" s="50">
        <v>1378175.5832799999</v>
      </c>
      <c r="N64" s="50">
        <v>1312989.52553</v>
      </c>
      <c r="O64" s="50">
        <v>-248736.63613999999</v>
      </c>
      <c r="P64" s="50">
        <v>28563.00143</v>
      </c>
      <c r="Q64" s="50">
        <v>10423.588479999999</v>
      </c>
      <c r="R64" s="50">
        <v>-58153.329380000003</v>
      </c>
      <c r="S64" s="50">
        <v>113566.94203000001</v>
      </c>
      <c r="T64" s="50">
        <v>-14275.6137</v>
      </c>
      <c r="U64" s="50">
        <v>0</v>
      </c>
      <c r="V64" s="50">
        <v>0</v>
      </c>
      <c r="W64" s="50">
        <v>0</v>
      </c>
      <c r="X64" s="50">
        <v>281.8546</v>
      </c>
      <c r="Y64" s="50">
        <v>8621.6220000000012</v>
      </c>
      <c r="Z64" s="50">
        <v>1135.0620000000001</v>
      </c>
      <c r="AA64" s="50">
        <v>9349.3123400000004</v>
      </c>
      <c r="AB64" s="50">
        <v>14.08215</v>
      </c>
      <c r="AC64" s="50">
        <v>-15.939410000000001</v>
      </c>
      <c r="AD64" s="50">
        <v>1931.8189600000001</v>
      </c>
      <c r="AE64" s="50">
        <v>0</v>
      </c>
      <c r="AF64" s="50">
        <v>8950.9947000000011</v>
      </c>
      <c r="AG64" s="50">
        <v>2711807.6909500002</v>
      </c>
      <c r="AH64" s="50">
        <v>2312532.9536000001</v>
      </c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82" s="22" customFormat="1" x14ac:dyDescent="0.2">
      <c r="A65" s="23">
        <v>49</v>
      </c>
      <c r="B65" s="23">
        <v>20</v>
      </c>
      <c r="C65" s="24">
        <v>105</v>
      </c>
      <c r="D65" s="25" t="s">
        <v>80</v>
      </c>
      <c r="E65" s="50">
        <v>230922.38493</v>
      </c>
      <c r="F65" s="50">
        <v>0</v>
      </c>
      <c r="G65" s="50">
        <v>0</v>
      </c>
      <c r="H65" s="50">
        <v>0</v>
      </c>
      <c r="I65" s="50">
        <v>17462.313000000002</v>
      </c>
      <c r="J65" s="50">
        <v>0</v>
      </c>
      <c r="K65" s="50">
        <v>-2537.9997799999996</v>
      </c>
      <c r="L65" s="50">
        <v>1741313.7278199999</v>
      </c>
      <c r="M65" s="50">
        <v>1064471.18509</v>
      </c>
      <c r="N65" s="50">
        <v>437383.08973000001</v>
      </c>
      <c r="O65" s="50">
        <v>-118803.80786</v>
      </c>
      <c r="P65" s="50">
        <v>676842.54272999999</v>
      </c>
      <c r="Q65" s="50">
        <v>525304.60384</v>
      </c>
      <c r="R65" s="50">
        <v>-196200.91235999999</v>
      </c>
      <c r="S65" s="50">
        <v>9026.8174499999986</v>
      </c>
      <c r="T65" s="50">
        <v>-3414.3509300000001</v>
      </c>
      <c r="U65" s="50">
        <v>232345.90105999997</v>
      </c>
      <c r="V65" s="50">
        <v>0</v>
      </c>
      <c r="W65" s="50">
        <v>0</v>
      </c>
      <c r="X65" s="50">
        <v>27514.1</v>
      </c>
      <c r="Y65" s="50">
        <v>2335.297</v>
      </c>
      <c r="Z65" s="50">
        <v>33730.958999999995</v>
      </c>
      <c r="AA65" s="50">
        <v>126346.35359000001</v>
      </c>
      <c r="AB65" s="50">
        <v>30892.840759999999</v>
      </c>
      <c r="AC65" s="50">
        <v>-710.40071999999998</v>
      </c>
      <c r="AD65" s="50">
        <v>6925.5858600000001</v>
      </c>
      <c r="AE65" s="50">
        <v>-630.63800000000003</v>
      </c>
      <c r="AF65" s="50">
        <v>245494.40482</v>
      </c>
      <c r="AG65" s="50">
        <v>2704310.6852899999</v>
      </c>
      <c r="AH65" s="50">
        <v>1094467.53146</v>
      </c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82" s="22" customFormat="1" x14ac:dyDescent="0.2">
      <c r="A66" s="23">
        <v>50</v>
      </c>
      <c r="B66" s="23">
        <v>21</v>
      </c>
      <c r="C66" s="24">
        <v>191</v>
      </c>
      <c r="D66" s="27" t="s">
        <v>86</v>
      </c>
      <c r="E66" s="50">
        <v>106552.51721000001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2124163.46704</v>
      </c>
      <c r="M66" s="50">
        <v>1998693.4285899999</v>
      </c>
      <c r="N66" s="50">
        <v>0</v>
      </c>
      <c r="O66" s="50">
        <v>-91951.435660000003</v>
      </c>
      <c r="P66" s="50">
        <v>125470.03845000001</v>
      </c>
      <c r="Q66" s="50">
        <v>0</v>
      </c>
      <c r="R66" s="50">
        <v>-14462.821979999999</v>
      </c>
      <c r="S66" s="50">
        <v>73322.458620000005</v>
      </c>
      <c r="T66" s="50">
        <v>-0.37997999999999998</v>
      </c>
      <c r="U66" s="50">
        <v>25391.23285</v>
      </c>
      <c r="V66" s="50">
        <v>0</v>
      </c>
      <c r="W66" s="50">
        <v>0</v>
      </c>
      <c r="X66" s="50">
        <v>0</v>
      </c>
      <c r="Y66" s="50">
        <v>436.05500000000001</v>
      </c>
      <c r="Z66" s="50">
        <v>0</v>
      </c>
      <c r="AA66" s="50">
        <v>237780.41081</v>
      </c>
      <c r="AB66" s="50">
        <v>128.93434999999999</v>
      </c>
      <c r="AC66" s="50">
        <v>-22.3963</v>
      </c>
      <c r="AD66" s="50">
        <v>1925.64023</v>
      </c>
      <c r="AE66" s="50">
        <v>-670.27692999999999</v>
      </c>
      <c r="AF66" s="50">
        <v>0</v>
      </c>
      <c r="AG66" s="50">
        <v>2569700.7161099999</v>
      </c>
      <c r="AH66" s="50">
        <v>5744.80206</v>
      </c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82" s="22" customFormat="1" x14ac:dyDescent="0.2">
      <c r="A67" s="23">
        <v>51</v>
      </c>
      <c r="B67" s="23">
        <v>22</v>
      </c>
      <c r="C67" s="24">
        <v>96</v>
      </c>
      <c r="D67" s="25" t="s">
        <v>77</v>
      </c>
      <c r="E67" s="50">
        <v>1084395.3891</v>
      </c>
      <c r="F67" s="50">
        <v>0</v>
      </c>
      <c r="G67" s="50">
        <v>11239.90647</v>
      </c>
      <c r="H67" s="50">
        <v>0</v>
      </c>
      <c r="I67" s="50">
        <v>0</v>
      </c>
      <c r="J67" s="50">
        <v>0</v>
      </c>
      <c r="K67" s="50">
        <v>0</v>
      </c>
      <c r="L67" s="50">
        <v>1293930.6133699999</v>
      </c>
      <c r="M67" s="50">
        <v>503606.02356</v>
      </c>
      <c r="N67" s="50">
        <v>65100.132880000005</v>
      </c>
      <c r="O67" s="50">
        <v>-22333.382189999997</v>
      </c>
      <c r="P67" s="50">
        <v>790324.58981000003</v>
      </c>
      <c r="Q67" s="50">
        <v>133704.79302000001</v>
      </c>
      <c r="R67" s="50">
        <v>-259110.56523000001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21449.564309999998</v>
      </c>
      <c r="AB67" s="50">
        <v>15033.305779999999</v>
      </c>
      <c r="AC67" s="50">
        <v>-2953.6832199999999</v>
      </c>
      <c r="AD67" s="50">
        <v>17036.890799999997</v>
      </c>
      <c r="AE67" s="50">
        <v>-28</v>
      </c>
      <c r="AF67" s="50">
        <v>0</v>
      </c>
      <c r="AG67" s="50">
        <v>2443085.66983</v>
      </c>
      <c r="AH67" s="50">
        <v>1017587.80644</v>
      </c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  <row r="68" spans="1:82" s="22" customFormat="1" x14ac:dyDescent="0.2">
      <c r="A68" s="23">
        <v>52</v>
      </c>
      <c r="B68" s="23">
        <v>23</v>
      </c>
      <c r="C68" s="24">
        <v>325</v>
      </c>
      <c r="D68" s="25" t="s">
        <v>97</v>
      </c>
      <c r="E68" s="50">
        <v>208387.64095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1571679.1173399999</v>
      </c>
      <c r="M68" s="50">
        <v>374655.20549000002</v>
      </c>
      <c r="N68" s="50">
        <v>0</v>
      </c>
      <c r="O68" s="50">
        <v>-2469.8760499999999</v>
      </c>
      <c r="P68" s="50">
        <v>1197023.91185</v>
      </c>
      <c r="Q68" s="50">
        <v>0</v>
      </c>
      <c r="R68" s="50">
        <v>-415406.08901</v>
      </c>
      <c r="S68" s="50">
        <v>8.9848199999999991</v>
      </c>
      <c r="T68" s="50">
        <v>0</v>
      </c>
      <c r="U68" s="50">
        <v>10000</v>
      </c>
      <c r="V68" s="50">
        <v>0</v>
      </c>
      <c r="W68" s="50">
        <v>0</v>
      </c>
      <c r="X68" s="50">
        <v>0</v>
      </c>
      <c r="Y68" s="50">
        <v>29422.98646</v>
      </c>
      <c r="Z68" s="50">
        <v>5835.9158699999998</v>
      </c>
      <c r="AA68" s="50">
        <v>114123.86232999999</v>
      </c>
      <c r="AB68" s="50">
        <v>126240.98474999999</v>
      </c>
      <c r="AC68" s="50">
        <v>-5755.9101700000001</v>
      </c>
      <c r="AD68" s="50">
        <v>14092.574850000001</v>
      </c>
      <c r="AE68" s="50">
        <v>-797.21668999999997</v>
      </c>
      <c r="AF68" s="50">
        <v>14184</v>
      </c>
      <c r="AG68" s="50">
        <v>2093976.0673699998</v>
      </c>
      <c r="AH68" s="50">
        <v>79507.141349999991</v>
      </c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</row>
    <row r="69" spans="1:82" s="22" customFormat="1" x14ac:dyDescent="0.2">
      <c r="A69" s="23">
        <v>53</v>
      </c>
      <c r="B69" s="23">
        <v>24</v>
      </c>
      <c r="C69" s="24">
        <v>186</v>
      </c>
      <c r="D69" s="25" t="s">
        <v>85</v>
      </c>
      <c r="E69" s="50">
        <v>44800.085039999998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-10431.968129999999</v>
      </c>
      <c r="L69" s="50">
        <v>1251021.7390000001</v>
      </c>
      <c r="M69" s="50">
        <v>1113336.2497999999</v>
      </c>
      <c r="N69" s="50">
        <v>285486.06143</v>
      </c>
      <c r="O69" s="50">
        <v>-1380738.98208</v>
      </c>
      <c r="P69" s="50">
        <v>137685.48920000001</v>
      </c>
      <c r="Q69" s="50">
        <v>2713.39383</v>
      </c>
      <c r="R69" s="50">
        <v>-149387.32074999998</v>
      </c>
      <c r="S69" s="50">
        <v>413187.99009000004</v>
      </c>
      <c r="T69" s="50">
        <v>-7310</v>
      </c>
      <c r="U69" s="50">
        <v>0</v>
      </c>
      <c r="V69" s="50">
        <v>-2262.1726600000002</v>
      </c>
      <c r="W69" s="50">
        <v>0</v>
      </c>
      <c r="X69" s="50">
        <v>0</v>
      </c>
      <c r="Y69" s="50">
        <v>7088.3162400000001</v>
      </c>
      <c r="Z69" s="50">
        <v>187.90888999999999</v>
      </c>
      <c r="AA69" s="50">
        <v>73922.800579999996</v>
      </c>
      <c r="AB69" s="50">
        <v>48960.552459999999</v>
      </c>
      <c r="AC69" s="50">
        <v>-414.14843000000002</v>
      </c>
      <c r="AD69" s="50">
        <v>687.05862999999999</v>
      </c>
      <c r="AE69" s="50">
        <v>-2151.3455100000001</v>
      </c>
      <c r="AF69" s="50">
        <v>567.92204000000004</v>
      </c>
      <c r="AG69" s="50">
        <v>1840424.3729699999</v>
      </c>
      <c r="AH69" s="50">
        <v>697938.63905</v>
      </c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</row>
    <row r="70" spans="1:82" s="22" customFormat="1" x14ac:dyDescent="0.2">
      <c r="A70" s="23">
        <v>54</v>
      </c>
      <c r="B70" s="23">
        <v>25</v>
      </c>
      <c r="C70" s="24">
        <v>463</v>
      </c>
      <c r="D70" s="25" t="s">
        <v>103</v>
      </c>
      <c r="E70" s="50">
        <v>75723.674180000002</v>
      </c>
      <c r="F70" s="50">
        <v>0</v>
      </c>
      <c r="G70" s="50">
        <v>0</v>
      </c>
      <c r="H70" s="50">
        <v>0</v>
      </c>
      <c r="I70" s="50">
        <v>41371.419860000002</v>
      </c>
      <c r="J70" s="50">
        <v>0</v>
      </c>
      <c r="K70" s="50">
        <v>-2177.4431500000001</v>
      </c>
      <c r="L70" s="50">
        <v>1667375.0459400001</v>
      </c>
      <c r="M70" s="50">
        <v>1667365.0148700001</v>
      </c>
      <c r="N70" s="50">
        <v>891338.83159000007</v>
      </c>
      <c r="O70" s="50">
        <v>-120592.45011999999</v>
      </c>
      <c r="P70" s="50">
        <v>10.03107</v>
      </c>
      <c r="Q70" s="50">
        <v>0</v>
      </c>
      <c r="R70" s="50">
        <v>-72.491009999999989</v>
      </c>
      <c r="S70" s="50">
        <v>0</v>
      </c>
      <c r="T70" s="50">
        <v>0</v>
      </c>
      <c r="U70" s="50">
        <v>0</v>
      </c>
      <c r="V70" s="50">
        <v>0</v>
      </c>
      <c r="W70" s="50">
        <v>0</v>
      </c>
      <c r="X70" s="50">
        <v>0</v>
      </c>
      <c r="Y70" s="50">
        <v>500</v>
      </c>
      <c r="Z70" s="50">
        <v>0</v>
      </c>
      <c r="AA70" s="50">
        <v>6051.5430999999999</v>
      </c>
      <c r="AB70" s="50">
        <v>1821.9963699999998</v>
      </c>
      <c r="AC70" s="50">
        <v>0</v>
      </c>
      <c r="AD70" s="50">
        <v>538.88152000000002</v>
      </c>
      <c r="AE70" s="50">
        <v>-6.58216</v>
      </c>
      <c r="AF70" s="50">
        <v>0</v>
      </c>
      <c r="AG70" s="50">
        <v>1793382.56097</v>
      </c>
      <c r="AH70" s="50">
        <v>942303.01621999999</v>
      </c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</row>
    <row r="71" spans="1:82" s="22" customFormat="1" x14ac:dyDescent="0.2">
      <c r="A71" s="23">
        <v>55</v>
      </c>
      <c r="B71" s="23">
        <v>26</v>
      </c>
      <c r="C71" s="24">
        <v>385</v>
      </c>
      <c r="D71" s="25" t="s">
        <v>99</v>
      </c>
      <c r="E71" s="50">
        <v>290246.62396999996</v>
      </c>
      <c r="F71" s="50">
        <v>0</v>
      </c>
      <c r="G71" s="50">
        <v>25348.056</v>
      </c>
      <c r="H71" s="50">
        <v>0</v>
      </c>
      <c r="I71" s="50">
        <v>0</v>
      </c>
      <c r="J71" s="50">
        <v>0</v>
      </c>
      <c r="K71" s="50">
        <v>-33165.015609999995</v>
      </c>
      <c r="L71" s="50">
        <v>973524.47322000004</v>
      </c>
      <c r="M71" s="50">
        <v>959030.77520999999</v>
      </c>
      <c r="N71" s="50">
        <v>102186.37106</v>
      </c>
      <c r="O71" s="50">
        <v>-65596.949099999998</v>
      </c>
      <c r="P71" s="50">
        <v>14493.69801</v>
      </c>
      <c r="Q71" s="50">
        <v>0</v>
      </c>
      <c r="R71" s="50">
        <v>-962.14418999999998</v>
      </c>
      <c r="S71" s="50">
        <v>103831.702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3012.87943</v>
      </c>
      <c r="Z71" s="50">
        <v>11.914720000000001</v>
      </c>
      <c r="AA71" s="50">
        <v>5662.4102900000007</v>
      </c>
      <c r="AB71" s="50">
        <v>10694.02485</v>
      </c>
      <c r="AC71" s="50">
        <v>-26.761210000000002</v>
      </c>
      <c r="AD71" s="50">
        <v>916.98607000000004</v>
      </c>
      <c r="AE71" s="50">
        <v>0</v>
      </c>
      <c r="AF71" s="50">
        <v>0</v>
      </c>
      <c r="AG71" s="50">
        <v>1413249.0705499998</v>
      </c>
      <c r="AH71" s="50">
        <v>310374.18498000002</v>
      </c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</row>
    <row r="72" spans="1:82" s="22" customFormat="1" x14ac:dyDescent="0.2">
      <c r="A72" s="23">
        <v>56</v>
      </c>
      <c r="B72" s="23">
        <v>27</v>
      </c>
      <c r="C72" s="24">
        <v>122</v>
      </c>
      <c r="D72" s="25" t="s">
        <v>81</v>
      </c>
      <c r="E72" s="50">
        <v>8076.5775699999995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-89.205740000000006</v>
      </c>
      <c r="L72" s="50">
        <v>1279433.63124</v>
      </c>
      <c r="M72" s="50">
        <v>1278579.7235900001</v>
      </c>
      <c r="N72" s="50">
        <v>787814.73493999999</v>
      </c>
      <c r="O72" s="50">
        <v>-164237.75433</v>
      </c>
      <c r="P72" s="50">
        <v>853.90764999999999</v>
      </c>
      <c r="Q72" s="50">
        <v>0</v>
      </c>
      <c r="R72" s="50">
        <v>-12318.78584</v>
      </c>
      <c r="S72" s="50">
        <v>913.5</v>
      </c>
      <c r="T72" s="50">
        <v>-125.82051</v>
      </c>
      <c r="U72" s="50">
        <v>0</v>
      </c>
      <c r="V72" s="50">
        <v>0</v>
      </c>
      <c r="W72" s="50">
        <v>0</v>
      </c>
      <c r="X72" s="50">
        <v>0</v>
      </c>
      <c r="Y72" s="50">
        <v>89.663999999999987</v>
      </c>
      <c r="Z72" s="50">
        <v>0</v>
      </c>
      <c r="AA72" s="50">
        <v>57185.330389999996</v>
      </c>
      <c r="AB72" s="50">
        <v>1937.6683699999999</v>
      </c>
      <c r="AC72" s="50">
        <v>-459.34307000000001</v>
      </c>
      <c r="AD72" s="50">
        <v>1303.3334400000001</v>
      </c>
      <c r="AE72" s="50">
        <v>-94.174459999999996</v>
      </c>
      <c r="AF72" s="50">
        <v>0</v>
      </c>
      <c r="AG72" s="50">
        <v>1348939.7050099999</v>
      </c>
      <c r="AH72" s="50">
        <v>788645.44660000002</v>
      </c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</row>
    <row r="73" spans="1:82" s="48" customFormat="1" x14ac:dyDescent="0.2">
      <c r="A73" s="44"/>
      <c r="B73" s="44"/>
      <c r="C73" s="44"/>
      <c r="D73" s="45" t="s">
        <v>189</v>
      </c>
      <c r="E73" s="52">
        <f>SUM(E46:E72)</f>
        <v>17346874.230869997</v>
      </c>
      <c r="F73" s="52">
        <f t="shared" ref="F73:AH73" si="8">SUM(F46:F72)</f>
        <v>80217.74304999999</v>
      </c>
      <c r="G73" s="52">
        <f t="shared" si="8"/>
        <v>280241.86151000002</v>
      </c>
      <c r="H73" s="52">
        <f t="shared" si="8"/>
        <v>176804.50956999999</v>
      </c>
      <c r="I73" s="52">
        <f t="shared" si="8"/>
        <v>1587077.64359</v>
      </c>
      <c r="J73" s="52">
        <f t="shared" si="8"/>
        <v>1127595.6730300002</v>
      </c>
      <c r="K73" s="52">
        <f t="shared" si="8"/>
        <v>-110170.42184</v>
      </c>
      <c r="L73" s="52">
        <f t="shared" si="8"/>
        <v>60317178.16956</v>
      </c>
      <c r="M73" s="52">
        <f t="shared" si="8"/>
        <v>50778739.829750001</v>
      </c>
      <c r="N73" s="52">
        <f t="shared" si="8"/>
        <v>23579546.195459995</v>
      </c>
      <c r="O73" s="52">
        <f t="shared" si="8"/>
        <v>-5569621.0144300004</v>
      </c>
      <c r="P73" s="52">
        <f t="shared" si="8"/>
        <v>9538438.339809997</v>
      </c>
      <c r="Q73" s="52">
        <f t="shared" si="8"/>
        <v>2625397.9622</v>
      </c>
      <c r="R73" s="52">
        <f t="shared" si="8"/>
        <v>-3737352.5892600003</v>
      </c>
      <c r="S73" s="52">
        <f t="shared" si="8"/>
        <v>2810254.3838399998</v>
      </c>
      <c r="T73" s="52">
        <f t="shared" si="8"/>
        <v>-33541.714459999996</v>
      </c>
      <c r="U73" s="52">
        <f t="shared" si="8"/>
        <v>2073634.5568300001</v>
      </c>
      <c r="V73" s="52">
        <f t="shared" si="8"/>
        <v>-3283.8312400000004</v>
      </c>
      <c r="W73" s="52">
        <f t="shared" si="8"/>
        <v>7100</v>
      </c>
      <c r="X73" s="52">
        <f t="shared" si="8"/>
        <v>1907247.9038399998</v>
      </c>
      <c r="Y73" s="52">
        <f t="shared" si="8"/>
        <v>151529.10299999997</v>
      </c>
      <c r="Z73" s="52">
        <f t="shared" si="8"/>
        <v>542200.49111000006</v>
      </c>
      <c r="AA73" s="52">
        <f t="shared" si="8"/>
        <v>2717193.5424399991</v>
      </c>
      <c r="AB73" s="52">
        <f t="shared" si="8"/>
        <v>1316361.69888</v>
      </c>
      <c r="AC73" s="52">
        <f t="shared" si="8"/>
        <v>-74392.665770000007</v>
      </c>
      <c r="AD73" s="52">
        <f t="shared" si="8"/>
        <v>536538.44339999976</v>
      </c>
      <c r="AE73" s="52">
        <f t="shared" si="8"/>
        <v>-33093.435720000001</v>
      </c>
      <c r="AF73" s="52">
        <f t="shared" si="8"/>
        <v>679204.10230000003</v>
      </c>
      <c r="AG73" s="52">
        <f t="shared" si="8"/>
        <v>92529658.383789971</v>
      </c>
      <c r="AH73" s="52">
        <f t="shared" si="8"/>
        <v>44942284.874250002</v>
      </c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</row>
    <row r="74" spans="1:82" s="22" customFormat="1" x14ac:dyDescent="0.2">
      <c r="A74" s="28"/>
      <c r="B74" s="28"/>
      <c r="C74" s="29"/>
      <c r="D74" s="18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</row>
    <row r="75" spans="1:82" s="22" customFormat="1" x14ac:dyDescent="0.2">
      <c r="A75" s="23"/>
      <c r="B75" s="23"/>
      <c r="C75" s="24"/>
      <c r="D75" s="18" t="s">
        <v>104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</row>
    <row r="76" spans="1:82" s="22" customFormat="1" x14ac:dyDescent="0.2">
      <c r="A76" s="23">
        <v>57</v>
      </c>
      <c r="B76" s="23">
        <v>1</v>
      </c>
      <c r="C76" s="23">
        <v>533</v>
      </c>
      <c r="D76" s="32" t="s">
        <v>177</v>
      </c>
      <c r="E76" s="50">
        <v>123969.26547</v>
      </c>
      <c r="F76" s="50">
        <v>0</v>
      </c>
      <c r="G76" s="50">
        <v>17312.8</v>
      </c>
      <c r="H76" s="50">
        <v>2497.7176399999998</v>
      </c>
      <c r="I76" s="50">
        <v>73009.389559999996</v>
      </c>
      <c r="J76" s="50">
        <v>2814.4254300000002</v>
      </c>
      <c r="K76" s="50">
        <v>-435.46478999999999</v>
      </c>
      <c r="L76" s="50">
        <v>2081756.5122100001</v>
      </c>
      <c r="M76" s="50">
        <v>1816023.5833700001</v>
      </c>
      <c r="N76" s="50">
        <v>37004.999969999997</v>
      </c>
      <c r="O76" s="50">
        <v>-2562.6568899999997</v>
      </c>
      <c r="P76" s="50">
        <v>265732.92884000001</v>
      </c>
      <c r="Q76" s="50">
        <v>0</v>
      </c>
      <c r="R76" s="50">
        <v>-59836.473559999999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172.31299999999999</v>
      </c>
      <c r="Z76" s="50">
        <v>13563.34079</v>
      </c>
      <c r="AA76" s="50">
        <v>103563.39540000001</v>
      </c>
      <c r="AB76" s="50">
        <v>3579.0590099999999</v>
      </c>
      <c r="AC76" s="50">
        <v>-498.61361999999997</v>
      </c>
      <c r="AD76" s="50">
        <v>48531.425110000004</v>
      </c>
      <c r="AE76" s="50">
        <v>-14021.059290000001</v>
      </c>
      <c r="AF76" s="50">
        <v>0</v>
      </c>
      <c r="AG76" s="50">
        <v>2467955.2181899999</v>
      </c>
      <c r="AH76" s="50">
        <v>72282.319619999995</v>
      </c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</row>
    <row r="77" spans="1:82" s="22" customFormat="1" x14ac:dyDescent="0.2">
      <c r="A77" s="23">
        <v>58</v>
      </c>
      <c r="B77" s="23">
        <v>2</v>
      </c>
      <c r="C77" s="24">
        <v>260</v>
      </c>
      <c r="D77" s="25" t="s">
        <v>136</v>
      </c>
      <c r="E77" s="50">
        <v>1574916.6479099998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719227.46110000007</v>
      </c>
      <c r="M77" s="50">
        <v>698378.84444999998</v>
      </c>
      <c r="N77" s="50">
        <v>379.54196000000002</v>
      </c>
      <c r="O77" s="50">
        <v>-1180.0229900000002</v>
      </c>
      <c r="P77" s="50">
        <v>20848.61665</v>
      </c>
      <c r="Q77" s="50">
        <v>7501.0987100000002</v>
      </c>
      <c r="R77" s="50">
        <v>-269.60500999999999</v>
      </c>
      <c r="S77" s="50">
        <v>31618.300000000003</v>
      </c>
      <c r="T77" s="50">
        <v>0</v>
      </c>
      <c r="U77" s="50">
        <v>0</v>
      </c>
      <c r="V77" s="50">
        <v>0</v>
      </c>
      <c r="W77" s="50">
        <v>0</v>
      </c>
      <c r="X77" s="50">
        <v>37706.800000000003</v>
      </c>
      <c r="Y77" s="50">
        <v>391.99043</v>
      </c>
      <c r="Z77" s="50">
        <v>370.22300000000001</v>
      </c>
      <c r="AA77" s="50">
        <v>6096.9021599999996</v>
      </c>
      <c r="AB77" s="50">
        <v>745.44522999999992</v>
      </c>
      <c r="AC77" s="50">
        <v>-98.949739999999991</v>
      </c>
      <c r="AD77" s="50">
        <v>7231.5204000000003</v>
      </c>
      <c r="AE77" s="50">
        <v>0</v>
      </c>
      <c r="AF77" s="50">
        <v>735.6890699999999</v>
      </c>
      <c r="AG77" s="50">
        <v>2379040.9792999998</v>
      </c>
      <c r="AH77" s="50">
        <v>1498045.3422699999</v>
      </c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</row>
    <row r="78" spans="1:82" s="22" customFormat="1" x14ac:dyDescent="0.2">
      <c r="A78" s="23">
        <v>59</v>
      </c>
      <c r="B78" s="23">
        <v>3</v>
      </c>
      <c r="C78" s="24">
        <v>48</v>
      </c>
      <c r="D78" s="25" t="s">
        <v>110</v>
      </c>
      <c r="E78" s="50">
        <v>1037236.02553</v>
      </c>
      <c r="F78" s="50">
        <v>0</v>
      </c>
      <c r="G78" s="50">
        <v>1779.8724999999999</v>
      </c>
      <c r="H78" s="50">
        <v>0</v>
      </c>
      <c r="I78" s="50">
        <v>0</v>
      </c>
      <c r="J78" s="50">
        <v>0</v>
      </c>
      <c r="K78" s="50">
        <v>0</v>
      </c>
      <c r="L78" s="50">
        <v>623528.00537999999</v>
      </c>
      <c r="M78" s="50">
        <v>618924.8314599999</v>
      </c>
      <c r="N78" s="50">
        <v>118331.80334</v>
      </c>
      <c r="O78" s="50">
        <v>-1.1141700000000001</v>
      </c>
      <c r="P78" s="50">
        <v>4603.1739199999993</v>
      </c>
      <c r="Q78" s="50">
        <v>1674.9567999999999</v>
      </c>
      <c r="R78" s="50">
        <v>-487.47773000000001</v>
      </c>
      <c r="S78" s="50">
        <v>24984.948500000002</v>
      </c>
      <c r="T78" s="50">
        <v>-1</v>
      </c>
      <c r="U78" s="50">
        <v>290000</v>
      </c>
      <c r="V78" s="50">
        <v>0</v>
      </c>
      <c r="W78" s="50">
        <v>0</v>
      </c>
      <c r="X78" s="50">
        <v>11487.215969999999</v>
      </c>
      <c r="Y78" s="50">
        <v>232.64599999999999</v>
      </c>
      <c r="Z78" s="50">
        <v>2792.962</v>
      </c>
      <c r="AA78" s="50">
        <v>5965.43048</v>
      </c>
      <c r="AB78" s="50">
        <v>171901.83184</v>
      </c>
      <c r="AC78" s="50">
        <v>-5107.2987300000004</v>
      </c>
      <c r="AD78" s="50">
        <v>28370.641490000002</v>
      </c>
      <c r="AE78" s="50">
        <v>-523.07846999999992</v>
      </c>
      <c r="AF78" s="50">
        <v>0</v>
      </c>
      <c r="AG78" s="50">
        <v>2198279.57969</v>
      </c>
      <c r="AH78" s="50">
        <v>1068171.3280400001</v>
      </c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</row>
    <row r="79" spans="1:82" s="22" customFormat="1" x14ac:dyDescent="0.2">
      <c r="A79" s="23">
        <v>60</v>
      </c>
      <c r="B79" s="23">
        <v>4</v>
      </c>
      <c r="C79" s="24">
        <v>206</v>
      </c>
      <c r="D79" s="25" t="s">
        <v>127</v>
      </c>
      <c r="E79" s="50">
        <v>243274.75691999999</v>
      </c>
      <c r="F79" s="50">
        <v>0</v>
      </c>
      <c r="G79" s="50">
        <v>0</v>
      </c>
      <c r="H79" s="50">
        <v>0</v>
      </c>
      <c r="I79" s="50">
        <v>15812.558720000001</v>
      </c>
      <c r="J79" s="50">
        <v>0</v>
      </c>
      <c r="K79" s="50">
        <v>0</v>
      </c>
      <c r="L79" s="50">
        <v>1693961.8974899999</v>
      </c>
      <c r="M79" s="50">
        <v>1235542.70747</v>
      </c>
      <c r="N79" s="50">
        <v>469631.42391999997</v>
      </c>
      <c r="O79" s="50">
        <v>-83584.162620000003</v>
      </c>
      <c r="P79" s="50">
        <v>458419.19001999998</v>
      </c>
      <c r="Q79" s="50">
        <v>119506.55444000001</v>
      </c>
      <c r="R79" s="50">
        <v>-28596.713090000001</v>
      </c>
      <c r="S79" s="50">
        <v>4484.6719999999996</v>
      </c>
      <c r="T79" s="50">
        <v>0</v>
      </c>
      <c r="U79" s="50">
        <v>0</v>
      </c>
      <c r="V79" s="50">
        <v>0</v>
      </c>
      <c r="W79" s="50">
        <v>0</v>
      </c>
      <c r="X79" s="50">
        <v>17628.388999999999</v>
      </c>
      <c r="Y79" s="50">
        <v>433.51800000000003</v>
      </c>
      <c r="Z79" s="50">
        <v>9390.1912500000017</v>
      </c>
      <c r="AA79" s="50">
        <v>103000.50849000001</v>
      </c>
      <c r="AB79" s="50">
        <v>61616.646199999996</v>
      </c>
      <c r="AC79" s="50">
        <v>-171.00225999999998</v>
      </c>
      <c r="AD79" s="50">
        <v>26470.136119999999</v>
      </c>
      <c r="AE79" s="50">
        <v>-394.202</v>
      </c>
      <c r="AF79" s="50">
        <v>18692.311969999999</v>
      </c>
      <c r="AG79" s="50">
        <v>2194765.5861599999</v>
      </c>
      <c r="AH79" s="50">
        <v>756684.63895000005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</row>
    <row r="80" spans="1:82" s="22" customFormat="1" x14ac:dyDescent="0.2">
      <c r="A80" s="23">
        <v>61</v>
      </c>
      <c r="B80" s="23">
        <v>5</v>
      </c>
      <c r="C80" s="24">
        <v>57</v>
      </c>
      <c r="D80" s="25" t="s">
        <v>112</v>
      </c>
      <c r="E80" s="50">
        <v>53008.376949999998</v>
      </c>
      <c r="F80" s="50">
        <v>0</v>
      </c>
      <c r="G80" s="50">
        <v>255614.14769000001</v>
      </c>
      <c r="H80" s="50">
        <v>51858.532599999999</v>
      </c>
      <c r="I80" s="50">
        <v>28277.82993</v>
      </c>
      <c r="J80" s="50">
        <v>28277.82993</v>
      </c>
      <c r="K80" s="50">
        <v>0</v>
      </c>
      <c r="L80" s="50">
        <v>1030091.60722</v>
      </c>
      <c r="M80" s="50">
        <v>782144.02075999998</v>
      </c>
      <c r="N80" s="50">
        <v>88205.757790000003</v>
      </c>
      <c r="O80" s="50">
        <v>-9636.8346000000001</v>
      </c>
      <c r="P80" s="50">
        <v>247947.58645999999</v>
      </c>
      <c r="Q80" s="50">
        <v>101870.53192000001</v>
      </c>
      <c r="R80" s="50">
        <v>-39039.863099999995</v>
      </c>
      <c r="S80" s="50">
        <v>4721.8049999999994</v>
      </c>
      <c r="T80" s="50">
        <v>0</v>
      </c>
      <c r="U80" s="50">
        <v>11726.08777</v>
      </c>
      <c r="V80" s="50">
        <v>-125.8415</v>
      </c>
      <c r="W80" s="50">
        <v>0</v>
      </c>
      <c r="X80" s="50">
        <v>0</v>
      </c>
      <c r="Y80" s="50">
        <v>141.68700000000001</v>
      </c>
      <c r="Z80" s="50">
        <v>0</v>
      </c>
      <c r="AA80" s="50">
        <v>59331.439549999996</v>
      </c>
      <c r="AB80" s="50">
        <v>229587.55411999999</v>
      </c>
      <c r="AC80" s="50">
        <v>-2241.2590300000002</v>
      </c>
      <c r="AD80" s="50">
        <v>171820.73561999999</v>
      </c>
      <c r="AE80" s="50">
        <v>0</v>
      </c>
      <c r="AF80" s="50">
        <v>97204.221000000005</v>
      </c>
      <c r="AG80" s="50">
        <v>1993384.0244499999</v>
      </c>
      <c r="AH80" s="50">
        <v>493764.16655000002</v>
      </c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</row>
    <row r="81" spans="1:67" s="22" customFormat="1" x14ac:dyDescent="0.2">
      <c r="A81" s="23">
        <v>62</v>
      </c>
      <c r="B81" s="23">
        <v>6</v>
      </c>
      <c r="C81" s="24">
        <v>262</v>
      </c>
      <c r="D81" s="25" t="s">
        <v>137</v>
      </c>
      <c r="E81" s="50">
        <v>619425.40018999996</v>
      </c>
      <c r="F81" s="50">
        <v>0</v>
      </c>
      <c r="G81" s="50">
        <v>72431.858700000012</v>
      </c>
      <c r="H81" s="50">
        <v>0</v>
      </c>
      <c r="I81" s="50">
        <v>2182.5439900000001</v>
      </c>
      <c r="J81" s="50">
        <v>2182.5439900000001</v>
      </c>
      <c r="K81" s="50">
        <v>-166.40703999999999</v>
      </c>
      <c r="L81" s="50">
        <v>995766.46476999996</v>
      </c>
      <c r="M81" s="50">
        <v>830589.68586000009</v>
      </c>
      <c r="N81" s="50">
        <v>160640.43521</v>
      </c>
      <c r="O81" s="50">
        <v>-87286.736809999988</v>
      </c>
      <c r="P81" s="50">
        <v>165176.77890999999</v>
      </c>
      <c r="Q81" s="50">
        <v>11668.1582</v>
      </c>
      <c r="R81" s="50">
        <v>-75224.350529999996</v>
      </c>
      <c r="S81" s="50">
        <v>48086.542589999997</v>
      </c>
      <c r="T81" s="50">
        <v>-14795.85693</v>
      </c>
      <c r="U81" s="50">
        <v>0</v>
      </c>
      <c r="V81" s="50">
        <v>0</v>
      </c>
      <c r="W81" s="50">
        <v>0</v>
      </c>
      <c r="X81" s="50">
        <v>0</v>
      </c>
      <c r="Y81" s="50">
        <v>22375.215380000001</v>
      </c>
      <c r="Z81" s="50">
        <v>0</v>
      </c>
      <c r="AA81" s="50">
        <v>89601.248240000001</v>
      </c>
      <c r="AB81" s="50">
        <v>5711.6498800000008</v>
      </c>
      <c r="AC81" s="50">
        <v>-720.83918000000006</v>
      </c>
      <c r="AD81" s="50">
        <v>7948.8242500000006</v>
      </c>
      <c r="AE81" s="50">
        <v>-813.17606000000001</v>
      </c>
      <c r="AF81" s="50">
        <v>10218.177369999999</v>
      </c>
      <c r="AG81" s="50">
        <v>1873747.92536</v>
      </c>
      <c r="AH81" s="50">
        <v>584111.34210000001</v>
      </c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</row>
    <row r="82" spans="1:67" s="22" customFormat="1" x14ac:dyDescent="0.2">
      <c r="A82" s="23">
        <v>63</v>
      </c>
      <c r="B82" s="23">
        <v>7</v>
      </c>
      <c r="C82" s="24">
        <v>455</v>
      </c>
      <c r="D82" s="25" t="s">
        <v>171</v>
      </c>
      <c r="E82" s="50">
        <v>345864.55423000001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1353271.3257200001</v>
      </c>
      <c r="M82" s="50">
        <v>1353271.3006900002</v>
      </c>
      <c r="N82" s="50">
        <v>953558.39793999994</v>
      </c>
      <c r="O82" s="50">
        <v>-0.94240000000000002</v>
      </c>
      <c r="P82" s="50">
        <v>2.5030000000000101E-2</v>
      </c>
      <c r="Q82" s="50">
        <v>0</v>
      </c>
      <c r="R82" s="50">
        <v>-2.4782099999999998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696.53976999999998</v>
      </c>
      <c r="AA82" s="50">
        <v>7578.4382900000001</v>
      </c>
      <c r="AB82" s="50">
        <v>1266.2321400000001</v>
      </c>
      <c r="AC82" s="50">
        <v>-11.72542</v>
      </c>
      <c r="AD82" s="50">
        <v>8920.4083200000005</v>
      </c>
      <c r="AE82" s="50">
        <v>-7.7907399999999996</v>
      </c>
      <c r="AF82" s="50">
        <v>0</v>
      </c>
      <c r="AG82" s="50">
        <v>1717597.49847</v>
      </c>
      <c r="AH82" s="50">
        <v>1133196.0345400001</v>
      </c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</row>
    <row r="83" spans="1:67" s="22" customFormat="1" x14ac:dyDescent="0.2">
      <c r="A83" s="23">
        <v>64</v>
      </c>
      <c r="B83" s="23">
        <v>8</v>
      </c>
      <c r="C83" s="24">
        <v>409</v>
      </c>
      <c r="D83" s="32" t="s">
        <v>168</v>
      </c>
      <c r="E83" s="50">
        <v>342276.19790000003</v>
      </c>
      <c r="F83" s="50">
        <v>0</v>
      </c>
      <c r="G83" s="50">
        <v>71.984660000000005</v>
      </c>
      <c r="H83" s="50">
        <v>4417.7518500000006</v>
      </c>
      <c r="I83" s="50">
        <v>1485.3247199999998</v>
      </c>
      <c r="J83" s="50">
        <v>1485.3247199999998</v>
      </c>
      <c r="K83" s="50">
        <v>-15.00328</v>
      </c>
      <c r="L83" s="50">
        <v>1207321.4069400001</v>
      </c>
      <c r="M83" s="50">
        <v>820331.65881000005</v>
      </c>
      <c r="N83" s="50">
        <v>85200.364260000002</v>
      </c>
      <c r="O83" s="50">
        <v>-68345.829730000012</v>
      </c>
      <c r="P83" s="50">
        <v>386989.74813000002</v>
      </c>
      <c r="Q83" s="50">
        <v>2866.2203</v>
      </c>
      <c r="R83" s="50">
        <v>-5378.27081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91387.445999999996</v>
      </c>
      <c r="Y83" s="50">
        <v>172.56199999999998</v>
      </c>
      <c r="Z83" s="50">
        <v>0</v>
      </c>
      <c r="AA83" s="50">
        <v>14638.221160000001</v>
      </c>
      <c r="AB83" s="50">
        <v>7280.2552500000002</v>
      </c>
      <c r="AC83" s="50">
        <v>-443.21481</v>
      </c>
      <c r="AD83" s="50">
        <v>3982.3387899999998</v>
      </c>
      <c r="AE83" s="50">
        <v>-250.79561000000001</v>
      </c>
      <c r="AF83" s="50">
        <v>0</v>
      </c>
      <c r="AG83" s="50">
        <v>1673033.48927</v>
      </c>
      <c r="AH83" s="50">
        <v>106264.45189</v>
      </c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</row>
    <row r="84" spans="1:67" s="22" customFormat="1" x14ac:dyDescent="0.2">
      <c r="A84" s="23">
        <v>65</v>
      </c>
      <c r="B84" s="23">
        <v>9</v>
      </c>
      <c r="C84" s="24">
        <v>306</v>
      </c>
      <c r="D84" s="25" t="s">
        <v>146</v>
      </c>
      <c r="E84" s="50">
        <v>26240.174060000001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1104004.8460500001</v>
      </c>
      <c r="M84" s="50">
        <v>1100434.5173199999</v>
      </c>
      <c r="N84" s="50">
        <v>0</v>
      </c>
      <c r="O84" s="50">
        <v>-2246.09683</v>
      </c>
      <c r="P84" s="50">
        <v>3570.3287300000002</v>
      </c>
      <c r="Q84" s="50">
        <v>0</v>
      </c>
      <c r="R84" s="50">
        <v>-17171.161250000001</v>
      </c>
      <c r="S84" s="50">
        <v>2248.5564999999997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164.947</v>
      </c>
      <c r="Z84" s="50">
        <v>0</v>
      </c>
      <c r="AA84" s="50">
        <v>6142.9549699999998</v>
      </c>
      <c r="AB84" s="50">
        <v>512837.80388000002</v>
      </c>
      <c r="AC84" s="50">
        <v>-18931.695759999999</v>
      </c>
      <c r="AD84" s="50">
        <v>680.72393</v>
      </c>
      <c r="AE84" s="50">
        <v>0</v>
      </c>
      <c r="AF84" s="50">
        <v>0</v>
      </c>
      <c r="AG84" s="50">
        <v>1652320.00639</v>
      </c>
      <c r="AH84" s="50">
        <v>9748.9663199999995</v>
      </c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</row>
    <row r="85" spans="1:67" s="22" customFormat="1" x14ac:dyDescent="0.2">
      <c r="A85" s="23">
        <v>66</v>
      </c>
      <c r="B85" s="23">
        <v>10</v>
      </c>
      <c r="C85" s="24">
        <v>386</v>
      </c>
      <c r="D85" s="25" t="s">
        <v>159</v>
      </c>
      <c r="E85" s="50">
        <v>182054.63227999999</v>
      </c>
      <c r="F85" s="50">
        <v>0</v>
      </c>
      <c r="G85" s="50">
        <v>315662.22138</v>
      </c>
      <c r="H85" s="50">
        <v>0</v>
      </c>
      <c r="I85" s="50">
        <v>59898.132230000003</v>
      </c>
      <c r="J85" s="50">
        <v>58859.381669999995</v>
      </c>
      <c r="K85" s="50">
        <v>-415.18037000000004</v>
      </c>
      <c r="L85" s="50">
        <v>762348.04155999993</v>
      </c>
      <c r="M85" s="50">
        <v>756158.51419000002</v>
      </c>
      <c r="N85" s="50">
        <v>49796.457289999998</v>
      </c>
      <c r="O85" s="50">
        <v>-127285.48626000001</v>
      </c>
      <c r="P85" s="50">
        <v>6189.5273700000007</v>
      </c>
      <c r="Q85" s="50">
        <v>0</v>
      </c>
      <c r="R85" s="50">
        <v>-17051.968049999999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56521.580249999999</v>
      </c>
      <c r="Y85" s="50">
        <v>605.62800000000004</v>
      </c>
      <c r="Z85" s="50">
        <v>15.78</v>
      </c>
      <c r="AA85" s="50">
        <v>64429.933140000001</v>
      </c>
      <c r="AB85" s="50">
        <v>194685.75433</v>
      </c>
      <c r="AC85" s="50">
        <v>-115277.9529</v>
      </c>
      <c r="AD85" s="50">
        <v>2122.57782</v>
      </c>
      <c r="AE85" s="50">
        <v>-9.4350000000000005</v>
      </c>
      <c r="AF85" s="50">
        <v>2858.8</v>
      </c>
      <c r="AG85" s="50">
        <v>1641203.0809899999</v>
      </c>
      <c r="AH85" s="50">
        <v>408450.73072000005</v>
      </c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</row>
    <row r="86" spans="1:67" s="22" customFormat="1" x14ac:dyDescent="0.2">
      <c r="A86" s="23">
        <v>67</v>
      </c>
      <c r="B86" s="23">
        <v>11</v>
      </c>
      <c r="C86" s="24">
        <v>379</v>
      </c>
      <c r="D86" s="25" t="s">
        <v>156</v>
      </c>
      <c r="E86" s="50">
        <v>457702.92158000002</v>
      </c>
      <c r="F86" s="50">
        <v>0</v>
      </c>
      <c r="G86" s="50">
        <v>0</v>
      </c>
      <c r="H86" s="50">
        <v>0</v>
      </c>
      <c r="I86" s="50">
        <v>21357.967290000001</v>
      </c>
      <c r="J86" s="50">
        <v>21357.967290000001</v>
      </c>
      <c r="K86" s="50">
        <v>-2117.86465</v>
      </c>
      <c r="L86" s="50">
        <v>1045014.4768699999</v>
      </c>
      <c r="M86" s="50">
        <v>1016881.58919</v>
      </c>
      <c r="N86" s="50">
        <v>554149.08366</v>
      </c>
      <c r="O86" s="50">
        <v>-110718.64496000001</v>
      </c>
      <c r="P86" s="50">
        <v>28132.88768</v>
      </c>
      <c r="Q86" s="50">
        <v>0</v>
      </c>
      <c r="R86" s="50">
        <v>-6283.96414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321.80799999999999</v>
      </c>
      <c r="Z86" s="50">
        <v>483.43076000000002</v>
      </c>
      <c r="AA86" s="50">
        <v>32159.967979999998</v>
      </c>
      <c r="AB86" s="50">
        <v>64679.064530000003</v>
      </c>
      <c r="AC86" s="50">
        <v>-370.95303999999999</v>
      </c>
      <c r="AD86" s="50">
        <v>1955.4332100000001</v>
      </c>
      <c r="AE86" s="50">
        <v>-48.802100000000003</v>
      </c>
      <c r="AF86" s="50">
        <v>0</v>
      </c>
      <c r="AG86" s="50">
        <v>1623675.0702199999</v>
      </c>
      <c r="AH86" s="50">
        <v>713868.40070999996</v>
      </c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</row>
    <row r="87" spans="1:67" s="22" customFormat="1" x14ac:dyDescent="0.2">
      <c r="A87" s="23">
        <v>68</v>
      </c>
      <c r="B87" s="23">
        <v>12</v>
      </c>
      <c r="C87" s="24">
        <v>231</v>
      </c>
      <c r="D87" s="25" t="s">
        <v>130</v>
      </c>
      <c r="E87" s="50">
        <v>313442.50753</v>
      </c>
      <c r="F87" s="50">
        <v>0</v>
      </c>
      <c r="G87" s="50">
        <v>50614.753800000006</v>
      </c>
      <c r="H87" s="50">
        <v>0</v>
      </c>
      <c r="I87" s="50">
        <v>36054.267639999998</v>
      </c>
      <c r="J87" s="50">
        <v>24.7738399999999</v>
      </c>
      <c r="K87" s="50">
        <v>-3745.2140300000001</v>
      </c>
      <c r="L87" s="50">
        <v>1069569.0848300001</v>
      </c>
      <c r="M87" s="50">
        <v>1026364.6050699999</v>
      </c>
      <c r="N87" s="50">
        <v>153852.44811</v>
      </c>
      <c r="O87" s="50">
        <v>-32497.468810000002</v>
      </c>
      <c r="P87" s="50">
        <v>43204.479759999995</v>
      </c>
      <c r="Q87" s="50">
        <v>0</v>
      </c>
      <c r="R87" s="50">
        <v>-16211.991099999999</v>
      </c>
      <c r="S87" s="50">
        <v>10493.7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1700.4779999999998</v>
      </c>
      <c r="Z87" s="50">
        <v>476.14699999999999</v>
      </c>
      <c r="AA87" s="50">
        <v>37560.69096</v>
      </c>
      <c r="AB87" s="50">
        <v>1964.5566899999999</v>
      </c>
      <c r="AC87" s="50">
        <v>-14.76887</v>
      </c>
      <c r="AD87" s="50">
        <v>5212.9198499999993</v>
      </c>
      <c r="AE87" s="50">
        <v>-151.12973</v>
      </c>
      <c r="AF87" s="50">
        <v>0</v>
      </c>
      <c r="AG87" s="50">
        <v>1527089.1062999999</v>
      </c>
      <c r="AH87" s="50">
        <v>376480.83616000001</v>
      </c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</row>
    <row r="88" spans="1:67" s="22" customFormat="1" x14ac:dyDescent="0.2">
      <c r="A88" s="23">
        <v>69</v>
      </c>
      <c r="B88" s="23">
        <v>13</v>
      </c>
      <c r="C88" s="24">
        <v>318</v>
      </c>
      <c r="D88" s="25" t="s">
        <v>150</v>
      </c>
      <c r="E88" s="50">
        <v>314264.33554</v>
      </c>
      <c r="F88" s="50">
        <v>0</v>
      </c>
      <c r="G88" s="50">
        <v>0</v>
      </c>
      <c r="H88" s="50">
        <v>20787.717990000001</v>
      </c>
      <c r="I88" s="50">
        <v>0</v>
      </c>
      <c r="J88" s="50">
        <v>0</v>
      </c>
      <c r="K88" s="50">
        <v>0</v>
      </c>
      <c r="L88" s="50">
        <v>558790.77072999999</v>
      </c>
      <c r="M88" s="50">
        <v>442014.79287</v>
      </c>
      <c r="N88" s="50">
        <v>129252.52126999998</v>
      </c>
      <c r="O88" s="50">
        <v>-9251.2641000000003</v>
      </c>
      <c r="P88" s="50">
        <v>116775.97786</v>
      </c>
      <c r="Q88" s="50">
        <v>32854.144789999998</v>
      </c>
      <c r="R88" s="50">
        <v>-21791.71329</v>
      </c>
      <c r="S88" s="50">
        <v>338797.73634999996</v>
      </c>
      <c r="T88" s="50">
        <v>-2523.7728999999999</v>
      </c>
      <c r="U88" s="50">
        <v>0</v>
      </c>
      <c r="V88" s="50">
        <v>0</v>
      </c>
      <c r="W88" s="50">
        <v>0</v>
      </c>
      <c r="X88" s="50">
        <v>0</v>
      </c>
      <c r="Y88" s="50">
        <v>52.322920000000003</v>
      </c>
      <c r="Z88" s="50">
        <v>387.24262999999996</v>
      </c>
      <c r="AA88" s="50">
        <v>87218.026310000001</v>
      </c>
      <c r="AB88" s="50">
        <v>173225.75083999999</v>
      </c>
      <c r="AC88" s="50">
        <v>-754.08887000000004</v>
      </c>
      <c r="AD88" s="50">
        <v>915.04662999999994</v>
      </c>
      <c r="AE88" s="50">
        <v>-9.8254899999999985</v>
      </c>
      <c r="AF88" s="50">
        <v>2259.31</v>
      </c>
      <c r="AG88" s="50">
        <v>1496698.25994</v>
      </c>
      <c r="AH88" s="50">
        <v>416404.70166000002</v>
      </c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</row>
    <row r="89" spans="1:67" s="22" customFormat="1" x14ac:dyDescent="0.2">
      <c r="A89" s="23">
        <v>70</v>
      </c>
      <c r="B89" s="23">
        <v>14</v>
      </c>
      <c r="C89" s="24">
        <v>91</v>
      </c>
      <c r="D89" s="25" t="s">
        <v>114</v>
      </c>
      <c r="E89" s="50">
        <v>61154.897380000002</v>
      </c>
      <c r="F89" s="50">
        <v>0</v>
      </c>
      <c r="G89" s="50">
        <v>5934.20435</v>
      </c>
      <c r="H89" s="50">
        <v>0</v>
      </c>
      <c r="I89" s="50">
        <v>170615.91985000001</v>
      </c>
      <c r="J89" s="50">
        <v>125389.31256999999</v>
      </c>
      <c r="K89" s="50">
        <v>-1.993E-2</v>
      </c>
      <c r="L89" s="50">
        <v>1012082.52512</v>
      </c>
      <c r="M89" s="50">
        <v>923027.31171000004</v>
      </c>
      <c r="N89" s="50">
        <v>448265.61813000002</v>
      </c>
      <c r="O89" s="50">
        <v>-92944.300929999998</v>
      </c>
      <c r="P89" s="50">
        <v>89055.213409999997</v>
      </c>
      <c r="Q89" s="50">
        <v>35540.911</v>
      </c>
      <c r="R89" s="50">
        <v>-6768.8957700000001</v>
      </c>
      <c r="S89" s="50">
        <v>0</v>
      </c>
      <c r="T89" s="50">
        <v>0</v>
      </c>
      <c r="U89" s="50">
        <v>61891.227149999999</v>
      </c>
      <c r="V89" s="50">
        <v>0</v>
      </c>
      <c r="W89" s="50">
        <v>0</v>
      </c>
      <c r="X89" s="50">
        <v>0</v>
      </c>
      <c r="Y89" s="50">
        <v>2251.9160000000002</v>
      </c>
      <c r="Z89" s="50">
        <v>0</v>
      </c>
      <c r="AA89" s="50">
        <v>53856.877549999997</v>
      </c>
      <c r="AB89" s="50">
        <v>6915.36114</v>
      </c>
      <c r="AC89" s="50">
        <v>-36.838589999999996</v>
      </c>
      <c r="AD89" s="50">
        <v>35816.335059999998</v>
      </c>
      <c r="AE89" s="50">
        <v>-299.53467999999998</v>
      </c>
      <c r="AF89" s="50">
        <v>0</v>
      </c>
      <c r="AG89" s="50">
        <v>1410519.2635999999</v>
      </c>
      <c r="AH89" s="50">
        <v>676916.02368999994</v>
      </c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</row>
    <row r="90" spans="1:67" s="22" customFormat="1" x14ac:dyDescent="0.2">
      <c r="A90" s="23">
        <v>71</v>
      </c>
      <c r="B90" s="23">
        <v>15</v>
      </c>
      <c r="C90" s="24">
        <v>290</v>
      </c>
      <c r="D90" s="25" t="s">
        <v>143</v>
      </c>
      <c r="E90" s="50">
        <v>164260.40843000001</v>
      </c>
      <c r="F90" s="50">
        <v>0</v>
      </c>
      <c r="G90" s="50">
        <v>0</v>
      </c>
      <c r="H90" s="50">
        <v>0</v>
      </c>
      <c r="I90" s="50">
        <v>40799.685250000002</v>
      </c>
      <c r="J90" s="50">
        <v>40799.685250000002</v>
      </c>
      <c r="K90" s="50">
        <v>-7.3721000000000005</v>
      </c>
      <c r="L90" s="50">
        <v>988418.91446999996</v>
      </c>
      <c r="M90" s="50">
        <v>944956.86476999999</v>
      </c>
      <c r="N90" s="50">
        <v>411230.15226</v>
      </c>
      <c r="O90" s="50">
        <v>-8013.1644600000009</v>
      </c>
      <c r="P90" s="50">
        <v>43462.049700000003</v>
      </c>
      <c r="Q90" s="50">
        <v>13363.15825</v>
      </c>
      <c r="R90" s="50">
        <v>-16403.345720000001</v>
      </c>
      <c r="S90" s="50">
        <v>53078.673640000001</v>
      </c>
      <c r="T90" s="50">
        <v>-270.52884999999998</v>
      </c>
      <c r="U90" s="50">
        <v>0</v>
      </c>
      <c r="V90" s="50">
        <v>0</v>
      </c>
      <c r="W90" s="50">
        <v>280</v>
      </c>
      <c r="X90" s="50">
        <v>8433.0349999999999</v>
      </c>
      <c r="Y90" s="50">
        <v>728.59388000000001</v>
      </c>
      <c r="Z90" s="50">
        <v>8924.7140500000005</v>
      </c>
      <c r="AA90" s="50">
        <v>44183.676449999999</v>
      </c>
      <c r="AB90" s="50">
        <v>18262.636930000001</v>
      </c>
      <c r="AC90" s="50">
        <v>-368.65039999999999</v>
      </c>
      <c r="AD90" s="50">
        <v>16953.211029999999</v>
      </c>
      <c r="AE90" s="50">
        <v>-66.610569999999996</v>
      </c>
      <c r="AF90" s="50">
        <v>16089.155999999999</v>
      </c>
      <c r="AG90" s="50">
        <v>1360412.7051299999</v>
      </c>
      <c r="AH90" s="50">
        <v>558117.87045000005</v>
      </c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</row>
    <row r="91" spans="1:67" s="22" customFormat="1" x14ac:dyDescent="0.2">
      <c r="A91" s="23">
        <v>72</v>
      </c>
      <c r="B91" s="23">
        <v>16</v>
      </c>
      <c r="C91" s="24">
        <v>113</v>
      </c>
      <c r="D91" s="25" t="s">
        <v>117</v>
      </c>
      <c r="E91" s="50">
        <v>135617.14355000001</v>
      </c>
      <c r="F91" s="50">
        <v>0</v>
      </c>
      <c r="G91" s="50">
        <v>0</v>
      </c>
      <c r="H91" s="50">
        <v>0</v>
      </c>
      <c r="I91" s="50">
        <v>626.62136999999996</v>
      </c>
      <c r="J91" s="50">
        <v>626.62136999999996</v>
      </c>
      <c r="K91" s="50">
        <v>-6.32951</v>
      </c>
      <c r="L91" s="50">
        <v>899541.70732000005</v>
      </c>
      <c r="M91" s="50">
        <v>838427.6664300001</v>
      </c>
      <c r="N91" s="50">
        <v>62687.797080000004</v>
      </c>
      <c r="O91" s="50">
        <v>-77892.738169999997</v>
      </c>
      <c r="P91" s="50">
        <v>61114.040889999997</v>
      </c>
      <c r="Q91" s="50">
        <v>3065.8541499999997</v>
      </c>
      <c r="R91" s="50">
        <v>-12052.687470000001</v>
      </c>
      <c r="S91" s="50">
        <v>25926.533930000001</v>
      </c>
      <c r="T91" s="50">
        <v>-5828.96702</v>
      </c>
      <c r="U91" s="50">
        <v>45024.657750000006</v>
      </c>
      <c r="V91" s="50">
        <v>0</v>
      </c>
      <c r="W91" s="50">
        <v>0</v>
      </c>
      <c r="X91" s="50">
        <v>0</v>
      </c>
      <c r="Y91" s="50">
        <v>2061.877</v>
      </c>
      <c r="Z91" s="50">
        <v>20.656890000000001</v>
      </c>
      <c r="AA91" s="50">
        <v>140918.10909000001</v>
      </c>
      <c r="AB91" s="50">
        <v>3557.1470899999999</v>
      </c>
      <c r="AC91" s="50">
        <v>-529.75126</v>
      </c>
      <c r="AD91" s="50">
        <v>4463.2749699999995</v>
      </c>
      <c r="AE91" s="50">
        <v>-1711.2</v>
      </c>
      <c r="AF91" s="50">
        <v>52643.427470000002</v>
      </c>
      <c r="AG91" s="50">
        <v>1310401.15643</v>
      </c>
      <c r="AH91" s="50">
        <v>105113.3542</v>
      </c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</row>
    <row r="92" spans="1:67" s="22" customFormat="1" x14ac:dyDescent="0.2">
      <c r="A92" s="23">
        <v>73</v>
      </c>
      <c r="B92" s="23">
        <v>17</v>
      </c>
      <c r="C92" s="24">
        <v>143</v>
      </c>
      <c r="D92" s="25" t="s">
        <v>121</v>
      </c>
      <c r="E92" s="50">
        <v>233099.29621</v>
      </c>
      <c r="F92" s="50">
        <v>0</v>
      </c>
      <c r="G92" s="50">
        <v>0</v>
      </c>
      <c r="H92" s="50">
        <v>0</v>
      </c>
      <c r="I92" s="50">
        <v>194934.38894999999</v>
      </c>
      <c r="J92" s="50">
        <v>172961.58781</v>
      </c>
      <c r="K92" s="50">
        <v>-58.911119999999997</v>
      </c>
      <c r="L92" s="50">
        <v>770928.18614000001</v>
      </c>
      <c r="M92" s="50">
        <v>676936.31993999996</v>
      </c>
      <c r="N92" s="50">
        <v>411929.04417000001</v>
      </c>
      <c r="O92" s="50">
        <v>-36005.450920000003</v>
      </c>
      <c r="P92" s="50">
        <v>93991.866200000004</v>
      </c>
      <c r="Q92" s="50">
        <v>1813.8674800000001</v>
      </c>
      <c r="R92" s="50">
        <v>-7573.0455599999996</v>
      </c>
      <c r="S92" s="50">
        <v>0</v>
      </c>
      <c r="T92" s="50">
        <v>0</v>
      </c>
      <c r="U92" s="50">
        <v>953.57826999999997</v>
      </c>
      <c r="V92" s="50">
        <v>0</v>
      </c>
      <c r="W92" s="50">
        <v>0</v>
      </c>
      <c r="X92" s="50">
        <v>4827.7431899999992</v>
      </c>
      <c r="Y92" s="50">
        <v>0</v>
      </c>
      <c r="Z92" s="50">
        <v>0</v>
      </c>
      <c r="AA92" s="50">
        <v>66373.423429999995</v>
      </c>
      <c r="AB92" s="50">
        <v>7133.5928400000003</v>
      </c>
      <c r="AC92" s="50">
        <v>-1169.74746</v>
      </c>
      <c r="AD92" s="50">
        <v>14925.010679999999</v>
      </c>
      <c r="AE92" s="50">
        <v>0</v>
      </c>
      <c r="AF92" s="50">
        <v>200.345</v>
      </c>
      <c r="AG92" s="50">
        <v>1293375.5647099998</v>
      </c>
      <c r="AH92" s="50">
        <v>732458.91867000004</v>
      </c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</row>
    <row r="93" spans="1:67" s="22" customFormat="1" x14ac:dyDescent="0.2">
      <c r="A93" s="23">
        <v>74</v>
      </c>
      <c r="B93" s="23">
        <v>18</v>
      </c>
      <c r="C93" s="24">
        <v>394</v>
      </c>
      <c r="D93" s="32" t="s">
        <v>162</v>
      </c>
      <c r="E93" s="50">
        <v>182983.58053000001</v>
      </c>
      <c r="F93" s="50">
        <v>0</v>
      </c>
      <c r="G93" s="50">
        <v>0</v>
      </c>
      <c r="H93" s="50">
        <v>146576.83352000001</v>
      </c>
      <c r="I93" s="50">
        <v>67406.416160000008</v>
      </c>
      <c r="J93" s="50">
        <v>67406.416160000008</v>
      </c>
      <c r="K93" s="50">
        <v>-2950.7621199999999</v>
      </c>
      <c r="L93" s="50">
        <v>510271.37363000005</v>
      </c>
      <c r="M93" s="50">
        <v>260289.29845999999</v>
      </c>
      <c r="N93" s="50">
        <v>0</v>
      </c>
      <c r="O93" s="50">
        <v>-5062.43894</v>
      </c>
      <c r="P93" s="50">
        <v>249982.07517</v>
      </c>
      <c r="Q93" s="50">
        <v>0</v>
      </c>
      <c r="R93" s="50">
        <v>-14951.37731</v>
      </c>
      <c r="S93" s="50">
        <v>262786.63091000001</v>
      </c>
      <c r="T93" s="50">
        <v>0</v>
      </c>
      <c r="U93" s="50">
        <v>0</v>
      </c>
      <c r="V93" s="50">
        <v>0</v>
      </c>
      <c r="W93" s="50">
        <v>0</v>
      </c>
      <c r="X93" s="50">
        <v>49750.188840000003</v>
      </c>
      <c r="Y93" s="50">
        <v>0</v>
      </c>
      <c r="Z93" s="50">
        <v>2910.49593</v>
      </c>
      <c r="AA93" s="50">
        <v>50133.23661</v>
      </c>
      <c r="AB93" s="50">
        <v>6520.1480600000004</v>
      </c>
      <c r="AC93" s="50">
        <v>-0.74</v>
      </c>
      <c r="AD93" s="50">
        <v>6856.1732299999994</v>
      </c>
      <c r="AE93" s="50">
        <v>-18679.668259999999</v>
      </c>
      <c r="AF93" s="50">
        <v>0</v>
      </c>
      <c r="AG93" s="50">
        <v>1286195.07742</v>
      </c>
      <c r="AH93" s="50">
        <v>474175.54071000003</v>
      </c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</row>
    <row r="94" spans="1:67" s="22" customFormat="1" x14ac:dyDescent="0.2">
      <c r="A94" s="23">
        <v>75</v>
      </c>
      <c r="B94" s="23">
        <v>19</v>
      </c>
      <c r="C94" s="24">
        <v>283</v>
      </c>
      <c r="D94" s="25" t="s">
        <v>140</v>
      </c>
      <c r="E94" s="50">
        <v>65505.865279999998</v>
      </c>
      <c r="F94" s="50">
        <v>0</v>
      </c>
      <c r="G94" s="50">
        <v>0</v>
      </c>
      <c r="H94" s="50">
        <v>0</v>
      </c>
      <c r="I94" s="50">
        <v>26577.422049999997</v>
      </c>
      <c r="J94" s="50">
        <v>26577.422049999997</v>
      </c>
      <c r="K94" s="50">
        <v>-264.38357999999999</v>
      </c>
      <c r="L94" s="50">
        <v>833598.81757999992</v>
      </c>
      <c r="M94" s="50">
        <v>813700.52188999997</v>
      </c>
      <c r="N94" s="50">
        <v>681584.88697999995</v>
      </c>
      <c r="O94" s="50">
        <v>-72090.326570000005</v>
      </c>
      <c r="P94" s="50">
        <v>19898.295690000003</v>
      </c>
      <c r="Q94" s="50">
        <v>13576.49524</v>
      </c>
      <c r="R94" s="50">
        <v>-11097.255080000001</v>
      </c>
      <c r="S94" s="50">
        <v>284340.04193000001</v>
      </c>
      <c r="T94" s="50">
        <v>0</v>
      </c>
      <c r="U94" s="50">
        <v>7003.83565</v>
      </c>
      <c r="V94" s="50">
        <v>0</v>
      </c>
      <c r="W94" s="50">
        <v>0</v>
      </c>
      <c r="X94" s="50">
        <v>12867.982380000001</v>
      </c>
      <c r="Y94" s="50">
        <v>772.55653999999993</v>
      </c>
      <c r="Z94" s="50">
        <v>0</v>
      </c>
      <c r="AA94" s="50">
        <v>3927.9193399999999</v>
      </c>
      <c r="AB94" s="50">
        <v>4044.6697900000004</v>
      </c>
      <c r="AC94" s="50">
        <v>-3626.52162</v>
      </c>
      <c r="AD94" s="50">
        <v>1127.3414299999999</v>
      </c>
      <c r="AE94" s="50">
        <v>-201.13944000000001</v>
      </c>
      <c r="AF94" s="50">
        <v>29538.537499999999</v>
      </c>
      <c r="AG94" s="50">
        <v>1269304.9894699999</v>
      </c>
      <c r="AH94" s="50">
        <v>922376.57915999996</v>
      </c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</row>
    <row r="95" spans="1:67" s="22" customFormat="1" x14ac:dyDescent="0.2">
      <c r="A95" s="23">
        <v>76</v>
      </c>
      <c r="B95" s="23">
        <v>20</v>
      </c>
      <c r="C95" s="24">
        <v>30</v>
      </c>
      <c r="D95" s="25" t="s">
        <v>107</v>
      </c>
      <c r="E95" s="50">
        <v>431994.87507999997</v>
      </c>
      <c r="F95" s="50">
        <v>0</v>
      </c>
      <c r="G95" s="50">
        <v>0</v>
      </c>
      <c r="H95" s="50">
        <v>0</v>
      </c>
      <c r="I95" s="50">
        <v>14935.36188</v>
      </c>
      <c r="J95" s="50">
        <v>823.00024000000008</v>
      </c>
      <c r="K95" s="50">
        <v>-900.78904</v>
      </c>
      <c r="L95" s="50">
        <v>645779.31304000004</v>
      </c>
      <c r="M95" s="50">
        <v>622974.95580999996</v>
      </c>
      <c r="N95" s="50">
        <v>62503.796150000002</v>
      </c>
      <c r="O95" s="50">
        <v>-59565.823559999997</v>
      </c>
      <c r="P95" s="50">
        <v>22804.357230000001</v>
      </c>
      <c r="Q95" s="50">
        <v>3662.7573199999997</v>
      </c>
      <c r="R95" s="50">
        <v>-9648.8504699999994</v>
      </c>
      <c r="S95" s="50">
        <v>61</v>
      </c>
      <c r="T95" s="50">
        <v>-70</v>
      </c>
      <c r="U95" s="50">
        <v>0</v>
      </c>
      <c r="V95" s="50">
        <v>0</v>
      </c>
      <c r="W95" s="50">
        <v>0</v>
      </c>
      <c r="X95" s="50">
        <v>43341.86</v>
      </c>
      <c r="Y95" s="50">
        <v>329.85170000000005</v>
      </c>
      <c r="Z95" s="50">
        <v>345.35729999999995</v>
      </c>
      <c r="AA95" s="50">
        <v>3872.3716800000002</v>
      </c>
      <c r="AB95" s="50">
        <v>36592.15307</v>
      </c>
      <c r="AC95" s="50">
        <v>-4.3243</v>
      </c>
      <c r="AD95" s="50">
        <v>1517.6159399999999</v>
      </c>
      <c r="AE95" s="50">
        <v>-38.506079999999997</v>
      </c>
      <c r="AF95" s="50">
        <v>0</v>
      </c>
      <c r="AG95" s="50">
        <v>1178769.75969</v>
      </c>
      <c r="AH95" s="50">
        <v>405637.73807000002</v>
      </c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</row>
    <row r="96" spans="1:67" s="22" customFormat="1" x14ac:dyDescent="0.2">
      <c r="A96" s="23">
        <v>77</v>
      </c>
      <c r="B96" s="23">
        <v>21</v>
      </c>
      <c r="C96" s="24">
        <v>123</v>
      </c>
      <c r="D96" s="25" t="s">
        <v>118</v>
      </c>
      <c r="E96" s="50">
        <v>106162.86841</v>
      </c>
      <c r="F96" s="50">
        <v>0</v>
      </c>
      <c r="G96" s="50">
        <v>0</v>
      </c>
      <c r="H96" s="50">
        <v>0</v>
      </c>
      <c r="I96" s="50">
        <v>4804.8018199999997</v>
      </c>
      <c r="J96" s="50">
        <v>1792.5780600000001</v>
      </c>
      <c r="K96" s="50">
        <v>0</v>
      </c>
      <c r="L96" s="50">
        <v>934009.09499999997</v>
      </c>
      <c r="M96" s="50">
        <v>868658.29160999996</v>
      </c>
      <c r="N96" s="50">
        <v>484358.48384</v>
      </c>
      <c r="O96" s="50">
        <v>-6284.6123499999994</v>
      </c>
      <c r="P96" s="50">
        <v>65350.803389999994</v>
      </c>
      <c r="Q96" s="50">
        <v>10502.22683</v>
      </c>
      <c r="R96" s="50">
        <v>-4957.8957600000003</v>
      </c>
      <c r="S96" s="50">
        <v>3388.0099999999998</v>
      </c>
      <c r="T96" s="50">
        <v>-9.9039000000000001</v>
      </c>
      <c r="U96" s="50">
        <v>0</v>
      </c>
      <c r="V96" s="50">
        <v>0</v>
      </c>
      <c r="W96" s="50">
        <v>0</v>
      </c>
      <c r="X96" s="50">
        <v>305.33332999999999</v>
      </c>
      <c r="Y96" s="50">
        <v>736.27800000000002</v>
      </c>
      <c r="Z96" s="50">
        <v>46.03</v>
      </c>
      <c r="AA96" s="50">
        <v>67190.937689999992</v>
      </c>
      <c r="AB96" s="50">
        <v>20629.940839999999</v>
      </c>
      <c r="AC96" s="50">
        <v>-447.35552999999999</v>
      </c>
      <c r="AD96" s="50">
        <v>1551.45398</v>
      </c>
      <c r="AE96" s="50">
        <v>-41.346780000000003</v>
      </c>
      <c r="AF96" s="50">
        <v>19943.149999999998</v>
      </c>
      <c r="AG96" s="50">
        <v>1158767.89907</v>
      </c>
      <c r="AH96" s="50">
        <v>546740.09379999992</v>
      </c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</row>
    <row r="97" spans="1:67" s="22" customFormat="1" x14ac:dyDescent="0.2">
      <c r="A97" s="23">
        <v>78</v>
      </c>
      <c r="B97" s="23">
        <v>22</v>
      </c>
      <c r="C97" s="24">
        <v>395</v>
      </c>
      <c r="D97" s="32" t="s">
        <v>163</v>
      </c>
      <c r="E97" s="50">
        <v>1669.7447299999999</v>
      </c>
      <c r="F97" s="50">
        <v>0</v>
      </c>
      <c r="G97" s="50">
        <v>0</v>
      </c>
      <c r="H97" s="50">
        <v>0</v>
      </c>
      <c r="I97" s="50">
        <v>0</v>
      </c>
      <c r="J97" s="50">
        <v>0</v>
      </c>
      <c r="K97" s="50">
        <v>0</v>
      </c>
      <c r="L97" s="50">
        <v>1035171.6198700001</v>
      </c>
      <c r="M97" s="50">
        <v>1035115.73892</v>
      </c>
      <c r="N97" s="50">
        <v>701176.96033000003</v>
      </c>
      <c r="O97" s="50">
        <v>-105525.71229</v>
      </c>
      <c r="P97" s="50">
        <v>55.880950000000198</v>
      </c>
      <c r="Q97" s="50">
        <v>0</v>
      </c>
      <c r="R97" s="50">
        <v>-3564.2819399999998</v>
      </c>
      <c r="S97" s="50">
        <v>0</v>
      </c>
      <c r="T97" s="50">
        <v>0</v>
      </c>
      <c r="U97" s="50">
        <v>0</v>
      </c>
      <c r="V97" s="50">
        <v>0</v>
      </c>
      <c r="W97" s="50">
        <v>0</v>
      </c>
      <c r="X97" s="50">
        <v>0</v>
      </c>
      <c r="Y97" s="50">
        <v>0</v>
      </c>
      <c r="Z97" s="50">
        <v>12.666</v>
      </c>
      <c r="AA97" s="50">
        <v>29399.739949999999</v>
      </c>
      <c r="AB97" s="50">
        <v>44.679679999999998</v>
      </c>
      <c r="AC97" s="50">
        <v>-42.71499</v>
      </c>
      <c r="AD97" s="50">
        <v>314.65918999999997</v>
      </c>
      <c r="AE97" s="50">
        <v>0</v>
      </c>
      <c r="AF97" s="50">
        <v>0</v>
      </c>
      <c r="AG97" s="50">
        <v>1066613.1094200001</v>
      </c>
      <c r="AH97" s="50">
        <v>701973.34583999997</v>
      </c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</row>
    <row r="98" spans="1:67" s="22" customFormat="1" x14ac:dyDescent="0.2">
      <c r="A98" s="23">
        <v>79</v>
      </c>
      <c r="B98" s="23">
        <v>23</v>
      </c>
      <c r="C98" s="24">
        <v>407</v>
      </c>
      <c r="D98" s="27" t="s">
        <v>167</v>
      </c>
      <c r="E98" s="50">
        <v>177729.04021000001</v>
      </c>
      <c r="F98" s="50">
        <v>0</v>
      </c>
      <c r="G98" s="50">
        <v>0</v>
      </c>
      <c r="H98" s="50">
        <v>0</v>
      </c>
      <c r="I98" s="50">
        <v>0</v>
      </c>
      <c r="J98" s="50">
        <v>0</v>
      </c>
      <c r="K98" s="50">
        <v>0</v>
      </c>
      <c r="L98" s="50">
        <v>466324.9621</v>
      </c>
      <c r="M98" s="50">
        <v>466324.9621</v>
      </c>
      <c r="N98" s="50">
        <v>0</v>
      </c>
      <c r="O98" s="50">
        <v>-2402.4380900000001</v>
      </c>
      <c r="P98" s="50">
        <v>0</v>
      </c>
      <c r="Q98" s="50">
        <v>0</v>
      </c>
      <c r="R98" s="50">
        <v>0</v>
      </c>
      <c r="S98" s="50">
        <v>370202.7415</v>
      </c>
      <c r="T98" s="50">
        <v>0</v>
      </c>
      <c r="U98" s="50">
        <v>0</v>
      </c>
      <c r="V98" s="50">
        <v>0</v>
      </c>
      <c r="W98" s="50">
        <v>0</v>
      </c>
      <c r="X98" s="50">
        <v>0</v>
      </c>
      <c r="Y98" s="50">
        <v>0</v>
      </c>
      <c r="Z98" s="50">
        <v>1630.57529</v>
      </c>
      <c r="AA98" s="50">
        <v>609.26011000000005</v>
      </c>
      <c r="AB98" s="50">
        <v>173.84630000000001</v>
      </c>
      <c r="AC98" s="50">
        <v>-245.19674999999998</v>
      </c>
      <c r="AD98" s="50">
        <v>406.52749</v>
      </c>
      <c r="AE98" s="50">
        <v>-139.88828000000001</v>
      </c>
      <c r="AF98" s="50">
        <v>0</v>
      </c>
      <c r="AG98" s="50">
        <v>1017076.953</v>
      </c>
      <c r="AH98" s="50">
        <v>115418.30249999999</v>
      </c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</row>
    <row r="99" spans="1:67" s="22" customFormat="1" x14ac:dyDescent="0.2">
      <c r="A99" s="23">
        <v>80</v>
      </c>
      <c r="B99" s="23">
        <v>24</v>
      </c>
      <c r="C99" s="33">
        <v>593</v>
      </c>
      <c r="D99" s="32" t="s">
        <v>180</v>
      </c>
      <c r="E99" s="50">
        <v>769517.88809000002</v>
      </c>
      <c r="F99" s="50">
        <v>0</v>
      </c>
      <c r="G99" s="50">
        <v>0</v>
      </c>
      <c r="H99" s="50">
        <v>0</v>
      </c>
      <c r="I99" s="50">
        <v>7303.8311400000002</v>
      </c>
      <c r="J99" s="50">
        <v>0</v>
      </c>
      <c r="K99" s="50">
        <v>-32819.857360000002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50">
        <v>0</v>
      </c>
      <c r="S99" s="50">
        <v>5</v>
      </c>
      <c r="T99" s="50">
        <v>0</v>
      </c>
      <c r="U99" s="50">
        <v>0</v>
      </c>
      <c r="V99" s="50">
        <v>0</v>
      </c>
      <c r="W99" s="50">
        <v>56265</v>
      </c>
      <c r="X99" s="50">
        <v>0</v>
      </c>
      <c r="Y99" s="50">
        <v>148.98299</v>
      </c>
      <c r="Z99" s="50">
        <v>250.23216999999997</v>
      </c>
      <c r="AA99" s="50">
        <v>97643.823250000001</v>
      </c>
      <c r="AB99" s="50">
        <v>726.04367000000002</v>
      </c>
      <c r="AC99" s="50">
        <v>-1039.3109400000001</v>
      </c>
      <c r="AD99" s="50">
        <v>526.60485000000006</v>
      </c>
      <c r="AE99" s="50">
        <v>-40.897770000000001</v>
      </c>
      <c r="AF99" s="50">
        <v>0</v>
      </c>
      <c r="AG99" s="50">
        <v>932387.40616000001</v>
      </c>
      <c r="AH99" s="50">
        <v>278.94974000000002</v>
      </c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</row>
    <row r="100" spans="1:67" s="22" customFormat="1" x14ac:dyDescent="0.2">
      <c r="A100" s="23">
        <v>81</v>
      </c>
      <c r="B100" s="23">
        <v>25</v>
      </c>
      <c r="C100" s="24">
        <v>380</v>
      </c>
      <c r="D100" s="25" t="s">
        <v>157</v>
      </c>
      <c r="E100" s="50">
        <v>33050.527719999998</v>
      </c>
      <c r="F100" s="50">
        <v>0</v>
      </c>
      <c r="G100" s="50">
        <v>0</v>
      </c>
      <c r="H100" s="50">
        <v>0</v>
      </c>
      <c r="I100" s="50">
        <v>0</v>
      </c>
      <c r="J100" s="50">
        <v>0</v>
      </c>
      <c r="K100" s="50">
        <v>0</v>
      </c>
      <c r="L100" s="50">
        <v>694456.31438999996</v>
      </c>
      <c r="M100" s="50">
        <v>354542.62286</v>
      </c>
      <c r="N100" s="50">
        <v>354290.16856999998</v>
      </c>
      <c r="O100" s="50">
        <v>-1264.81213</v>
      </c>
      <c r="P100" s="50">
        <v>339913.69153000001</v>
      </c>
      <c r="Q100" s="50">
        <v>42900.142959999997</v>
      </c>
      <c r="R100" s="50">
        <v>-47805.8802</v>
      </c>
      <c r="S100" s="50">
        <v>0</v>
      </c>
      <c r="T100" s="50">
        <v>0</v>
      </c>
      <c r="U100" s="50">
        <v>0</v>
      </c>
      <c r="V100" s="50">
        <v>0</v>
      </c>
      <c r="W100" s="50">
        <v>0</v>
      </c>
      <c r="X100" s="50">
        <v>44644</v>
      </c>
      <c r="Y100" s="50">
        <v>16.245999999999999</v>
      </c>
      <c r="Z100" s="50">
        <v>516.58028000000002</v>
      </c>
      <c r="AA100" s="50">
        <v>46909.977869999995</v>
      </c>
      <c r="AB100" s="50">
        <v>27736.097529999999</v>
      </c>
      <c r="AC100" s="50">
        <v>-9041.3583499999986</v>
      </c>
      <c r="AD100" s="50">
        <v>2449.6800699999999</v>
      </c>
      <c r="AE100" s="50">
        <v>-965.24133000000006</v>
      </c>
      <c r="AF100" s="50">
        <v>0</v>
      </c>
      <c r="AG100" s="50">
        <v>849779.42385999998</v>
      </c>
      <c r="AH100" s="50">
        <v>400705.23994</v>
      </c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</row>
    <row r="101" spans="1:67" s="26" customFormat="1" x14ac:dyDescent="0.2">
      <c r="A101" s="23">
        <v>82</v>
      </c>
      <c r="B101" s="23">
        <v>26</v>
      </c>
      <c r="C101" s="24">
        <v>460</v>
      </c>
      <c r="D101" s="25" t="s">
        <v>172</v>
      </c>
      <c r="E101" s="50">
        <v>80960.364019999994</v>
      </c>
      <c r="F101" s="50">
        <v>0</v>
      </c>
      <c r="G101" s="50">
        <v>0</v>
      </c>
      <c r="H101" s="50">
        <v>0</v>
      </c>
      <c r="I101" s="50">
        <v>127443.15136999999</v>
      </c>
      <c r="J101" s="50">
        <v>92062.238389999999</v>
      </c>
      <c r="K101" s="50">
        <v>-3051.6936799999999</v>
      </c>
      <c r="L101" s="50">
        <v>535644.91095000005</v>
      </c>
      <c r="M101" s="50">
        <v>532189.53551000007</v>
      </c>
      <c r="N101" s="50">
        <v>282459.05133999995</v>
      </c>
      <c r="O101" s="50">
        <v>-2064.5070000000001</v>
      </c>
      <c r="P101" s="50">
        <v>3455.3754400000003</v>
      </c>
      <c r="Q101" s="50">
        <v>0</v>
      </c>
      <c r="R101" s="50">
        <v>-554.02583000000004</v>
      </c>
      <c r="S101" s="50">
        <v>51062.512310000006</v>
      </c>
      <c r="T101" s="50">
        <v>0</v>
      </c>
      <c r="U101" s="50">
        <v>0</v>
      </c>
      <c r="V101" s="50">
        <v>0</v>
      </c>
      <c r="W101" s="50">
        <v>0</v>
      </c>
      <c r="X101" s="50">
        <v>0</v>
      </c>
      <c r="Y101" s="50">
        <v>207.18900000000002</v>
      </c>
      <c r="Z101" s="50">
        <v>0</v>
      </c>
      <c r="AA101" s="50">
        <v>42330.84764</v>
      </c>
      <c r="AB101" s="50">
        <v>440.56858</v>
      </c>
      <c r="AC101" s="50">
        <v>-3.6422699999999999</v>
      </c>
      <c r="AD101" s="50">
        <v>4556.1692899999998</v>
      </c>
      <c r="AE101" s="50">
        <v>-814.20020999999997</v>
      </c>
      <c r="AF101" s="50">
        <v>0</v>
      </c>
      <c r="AG101" s="50">
        <v>842645.71316000004</v>
      </c>
      <c r="AH101" s="50">
        <v>456550.2573</v>
      </c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</row>
    <row r="102" spans="1:67" s="22" customFormat="1" x14ac:dyDescent="0.2">
      <c r="A102" s="23">
        <v>83</v>
      </c>
      <c r="B102" s="23">
        <v>27</v>
      </c>
      <c r="C102" s="24">
        <v>201</v>
      </c>
      <c r="D102" s="25" t="s">
        <v>125</v>
      </c>
      <c r="E102" s="50">
        <v>76363.976769999994</v>
      </c>
      <c r="F102" s="50">
        <v>0</v>
      </c>
      <c r="G102" s="50">
        <v>133733.24903000001</v>
      </c>
      <c r="H102" s="50">
        <v>130306.40883999999</v>
      </c>
      <c r="I102" s="50">
        <v>10368.852499999999</v>
      </c>
      <c r="J102" s="50">
        <v>468.85250000000002</v>
      </c>
      <c r="K102" s="50">
        <v>-100</v>
      </c>
      <c r="L102" s="50">
        <v>377521.45574999996</v>
      </c>
      <c r="M102" s="50">
        <v>342757.19887999998</v>
      </c>
      <c r="N102" s="50">
        <v>122457.47310999999</v>
      </c>
      <c r="O102" s="50">
        <v>-35980.667050000004</v>
      </c>
      <c r="P102" s="50">
        <v>34764.256869999997</v>
      </c>
      <c r="Q102" s="50">
        <v>0.18841999999999998</v>
      </c>
      <c r="R102" s="50">
        <v>-673.94082000000003</v>
      </c>
      <c r="S102" s="50">
        <v>0</v>
      </c>
      <c r="T102" s="50">
        <v>0</v>
      </c>
      <c r="U102" s="50">
        <v>0</v>
      </c>
      <c r="V102" s="50">
        <v>0</v>
      </c>
      <c r="W102" s="50">
        <v>0</v>
      </c>
      <c r="X102" s="50">
        <v>20637.642</v>
      </c>
      <c r="Y102" s="50">
        <v>132.18299999999999</v>
      </c>
      <c r="Z102" s="50">
        <v>0</v>
      </c>
      <c r="AA102" s="50">
        <v>41837.085680000004</v>
      </c>
      <c r="AB102" s="50">
        <v>7072.7138299999997</v>
      </c>
      <c r="AC102" s="50">
        <v>-5704.5079299999998</v>
      </c>
      <c r="AD102" s="50">
        <v>4261.73351</v>
      </c>
      <c r="AE102" s="50">
        <v>0</v>
      </c>
      <c r="AF102" s="50">
        <v>36815.44599</v>
      </c>
      <c r="AG102" s="50">
        <v>839050.74690000003</v>
      </c>
      <c r="AH102" s="50">
        <v>141149.90144999998</v>
      </c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</row>
    <row r="103" spans="1:67" s="22" customFormat="1" x14ac:dyDescent="0.2">
      <c r="A103" s="23">
        <v>84</v>
      </c>
      <c r="B103" s="23">
        <v>28</v>
      </c>
      <c r="C103" s="24">
        <v>47</v>
      </c>
      <c r="D103" s="25" t="s">
        <v>109</v>
      </c>
      <c r="E103" s="50">
        <v>226175.90694000002</v>
      </c>
      <c r="F103" s="50">
        <v>0</v>
      </c>
      <c r="G103" s="50">
        <v>0</v>
      </c>
      <c r="H103" s="50">
        <v>0</v>
      </c>
      <c r="I103" s="50">
        <v>3216.7120100000002</v>
      </c>
      <c r="J103" s="50">
        <v>1327.2363300000002</v>
      </c>
      <c r="K103" s="50">
        <v>0</v>
      </c>
      <c r="L103" s="50">
        <v>567202.78776999994</v>
      </c>
      <c r="M103" s="50">
        <v>554648.43158999993</v>
      </c>
      <c r="N103" s="50">
        <v>0</v>
      </c>
      <c r="O103" s="50">
        <v>-102174.67904999999</v>
      </c>
      <c r="P103" s="50">
        <v>12554.356179999999</v>
      </c>
      <c r="Q103" s="50">
        <v>0</v>
      </c>
      <c r="R103" s="50">
        <v>-3551.33196</v>
      </c>
      <c r="S103" s="50">
        <v>0</v>
      </c>
      <c r="T103" s="50">
        <v>0</v>
      </c>
      <c r="U103" s="50">
        <v>0</v>
      </c>
      <c r="V103" s="50">
        <v>0</v>
      </c>
      <c r="W103" s="50">
        <v>0</v>
      </c>
      <c r="X103" s="50">
        <v>0</v>
      </c>
      <c r="Y103" s="50">
        <v>86.572860000000006</v>
      </c>
      <c r="Z103" s="50">
        <v>615.15957000000003</v>
      </c>
      <c r="AA103" s="50">
        <v>14205.912189999999</v>
      </c>
      <c r="AB103" s="50">
        <v>7440.9038099999998</v>
      </c>
      <c r="AC103" s="50">
        <v>0</v>
      </c>
      <c r="AD103" s="50">
        <v>2285.8640999999998</v>
      </c>
      <c r="AE103" s="50">
        <v>-347.73697999999996</v>
      </c>
      <c r="AF103" s="50">
        <v>0</v>
      </c>
      <c r="AG103" s="50">
        <v>821229.81924999994</v>
      </c>
      <c r="AH103" s="50">
        <v>87989.274839999998</v>
      </c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</row>
    <row r="104" spans="1:67" s="22" customFormat="1" x14ac:dyDescent="0.2">
      <c r="A104" s="23">
        <v>85</v>
      </c>
      <c r="B104" s="23">
        <v>29</v>
      </c>
      <c r="C104" s="24">
        <v>406</v>
      </c>
      <c r="D104" s="27" t="s">
        <v>166</v>
      </c>
      <c r="E104" s="50">
        <v>262249.50756</v>
      </c>
      <c r="F104" s="50">
        <v>0</v>
      </c>
      <c r="G104" s="50">
        <v>0</v>
      </c>
      <c r="H104" s="50">
        <v>0</v>
      </c>
      <c r="I104" s="50">
        <v>0</v>
      </c>
      <c r="J104" s="50">
        <v>0</v>
      </c>
      <c r="K104" s="50">
        <v>0</v>
      </c>
      <c r="L104" s="50">
        <v>545102.94394000003</v>
      </c>
      <c r="M104" s="50">
        <v>468830.60836999997</v>
      </c>
      <c r="N104" s="50">
        <v>183753.14578999998</v>
      </c>
      <c r="O104" s="50">
        <v>-103098.52106</v>
      </c>
      <c r="P104" s="50">
        <v>76272.335569999996</v>
      </c>
      <c r="Q104" s="50">
        <v>0</v>
      </c>
      <c r="R104" s="50">
        <v>-748.21764000000007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  <c r="X104" s="50">
        <v>0</v>
      </c>
      <c r="Y104" s="50">
        <v>2979.86996</v>
      </c>
      <c r="Z104" s="50">
        <v>98.260999999999996</v>
      </c>
      <c r="AA104" s="50">
        <v>3564.7886899999999</v>
      </c>
      <c r="AB104" s="50">
        <v>2951.4696900000004</v>
      </c>
      <c r="AC104" s="50">
        <v>-0.24672000000000002</v>
      </c>
      <c r="AD104" s="50">
        <v>1971.54196</v>
      </c>
      <c r="AE104" s="50">
        <v>-12.13462</v>
      </c>
      <c r="AF104" s="50">
        <v>1441.5432499999999</v>
      </c>
      <c r="AG104" s="50">
        <v>820359.92605000001</v>
      </c>
      <c r="AH104" s="50">
        <v>341715.94877000002</v>
      </c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</row>
    <row r="105" spans="1:67" s="22" customFormat="1" x14ac:dyDescent="0.2">
      <c r="A105" s="23">
        <v>86</v>
      </c>
      <c r="B105" s="23">
        <v>30</v>
      </c>
      <c r="C105" s="34">
        <v>490</v>
      </c>
      <c r="D105" s="32" t="s">
        <v>173</v>
      </c>
      <c r="E105" s="50">
        <v>85570.193380000012</v>
      </c>
      <c r="F105" s="50">
        <v>0</v>
      </c>
      <c r="G105" s="50">
        <v>0</v>
      </c>
      <c r="H105" s="50">
        <v>0</v>
      </c>
      <c r="I105" s="50">
        <v>10026.164700000001</v>
      </c>
      <c r="J105" s="50">
        <v>10026.164700000001</v>
      </c>
      <c r="K105" s="50">
        <v>-0.86502000000000001</v>
      </c>
      <c r="L105" s="50">
        <v>674415.22554000001</v>
      </c>
      <c r="M105" s="50">
        <v>673650.43877000001</v>
      </c>
      <c r="N105" s="50">
        <v>243105.47665000003</v>
      </c>
      <c r="O105" s="50">
        <v>-19987.255829999998</v>
      </c>
      <c r="P105" s="50">
        <v>764.78676999999993</v>
      </c>
      <c r="Q105" s="50">
        <v>0</v>
      </c>
      <c r="R105" s="50">
        <v>-21.18966</v>
      </c>
      <c r="S105" s="50">
        <v>0</v>
      </c>
      <c r="T105" s="50">
        <v>0</v>
      </c>
      <c r="U105" s="50">
        <v>0</v>
      </c>
      <c r="V105" s="50">
        <v>0</v>
      </c>
      <c r="W105" s="50">
        <v>0</v>
      </c>
      <c r="X105" s="50">
        <v>0</v>
      </c>
      <c r="Y105" s="50">
        <v>0</v>
      </c>
      <c r="Z105" s="50">
        <v>0</v>
      </c>
      <c r="AA105" s="50">
        <v>31106.690910000001</v>
      </c>
      <c r="AB105" s="50">
        <v>6308.2981099999997</v>
      </c>
      <c r="AC105" s="50">
        <v>-3.53714</v>
      </c>
      <c r="AD105" s="50">
        <v>848.93717000000004</v>
      </c>
      <c r="AE105" s="50">
        <v>-5.35459</v>
      </c>
      <c r="AF105" s="50">
        <v>0</v>
      </c>
      <c r="AG105" s="50">
        <v>808275.50980999996</v>
      </c>
      <c r="AH105" s="50">
        <v>273403.69909999997</v>
      </c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</row>
    <row r="106" spans="1:67" s="26" customFormat="1" x14ac:dyDescent="0.2">
      <c r="A106" s="23">
        <v>87</v>
      </c>
      <c r="B106" s="23">
        <v>31</v>
      </c>
      <c r="C106" s="24">
        <v>331</v>
      </c>
      <c r="D106" s="25" t="s">
        <v>153</v>
      </c>
      <c r="E106" s="50">
        <v>57552.552409999997</v>
      </c>
      <c r="F106" s="50">
        <v>0</v>
      </c>
      <c r="G106" s="50">
        <v>0</v>
      </c>
      <c r="H106" s="50">
        <v>0</v>
      </c>
      <c r="I106" s="50">
        <v>103463.02437</v>
      </c>
      <c r="J106" s="50">
        <v>58669.936139999998</v>
      </c>
      <c r="K106" s="50">
        <v>-7.3568100000000003</v>
      </c>
      <c r="L106" s="50">
        <v>556025.65639000002</v>
      </c>
      <c r="M106" s="50">
        <v>555803.76381999999</v>
      </c>
      <c r="N106" s="50">
        <v>352963.65285000001</v>
      </c>
      <c r="O106" s="50">
        <v>-9075.1941800000004</v>
      </c>
      <c r="P106" s="50">
        <v>221.89257000000001</v>
      </c>
      <c r="Q106" s="50">
        <v>0</v>
      </c>
      <c r="R106" s="50">
        <v>-556.25038000000006</v>
      </c>
      <c r="S106" s="50">
        <v>0</v>
      </c>
      <c r="T106" s="50">
        <v>0</v>
      </c>
      <c r="U106" s="50">
        <v>0</v>
      </c>
      <c r="V106" s="50">
        <v>0</v>
      </c>
      <c r="W106" s="50">
        <v>0</v>
      </c>
      <c r="X106" s="50">
        <v>0</v>
      </c>
      <c r="Y106" s="50">
        <v>975.97299999999996</v>
      </c>
      <c r="Z106" s="50">
        <v>71.22117999999999</v>
      </c>
      <c r="AA106" s="50">
        <v>2790.7793799999999</v>
      </c>
      <c r="AB106" s="50">
        <v>5398.3658300000006</v>
      </c>
      <c r="AC106" s="50">
        <v>-6.5710800000000003</v>
      </c>
      <c r="AD106" s="50">
        <v>6098.7324100000005</v>
      </c>
      <c r="AE106" s="50">
        <v>-3.5241199999999999</v>
      </c>
      <c r="AF106" s="50">
        <v>11220.341039999999</v>
      </c>
      <c r="AG106" s="50">
        <v>743596.64601000003</v>
      </c>
      <c r="AH106" s="50">
        <v>422784.73819</v>
      </c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</row>
    <row r="107" spans="1:67" s="22" customFormat="1" x14ac:dyDescent="0.2">
      <c r="A107" s="23">
        <v>88</v>
      </c>
      <c r="B107" s="23">
        <v>32</v>
      </c>
      <c r="C107" s="33">
        <v>513</v>
      </c>
      <c r="D107" s="35" t="s">
        <v>176</v>
      </c>
      <c r="E107" s="50">
        <v>42215.711560000003</v>
      </c>
      <c r="F107" s="50">
        <v>0</v>
      </c>
      <c r="G107" s="50">
        <v>0</v>
      </c>
      <c r="H107" s="50">
        <v>0</v>
      </c>
      <c r="I107" s="50">
        <v>29112.511190000001</v>
      </c>
      <c r="J107" s="50">
        <v>8205.3290000000015</v>
      </c>
      <c r="K107" s="50">
        <v>-1151.03973</v>
      </c>
      <c r="L107" s="50">
        <v>420244.01819000003</v>
      </c>
      <c r="M107" s="50">
        <v>394585.35116000002</v>
      </c>
      <c r="N107" s="50">
        <v>201485.77821000002</v>
      </c>
      <c r="O107" s="50">
        <v>-37806.02908</v>
      </c>
      <c r="P107" s="50">
        <v>25658.667030000001</v>
      </c>
      <c r="Q107" s="50">
        <v>0</v>
      </c>
      <c r="R107" s="50">
        <v>-1391.5659700000001</v>
      </c>
      <c r="S107" s="50">
        <v>147615.38174000001</v>
      </c>
      <c r="T107" s="50">
        <v>0</v>
      </c>
      <c r="U107" s="50">
        <v>0</v>
      </c>
      <c r="V107" s="50">
        <v>0</v>
      </c>
      <c r="W107" s="50">
        <v>0</v>
      </c>
      <c r="X107" s="50">
        <v>0</v>
      </c>
      <c r="Y107" s="50">
        <v>127.279</v>
      </c>
      <c r="Z107" s="50">
        <v>762.31000000000006</v>
      </c>
      <c r="AA107" s="50">
        <v>94166.964699999997</v>
      </c>
      <c r="AB107" s="50">
        <v>4654.4931700000006</v>
      </c>
      <c r="AC107" s="50">
        <v>-101.95229999999999</v>
      </c>
      <c r="AD107" s="50">
        <v>4643.5727200000001</v>
      </c>
      <c r="AE107" s="50">
        <v>-1227.32215</v>
      </c>
      <c r="AF107" s="50">
        <v>0</v>
      </c>
      <c r="AG107" s="50">
        <v>743542.24226999993</v>
      </c>
      <c r="AH107" s="50">
        <v>365224.03489000001</v>
      </c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</row>
    <row r="108" spans="1:67" s="22" customFormat="1" x14ac:dyDescent="0.2">
      <c r="A108" s="23">
        <v>89</v>
      </c>
      <c r="B108" s="23">
        <v>33</v>
      </c>
      <c r="C108" s="24">
        <v>95</v>
      </c>
      <c r="D108" s="25" t="s">
        <v>115</v>
      </c>
      <c r="E108" s="50">
        <v>190739.66798999999</v>
      </c>
      <c r="F108" s="50">
        <v>0</v>
      </c>
      <c r="G108" s="50">
        <v>17928.7327</v>
      </c>
      <c r="H108" s="50">
        <v>0</v>
      </c>
      <c r="I108" s="50">
        <v>38460.908479999998</v>
      </c>
      <c r="J108" s="50">
        <v>38460.908479999998</v>
      </c>
      <c r="K108" s="50">
        <v>0</v>
      </c>
      <c r="L108" s="50">
        <v>463747.86289000005</v>
      </c>
      <c r="M108" s="50">
        <v>429061.19679000002</v>
      </c>
      <c r="N108" s="50">
        <v>248521.21614</v>
      </c>
      <c r="O108" s="50">
        <v>-7875.0155199999999</v>
      </c>
      <c r="P108" s="50">
        <v>34686.666099999995</v>
      </c>
      <c r="Q108" s="50">
        <v>3940.49827</v>
      </c>
      <c r="R108" s="50">
        <v>-2693.0751499999997</v>
      </c>
      <c r="S108" s="50">
        <v>0</v>
      </c>
      <c r="T108" s="50">
        <v>0</v>
      </c>
      <c r="U108" s="50">
        <v>0</v>
      </c>
      <c r="V108" s="50">
        <v>0</v>
      </c>
      <c r="W108" s="50">
        <v>0</v>
      </c>
      <c r="X108" s="50">
        <v>0</v>
      </c>
      <c r="Y108" s="50">
        <v>69.31</v>
      </c>
      <c r="Z108" s="50">
        <v>290.52499999999998</v>
      </c>
      <c r="AA108" s="50">
        <v>3986.2534300000002</v>
      </c>
      <c r="AB108" s="50">
        <v>636.27542000000005</v>
      </c>
      <c r="AC108" s="50">
        <v>-8.2843099999999996</v>
      </c>
      <c r="AD108" s="50">
        <v>1495.79412</v>
      </c>
      <c r="AE108" s="50">
        <v>0</v>
      </c>
      <c r="AF108" s="50">
        <v>9225</v>
      </c>
      <c r="AG108" s="50">
        <v>726580.33003000007</v>
      </c>
      <c r="AH108" s="50">
        <v>418719.86872999999</v>
      </c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</row>
    <row r="109" spans="1:67" s="22" customFormat="1" x14ac:dyDescent="0.2">
      <c r="A109" s="23">
        <v>90</v>
      </c>
      <c r="B109" s="23">
        <v>34</v>
      </c>
      <c r="C109" s="24">
        <v>381</v>
      </c>
      <c r="D109" s="25" t="s">
        <v>158</v>
      </c>
      <c r="E109" s="50">
        <v>213660.25676999998</v>
      </c>
      <c r="F109" s="50">
        <v>0</v>
      </c>
      <c r="G109" s="50">
        <v>17348.00734</v>
      </c>
      <c r="H109" s="50">
        <v>0</v>
      </c>
      <c r="I109" s="50">
        <v>13.20082</v>
      </c>
      <c r="J109" s="50">
        <v>0</v>
      </c>
      <c r="K109" s="50">
        <v>-0.13333999999999999</v>
      </c>
      <c r="L109" s="50">
        <v>240075.80902999997</v>
      </c>
      <c r="M109" s="50">
        <v>236235.52190000002</v>
      </c>
      <c r="N109" s="50">
        <v>34545.198369999998</v>
      </c>
      <c r="O109" s="50">
        <v>-5603.8616499999998</v>
      </c>
      <c r="P109" s="50">
        <v>3840.2871300000002</v>
      </c>
      <c r="Q109" s="50">
        <v>0</v>
      </c>
      <c r="R109" s="50">
        <v>-132.43710000000002</v>
      </c>
      <c r="S109" s="50">
        <v>16752.4431</v>
      </c>
      <c r="T109" s="50">
        <v>-622.63690000000008</v>
      </c>
      <c r="U109" s="50">
        <v>170093.15150000001</v>
      </c>
      <c r="V109" s="50">
        <v>0</v>
      </c>
      <c r="W109" s="50">
        <v>0</v>
      </c>
      <c r="X109" s="50">
        <v>56.454099999999997</v>
      </c>
      <c r="Y109" s="50">
        <v>3581.70183</v>
      </c>
      <c r="Z109" s="50">
        <v>149.523</v>
      </c>
      <c r="AA109" s="50">
        <v>32446.463500000002</v>
      </c>
      <c r="AB109" s="50">
        <v>5113.8150599999999</v>
      </c>
      <c r="AC109" s="50">
        <v>-108.56254</v>
      </c>
      <c r="AD109" s="50">
        <v>5221.5545199999997</v>
      </c>
      <c r="AE109" s="50">
        <v>0</v>
      </c>
      <c r="AF109" s="50">
        <v>2273.52</v>
      </c>
      <c r="AG109" s="50">
        <v>706785.90056999994</v>
      </c>
      <c r="AH109" s="50">
        <v>184377.10010000001</v>
      </c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</row>
    <row r="110" spans="1:67" s="22" customFormat="1" x14ac:dyDescent="0.2">
      <c r="A110" s="23">
        <v>91</v>
      </c>
      <c r="B110" s="23">
        <v>35</v>
      </c>
      <c r="C110" s="24">
        <v>241</v>
      </c>
      <c r="D110" s="25" t="s">
        <v>133</v>
      </c>
      <c r="E110" s="50">
        <v>83586.352459999995</v>
      </c>
      <c r="F110" s="50">
        <v>0</v>
      </c>
      <c r="G110" s="50">
        <v>59917.653190000005</v>
      </c>
      <c r="H110" s="50">
        <v>0</v>
      </c>
      <c r="I110" s="50">
        <v>12723.609250000001</v>
      </c>
      <c r="J110" s="50">
        <v>12723.609250000001</v>
      </c>
      <c r="K110" s="50">
        <v>-1.0477500000000002</v>
      </c>
      <c r="L110" s="50">
        <v>331998.04965</v>
      </c>
      <c r="M110" s="50">
        <v>278189.14833999996</v>
      </c>
      <c r="N110" s="50">
        <v>33063.894639999999</v>
      </c>
      <c r="O110" s="50">
        <v>-6020.8024399999995</v>
      </c>
      <c r="P110" s="50">
        <v>53808.901310000001</v>
      </c>
      <c r="Q110" s="50">
        <v>576.82445000000007</v>
      </c>
      <c r="R110" s="50">
        <v>-12710.91561</v>
      </c>
      <c r="S110" s="50">
        <v>60</v>
      </c>
      <c r="T110" s="50">
        <v>0</v>
      </c>
      <c r="U110" s="50">
        <v>0</v>
      </c>
      <c r="V110" s="50">
        <v>0</v>
      </c>
      <c r="W110" s="50">
        <v>0</v>
      </c>
      <c r="X110" s="50">
        <v>0</v>
      </c>
      <c r="Y110" s="50">
        <v>658.02799999999991</v>
      </c>
      <c r="Z110" s="50">
        <v>0</v>
      </c>
      <c r="AA110" s="50">
        <v>91486.815699999992</v>
      </c>
      <c r="AB110" s="50">
        <v>47340.598040000004</v>
      </c>
      <c r="AC110" s="50">
        <v>-660.08264000000008</v>
      </c>
      <c r="AD110" s="50">
        <v>320.64972</v>
      </c>
      <c r="AE110" s="50">
        <v>0</v>
      </c>
      <c r="AF110" s="50">
        <v>6105.8404499999997</v>
      </c>
      <c r="AG110" s="50">
        <v>634197.59646000003</v>
      </c>
      <c r="AH110" s="50">
        <v>104769.13329999999</v>
      </c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</row>
    <row r="111" spans="1:67" s="22" customFormat="1" x14ac:dyDescent="0.2">
      <c r="A111" s="23">
        <v>92</v>
      </c>
      <c r="B111" s="23">
        <v>36</v>
      </c>
      <c r="C111" s="24">
        <v>205</v>
      </c>
      <c r="D111" s="25" t="s">
        <v>126</v>
      </c>
      <c r="E111" s="50">
        <v>168610.89687</v>
      </c>
      <c r="F111" s="50">
        <v>0</v>
      </c>
      <c r="G111" s="50">
        <v>0</v>
      </c>
      <c r="H111" s="50">
        <v>0</v>
      </c>
      <c r="I111" s="50">
        <v>275.10327000000001</v>
      </c>
      <c r="J111" s="50">
        <v>275.10327000000001</v>
      </c>
      <c r="K111" s="50">
        <v>0</v>
      </c>
      <c r="L111" s="50">
        <v>368092.94445000001</v>
      </c>
      <c r="M111" s="50">
        <v>328910.40425000002</v>
      </c>
      <c r="N111" s="50">
        <v>35700.00331</v>
      </c>
      <c r="O111" s="50">
        <v>-14840.119279999999</v>
      </c>
      <c r="P111" s="50">
        <v>39182.540199999996</v>
      </c>
      <c r="Q111" s="50">
        <v>22820.127209999999</v>
      </c>
      <c r="R111" s="50">
        <v>-17244.00647</v>
      </c>
      <c r="S111" s="50">
        <v>1271.471</v>
      </c>
      <c r="T111" s="50">
        <v>-94.319509999999994</v>
      </c>
      <c r="U111" s="50">
        <v>21021.205569999998</v>
      </c>
      <c r="V111" s="50">
        <v>0</v>
      </c>
      <c r="W111" s="50">
        <v>0</v>
      </c>
      <c r="X111" s="50">
        <v>14822.22293</v>
      </c>
      <c r="Y111" s="50">
        <v>1000.32367</v>
      </c>
      <c r="Z111" s="50">
        <v>0</v>
      </c>
      <c r="AA111" s="50">
        <v>48952.826459999997</v>
      </c>
      <c r="AB111" s="50">
        <v>6493.7305999999999</v>
      </c>
      <c r="AC111" s="50">
        <v>-1618.8376700000001</v>
      </c>
      <c r="AD111" s="50">
        <v>1450.8758500000001</v>
      </c>
      <c r="AE111" s="50">
        <v>-238.57133999999999</v>
      </c>
      <c r="AF111" s="50">
        <v>1984.3085600000002</v>
      </c>
      <c r="AG111" s="50">
        <v>633975.90922999999</v>
      </c>
      <c r="AH111" s="50">
        <v>201665.56202000001</v>
      </c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</row>
    <row r="112" spans="1:67" s="22" customFormat="1" x14ac:dyDescent="0.2">
      <c r="A112" s="23">
        <v>93</v>
      </c>
      <c r="B112" s="23">
        <v>37</v>
      </c>
      <c r="C112" s="24">
        <v>223</v>
      </c>
      <c r="D112" s="25" t="s">
        <v>129</v>
      </c>
      <c r="E112" s="50">
        <v>22986.10772</v>
      </c>
      <c r="F112" s="50">
        <v>0</v>
      </c>
      <c r="G112" s="50">
        <v>0</v>
      </c>
      <c r="H112" s="50">
        <v>0</v>
      </c>
      <c r="I112" s="50">
        <v>0</v>
      </c>
      <c r="J112" s="50">
        <v>0</v>
      </c>
      <c r="K112" s="50">
        <v>0</v>
      </c>
      <c r="L112" s="50">
        <v>567654.38705000002</v>
      </c>
      <c r="M112" s="50">
        <v>533848.5351199999</v>
      </c>
      <c r="N112" s="50">
        <v>116454.93471</v>
      </c>
      <c r="O112" s="50">
        <v>-74483.585309999995</v>
      </c>
      <c r="P112" s="50">
        <v>33805.851930000004</v>
      </c>
      <c r="Q112" s="50">
        <v>0</v>
      </c>
      <c r="R112" s="50">
        <v>-6304.7791799999995</v>
      </c>
      <c r="S112" s="50">
        <v>2.0381999999999998</v>
      </c>
      <c r="T112" s="50">
        <v>-42.547849999999997</v>
      </c>
      <c r="U112" s="50">
        <v>0</v>
      </c>
      <c r="V112" s="50">
        <v>0</v>
      </c>
      <c r="W112" s="50">
        <v>0</v>
      </c>
      <c r="X112" s="50">
        <v>0</v>
      </c>
      <c r="Y112" s="50">
        <v>124.19850000000001</v>
      </c>
      <c r="Z112" s="50">
        <v>27.474219999999999</v>
      </c>
      <c r="AA112" s="50">
        <v>10376.60895</v>
      </c>
      <c r="AB112" s="50">
        <v>17.0716</v>
      </c>
      <c r="AC112" s="50">
        <v>0</v>
      </c>
      <c r="AD112" s="50">
        <v>323.32472000000001</v>
      </c>
      <c r="AE112" s="50">
        <v>0</v>
      </c>
      <c r="AF112" s="50">
        <v>0</v>
      </c>
      <c r="AG112" s="50">
        <v>601511.21095999994</v>
      </c>
      <c r="AH112" s="50">
        <v>133410.28563</v>
      </c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</row>
    <row r="113" spans="1:67" s="22" customFormat="1" x14ac:dyDescent="0.2">
      <c r="A113" s="23">
        <v>94</v>
      </c>
      <c r="B113" s="23">
        <v>38</v>
      </c>
      <c r="C113" s="24">
        <v>109</v>
      </c>
      <c r="D113" s="25" t="s">
        <v>116</v>
      </c>
      <c r="E113" s="50">
        <v>23140.406030000002</v>
      </c>
      <c r="F113" s="50">
        <v>0</v>
      </c>
      <c r="G113" s="50">
        <v>65.911139999999989</v>
      </c>
      <c r="H113" s="50">
        <v>0</v>
      </c>
      <c r="I113" s="50">
        <v>26308.083129999999</v>
      </c>
      <c r="J113" s="50">
        <v>13245.083129999999</v>
      </c>
      <c r="K113" s="50">
        <v>0</v>
      </c>
      <c r="L113" s="50">
        <v>494530.14084000001</v>
      </c>
      <c r="M113" s="50">
        <v>485843.76552999998</v>
      </c>
      <c r="N113" s="50">
        <v>269996.09211000003</v>
      </c>
      <c r="O113" s="50">
        <v>-10317.57699</v>
      </c>
      <c r="P113" s="50">
        <v>8686.3753100000013</v>
      </c>
      <c r="Q113" s="50">
        <v>9.6982100000000013</v>
      </c>
      <c r="R113" s="50">
        <v>-1527.4125799999999</v>
      </c>
      <c r="S113" s="50">
        <v>60</v>
      </c>
      <c r="T113" s="50">
        <v>0</v>
      </c>
      <c r="U113" s="50">
        <v>0</v>
      </c>
      <c r="V113" s="50">
        <v>0</v>
      </c>
      <c r="W113" s="50">
        <v>0</v>
      </c>
      <c r="X113" s="50">
        <v>17727.890949999997</v>
      </c>
      <c r="Y113" s="50">
        <v>882.34500000000003</v>
      </c>
      <c r="Z113" s="50">
        <v>6.4679799999999998</v>
      </c>
      <c r="AA113" s="50">
        <v>31935.598480000001</v>
      </c>
      <c r="AB113" s="50">
        <v>2309.1583000000001</v>
      </c>
      <c r="AC113" s="50">
        <v>-35.929299999999998</v>
      </c>
      <c r="AD113" s="50">
        <v>707.13077999999996</v>
      </c>
      <c r="AE113" s="50">
        <v>-5.2223800000000002</v>
      </c>
      <c r="AF113" s="50">
        <v>1797.26144</v>
      </c>
      <c r="AG113" s="50">
        <v>599470.39407000004</v>
      </c>
      <c r="AH113" s="50">
        <v>291443.99975999998</v>
      </c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</row>
    <row r="114" spans="1:67" s="26" customFormat="1" x14ac:dyDescent="0.2">
      <c r="A114" s="23">
        <v>95</v>
      </c>
      <c r="B114" s="23">
        <v>39</v>
      </c>
      <c r="C114" s="24">
        <v>303</v>
      </c>
      <c r="D114" s="25" t="s">
        <v>145</v>
      </c>
      <c r="E114" s="50">
        <v>44065.14301</v>
      </c>
      <c r="F114" s="50">
        <v>0</v>
      </c>
      <c r="G114" s="50">
        <v>0</v>
      </c>
      <c r="H114" s="50">
        <v>0</v>
      </c>
      <c r="I114" s="50">
        <v>86533.149829999995</v>
      </c>
      <c r="J114" s="50">
        <v>80334.557459999996</v>
      </c>
      <c r="K114" s="50">
        <v>-635.3963500000001</v>
      </c>
      <c r="L114" s="50">
        <v>423307.40380999999</v>
      </c>
      <c r="M114" s="50">
        <v>382080.61374</v>
      </c>
      <c r="N114" s="50">
        <v>123716.24294</v>
      </c>
      <c r="O114" s="50">
        <v>-2575.0216300000002</v>
      </c>
      <c r="P114" s="50">
        <v>41226.790070000003</v>
      </c>
      <c r="Q114" s="50">
        <v>25289.065470000001</v>
      </c>
      <c r="R114" s="50">
        <v>-7131.0006899999998</v>
      </c>
      <c r="S114" s="50">
        <v>34074.165999999997</v>
      </c>
      <c r="T114" s="50">
        <v>-104.14587999999999</v>
      </c>
      <c r="U114" s="50">
        <v>0</v>
      </c>
      <c r="V114" s="50">
        <v>0</v>
      </c>
      <c r="W114" s="50">
        <v>0</v>
      </c>
      <c r="X114" s="50">
        <v>0</v>
      </c>
      <c r="Y114" s="50">
        <v>59.545099999999998</v>
      </c>
      <c r="Z114" s="50">
        <v>0</v>
      </c>
      <c r="AA114" s="50">
        <v>1747.67409</v>
      </c>
      <c r="AB114" s="50">
        <v>7.1549300000000002</v>
      </c>
      <c r="AC114" s="50">
        <v>-54.045870000000001</v>
      </c>
      <c r="AD114" s="50">
        <v>879.76139999999998</v>
      </c>
      <c r="AE114" s="50">
        <v>0</v>
      </c>
      <c r="AF114" s="50">
        <v>0</v>
      </c>
      <c r="AG114" s="50">
        <v>590673.99817000004</v>
      </c>
      <c r="AH114" s="50">
        <v>244222.60639</v>
      </c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</row>
    <row r="115" spans="1:67" s="22" customFormat="1" x14ac:dyDescent="0.2">
      <c r="A115" s="23">
        <v>96</v>
      </c>
      <c r="B115" s="23">
        <v>40</v>
      </c>
      <c r="C115" s="24">
        <v>392</v>
      </c>
      <c r="D115" s="25" t="s">
        <v>161</v>
      </c>
      <c r="E115" s="50">
        <v>42093.704089999999</v>
      </c>
      <c r="F115" s="50">
        <v>0</v>
      </c>
      <c r="G115" s="50">
        <v>0</v>
      </c>
      <c r="H115" s="50">
        <v>0</v>
      </c>
      <c r="I115" s="50">
        <v>28261.90379</v>
      </c>
      <c r="J115" s="50">
        <v>28261.90379</v>
      </c>
      <c r="K115" s="50">
        <v>0</v>
      </c>
      <c r="L115" s="50">
        <v>463691.14691999997</v>
      </c>
      <c r="M115" s="50">
        <v>447988.86822999996</v>
      </c>
      <c r="N115" s="50">
        <v>356648.02811999997</v>
      </c>
      <c r="O115" s="50">
        <v>-1865.3637000000001</v>
      </c>
      <c r="P115" s="50">
        <v>15702.278689999999</v>
      </c>
      <c r="Q115" s="50">
        <v>11955.73875</v>
      </c>
      <c r="R115" s="50">
        <v>-242.06147999999999</v>
      </c>
      <c r="S115" s="50">
        <v>39918.858</v>
      </c>
      <c r="T115" s="50">
        <v>0</v>
      </c>
      <c r="U115" s="50">
        <v>0</v>
      </c>
      <c r="V115" s="50">
        <v>0</v>
      </c>
      <c r="W115" s="50">
        <v>0</v>
      </c>
      <c r="X115" s="50">
        <v>0</v>
      </c>
      <c r="Y115" s="50">
        <v>184.65535</v>
      </c>
      <c r="Z115" s="50">
        <v>344.93700000000001</v>
      </c>
      <c r="AA115" s="50">
        <v>4559.7884400000003</v>
      </c>
      <c r="AB115" s="50">
        <v>3831.0991799999997</v>
      </c>
      <c r="AC115" s="50">
        <v>-261.98455999999999</v>
      </c>
      <c r="AD115" s="50">
        <v>454.42926</v>
      </c>
      <c r="AE115" s="50">
        <v>0</v>
      </c>
      <c r="AF115" s="50">
        <v>0</v>
      </c>
      <c r="AG115" s="50">
        <v>583340.52202999999</v>
      </c>
      <c r="AH115" s="50">
        <v>399848.18476999999</v>
      </c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</row>
    <row r="116" spans="1:67" s="22" customFormat="1" x14ac:dyDescent="0.2">
      <c r="A116" s="23">
        <v>97</v>
      </c>
      <c r="B116" s="23">
        <v>41</v>
      </c>
      <c r="C116" s="24">
        <v>328</v>
      </c>
      <c r="D116" s="25" t="s">
        <v>152</v>
      </c>
      <c r="E116" s="50">
        <v>18883.953369999999</v>
      </c>
      <c r="F116" s="50">
        <v>0</v>
      </c>
      <c r="G116" s="50">
        <v>0</v>
      </c>
      <c r="H116" s="50">
        <v>58.335199999999993</v>
      </c>
      <c r="I116" s="50">
        <v>54850.918819999999</v>
      </c>
      <c r="J116" s="50">
        <v>54850.48459</v>
      </c>
      <c r="K116" s="50">
        <v>-8515.73344</v>
      </c>
      <c r="L116" s="50">
        <v>375988.94183999998</v>
      </c>
      <c r="M116" s="50">
        <v>358680.24207000004</v>
      </c>
      <c r="N116" s="50">
        <v>60856.134729999998</v>
      </c>
      <c r="O116" s="50">
        <v>-19165.85989</v>
      </c>
      <c r="P116" s="50">
        <v>17308.699769999999</v>
      </c>
      <c r="Q116" s="50">
        <v>793.36172999999997</v>
      </c>
      <c r="R116" s="50">
        <v>-3673.94785</v>
      </c>
      <c r="S116" s="50">
        <v>96168.632329999993</v>
      </c>
      <c r="T116" s="50">
        <v>0</v>
      </c>
      <c r="U116" s="50">
        <v>0</v>
      </c>
      <c r="V116" s="50">
        <v>0</v>
      </c>
      <c r="W116" s="50">
        <v>0</v>
      </c>
      <c r="X116" s="50">
        <v>3850.6208099999999</v>
      </c>
      <c r="Y116" s="50">
        <v>0</v>
      </c>
      <c r="Z116" s="50">
        <v>148.44004999999999</v>
      </c>
      <c r="AA116" s="50">
        <v>17729.638649999997</v>
      </c>
      <c r="AB116" s="50">
        <v>11666.5303</v>
      </c>
      <c r="AC116" s="50">
        <v>-58.606549999999999</v>
      </c>
      <c r="AD116" s="50">
        <v>1142.95054</v>
      </c>
      <c r="AE116" s="50">
        <v>-15.79086</v>
      </c>
      <c r="AF116" s="50">
        <v>0</v>
      </c>
      <c r="AG116" s="50">
        <v>580488.96190999995</v>
      </c>
      <c r="AH116" s="50">
        <v>184574.50384000002</v>
      </c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</row>
    <row r="117" spans="1:67" s="22" customFormat="1" x14ac:dyDescent="0.2">
      <c r="A117" s="23">
        <v>98</v>
      </c>
      <c r="B117" s="23">
        <v>42</v>
      </c>
      <c r="C117" s="24">
        <v>402</v>
      </c>
      <c r="D117" s="27" t="s">
        <v>165</v>
      </c>
      <c r="E117" s="50">
        <v>275151.00273000001</v>
      </c>
      <c r="F117" s="50">
        <v>0</v>
      </c>
      <c r="G117" s="50">
        <v>0</v>
      </c>
      <c r="H117" s="50">
        <v>0</v>
      </c>
      <c r="I117" s="50">
        <v>116601.81675</v>
      </c>
      <c r="J117" s="50">
        <v>18871.99597</v>
      </c>
      <c r="K117" s="50">
        <v>-28023.09922</v>
      </c>
      <c r="L117" s="50">
        <v>132126.17964000002</v>
      </c>
      <c r="M117" s="50">
        <v>125850.29425000001</v>
      </c>
      <c r="N117" s="50">
        <v>0</v>
      </c>
      <c r="O117" s="50">
        <v>-1215.6424199999999</v>
      </c>
      <c r="P117" s="50">
        <v>6275.8853900000004</v>
      </c>
      <c r="Q117" s="50">
        <v>0</v>
      </c>
      <c r="R117" s="50">
        <v>-1021.67965</v>
      </c>
      <c r="S117" s="50">
        <v>15639.849999999999</v>
      </c>
      <c r="T117" s="50">
        <v>0</v>
      </c>
      <c r="U117" s="50">
        <v>0</v>
      </c>
      <c r="V117" s="50">
        <v>0</v>
      </c>
      <c r="W117" s="50">
        <v>0</v>
      </c>
      <c r="X117" s="50">
        <v>0</v>
      </c>
      <c r="Y117" s="50">
        <v>413.08699999999999</v>
      </c>
      <c r="Z117" s="50">
        <v>0</v>
      </c>
      <c r="AA117" s="50">
        <v>24734.68274</v>
      </c>
      <c r="AB117" s="50">
        <v>1951.08295</v>
      </c>
      <c r="AC117" s="50">
        <v>-83.167279999999991</v>
      </c>
      <c r="AD117" s="50">
        <v>1335.0211000000002</v>
      </c>
      <c r="AE117" s="50">
        <v>-6.0000000000000005E-2</v>
      </c>
      <c r="AF117" s="50">
        <v>0</v>
      </c>
      <c r="AG117" s="50">
        <v>567952.72291000001</v>
      </c>
      <c r="AH117" s="50">
        <v>275515.09506999998</v>
      </c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</row>
    <row r="118" spans="1:67" s="22" customFormat="1" x14ac:dyDescent="0.2">
      <c r="A118" s="23">
        <v>99</v>
      </c>
      <c r="B118" s="23">
        <v>43</v>
      </c>
      <c r="C118" s="24">
        <v>276</v>
      </c>
      <c r="D118" s="25" t="s">
        <v>138</v>
      </c>
      <c r="E118" s="50">
        <v>100845.71133999999</v>
      </c>
      <c r="F118" s="50">
        <v>0</v>
      </c>
      <c r="G118" s="50">
        <v>0</v>
      </c>
      <c r="H118" s="50">
        <v>0</v>
      </c>
      <c r="I118" s="50">
        <v>0</v>
      </c>
      <c r="J118" s="50">
        <v>0</v>
      </c>
      <c r="K118" s="50">
        <v>0</v>
      </c>
      <c r="L118" s="50">
        <v>458518.59638</v>
      </c>
      <c r="M118" s="50">
        <v>434792.79772999999</v>
      </c>
      <c r="N118" s="50">
        <v>0</v>
      </c>
      <c r="O118" s="50">
        <v>-150301.02070999998</v>
      </c>
      <c r="P118" s="50">
        <v>23725.798650000001</v>
      </c>
      <c r="Q118" s="50">
        <v>0</v>
      </c>
      <c r="R118" s="50">
        <v>-1646.02115</v>
      </c>
      <c r="S118" s="50">
        <v>0</v>
      </c>
      <c r="T118" s="50">
        <v>0</v>
      </c>
      <c r="U118" s="50">
        <v>0</v>
      </c>
      <c r="V118" s="50">
        <v>0</v>
      </c>
      <c r="W118" s="50">
        <v>0</v>
      </c>
      <c r="X118" s="50">
        <v>0</v>
      </c>
      <c r="Y118" s="50">
        <v>141.49876</v>
      </c>
      <c r="Z118" s="50">
        <v>5.4669499999999998</v>
      </c>
      <c r="AA118" s="50">
        <v>1339.97597</v>
      </c>
      <c r="AB118" s="50">
        <v>38.719169999999998</v>
      </c>
      <c r="AC118" s="50">
        <v>-99.743940000000009</v>
      </c>
      <c r="AD118" s="50">
        <v>454.53505000000001</v>
      </c>
      <c r="AE118" s="50">
        <v>0</v>
      </c>
      <c r="AF118" s="50">
        <v>0</v>
      </c>
      <c r="AG118" s="50">
        <v>561344.50361999997</v>
      </c>
      <c r="AH118" s="50">
        <v>42469.042670000003</v>
      </c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</row>
    <row r="119" spans="1:67" s="22" customFormat="1" x14ac:dyDescent="0.2">
      <c r="A119" s="23">
        <v>100</v>
      </c>
      <c r="B119" s="23">
        <v>44</v>
      </c>
      <c r="C119" s="24">
        <v>146</v>
      </c>
      <c r="D119" s="25" t="s">
        <v>122</v>
      </c>
      <c r="E119" s="50">
        <v>70429.795499999993</v>
      </c>
      <c r="F119" s="50">
        <v>0</v>
      </c>
      <c r="G119" s="50">
        <v>71555.096420000002</v>
      </c>
      <c r="H119" s="50">
        <v>0</v>
      </c>
      <c r="I119" s="50">
        <v>126679.03900999999</v>
      </c>
      <c r="J119" s="50">
        <v>61632.781090000004</v>
      </c>
      <c r="K119" s="50">
        <v>0</v>
      </c>
      <c r="L119" s="50">
        <v>182391.86755</v>
      </c>
      <c r="M119" s="50">
        <v>146013.98976</v>
      </c>
      <c r="N119" s="50">
        <v>17332.031879999999</v>
      </c>
      <c r="O119" s="50">
        <v>-9804.2328899999993</v>
      </c>
      <c r="P119" s="50">
        <v>36377.877789999999</v>
      </c>
      <c r="Q119" s="50">
        <v>18817.327310000001</v>
      </c>
      <c r="R119" s="50">
        <v>-32966.969140000001</v>
      </c>
      <c r="S119" s="50">
        <v>0</v>
      </c>
      <c r="T119" s="50">
        <v>0</v>
      </c>
      <c r="U119" s="50">
        <v>0</v>
      </c>
      <c r="V119" s="50">
        <v>0</v>
      </c>
      <c r="W119" s="50">
        <v>0</v>
      </c>
      <c r="X119" s="50">
        <v>59499.621290000003</v>
      </c>
      <c r="Y119" s="50">
        <v>61.131999999999998</v>
      </c>
      <c r="Z119" s="50">
        <v>2029.54495</v>
      </c>
      <c r="AA119" s="50">
        <v>35948.459490000001</v>
      </c>
      <c r="AB119" s="50">
        <v>2980.0549599999999</v>
      </c>
      <c r="AC119" s="50">
        <v>-2.8235199999999998</v>
      </c>
      <c r="AD119" s="50">
        <v>1210.5310300000001</v>
      </c>
      <c r="AE119" s="50">
        <v>-86.788790000000006</v>
      </c>
      <c r="AF119" s="50">
        <v>6623.1142600000003</v>
      </c>
      <c r="AG119" s="50">
        <v>559408.25645999995</v>
      </c>
      <c r="AH119" s="50">
        <v>233482.86253000001</v>
      </c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</row>
    <row r="120" spans="1:67" s="22" customFormat="1" x14ac:dyDescent="0.2">
      <c r="A120" s="23">
        <v>101</v>
      </c>
      <c r="B120" s="23">
        <v>45</v>
      </c>
      <c r="C120" s="33">
        <v>553</v>
      </c>
      <c r="D120" s="32" t="s">
        <v>178</v>
      </c>
      <c r="E120" s="50">
        <v>81380.194820000004</v>
      </c>
      <c r="F120" s="50">
        <v>0</v>
      </c>
      <c r="G120" s="50">
        <v>0</v>
      </c>
      <c r="H120" s="50">
        <v>0</v>
      </c>
      <c r="I120" s="50">
        <v>424052.04292000004</v>
      </c>
      <c r="J120" s="50">
        <v>314064.00247000001</v>
      </c>
      <c r="K120" s="50">
        <v>-79793.084539999996</v>
      </c>
      <c r="L120" s="50">
        <v>0</v>
      </c>
      <c r="M120" s="50">
        <v>0</v>
      </c>
      <c r="N120" s="50">
        <v>0</v>
      </c>
      <c r="O120" s="50">
        <v>0</v>
      </c>
      <c r="P120" s="50">
        <v>0</v>
      </c>
      <c r="Q120" s="50">
        <v>0</v>
      </c>
      <c r="R120" s="50">
        <v>0</v>
      </c>
      <c r="S120" s="50">
        <v>44317.376929999999</v>
      </c>
      <c r="T120" s="50">
        <v>0</v>
      </c>
      <c r="U120" s="50">
        <v>0</v>
      </c>
      <c r="V120" s="50">
        <v>0</v>
      </c>
      <c r="W120" s="50">
        <v>0</v>
      </c>
      <c r="X120" s="50">
        <v>0</v>
      </c>
      <c r="Y120" s="50">
        <v>274.41300000000001</v>
      </c>
      <c r="Z120" s="50">
        <v>271.60000000000002</v>
      </c>
      <c r="AA120" s="50">
        <v>3450.09375</v>
      </c>
      <c r="AB120" s="50">
        <v>0.47865999999999997</v>
      </c>
      <c r="AC120" s="50">
        <v>-9.9519999999999997E-2</v>
      </c>
      <c r="AD120" s="50">
        <v>195.20678000000001</v>
      </c>
      <c r="AE120" s="50">
        <v>0</v>
      </c>
      <c r="AF120" s="50">
        <v>0</v>
      </c>
      <c r="AG120" s="50">
        <v>553941.40685999999</v>
      </c>
      <c r="AH120" s="50">
        <v>367414.96597999998</v>
      </c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</row>
    <row r="121" spans="1:67" s="22" customFormat="1" x14ac:dyDescent="0.2">
      <c r="A121" s="23">
        <v>102</v>
      </c>
      <c r="B121" s="23">
        <v>46</v>
      </c>
      <c r="C121" s="24">
        <v>49</v>
      </c>
      <c r="D121" s="25" t="s">
        <v>32</v>
      </c>
      <c r="E121" s="50">
        <v>63761.284189999998</v>
      </c>
      <c r="F121" s="50">
        <v>0</v>
      </c>
      <c r="G121" s="50">
        <v>0</v>
      </c>
      <c r="H121" s="50">
        <v>281.75740000000002</v>
      </c>
      <c r="I121" s="50">
        <v>7533.5449099999996</v>
      </c>
      <c r="J121" s="50">
        <v>7533.5449099999996</v>
      </c>
      <c r="K121" s="50">
        <v>-6068.4553100000003</v>
      </c>
      <c r="L121" s="50">
        <v>335237.88799000002</v>
      </c>
      <c r="M121" s="50">
        <v>329137.35083000001</v>
      </c>
      <c r="N121" s="50">
        <v>12468.52075</v>
      </c>
      <c r="O121" s="50">
        <v>-26091.259330000001</v>
      </c>
      <c r="P121" s="50">
        <v>6100.5371599999999</v>
      </c>
      <c r="Q121" s="50">
        <v>433.97433000000001</v>
      </c>
      <c r="R121" s="50">
        <v>-1304.14492</v>
      </c>
      <c r="S121" s="50">
        <v>1209.62248</v>
      </c>
      <c r="T121" s="50">
        <v>-1982.37087</v>
      </c>
      <c r="U121" s="50">
        <v>0</v>
      </c>
      <c r="V121" s="50">
        <v>0</v>
      </c>
      <c r="W121" s="50">
        <v>0</v>
      </c>
      <c r="X121" s="50">
        <v>16322.617</v>
      </c>
      <c r="Y121" s="50">
        <v>55.631</v>
      </c>
      <c r="Z121" s="50">
        <v>0</v>
      </c>
      <c r="AA121" s="50">
        <v>68005.934540000002</v>
      </c>
      <c r="AB121" s="50">
        <v>631.21174000000008</v>
      </c>
      <c r="AC121" s="50">
        <v>-151.49914999999999</v>
      </c>
      <c r="AD121" s="50">
        <v>4992.4758400000001</v>
      </c>
      <c r="AE121" s="50">
        <v>-208.8312</v>
      </c>
      <c r="AF121" s="50">
        <v>0</v>
      </c>
      <c r="AG121" s="50">
        <v>498031.96709000005</v>
      </c>
      <c r="AH121" s="50">
        <v>64402.320599999999</v>
      </c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</row>
    <row r="122" spans="1:67" s="22" customFormat="1" x14ac:dyDescent="0.2">
      <c r="A122" s="23">
        <v>103</v>
      </c>
      <c r="B122" s="23">
        <v>47</v>
      </c>
      <c r="C122" s="24">
        <v>133</v>
      </c>
      <c r="D122" s="25" t="s">
        <v>120</v>
      </c>
      <c r="E122" s="50">
        <v>42391.511989999999</v>
      </c>
      <c r="F122" s="50">
        <v>0</v>
      </c>
      <c r="G122" s="50">
        <v>0</v>
      </c>
      <c r="H122" s="50">
        <v>0</v>
      </c>
      <c r="I122" s="50">
        <v>9897.6488600000012</v>
      </c>
      <c r="J122" s="50">
        <v>4091.7782899999997</v>
      </c>
      <c r="K122" s="50">
        <v>-913.03546999999992</v>
      </c>
      <c r="L122" s="50">
        <v>433661.71186000004</v>
      </c>
      <c r="M122" s="50">
        <v>432062.91869000002</v>
      </c>
      <c r="N122" s="50">
        <v>74602.535700000008</v>
      </c>
      <c r="O122" s="50">
        <v>-39285.994570000003</v>
      </c>
      <c r="P122" s="50">
        <v>1598.7931699999999</v>
      </c>
      <c r="Q122" s="50">
        <v>0</v>
      </c>
      <c r="R122" s="50">
        <v>-4170.21785</v>
      </c>
      <c r="S122" s="50">
        <v>0</v>
      </c>
      <c r="T122" s="50">
        <v>0</v>
      </c>
      <c r="U122" s="50">
        <v>0</v>
      </c>
      <c r="V122" s="50">
        <v>0</v>
      </c>
      <c r="W122" s="50">
        <v>0</v>
      </c>
      <c r="X122" s="50">
        <v>0</v>
      </c>
      <c r="Y122" s="50">
        <v>293.01400000000001</v>
      </c>
      <c r="Z122" s="50">
        <v>10.973099999999999</v>
      </c>
      <c r="AA122" s="50">
        <v>4417.9085999999998</v>
      </c>
      <c r="AB122" s="50">
        <v>33.540140000000001</v>
      </c>
      <c r="AC122" s="50">
        <v>-11.40573</v>
      </c>
      <c r="AD122" s="50">
        <v>1994.7769500000002</v>
      </c>
      <c r="AE122" s="50">
        <v>-17.668559999999999</v>
      </c>
      <c r="AF122" s="50">
        <v>0</v>
      </c>
      <c r="AG122" s="50">
        <v>492701.08549999999</v>
      </c>
      <c r="AH122" s="50">
        <v>101587.1311</v>
      </c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</row>
    <row r="123" spans="1:67" s="22" customFormat="1" x14ac:dyDescent="0.2">
      <c r="A123" s="23">
        <v>104</v>
      </c>
      <c r="B123" s="23">
        <v>48</v>
      </c>
      <c r="C123" s="24">
        <v>286</v>
      </c>
      <c r="D123" s="25" t="s">
        <v>141</v>
      </c>
      <c r="E123" s="50">
        <v>168461.03711</v>
      </c>
      <c r="F123" s="50">
        <v>0</v>
      </c>
      <c r="G123" s="50">
        <v>0</v>
      </c>
      <c r="H123" s="50">
        <v>0</v>
      </c>
      <c r="I123" s="50">
        <v>745.77413999999999</v>
      </c>
      <c r="J123" s="50">
        <v>0</v>
      </c>
      <c r="K123" s="50">
        <v>-5.3306100000000001</v>
      </c>
      <c r="L123" s="50">
        <v>263380.31542</v>
      </c>
      <c r="M123" s="50">
        <v>256118.26523000002</v>
      </c>
      <c r="N123" s="50">
        <v>86114.250870000003</v>
      </c>
      <c r="O123" s="50">
        <v>-14803.423110000002</v>
      </c>
      <c r="P123" s="50">
        <v>7262.0501899999999</v>
      </c>
      <c r="Q123" s="50">
        <v>0</v>
      </c>
      <c r="R123" s="50">
        <v>-427.44387</v>
      </c>
      <c r="S123" s="50">
        <v>0</v>
      </c>
      <c r="T123" s="50">
        <v>-0.625</v>
      </c>
      <c r="U123" s="50">
        <v>5002.7397499999997</v>
      </c>
      <c r="V123" s="50">
        <v>0</v>
      </c>
      <c r="W123" s="50">
        <v>0</v>
      </c>
      <c r="X123" s="50">
        <v>4454.2954600000003</v>
      </c>
      <c r="Y123" s="50">
        <v>0</v>
      </c>
      <c r="Z123" s="50">
        <v>195.28899999999999</v>
      </c>
      <c r="AA123" s="50">
        <v>15507.508380000001</v>
      </c>
      <c r="AB123" s="50">
        <v>5727.89</v>
      </c>
      <c r="AC123" s="50">
        <v>-6.6979899999999999</v>
      </c>
      <c r="AD123" s="50">
        <v>1107.35619</v>
      </c>
      <c r="AE123" s="50">
        <v>-56.852470000000004</v>
      </c>
      <c r="AF123" s="50">
        <v>0</v>
      </c>
      <c r="AG123" s="50">
        <v>464582.20545000001</v>
      </c>
      <c r="AH123" s="50">
        <v>177517.05336000002</v>
      </c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</row>
    <row r="124" spans="1:67" s="22" customFormat="1" x14ac:dyDescent="0.2">
      <c r="A124" s="23">
        <v>105</v>
      </c>
      <c r="B124" s="23">
        <v>49</v>
      </c>
      <c r="C124" s="24">
        <v>53</v>
      </c>
      <c r="D124" s="25" t="s">
        <v>111</v>
      </c>
      <c r="E124" s="50">
        <v>8622.6778300000005</v>
      </c>
      <c r="F124" s="50">
        <v>0</v>
      </c>
      <c r="G124" s="50">
        <v>0</v>
      </c>
      <c r="H124" s="50">
        <v>2082.07125</v>
      </c>
      <c r="I124" s="50">
        <v>4688.5896999999895</v>
      </c>
      <c r="J124" s="50">
        <v>4688.5896999999895</v>
      </c>
      <c r="K124" s="50">
        <v>-93949.110679999998</v>
      </c>
      <c r="L124" s="50">
        <v>305623.52730999998</v>
      </c>
      <c r="M124" s="50">
        <v>283017.17996000004</v>
      </c>
      <c r="N124" s="50">
        <v>2889.4111400000002</v>
      </c>
      <c r="O124" s="50">
        <v>-29064.75057</v>
      </c>
      <c r="P124" s="50">
        <v>22606.34735</v>
      </c>
      <c r="Q124" s="50">
        <v>11976.63949</v>
      </c>
      <c r="R124" s="50">
        <v>-9744.0384200000008</v>
      </c>
      <c r="S124" s="50">
        <v>0</v>
      </c>
      <c r="T124" s="50">
        <v>0</v>
      </c>
      <c r="U124" s="50">
        <v>0</v>
      </c>
      <c r="V124" s="50">
        <v>0</v>
      </c>
      <c r="W124" s="50">
        <v>0</v>
      </c>
      <c r="X124" s="50">
        <v>2383.1999999999998</v>
      </c>
      <c r="Y124" s="50">
        <v>1009.768</v>
      </c>
      <c r="Z124" s="50">
        <v>664.45267000000001</v>
      </c>
      <c r="AA124" s="50">
        <v>80864.455590000012</v>
      </c>
      <c r="AB124" s="50">
        <v>591.03084999999999</v>
      </c>
      <c r="AC124" s="50">
        <v>-338.39164</v>
      </c>
      <c r="AD124" s="50">
        <v>24538.727800000001</v>
      </c>
      <c r="AE124" s="50">
        <v>-5454.9822899999999</v>
      </c>
      <c r="AF124" s="50">
        <v>962.4</v>
      </c>
      <c r="AG124" s="50">
        <v>432030.90099999995</v>
      </c>
      <c r="AH124" s="50">
        <v>26022.737070000003</v>
      </c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</row>
    <row r="125" spans="1:67" s="22" customFormat="1" x14ac:dyDescent="0.2">
      <c r="A125" s="23">
        <v>106</v>
      </c>
      <c r="B125" s="23">
        <v>50</v>
      </c>
      <c r="C125" s="24">
        <v>128</v>
      </c>
      <c r="D125" s="25" t="s">
        <v>119</v>
      </c>
      <c r="E125" s="50">
        <v>47212.148399999998</v>
      </c>
      <c r="F125" s="50">
        <v>59.272800000000004</v>
      </c>
      <c r="G125" s="50">
        <v>0</v>
      </c>
      <c r="H125" s="50">
        <v>0</v>
      </c>
      <c r="I125" s="50">
        <v>10</v>
      </c>
      <c r="J125" s="50">
        <v>0</v>
      </c>
      <c r="K125" s="50">
        <v>0</v>
      </c>
      <c r="L125" s="50">
        <v>324712.67736999999</v>
      </c>
      <c r="M125" s="50">
        <v>295461.77720999997</v>
      </c>
      <c r="N125" s="50">
        <v>65073.511920000004</v>
      </c>
      <c r="O125" s="50">
        <v>-9416.27952</v>
      </c>
      <c r="P125" s="50">
        <v>29250.900160000001</v>
      </c>
      <c r="Q125" s="50">
        <v>3237.8323799999998</v>
      </c>
      <c r="R125" s="50">
        <v>-17043.457839999999</v>
      </c>
      <c r="S125" s="50">
        <v>0</v>
      </c>
      <c r="T125" s="50">
        <v>0</v>
      </c>
      <c r="U125" s="50">
        <v>0</v>
      </c>
      <c r="V125" s="50">
        <v>0</v>
      </c>
      <c r="W125" s="50">
        <v>0</v>
      </c>
      <c r="X125" s="50">
        <v>24726.196550000001</v>
      </c>
      <c r="Y125" s="50">
        <v>0</v>
      </c>
      <c r="Z125" s="50">
        <v>109.81755</v>
      </c>
      <c r="AA125" s="50">
        <v>8259.2515700000004</v>
      </c>
      <c r="AB125" s="50">
        <v>5123.7759500000002</v>
      </c>
      <c r="AC125" s="50">
        <v>-0.35300000000000004</v>
      </c>
      <c r="AD125" s="50">
        <v>873.66962999999998</v>
      </c>
      <c r="AE125" s="50">
        <v>-15.79016</v>
      </c>
      <c r="AF125" s="50">
        <v>0</v>
      </c>
      <c r="AG125" s="50">
        <v>411086.80981999997</v>
      </c>
      <c r="AH125" s="50">
        <v>83633.61179000001</v>
      </c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</row>
    <row r="126" spans="1:67" s="22" customFormat="1" x14ac:dyDescent="0.2">
      <c r="A126" s="23">
        <v>107</v>
      </c>
      <c r="B126" s="23">
        <v>51</v>
      </c>
      <c r="C126" s="24">
        <v>311</v>
      </c>
      <c r="D126" s="25" t="s">
        <v>148</v>
      </c>
      <c r="E126" s="50">
        <v>10000.38183</v>
      </c>
      <c r="F126" s="50">
        <v>0</v>
      </c>
      <c r="G126" s="50">
        <v>0</v>
      </c>
      <c r="H126" s="50">
        <v>0</v>
      </c>
      <c r="I126" s="50">
        <v>0</v>
      </c>
      <c r="J126" s="50">
        <v>0</v>
      </c>
      <c r="K126" s="50">
        <v>0</v>
      </c>
      <c r="L126" s="50">
        <v>304954.97492000001</v>
      </c>
      <c r="M126" s="50">
        <v>302404.20821999997</v>
      </c>
      <c r="N126" s="50">
        <v>185687.58906999999</v>
      </c>
      <c r="O126" s="50">
        <v>-21341.909090000001</v>
      </c>
      <c r="P126" s="50">
        <v>2550.7667000000001</v>
      </c>
      <c r="Q126" s="50">
        <v>326.44744999999995</v>
      </c>
      <c r="R126" s="50">
        <v>-19559.346829999999</v>
      </c>
      <c r="S126" s="50">
        <v>8369.0960200000009</v>
      </c>
      <c r="T126" s="50">
        <v>0</v>
      </c>
      <c r="U126" s="50">
        <v>0</v>
      </c>
      <c r="V126" s="50">
        <v>0</v>
      </c>
      <c r="W126" s="50">
        <v>0</v>
      </c>
      <c r="X126" s="50">
        <v>30703.735000000001</v>
      </c>
      <c r="Y126" s="50">
        <v>242.363</v>
      </c>
      <c r="Z126" s="50">
        <v>0</v>
      </c>
      <c r="AA126" s="50">
        <v>276.19380000000001</v>
      </c>
      <c r="AB126" s="50">
        <v>621.12585999999999</v>
      </c>
      <c r="AC126" s="50">
        <v>-51.378909999999998</v>
      </c>
      <c r="AD126" s="50">
        <v>35691.439259999999</v>
      </c>
      <c r="AE126" s="50">
        <v>0</v>
      </c>
      <c r="AF126" s="50">
        <v>0</v>
      </c>
      <c r="AG126" s="50">
        <v>390859.30968999997</v>
      </c>
      <c r="AH126" s="50">
        <v>188568.02484</v>
      </c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</row>
    <row r="127" spans="1:67" s="22" customFormat="1" x14ac:dyDescent="0.2">
      <c r="A127" s="23">
        <v>108</v>
      </c>
      <c r="B127" s="23">
        <v>52</v>
      </c>
      <c r="C127" s="33">
        <v>510</v>
      </c>
      <c r="D127" s="32" t="s">
        <v>174</v>
      </c>
      <c r="E127" s="50">
        <v>281870.02992</v>
      </c>
      <c r="F127" s="50">
        <v>0</v>
      </c>
      <c r="G127" s="50">
        <v>0</v>
      </c>
      <c r="H127" s="50">
        <v>106.49945</v>
      </c>
      <c r="I127" s="50">
        <v>0</v>
      </c>
      <c r="J127" s="50">
        <v>0</v>
      </c>
      <c r="K127" s="50">
        <v>0</v>
      </c>
      <c r="L127" s="50">
        <v>5954.1444200000005</v>
      </c>
      <c r="M127" s="50">
        <v>3163.7732599999999</v>
      </c>
      <c r="N127" s="50">
        <v>0</v>
      </c>
      <c r="O127" s="50">
        <v>-9902.4632500000007</v>
      </c>
      <c r="P127" s="50">
        <v>2790.3711599999997</v>
      </c>
      <c r="Q127" s="50">
        <v>0</v>
      </c>
      <c r="R127" s="50">
        <v>-388.11483000000004</v>
      </c>
      <c r="S127" s="50">
        <v>23283.31667</v>
      </c>
      <c r="T127" s="50">
        <v>0</v>
      </c>
      <c r="U127" s="50">
        <v>30016.4385</v>
      </c>
      <c r="V127" s="50">
        <v>0</v>
      </c>
      <c r="W127" s="50">
        <v>0</v>
      </c>
      <c r="X127" s="50">
        <v>18710.851590000002</v>
      </c>
      <c r="Y127" s="50">
        <v>206.05</v>
      </c>
      <c r="Z127" s="50">
        <v>30.61711</v>
      </c>
      <c r="AA127" s="50">
        <v>24805.415300000001</v>
      </c>
      <c r="AB127" s="50">
        <v>689.30243000000007</v>
      </c>
      <c r="AC127" s="50">
        <v>-0.83580999999999994</v>
      </c>
      <c r="AD127" s="50">
        <v>620.18691000000001</v>
      </c>
      <c r="AE127" s="50">
        <v>-5.8962199999999996</v>
      </c>
      <c r="AF127" s="50">
        <v>0</v>
      </c>
      <c r="AG127" s="50">
        <v>386292.85229999997</v>
      </c>
      <c r="AH127" s="50">
        <v>277740.27804</v>
      </c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</row>
    <row r="128" spans="1:67" s="22" customFormat="1" x14ac:dyDescent="0.2">
      <c r="A128" s="23">
        <v>109</v>
      </c>
      <c r="B128" s="23">
        <v>53</v>
      </c>
      <c r="C128" s="24">
        <v>377</v>
      </c>
      <c r="D128" s="25" t="s">
        <v>155</v>
      </c>
      <c r="E128" s="50">
        <v>43753.968529999998</v>
      </c>
      <c r="F128" s="50">
        <v>0</v>
      </c>
      <c r="G128" s="50">
        <v>57125.011409999999</v>
      </c>
      <c r="H128" s="50">
        <v>15935.87621</v>
      </c>
      <c r="I128" s="50">
        <v>29.295000000000002</v>
      </c>
      <c r="J128" s="50">
        <v>0</v>
      </c>
      <c r="K128" s="50">
        <v>0</v>
      </c>
      <c r="L128" s="50">
        <v>244756.48699999999</v>
      </c>
      <c r="M128" s="50">
        <v>203241.79519</v>
      </c>
      <c r="N128" s="50">
        <v>0</v>
      </c>
      <c r="O128" s="50">
        <v>-4872.5355199999995</v>
      </c>
      <c r="P128" s="50">
        <v>41514.691810000004</v>
      </c>
      <c r="Q128" s="50">
        <v>334.18446</v>
      </c>
      <c r="R128" s="50">
        <v>-5805.8230400000002</v>
      </c>
      <c r="S128" s="50">
        <v>5123.8237499999996</v>
      </c>
      <c r="T128" s="50">
        <v>0</v>
      </c>
      <c r="U128" s="50">
        <v>0</v>
      </c>
      <c r="V128" s="50">
        <v>0</v>
      </c>
      <c r="W128" s="50">
        <v>0</v>
      </c>
      <c r="X128" s="50">
        <v>6393.37788</v>
      </c>
      <c r="Y128" s="50">
        <v>163.19300000000001</v>
      </c>
      <c r="Z128" s="50">
        <v>63.65466</v>
      </c>
      <c r="AA128" s="50">
        <v>9872.9593000000004</v>
      </c>
      <c r="AB128" s="50">
        <v>25.172519999999999</v>
      </c>
      <c r="AC128" s="50">
        <v>-107.25274999999999</v>
      </c>
      <c r="AD128" s="50">
        <v>1155.73622</v>
      </c>
      <c r="AE128" s="50">
        <v>0</v>
      </c>
      <c r="AF128" s="50">
        <v>0</v>
      </c>
      <c r="AG128" s="50">
        <v>384398.55548000004</v>
      </c>
      <c r="AH128" s="50">
        <v>33051.014210000001</v>
      </c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</row>
    <row r="129" spans="1:67" s="26" customFormat="1" x14ac:dyDescent="0.2">
      <c r="A129" s="23">
        <v>110</v>
      </c>
      <c r="B129" s="23">
        <v>54</v>
      </c>
      <c r="C129" s="24">
        <v>237</v>
      </c>
      <c r="D129" s="25" t="s">
        <v>131</v>
      </c>
      <c r="E129" s="50">
        <v>20425.655849999999</v>
      </c>
      <c r="F129" s="50">
        <v>0</v>
      </c>
      <c r="G129" s="50">
        <v>0</v>
      </c>
      <c r="H129" s="50">
        <v>0</v>
      </c>
      <c r="I129" s="50">
        <v>15869.30665</v>
      </c>
      <c r="J129" s="50">
        <v>3557.75596</v>
      </c>
      <c r="K129" s="50">
        <v>-3146.8347900000003</v>
      </c>
      <c r="L129" s="50">
        <v>314216.38338999997</v>
      </c>
      <c r="M129" s="50">
        <v>309189.05088000005</v>
      </c>
      <c r="N129" s="50">
        <v>2214.0572399999996</v>
      </c>
      <c r="O129" s="50">
        <v>-35021.821150000003</v>
      </c>
      <c r="P129" s="50">
        <v>5027.3325100000002</v>
      </c>
      <c r="Q129" s="50">
        <v>2598.7404000000001</v>
      </c>
      <c r="R129" s="50">
        <v>-6022.3998200000005</v>
      </c>
      <c r="S129" s="50">
        <v>15</v>
      </c>
      <c r="T129" s="50">
        <v>0</v>
      </c>
      <c r="U129" s="50">
        <v>0</v>
      </c>
      <c r="V129" s="50">
        <v>0</v>
      </c>
      <c r="W129" s="50">
        <v>0</v>
      </c>
      <c r="X129" s="50">
        <v>14370.553</v>
      </c>
      <c r="Y129" s="50">
        <v>78.153000000000006</v>
      </c>
      <c r="Z129" s="50">
        <v>0</v>
      </c>
      <c r="AA129" s="50">
        <v>7894.9988800000001</v>
      </c>
      <c r="AB129" s="50">
        <v>4677.2661400000006</v>
      </c>
      <c r="AC129" s="50">
        <v>-114.01163</v>
      </c>
      <c r="AD129" s="50">
        <v>2160.5662200000002</v>
      </c>
      <c r="AE129" s="50">
        <v>-97.938789999999997</v>
      </c>
      <c r="AF129" s="50">
        <v>0</v>
      </c>
      <c r="AG129" s="50">
        <v>379707.88313000003</v>
      </c>
      <c r="AH129" s="50">
        <v>17979.079999999998</v>
      </c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</row>
    <row r="130" spans="1:67" s="22" customFormat="1" x14ac:dyDescent="0.2">
      <c r="A130" s="23">
        <v>111</v>
      </c>
      <c r="B130" s="23">
        <v>55</v>
      </c>
      <c r="C130" s="24">
        <v>43</v>
      </c>
      <c r="D130" s="25" t="s">
        <v>108</v>
      </c>
      <c r="E130" s="50">
        <v>52596.565710000003</v>
      </c>
      <c r="F130" s="50">
        <v>0</v>
      </c>
      <c r="G130" s="50">
        <v>0</v>
      </c>
      <c r="H130" s="50">
        <v>0</v>
      </c>
      <c r="I130" s="50">
        <v>16369.44657</v>
      </c>
      <c r="J130" s="50">
        <v>0</v>
      </c>
      <c r="K130" s="50">
        <v>-165.34795</v>
      </c>
      <c r="L130" s="50">
        <v>14346.582780000001</v>
      </c>
      <c r="M130" s="50">
        <v>731.87002999999993</v>
      </c>
      <c r="N130" s="50">
        <v>0</v>
      </c>
      <c r="O130" s="50">
        <v>-933.05112999999994</v>
      </c>
      <c r="P130" s="50">
        <v>13614.712750000001</v>
      </c>
      <c r="Q130" s="50">
        <v>12144.10197</v>
      </c>
      <c r="R130" s="50">
        <v>-5696.3382600000004</v>
      </c>
      <c r="S130" s="50">
        <v>11.555</v>
      </c>
      <c r="T130" s="50">
        <v>-0.8</v>
      </c>
      <c r="U130" s="50">
        <v>0</v>
      </c>
      <c r="V130" s="50">
        <v>0</v>
      </c>
      <c r="W130" s="50">
        <v>0</v>
      </c>
      <c r="X130" s="50">
        <v>14988.501</v>
      </c>
      <c r="Y130" s="50">
        <v>1391.8395500000001</v>
      </c>
      <c r="Z130" s="50">
        <v>6714.12871</v>
      </c>
      <c r="AA130" s="50">
        <v>7488.77657</v>
      </c>
      <c r="AB130" s="50">
        <v>6532.0216099999998</v>
      </c>
      <c r="AC130" s="50">
        <v>-1310.1559499999998</v>
      </c>
      <c r="AD130" s="50">
        <v>57480.558649999999</v>
      </c>
      <c r="AE130" s="50">
        <v>-4841.9063700000006</v>
      </c>
      <c r="AF130" s="50">
        <v>201215.59024999998</v>
      </c>
      <c r="AG130" s="50">
        <v>379135.56640000001</v>
      </c>
      <c r="AH130" s="50">
        <v>20360.059799999999</v>
      </c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</row>
    <row r="131" spans="1:67" s="22" customFormat="1" x14ac:dyDescent="0.2">
      <c r="A131" s="23">
        <v>112</v>
      </c>
      <c r="B131" s="23">
        <v>56</v>
      </c>
      <c r="C131" s="24">
        <v>29</v>
      </c>
      <c r="D131" s="25" t="s">
        <v>106</v>
      </c>
      <c r="E131" s="50">
        <v>4726.0527599999996</v>
      </c>
      <c r="F131" s="50">
        <v>0</v>
      </c>
      <c r="G131" s="50">
        <v>23228.766449999999</v>
      </c>
      <c r="H131" s="50">
        <v>0</v>
      </c>
      <c r="I131" s="50">
        <v>0</v>
      </c>
      <c r="J131" s="50">
        <v>0</v>
      </c>
      <c r="K131" s="50">
        <v>0</v>
      </c>
      <c r="L131" s="50">
        <v>316595.76896000002</v>
      </c>
      <c r="M131" s="50">
        <v>316299.26188000001</v>
      </c>
      <c r="N131" s="50">
        <v>0</v>
      </c>
      <c r="O131" s="50">
        <v>-28522.523700000002</v>
      </c>
      <c r="P131" s="50">
        <v>296.50707999999997</v>
      </c>
      <c r="Q131" s="50">
        <v>0</v>
      </c>
      <c r="R131" s="50">
        <v>-93.811819999999997</v>
      </c>
      <c r="S131" s="50">
        <v>22748.620200000001</v>
      </c>
      <c r="T131" s="50">
        <v>0</v>
      </c>
      <c r="U131" s="50">
        <v>0</v>
      </c>
      <c r="V131" s="50">
        <v>0</v>
      </c>
      <c r="W131" s="50">
        <v>0</v>
      </c>
      <c r="X131" s="50">
        <v>0</v>
      </c>
      <c r="Y131" s="50">
        <v>43.529440000000001</v>
      </c>
      <c r="Z131" s="50">
        <v>0</v>
      </c>
      <c r="AA131" s="50">
        <v>3806.98279</v>
      </c>
      <c r="AB131" s="50">
        <v>2.43045</v>
      </c>
      <c r="AC131" s="50">
        <v>-2.4061599999999999</v>
      </c>
      <c r="AD131" s="50">
        <v>355.28100000000001</v>
      </c>
      <c r="AE131" s="50">
        <v>-13.381830000000001</v>
      </c>
      <c r="AF131" s="50">
        <v>0</v>
      </c>
      <c r="AG131" s="50">
        <v>371507.43205</v>
      </c>
      <c r="AH131" s="50">
        <v>690.38553000000002</v>
      </c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</row>
    <row r="132" spans="1:67" s="22" customFormat="1" x14ac:dyDescent="0.2">
      <c r="A132" s="23">
        <v>113</v>
      </c>
      <c r="B132" s="23">
        <v>57</v>
      </c>
      <c r="C132" s="24">
        <v>222</v>
      </c>
      <c r="D132" s="25" t="s">
        <v>128</v>
      </c>
      <c r="E132" s="50">
        <v>6162.1476700000003</v>
      </c>
      <c r="F132" s="50">
        <v>0</v>
      </c>
      <c r="G132" s="50">
        <v>289036.16799999995</v>
      </c>
      <c r="H132" s="50">
        <v>0</v>
      </c>
      <c r="I132" s="50">
        <v>0</v>
      </c>
      <c r="J132" s="50">
        <v>0</v>
      </c>
      <c r="K132" s="50">
        <v>0</v>
      </c>
      <c r="L132" s="50">
        <v>5653.4539300000006</v>
      </c>
      <c r="M132" s="50">
        <v>3725.8198199999997</v>
      </c>
      <c r="N132" s="50">
        <v>0</v>
      </c>
      <c r="O132" s="50">
        <v>-153575.36173999999</v>
      </c>
      <c r="P132" s="50">
        <v>1927.63411</v>
      </c>
      <c r="Q132" s="50">
        <v>1889.3445400000001</v>
      </c>
      <c r="R132" s="50">
        <v>-14307.785830000001</v>
      </c>
      <c r="S132" s="50">
        <v>4.3000000000000003E-2</v>
      </c>
      <c r="T132" s="50">
        <v>0</v>
      </c>
      <c r="U132" s="50">
        <v>0</v>
      </c>
      <c r="V132" s="50">
        <v>0</v>
      </c>
      <c r="W132" s="50">
        <v>0</v>
      </c>
      <c r="X132" s="50">
        <v>0</v>
      </c>
      <c r="Y132" s="50">
        <v>56.116100000000003</v>
      </c>
      <c r="Z132" s="50">
        <v>587.50909999999999</v>
      </c>
      <c r="AA132" s="50">
        <v>20547.356919999998</v>
      </c>
      <c r="AB132" s="50">
        <v>40052.344010000001</v>
      </c>
      <c r="AC132" s="50">
        <v>-39861.499989999997</v>
      </c>
      <c r="AD132" s="50">
        <v>259.62545999999998</v>
      </c>
      <c r="AE132" s="50">
        <v>-9.8845300000000016</v>
      </c>
      <c r="AF132" s="50">
        <v>0</v>
      </c>
      <c r="AG132" s="50">
        <v>362354.76419000002</v>
      </c>
      <c r="AH132" s="50">
        <v>2041.0293799999999</v>
      </c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</row>
    <row r="133" spans="1:67" s="22" customFormat="1" x14ac:dyDescent="0.2">
      <c r="A133" s="23">
        <v>114</v>
      </c>
      <c r="B133" s="23">
        <v>58</v>
      </c>
      <c r="C133" s="24">
        <v>433</v>
      </c>
      <c r="D133" s="32" t="s">
        <v>170</v>
      </c>
      <c r="E133" s="50">
        <v>7826.8271699999996</v>
      </c>
      <c r="F133" s="50">
        <v>397.94559000000004</v>
      </c>
      <c r="G133" s="50">
        <v>0</v>
      </c>
      <c r="H133" s="50">
        <v>202.72588999999999</v>
      </c>
      <c r="I133" s="50">
        <v>0</v>
      </c>
      <c r="J133" s="50">
        <v>0</v>
      </c>
      <c r="K133" s="50">
        <v>0</v>
      </c>
      <c r="L133" s="50">
        <v>313287.2182</v>
      </c>
      <c r="M133" s="50">
        <v>313215.96662000002</v>
      </c>
      <c r="N133" s="50">
        <v>0</v>
      </c>
      <c r="O133" s="50">
        <v>-57189.266779999998</v>
      </c>
      <c r="P133" s="50">
        <v>71.25157999999999</v>
      </c>
      <c r="Q133" s="50">
        <v>0</v>
      </c>
      <c r="R133" s="50">
        <v>-13.73771</v>
      </c>
      <c r="S133" s="50">
        <v>0</v>
      </c>
      <c r="T133" s="50">
        <v>0</v>
      </c>
      <c r="U133" s="50">
        <v>12006.5754</v>
      </c>
      <c r="V133" s="50">
        <v>0</v>
      </c>
      <c r="W133" s="50">
        <v>0</v>
      </c>
      <c r="X133" s="50">
        <v>0</v>
      </c>
      <c r="Y133" s="50">
        <v>207.60759999999999</v>
      </c>
      <c r="Z133" s="50">
        <v>22.242000000000001</v>
      </c>
      <c r="AA133" s="50">
        <v>3389.6304599999999</v>
      </c>
      <c r="AB133" s="50">
        <v>577.71334999999999</v>
      </c>
      <c r="AC133" s="50">
        <v>-208.88158000000001</v>
      </c>
      <c r="AD133" s="50">
        <v>821.31820000000005</v>
      </c>
      <c r="AE133" s="50">
        <v>-20.992609999999999</v>
      </c>
      <c r="AF133" s="50">
        <v>0</v>
      </c>
      <c r="AG133" s="50">
        <v>338739.80385999999</v>
      </c>
      <c r="AH133" s="50">
        <v>3653.3466200000003</v>
      </c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</row>
    <row r="134" spans="1:67" s="22" customFormat="1" x14ac:dyDescent="0.2">
      <c r="A134" s="23">
        <v>115</v>
      </c>
      <c r="B134" s="23">
        <v>59</v>
      </c>
      <c r="C134" s="24">
        <v>326</v>
      </c>
      <c r="D134" s="25" t="s">
        <v>151</v>
      </c>
      <c r="E134" s="50">
        <v>65555.441439999995</v>
      </c>
      <c r="F134" s="50">
        <v>0</v>
      </c>
      <c r="G134" s="50">
        <v>0</v>
      </c>
      <c r="H134" s="50">
        <v>0</v>
      </c>
      <c r="I134" s="50">
        <v>3221.98992</v>
      </c>
      <c r="J134" s="50">
        <v>270.22689000000003</v>
      </c>
      <c r="K134" s="50">
        <v>-245.5693</v>
      </c>
      <c r="L134" s="50">
        <v>190783.78297</v>
      </c>
      <c r="M134" s="50">
        <v>189958.25964</v>
      </c>
      <c r="N134" s="50">
        <v>0</v>
      </c>
      <c r="O134" s="50">
        <v>-51432.554410000004</v>
      </c>
      <c r="P134" s="50">
        <v>825.52332999999999</v>
      </c>
      <c r="Q134" s="50">
        <v>0</v>
      </c>
      <c r="R134" s="50">
        <v>-3100.3568100000002</v>
      </c>
      <c r="S134" s="50">
        <v>3257.5186399999998</v>
      </c>
      <c r="T134" s="50">
        <v>-530.29372999999998</v>
      </c>
      <c r="U134" s="50">
        <v>0</v>
      </c>
      <c r="V134" s="50">
        <v>0</v>
      </c>
      <c r="W134" s="50">
        <v>0</v>
      </c>
      <c r="X134" s="50">
        <v>3103.5096399999998</v>
      </c>
      <c r="Y134" s="50">
        <v>74.884</v>
      </c>
      <c r="Z134" s="50">
        <v>499.14688000000001</v>
      </c>
      <c r="AA134" s="50">
        <v>29695.67108</v>
      </c>
      <c r="AB134" s="50">
        <v>130.684</v>
      </c>
      <c r="AC134" s="50">
        <v>0</v>
      </c>
      <c r="AD134" s="50">
        <v>688.37367000000006</v>
      </c>
      <c r="AE134" s="50">
        <v>0</v>
      </c>
      <c r="AF134" s="50">
        <v>3358.9350399999998</v>
      </c>
      <c r="AG134" s="50">
        <v>300369.93728000001</v>
      </c>
      <c r="AH134" s="50">
        <v>52843.884460000001</v>
      </c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</row>
    <row r="135" spans="1:67" s="22" customFormat="1" x14ac:dyDescent="0.2">
      <c r="A135" s="23">
        <v>116</v>
      </c>
      <c r="B135" s="23">
        <v>60</v>
      </c>
      <c r="C135" s="24">
        <v>169</v>
      </c>
      <c r="D135" s="25" t="s">
        <v>124</v>
      </c>
      <c r="E135" s="50">
        <v>17589.67569</v>
      </c>
      <c r="F135" s="50">
        <v>0</v>
      </c>
      <c r="G135" s="50">
        <v>0</v>
      </c>
      <c r="H135" s="50">
        <v>0</v>
      </c>
      <c r="I135" s="50">
        <v>11608.662609999999</v>
      </c>
      <c r="J135" s="50">
        <v>11143.457489999999</v>
      </c>
      <c r="K135" s="50">
        <v>0</v>
      </c>
      <c r="L135" s="50">
        <v>249426.93070000003</v>
      </c>
      <c r="M135" s="50">
        <v>249092.88548999999</v>
      </c>
      <c r="N135" s="50">
        <v>2998.9934499999999</v>
      </c>
      <c r="O135" s="50">
        <v>-64683.884129999999</v>
      </c>
      <c r="P135" s="50">
        <v>334.04521</v>
      </c>
      <c r="Q135" s="50">
        <v>0</v>
      </c>
      <c r="R135" s="50">
        <v>-1103.80528</v>
      </c>
      <c r="S135" s="50">
        <v>0</v>
      </c>
      <c r="T135" s="50">
        <v>0</v>
      </c>
      <c r="U135" s="50">
        <v>0</v>
      </c>
      <c r="V135" s="50">
        <v>0</v>
      </c>
      <c r="W135" s="50">
        <v>0</v>
      </c>
      <c r="X135" s="50">
        <v>0</v>
      </c>
      <c r="Y135" s="50">
        <v>0</v>
      </c>
      <c r="Z135" s="50">
        <v>36.828060000000001</v>
      </c>
      <c r="AA135" s="50">
        <v>19902.510459999998</v>
      </c>
      <c r="AB135" s="50">
        <v>433.64197000000001</v>
      </c>
      <c r="AC135" s="50">
        <v>-5.3348599999999999</v>
      </c>
      <c r="AD135" s="50">
        <v>302.68389999999999</v>
      </c>
      <c r="AE135" s="50">
        <v>-152</v>
      </c>
      <c r="AF135" s="50">
        <v>0</v>
      </c>
      <c r="AG135" s="50">
        <v>299300.93339000002</v>
      </c>
      <c r="AH135" s="50">
        <v>15052.45037</v>
      </c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</row>
    <row r="136" spans="1:67" s="22" customFormat="1" x14ac:dyDescent="0.2">
      <c r="A136" s="23">
        <v>117</v>
      </c>
      <c r="B136" s="23">
        <v>61</v>
      </c>
      <c r="C136" s="24">
        <v>294</v>
      </c>
      <c r="D136" s="25" t="s">
        <v>144</v>
      </c>
      <c r="E136" s="50">
        <v>35427.699760000003</v>
      </c>
      <c r="F136" s="50">
        <v>0</v>
      </c>
      <c r="G136" s="50">
        <v>0</v>
      </c>
      <c r="H136" s="50">
        <v>0</v>
      </c>
      <c r="I136" s="50">
        <v>1883.5326500000001</v>
      </c>
      <c r="J136" s="50">
        <v>210.85750999999999</v>
      </c>
      <c r="K136" s="50">
        <v>-470.88327000000004</v>
      </c>
      <c r="L136" s="50">
        <v>184350.3584</v>
      </c>
      <c r="M136" s="50">
        <v>171051.45167000001</v>
      </c>
      <c r="N136" s="50">
        <v>7033.6024900000002</v>
      </c>
      <c r="O136" s="50">
        <v>-25573.34563</v>
      </c>
      <c r="P136" s="50">
        <v>13298.906730000001</v>
      </c>
      <c r="Q136" s="50">
        <v>0</v>
      </c>
      <c r="R136" s="50">
        <v>-5761.5236400000003</v>
      </c>
      <c r="S136" s="50">
        <v>2</v>
      </c>
      <c r="T136" s="50">
        <v>0</v>
      </c>
      <c r="U136" s="50">
        <v>50071.013769999998</v>
      </c>
      <c r="V136" s="50">
        <v>0</v>
      </c>
      <c r="W136" s="50">
        <v>0</v>
      </c>
      <c r="X136" s="50">
        <v>0</v>
      </c>
      <c r="Y136" s="50">
        <v>236.46133999999998</v>
      </c>
      <c r="Z136" s="50">
        <v>0</v>
      </c>
      <c r="AA136" s="50">
        <v>9084.6809799999992</v>
      </c>
      <c r="AB136" s="50">
        <v>192.83659</v>
      </c>
      <c r="AC136" s="50">
        <v>-48.304359999999996</v>
      </c>
      <c r="AD136" s="50">
        <v>1230.9251400000001</v>
      </c>
      <c r="AE136" s="50">
        <v>0</v>
      </c>
      <c r="AF136" s="50">
        <v>618.82400000000007</v>
      </c>
      <c r="AG136" s="50">
        <v>283098.33263000002</v>
      </c>
      <c r="AH136" s="50">
        <v>33147.747410000004</v>
      </c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</row>
    <row r="137" spans="1:67" s="22" customFormat="1" x14ac:dyDescent="0.2">
      <c r="A137" s="23">
        <v>118</v>
      </c>
      <c r="B137" s="23">
        <v>62</v>
      </c>
      <c r="C137" s="24">
        <v>72</v>
      </c>
      <c r="D137" s="25" t="s">
        <v>113</v>
      </c>
      <c r="E137" s="50">
        <v>70161.586479999998</v>
      </c>
      <c r="F137" s="50">
        <v>0</v>
      </c>
      <c r="G137" s="50">
        <v>0</v>
      </c>
      <c r="H137" s="50">
        <v>0</v>
      </c>
      <c r="I137" s="50">
        <v>36747.270149999997</v>
      </c>
      <c r="J137" s="50">
        <v>11001.135610000001</v>
      </c>
      <c r="K137" s="50">
        <v>-2613.9684099999999</v>
      </c>
      <c r="L137" s="50">
        <v>63346.897130000005</v>
      </c>
      <c r="M137" s="50">
        <v>20506.736960000002</v>
      </c>
      <c r="N137" s="50">
        <v>0</v>
      </c>
      <c r="O137" s="50">
        <v>-567.90967999999998</v>
      </c>
      <c r="P137" s="50">
        <v>42840.160169999996</v>
      </c>
      <c r="Q137" s="50">
        <v>35302.44874</v>
      </c>
      <c r="R137" s="50">
        <v>-12709.77583</v>
      </c>
      <c r="S137" s="50">
        <v>3069.6057300000002</v>
      </c>
      <c r="T137" s="50">
        <v>0</v>
      </c>
      <c r="U137" s="50">
        <v>52575.012090000004</v>
      </c>
      <c r="V137" s="50">
        <v>0</v>
      </c>
      <c r="W137" s="50">
        <v>0</v>
      </c>
      <c r="X137" s="50">
        <v>2988.54765</v>
      </c>
      <c r="Y137" s="50">
        <v>3.7564099999999998</v>
      </c>
      <c r="Z137" s="50">
        <v>0</v>
      </c>
      <c r="AA137" s="50">
        <v>27697.034500000002</v>
      </c>
      <c r="AB137" s="50">
        <v>9589.5236000000004</v>
      </c>
      <c r="AC137" s="50">
        <v>-1005.1566700000001</v>
      </c>
      <c r="AD137" s="50">
        <v>692.65151000000003</v>
      </c>
      <c r="AE137" s="50">
        <v>-4.61904</v>
      </c>
      <c r="AF137" s="50">
        <v>0</v>
      </c>
      <c r="AG137" s="50">
        <v>266871.88524999999</v>
      </c>
      <c r="AH137" s="50">
        <v>157088.43184</v>
      </c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</row>
    <row r="138" spans="1:67" s="26" customFormat="1" x14ac:dyDescent="0.2">
      <c r="A138" s="23">
        <v>119</v>
      </c>
      <c r="B138" s="23">
        <v>63</v>
      </c>
      <c r="C138" s="34">
        <v>694</v>
      </c>
      <c r="D138" s="32" t="s">
        <v>185</v>
      </c>
      <c r="E138" s="50">
        <v>80583.749190000002</v>
      </c>
      <c r="F138" s="50">
        <v>0</v>
      </c>
      <c r="G138" s="50">
        <v>0</v>
      </c>
      <c r="H138" s="50">
        <v>0</v>
      </c>
      <c r="I138" s="50">
        <v>2E-3</v>
      </c>
      <c r="J138" s="50">
        <v>0</v>
      </c>
      <c r="K138" s="50">
        <v>0</v>
      </c>
      <c r="L138" s="50">
        <v>136635.93182</v>
      </c>
      <c r="M138" s="50">
        <v>116180.00960999999</v>
      </c>
      <c r="N138" s="50">
        <v>0</v>
      </c>
      <c r="O138" s="50">
        <v>0</v>
      </c>
      <c r="P138" s="50">
        <v>20455.922210000001</v>
      </c>
      <c r="Q138" s="50">
        <v>0</v>
      </c>
      <c r="R138" s="50">
        <v>0</v>
      </c>
      <c r="S138" s="50">
        <v>0</v>
      </c>
      <c r="T138" s="50">
        <v>0</v>
      </c>
      <c r="U138" s="50">
        <v>0</v>
      </c>
      <c r="V138" s="50">
        <v>0</v>
      </c>
      <c r="W138" s="50">
        <v>0</v>
      </c>
      <c r="X138" s="50">
        <v>0</v>
      </c>
      <c r="Y138" s="50">
        <v>0</v>
      </c>
      <c r="Z138" s="50">
        <v>0</v>
      </c>
      <c r="AA138" s="50">
        <v>6644.0105599999997</v>
      </c>
      <c r="AB138" s="50">
        <v>41268.815060000001</v>
      </c>
      <c r="AC138" s="50">
        <v>0</v>
      </c>
      <c r="AD138" s="50">
        <v>276.89101999999997</v>
      </c>
      <c r="AE138" s="50">
        <v>0</v>
      </c>
      <c r="AF138" s="50">
        <v>0</v>
      </c>
      <c r="AG138" s="50">
        <v>265409.39965000004</v>
      </c>
      <c r="AH138" s="50">
        <v>235.60494</v>
      </c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</row>
    <row r="139" spans="1:67" s="22" customFormat="1" x14ac:dyDescent="0.2">
      <c r="A139" s="23">
        <v>120</v>
      </c>
      <c r="B139" s="23">
        <v>64</v>
      </c>
      <c r="C139" s="24">
        <v>159</v>
      </c>
      <c r="D139" s="25" t="s">
        <v>123</v>
      </c>
      <c r="E139" s="50">
        <v>7117.7613000000001</v>
      </c>
      <c r="F139" s="50">
        <v>0</v>
      </c>
      <c r="G139" s="50">
        <v>0</v>
      </c>
      <c r="H139" s="50">
        <v>0</v>
      </c>
      <c r="I139" s="50">
        <v>66362.558239999998</v>
      </c>
      <c r="J139" s="50">
        <v>1172.1312500000001</v>
      </c>
      <c r="K139" s="50">
        <v>-3948.5459799999999</v>
      </c>
      <c r="L139" s="50">
        <v>144272.98311</v>
      </c>
      <c r="M139" s="50">
        <v>142520.66447000002</v>
      </c>
      <c r="N139" s="50">
        <v>0</v>
      </c>
      <c r="O139" s="50">
        <v>-19599.060409999998</v>
      </c>
      <c r="P139" s="50">
        <v>1752.31864</v>
      </c>
      <c r="Q139" s="50">
        <v>0</v>
      </c>
      <c r="R139" s="50">
        <v>-497.77940000000001</v>
      </c>
      <c r="S139" s="50">
        <v>3660.6457200000004</v>
      </c>
      <c r="T139" s="50">
        <v>0</v>
      </c>
      <c r="U139" s="50">
        <v>0</v>
      </c>
      <c r="V139" s="50">
        <v>0</v>
      </c>
      <c r="W139" s="50">
        <v>0</v>
      </c>
      <c r="X139" s="50">
        <v>19214.822550000001</v>
      </c>
      <c r="Y139" s="50">
        <v>110.664</v>
      </c>
      <c r="Z139" s="50">
        <v>30.823080000000001</v>
      </c>
      <c r="AA139" s="50">
        <v>18413.484629999999</v>
      </c>
      <c r="AB139" s="50">
        <v>7.4392700000000005</v>
      </c>
      <c r="AC139" s="50">
        <v>-1.07843</v>
      </c>
      <c r="AD139" s="50">
        <v>817.88576</v>
      </c>
      <c r="AE139" s="50">
        <v>0</v>
      </c>
      <c r="AF139" s="50">
        <v>0</v>
      </c>
      <c r="AG139" s="50">
        <v>260009.06766000003</v>
      </c>
      <c r="AH139" s="50">
        <v>4645.2060700000002</v>
      </c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</row>
    <row r="140" spans="1:67" s="22" customFormat="1" x14ac:dyDescent="0.2">
      <c r="A140" s="23">
        <v>121</v>
      </c>
      <c r="B140" s="23">
        <v>65</v>
      </c>
      <c r="C140" s="24">
        <v>255</v>
      </c>
      <c r="D140" s="25" t="s">
        <v>135</v>
      </c>
      <c r="E140" s="50">
        <v>67024.850009999995</v>
      </c>
      <c r="F140" s="50">
        <v>0</v>
      </c>
      <c r="G140" s="50">
        <v>0</v>
      </c>
      <c r="H140" s="50">
        <v>0</v>
      </c>
      <c r="I140" s="50">
        <v>348.12299000000002</v>
      </c>
      <c r="J140" s="50">
        <v>348.12299000000002</v>
      </c>
      <c r="K140" s="50">
        <v>-3.5163899999999999</v>
      </c>
      <c r="L140" s="50">
        <v>172245.82178</v>
      </c>
      <c r="M140" s="50">
        <v>172165.70021000001</v>
      </c>
      <c r="N140" s="50">
        <v>0</v>
      </c>
      <c r="O140" s="50">
        <v>-47848.51081</v>
      </c>
      <c r="P140" s="50">
        <v>80.121570000000006</v>
      </c>
      <c r="Q140" s="50">
        <v>0</v>
      </c>
      <c r="R140" s="50">
        <v>-125.33428999999998</v>
      </c>
      <c r="S140" s="50">
        <v>3975.9733999999999</v>
      </c>
      <c r="T140" s="50">
        <v>-3534.0265999999997</v>
      </c>
      <c r="U140" s="50">
        <v>0</v>
      </c>
      <c r="V140" s="50">
        <v>0</v>
      </c>
      <c r="W140" s="50">
        <v>0</v>
      </c>
      <c r="X140" s="50">
        <v>875.92289999999991</v>
      </c>
      <c r="Y140" s="50">
        <v>0</v>
      </c>
      <c r="Z140" s="50">
        <v>0</v>
      </c>
      <c r="AA140" s="50">
        <v>2972.64356</v>
      </c>
      <c r="AB140" s="50">
        <v>24.888490000000001</v>
      </c>
      <c r="AC140" s="50">
        <v>-21.471339999999998</v>
      </c>
      <c r="AD140" s="50">
        <v>2448.7001500000001</v>
      </c>
      <c r="AE140" s="50">
        <v>-1.3178799999999999</v>
      </c>
      <c r="AF140" s="50">
        <v>0</v>
      </c>
      <c r="AG140" s="50">
        <v>249916.92327999999</v>
      </c>
      <c r="AH140" s="50">
        <v>4422.2885200000001</v>
      </c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</row>
    <row r="141" spans="1:67" s="22" customFormat="1" x14ac:dyDescent="0.2">
      <c r="A141" s="23">
        <v>122</v>
      </c>
      <c r="B141" s="23">
        <v>66</v>
      </c>
      <c r="C141" s="24">
        <v>309</v>
      </c>
      <c r="D141" s="25" t="s">
        <v>147</v>
      </c>
      <c r="E141" s="50">
        <v>145690.55854999999</v>
      </c>
      <c r="F141" s="50">
        <v>0</v>
      </c>
      <c r="G141" s="50">
        <v>0</v>
      </c>
      <c r="H141" s="50">
        <v>0</v>
      </c>
      <c r="I141" s="50">
        <v>1863.6243100000002</v>
      </c>
      <c r="J141" s="50">
        <v>0</v>
      </c>
      <c r="K141" s="50">
        <v>-200.4068</v>
      </c>
      <c r="L141" s="50">
        <v>72331.46381999999</v>
      </c>
      <c r="M141" s="50">
        <v>71704.470379999999</v>
      </c>
      <c r="N141" s="50">
        <v>0</v>
      </c>
      <c r="O141" s="50">
        <v>-1323.36743</v>
      </c>
      <c r="P141" s="50">
        <v>626.99343999999996</v>
      </c>
      <c r="Q141" s="50">
        <v>0</v>
      </c>
      <c r="R141" s="50">
        <v>-1181.94858</v>
      </c>
      <c r="S141" s="50">
        <v>1453.9695100000001</v>
      </c>
      <c r="T141" s="50">
        <v>0</v>
      </c>
      <c r="U141" s="50">
        <v>0</v>
      </c>
      <c r="V141" s="50">
        <v>0</v>
      </c>
      <c r="W141" s="50">
        <v>0</v>
      </c>
      <c r="X141" s="50">
        <v>0</v>
      </c>
      <c r="Y141" s="50">
        <v>92.558000000000007</v>
      </c>
      <c r="Z141" s="50">
        <v>416.40526999999997</v>
      </c>
      <c r="AA141" s="50">
        <v>11590.545179999999</v>
      </c>
      <c r="AB141" s="50">
        <v>4340.2890799999996</v>
      </c>
      <c r="AC141" s="50">
        <v>-14.35586</v>
      </c>
      <c r="AD141" s="50">
        <v>951.23509999999999</v>
      </c>
      <c r="AE141" s="50">
        <v>-105.51643</v>
      </c>
      <c r="AF141" s="50">
        <v>5211.0825999999997</v>
      </c>
      <c r="AG141" s="50">
        <v>243941.73142</v>
      </c>
      <c r="AH141" s="50">
        <v>22553.581430000002</v>
      </c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</row>
    <row r="142" spans="1:67" s="22" customFormat="1" x14ac:dyDescent="0.2">
      <c r="A142" s="23">
        <v>123</v>
      </c>
      <c r="B142" s="23">
        <v>67</v>
      </c>
      <c r="C142" s="24">
        <v>243</v>
      </c>
      <c r="D142" s="25" t="s">
        <v>134</v>
      </c>
      <c r="E142" s="50">
        <v>5639.5520399999996</v>
      </c>
      <c r="F142" s="50">
        <v>0</v>
      </c>
      <c r="G142" s="50">
        <v>0</v>
      </c>
      <c r="H142" s="50">
        <v>0</v>
      </c>
      <c r="I142" s="50">
        <v>0</v>
      </c>
      <c r="J142" s="50">
        <v>0</v>
      </c>
      <c r="K142" s="50">
        <v>0</v>
      </c>
      <c r="L142" s="50">
        <v>140679.41683</v>
      </c>
      <c r="M142" s="50">
        <v>137030.89409000002</v>
      </c>
      <c r="N142" s="50">
        <v>24898.310510000003</v>
      </c>
      <c r="O142" s="50">
        <v>-1297.3017</v>
      </c>
      <c r="P142" s="50">
        <v>3648.5227400000003</v>
      </c>
      <c r="Q142" s="50">
        <v>1322.0348799999999</v>
      </c>
      <c r="R142" s="50">
        <v>-133.98067999999998</v>
      </c>
      <c r="S142" s="50">
        <v>0</v>
      </c>
      <c r="T142" s="50">
        <v>-23.33841</v>
      </c>
      <c r="U142" s="50">
        <v>0</v>
      </c>
      <c r="V142" s="50">
        <v>-416.13376</v>
      </c>
      <c r="W142" s="50">
        <v>0</v>
      </c>
      <c r="X142" s="50">
        <v>7498.1410000000005</v>
      </c>
      <c r="Y142" s="50">
        <v>0</v>
      </c>
      <c r="Z142" s="50">
        <v>335.12908000000004</v>
      </c>
      <c r="AA142" s="50">
        <v>36340.484779999999</v>
      </c>
      <c r="AB142" s="50">
        <v>46.403680000000001</v>
      </c>
      <c r="AC142" s="50">
        <v>-12.3</v>
      </c>
      <c r="AD142" s="50">
        <v>39983.518980000001</v>
      </c>
      <c r="AE142" s="50">
        <v>0</v>
      </c>
      <c r="AF142" s="50">
        <v>0</v>
      </c>
      <c r="AG142" s="50">
        <v>230522.64639000001</v>
      </c>
      <c r="AH142" s="50">
        <v>29737.225880000002</v>
      </c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</row>
    <row r="143" spans="1:67" s="22" customFormat="1" x14ac:dyDescent="0.2">
      <c r="A143" s="23">
        <v>124</v>
      </c>
      <c r="B143" s="23">
        <v>68</v>
      </c>
      <c r="C143" s="36">
        <v>573</v>
      </c>
      <c r="D143" s="37" t="s">
        <v>179</v>
      </c>
      <c r="E143" s="50">
        <v>2319.7102300000001</v>
      </c>
      <c r="F143" s="50">
        <v>0</v>
      </c>
      <c r="G143" s="50">
        <v>0</v>
      </c>
      <c r="H143" s="50">
        <v>0</v>
      </c>
      <c r="I143" s="50">
        <v>0</v>
      </c>
      <c r="J143" s="50">
        <v>0</v>
      </c>
      <c r="K143" s="50">
        <v>0</v>
      </c>
      <c r="L143" s="50">
        <v>189869.35256</v>
      </c>
      <c r="M143" s="50">
        <v>189869.35256</v>
      </c>
      <c r="N143" s="50">
        <v>0</v>
      </c>
      <c r="O143" s="50">
        <v>-1263.4129300000002</v>
      </c>
      <c r="P143" s="50">
        <v>0</v>
      </c>
      <c r="Q143" s="50">
        <v>0</v>
      </c>
      <c r="R143" s="50">
        <v>0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0</v>
      </c>
      <c r="Y143" s="50">
        <v>0.89100000000000001</v>
      </c>
      <c r="Z143" s="50">
        <v>5.1902399999999993</v>
      </c>
      <c r="AA143" s="50">
        <v>325.67555999999996</v>
      </c>
      <c r="AB143" s="50">
        <v>6.0000000000000005E-2</v>
      </c>
      <c r="AC143" s="50">
        <v>0</v>
      </c>
      <c r="AD143" s="50">
        <v>44.101179999999999</v>
      </c>
      <c r="AE143" s="50">
        <v>0</v>
      </c>
      <c r="AF143" s="50">
        <v>0</v>
      </c>
      <c r="AG143" s="50">
        <v>192564.98076999999</v>
      </c>
      <c r="AH143" s="50">
        <v>0</v>
      </c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</row>
    <row r="144" spans="1:67" s="22" customFormat="1" x14ac:dyDescent="0.2">
      <c r="A144" s="23">
        <v>125</v>
      </c>
      <c r="B144" s="23">
        <v>69</v>
      </c>
      <c r="C144" s="24">
        <v>430</v>
      </c>
      <c r="D144" s="32" t="s">
        <v>169</v>
      </c>
      <c r="E144" s="50">
        <v>32180.141740000003</v>
      </c>
      <c r="F144" s="50">
        <v>0</v>
      </c>
      <c r="G144" s="50">
        <v>0</v>
      </c>
      <c r="H144" s="50">
        <v>0</v>
      </c>
      <c r="I144" s="50">
        <v>9910.306849999999</v>
      </c>
      <c r="J144" s="50">
        <v>0</v>
      </c>
      <c r="K144" s="50">
        <v>0</v>
      </c>
      <c r="L144" s="50">
        <v>117213.48406</v>
      </c>
      <c r="M144" s="50">
        <v>117120.55463999999</v>
      </c>
      <c r="N144" s="50">
        <v>0</v>
      </c>
      <c r="O144" s="50">
        <v>-14504.849249999999</v>
      </c>
      <c r="P144" s="50">
        <v>92.929419999999993</v>
      </c>
      <c r="Q144" s="50">
        <v>0</v>
      </c>
      <c r="R144" s="50">
        <v>-0.93862999999999996</v>
      </c>
      <c r="S144" s="50">
        <v>0</v>
      </c>
      <c r="T144" s="50">
        <v>0</v>
      </c>
      <c r="U144" s="50">
        <v>0</v>
      </c>
      <c r="V144" s="50">
        <v>0</v>
      </c>
      <c r="W144" s="50">
        <v>0</v>
      </c>
      <c r="X144" s="50">
        <v>0</v>
      </c>
      <c r="Y144" s="50">
        <v>1631.2329999999999</v>
      </c>
      <c r="Z144" s="50">
        <v>31.545999999999999</v>
      </c>
      <c r="AA144" s="50">
        <v>1946.2402500000001</v>
      </c>
      <c r="AB144" s="50">
        <v>3.9574700000000003</v>
      </c>
      <c r="AC144" s="50">
        <v>-0.50949999999999995</v>
      </c>
      <c r="AD144" s="50">
        <v>2083.1675399999999</v>
      </c>
      <c r="AE144" s="50">
        <v>0</v>
      </c>
      <c r="AF144" s="50">
        <v>16219.234039999999</v>
      </c>
      <c r="AG144" s="50">
        <v>181219.31094999998</v>
      </c>
      <c r="AH144" s="50">
        <v>17107.04825</v>
      </c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</row>
    <row r="145" spans="1:82" s="22" customFormat="1" x14ac:dyDescent="0.2">
      <c r="A145" s="23">
        <v>126</v>
      </c>
      <c r="B145" s="23">
        <v>70</v>
      </c>
      <c r="C145" s="24">
        <v>334</v>
      </c>
      <c r="D145" s="25" t="s">
        <v>154</v>
      </c>
      <c r="E145" s="50">
        <v>14603.95609</v>
      </c>
      <c r="F145" s="50">
        <v>0</v>
      </c>
      <c r="G145" s="50">
        <v>0</v>
      </c>
      <c r="H145" s="50">
        <v>0</v>
      </c>
      <c r="I145" s="50">
        <v>19011.47278</v>
      </c>
      <c r="J145" s="50">
        <v>0</v>
      </c>
      <c r="K145" s="50">
        <v>-1226.4371999999998</v>
      </c>
      <c r="L145" s="50">
        <v>120557.749</v>
      </c>
      <c r="M145" s="50">
        <v>70850.262990000003</v>
      </c>
      <c r="N145" s="50">
        <v>1166.8400199999999</v>
      </c>
      <c r="O145" s="50">
        <v>-16914.276809999999</v>
      </c>
      <c r="P145" s="50">
        <v>49707.486009999993</v>
      </c>
      <c r="Q145" s="50">
        <v>0</v>
      </c>
      <c r="R145" s="50">
        <v>-4292.7858099999994</v>
      </c>
      <c r="S145" s="50">
        <v>0</v>
      </c>
      <c r="T145" s="50">
        <v>0</v>
      </c>
      <c r="U145" s="50">
        <v>0</v>
      </c>
      <c r="V145" s="50">
        <v>0</v>
      </c>
      <c r="W145" s="50">
        <v>0</v>
      </c>
      <c r="X145" s="50">
        <v>0</v>
      </c>
      <c r="Y145" s="50">
        <v>47.902000000000001</v>
      </c>
      <c r="Z145" s="50">
        <v>13.97748</v>
      </c>
      <c r="AA145" s="50">
        <v>12725.700339999999</v>
      </c>
      <c r="AB145" s="50">
        <v>1.0630999999999999</v>
      </c>
      <c r="AC145" s="50">
        <v>-16.554699999999997</v>
      </c>
      <c r="AD145" s="50">
        <v>3532.4023699999998</v>
      </c>
      <c r="AE145" s="50">
        <v>-2.4188000000000001</v>
      </c>
      <c r="AF145" s="50">
        <v>7955.9</v>
      </c>
      <c r="AG145" s="50">
        <v>178450.12316000002</v>
      </c>
      <c r="AH145" s="50">
        <v>4076.7591299999999</v>
      </c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</row>
    <row r="146" spans="1:82" s="22" customFormat="1" x14ac:dyDescent="0.2">
      <c r="A146" s="23">
        <v>127</v>
      </c>
      <c r="B146" s="23">
        <v>71</v>
      </c>
      <c r="C146" s="34">
        <v>674</v>
      </c>
      <c r="D146" s="32" t="s">
        <v>184</v>
      </c>
      <c r="E146" s="50">
        <v>7774.95604</v>
      </c>
      <c r="F146" s="50">
        <v>0</v>
      </c>
      <c r="G146" s="50">
        <v>27089.722610000001</v>
      </c>
      <c r="H146" s="50">
        <v>0</v>
      </c>
      <c r="I146" s="50">
        <v>0</v>
      </c>
      <c r="J146" s="50">
        <v>0</v>
      </c>
      <c r="K146" s="50">
        <v>0</v>
      </c>
      <c r="L146" s="50">
        <v>138027.24617</v>
      </c>
      <c r="M146" s="50">
        <v>127765.10661999999</v>
      </c>
      <c r="N146" s="50">
        <v>0</v>
      </c>
      <c r="O146" s="50">
        <v>-0.65780000000000005</v>
      </c>
      <c r="P146" s="50">
        <v>10262.13955</v>
      </c>
      <c r="Q146" s="50">
        <v>0</v>
      </c>
      <c r="R146" s="50">
        <v>-41.099589999999999</v>
      </c>
      <c r="S146" s="50">
        <v>0</v>
      </c>
      <c r="T146" s="50">
        <v>0</v>
      </c>
      <c r="U146" s="50">
        <v>0</v>
      </c>
      <c r="V146" s="50">
        <v>0</v>
      </c>
      <c r="W146" s="50">
        <v>0</v>
      </c>
      <c r="X146" s="50">
        <v>0</v>
      </c>
      <c r="Y146" s="50">
        <v>9.3050000000000015</v>
      </c>
      <c r="Z146" s="50">
        <v>0</v>
      </c>
      <c r="AA146" s="50">
        <v>3511.9684499999998</v>
      </c>
      <c r="AB146" s="50">
        <v>0</v>
      </c>
      <c r="AC146" s="50">
        <v>0</v>
      </c>
      <c r="AD146" s="50">
        <v>45.18141</v>
      </c>
      <c r="AE146" s="50">
        <v>0</v>
      </c>
      <c r="AF146" s="50">
        <v>0</v>
      </c>
      <c r="AG146" s="50">
        <v>176458.37968000001</v>
      </c>
      <c r="AH146" s="50">
        <v>2537.4365200000002</v>
      </c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</row>
    <row r="147" spans="1:82" s="22" customFormat="1" x14ac:dyDescent="0.2">
      <c r="A147" s="23">
        <v>128</v>
      </c>
      <c r="B147" s="23">
        <v>72</v>
      </c>
      <c r="C147" s="24">
        <v>240</v>
      </c>
      <c r="D147" s="25" t="s">
        <v>132</v>
      </c>
      <c r="E147" s="50">
        <v>7212.1524199999994</v>
      </c>
      <c r="F147" s="50">
        <v>0</v>
      </c>
      <c r="G147" s="50">
        <v>0</v>
      </c>
      <c r="H147" s="50">
        <v>0</v>
      </c>
      <c r="I147" s="50">
        <v>0</v>
      </c>
      <c r="J147" s="50">
        <v>0</v>
      </c>
      <c r="K147" s="50">
        <v>0</v>
      </c>
      <c r="L147" s="50">
        <v>129690.50936</v>
      </c>
      <c r="M147" s="50">
        <v>129609.35838000001</v>
      </c>
      <c r="N147" s="50">
        <v>0</v>
      </c>
      <c r="O147" s="50">
        <v>-662.60092000000009</v>
      </c>
      <c r="P147" s="50">
        <v>81.150980000000004</v>
      </c>
      <c r="Q147" s="50">
        <v>0</v>
      </c>
      <c r="R147" s="50">
        <v>-1.6870500000000002</v>
      </c>
      <c r="S147" s="50">
        <v>60</v>
      </c>
      <c r="T147" s="50">
        <v>0</v>
      </c>
      <c r="U147" s="50">
        <v>0</v>
      </c>
      <c r="V147" s="50">
        <v>0</v>
      </c>
      <c r="W147" s="50">
        <v>0</v>
      </c>
      <c r="X147" s="50">
        <v>0</v>
      </c>
      <c r="Y147" s="50">
        <v>456.05016000000001</v>
      </c>
      <c r="Z147" s="50">
        <v>156.25384</v>
      </c>
      <c r="AA147" s="50">
        <v>10462.405990000001</v>
      </c>
      <c r="AB147" s="50">
        <v>896.34639000000004</v>
      </c>
      <c r="AC147" s="50">
        <v>-4.6039999999999998E-2</v>
      </c>
      <c r="AD147" s="50">
        <v>343.17811</v>
      </c>
      <c r="AE147" s="50">
        <v>-0.52218999999999993</v>
      </c>
      <c r="AF147" s="50">
        <v>0</v>
      </c>
      <c r="AG147" s="50">
        <v>149276.89627</v>
      </c>
      <c r="AH147" s="50">
        <v>4680.0987699999996</v>
      </c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</row>
    <row r="148" spans="1:82" s="22" customFormat="1" x14ac:dyDescent="0.2">
      <c r="A148" s="23">
        <v>129</v>
      </c>
      <c r="B148" s="23">
        <v>73</v>
      </c>
      <c r="C148" s="33">
        <v>512</v>
      </c>
      <c r="D148" s="35" t="s">
        <v>175</v>
      </c>
      <c r="E148" s="50">
        <v>1438.3415</v>
      </c>
      <c r="F148" s="50">
        <v>0</v>
      </c>
      <c r="G148" s="50">
        <v>0</v>
      </c>
      <c r="H148" s="50">
        <v>0</v>
      </c>
      <c r="I148" s="50">
        <v>0</v>
      </c>
      <c r="J148" s="50">
        <v>0</v>
      </c>
      <c r="K148" s="50">
        <v>0</v>
      </c>
      <c r="L148" s="50">
        <v>37132.58109</v>
      </c>
      <c r="M148" s="50">
        <v>37132.58109</v>
      </c>
      <c r="N148" s="50">
        <v>0</v>
      </c>
      <c r="O148" s="50">
        <v>-100.08799999999999</v>
      </c>
      <c r="P148" s="50">
        <v>0</v>
      </c>
      <c r="Q148" s="50">
        <v>0</v>
      </c>
      <c r="R148" s="50">
        <v>0</v>
      </c>
      <c r="S148" s="50">
        <v>105530.90308999999</v>
      </c>
      <c r="T148" s="50">
        <v>0</v>
      </c>
      <c r="U148" s="50">
        <v>0</v>
      </c>
      <c r="V148" s="50">
        <v>0</v>
      </c>
      <c r="W148" s="50">
        <v>0</v>
      </c>
      <c r="X148" s="50">
        <v>0</v>
      </c>
      <c r="Y148" s="50">
        <v>81.527000000000001</v>
      </c>
      <c r="Z148" s="50">
        <v>0</v>
      </c>
      <c r="AA148" s="50">
        <v>3690.3344200000001</v>
      </c>
      <c r="AB148" s="50">
        <v>597.95743000000004</v>
      </c>
      <c r="AC148" s="50">
        <v>0</v>
      </c>
      <c r="AD148" s="50">
        <v>170.65141</v>
      </c>
      <c r="AE148" s="50">
        <v>-33.7988</v>
      </c>
      <c r="AF148" s="50">
        <v>0</v>
      </c>
      <c r="AG148" s="50">
        <v>148642.29594000001</v>
      </c>
      <c r="AH148" s="50">
        <v>1175.6160600000001</v>
      </c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</row>
    <row r="149" spans="1:82" s="22" customFormat="1" x14ac:dyDescent="0.2">
      <c r="A149" s="23">
        <v>130</v>
      </c>
      <c r="B149" s="23">
        <v>74</v>
      </c>
      <c r="C149" s="34">
        <v>634</v>
      </c>
      <c r="D149" s="32" t="s">
        <v>182</v>
      </c>
      <c r="E149" s="50">
        <v>14924.891320000001</v>
      </c>
      <c r="F149" s="50">
        <v>0</v>
      </c>
      <c r="G149" s="50">
        <v>0</v>
      </c>
      <c r="H149" s="50">
        <v>0</v>
      </c>
      <c r="I149" s="50">
        <v>7746.5821699999997</v>
      </c>
      <c r="J149" s="50">
        <v>5176.7013799999995</v>
      </c>
      <c r="K149" s="50">
        <v>-432.66715999999997</v>
      </c>
      <c r="L149" s="50">
        <v>119545.04887</v>
      </c>
      <c r="M149" s="50">
        <v>104882.44708000001</v>
      </c>
      <c r="N149" s="50">
        <v>0</v>
      </c>
      <c r="O149" s="50">
        <v>-4660.5861199999999</v>
      </c>
      <c r="P149" s="50">
        <v>14662.601790000001</v>
      </c>
      <c r="Q149" s="50">
        <v>0</v>
      </c>
      <c r="R149" s="50">
        <v>-1438.3444500000001</v>
      </c>
      <c r="S149" s="50">
        <v>0</v>
      </c>
      <c r="T149" s="50">
        <v>0</v>
      </c>
      <c r="U149" s="50">
        <v>0</v>
      </c>
      <c r="V149" s="50">
        <v>0</v>
      </c>
      <c r="W149" s="50">
        <v>0</v>
      </c>
      <c r="X149" s="50">
        <v>0</v>
      </c>
      <c r="Y149" s="50">
        <v>5.6530000000000005</v>
      </c>
      <c r="Z149" s="50">
        <v>75.522009999999995</v>
      </c>
      <c r="AA149" s="50">
        <v>4278.8398999999999</v>
      </c>
      <c r="AB149" s="50">
        <v>0.55931000000000008</v>
      </c>
      <c r="AC149" s="50">
        <v>-0.26152000000000003</v>
      </c>
      <c r="AD149" s="50">
        <v>233.23418000000001</v>
      </c>
      <c r="AE149" s="50">
        <v>-3</v>
      </c>
      <c r="AF149" s="50">
        <v>0</v>
      </c>
      <c r="AG149" s="50">
        <v>146810.33076000001</v>
      </c>
      <c r="AH149" s="50">
        <v>7064.8122899999998</v>
      </c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</row>
    <row r="150" spans="1:82" s="22" customFormat="1" x14ac:dyDescent="0.2">
      <c r="A150" s="23">
        <v>131</v>
      </c>
      <c r="B150" s="23">
        <v>75</v>
      </c>
      <c r="C150" s="33">
        <v>594</v>
      </c>
      <c r="D150" s="32" t="s">
        <v>181</v>
      </c>
      <c r="E150" s="50">
        <v>123444.27835000001</v>
      </c>
      <c r="F150" s="50">
        <v>0</v>
      </c>
      <c r="G150" s="50">
        <v>0</v>
      </c>
      <c r="H150" s="50">
        <v>0</v>
      </c>
      <c r="I150" s="50">
        <v>0</v>
      </c>
      <c r="J150" s="50">
        <v>0</v>
      </c>
      <c r="K150" s="50">
        <v>0</v>
      </c>
      <c r="L150" s="50">
        <v>0</v>
      </c>
      <c r="M150" s="50">
        <v>0</v>
      </c>
      <c r="N150" s="50">
        <v>0</v>
      </c>
      <c r="O150" s="50">
        <v>0</v>
      </c>
      <c r="P150" s="50">
        <v>0</v>
      </c>
      <c r="Q150" s="50">
        <v>0</v>
      </c>
      <c r="R150" s="50">
        <v>0</v>
      </c>
      <c r="S150" s="50">
        <v>0</v>
      </c>
      <c r="T150" s="50">
        <v>0</v>
      </c>
      <c r="U150" s="50">
        <v>0</v>
      </c>
      <c r="V150" s="50">
        <v>0</v>
      </c>
      <c r="W150" s="50">
        <v>0</v>
      </c>
      <c r="X150" s="50">
        <v>0</v>
      </c>
      <c r="Y150" s="50">
        <v>2.4670000000000001</v>
      </c>
      <c r="Z150" s="50">
        <v>0</v>
      </c>
      <c r="AA150" s="50">
        <v>7733.7921400000005</v>
      </c>
      <c r="AB150" s="50">
        <v>0</v>
      </c>
      <c r="AC150" s="50">
        <v>0</v>
      </c>
      <c r="AD150" s="50">
        <v>22.373699999999999</v>
      </c>
      <c r="AE150" s="50">
        <v>-6.7000000000000004E-2</v>
      </c>
      <c r="AF150" s="50">
        <v>0</v>
      </c>
      <c r="AG150" s="50">
        <v>131202.91119000001</v>
      </c>
      <c r="AH150" s="50">
        <v>0</v>
      </c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</row>
    <row r="151" spans="1:82" s="22" customFormat="1" x14ac:dyDescent="0.2">
      <c r="A151" s="23">
        <v>132</v>
      </c>
      <c r="B151" s="23">
        <v>76</v>
      </c>
      <c r="C151" s="24">
        <v>654</v>
      </c>
      <c r="D151" s="32" t="s">
        <v>183</v>
      </c>
      <c r="E151" s="50">
        <v>1292.4782500000001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120638.27177000001</v>
      </c>
      <c r="M151" s="50">
        <v>120638.27177000001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>
        <v>0</v>
      </c>
      <c r="T151" s="50">
        <v>0</v>
      </c>
      <c r="U151" s="50">
        <v>0</v>
      </c>
      <c r="V151" s="50">
        <v>0</v>
      </c>
      <c r="W151" s="50">
        <v>0</v>
      </c>
      <c r="X151" s="50">
        <v>0</v>
      </c>
      <c r="Y151" s="50">
        <v>10.564</v>
      </c>
      <c r="Z151" s="50">
        <v>4.0045599999999997</v>
      </c>
      <c r="AA151" s="50">
        <v>1276.2884200000001</v>
      </c>
      <c r="AB151" s="50">
        <v>0</v>
      </c>
      <c r="AC151" s="50">
        <v>0</v>
      </c>
      <c r="AD151" s="50">
        <v>392.20551</v>
      </c>
      <c r="AE151" s="50">
        <v>-2</v>
      </c>
      <c r="AF151" s="50">
        <v>0</v>
      </c>
      <c r="AG151" s="50">
        <v>123613.81251</v>
      </c>
      <c r="AH151" s="50">
        <v>0</v>
      </c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</row>
    <row r="152" spans="1:82" s="22" customFormat="1" x14ac:dyDescent="0.2">
      <c r="A152" s="23">
        <v>133</v>
      </c>
      <c r="B152" s="23">
        <v>77</v>
      </c>
      <c r="C152" s="24">
        <v>313</v>
      </c>
      <c r="D152" s="25" t="s">
        <v>149</v>
      </c>
      <c r="E152" s="50">
        <v>1270.11205</v>
      </c>
      <c r="F152" s="50">
        <v>0</v>
      </c>
      <c r="G152" s="50">
        <v>0</v>
      </c>
      <c r="H152" s="50">
        <v>0</v>
      </c>
      <c r="I152" s="50">
        <v>16731.71962</v>
      </c>
      <c r="J152" s="50">
        <v>0</v>
      </c>
      <c r="K152" s="50">
        <v>-1268.3647700000001</v>
      </c>
      <c r="L152" s="50">
        <v>1142.88345</v>
      </c>
      <c r="M152" s="50">
        <v>1142.88345</v>
      </c>
      <c r="N152" s="50">
        <v>0</v>
      </c>
      <c r="O152" s="50">
        <v>-14592.587650000001</v>
      </c>
      <c r="P152" s="50">
        <v>0</v>
      </c>
      <c r="Q152" s="50">
        <v>0</v>
      </c>
      <c r="R152" s="50">
        <v>0</v>
      </c>
      <c r="S152" s="50">
        <v>0</v>
      </c>
      <c r="T152" s="50">
        <v>0</v>
      </c>
      <c r="U152" s="50">
        <v>21379.823400000001</v>
      </c>
      <c r="V152" s="50">
        <v>0</v>
      </c>
      <c r="W152" s="50">
        <v>0</v>
      </c>
      <c r="X152" s="50">
        <v>27914.385989999999</v>
      </c>
      <c r="Y152" s="50">
        <v>248.27967000000001</v>
      </c>
      <c r="Z152" s="50">
        <v>0</v>
      </c>
      <c r="AA152" s="50">
        <v>29661.100340000001</v>
      </c>
      <c r="AB152" s="50">
        <v>37.923270000000002</v>
      </c>
      <c r="AC152" s="50">
        <v>0</v>
      </c>
      <c r="AD152" s="50">
        <v>1514.2813900000001</v>
      </c>
      <c r="AE152" s="50">
        <v>-8.8605099999999997</v>
      </c>
      <c r="AF152" s="50">
        <v>0</v>
      </c>
      <c r="AG152" s="50">
        <v>99900.509179999994</v>
      </c>
      <c r="AH152" s="50">
        <v>22.040310000000002</v>
      </c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</row>
    <row r="153" spans="1:82" s="48" customFormat="1" x14ac:dyDescent="0.2">
      <c r="A153" s="54"/>
      <c r="B153" s="51"/>
      <c r="C153" s="51"/>
      <c r="D153" s="49" t="s">
        <v>191</v>
      </c>
      <c r="E153" s="52">
        <f>SUM(E76:E152)</f>
        <v>11622145.518459994</v>
      </c>
      <c r="F153" s="52">
        <f t="shared" ref="F153:AH153" si="9">SUM(F76:F152)</f>
        <v>457.21839000000006</v>
      </c>
      <c r="G153" s="52">
        <f t="shared" si="9"/>
        <v>1416450.1613699999</v>
      </c>
      <c r="H153" s="52">
        <f t="shared" si="9"/>
        <v>375112.22784000001</v>
      </c>
      <c r="I153" s="52">
        <f t="shared" si="9"/>
        <v>2195052.1048799995</v>
      </c>
      <c r="J153" s="52">
        <f t="shared" si="9"/>
        <v>1394053.35892</v>
      </c>
      <c r="K153" s="52">
        <f t="shared" si="9"/>
        <v>-279841.48288999993</v>
      </c>
      <c r="L153" s="52">
        <f t="shared" si="9"/>
        <v>36723786.904549994</v>
      </c>
      <c r="M153" s="52">
        <f t="shared" si="9"/>
        <v>33228967.040740002</v>
      </c>
      <c r="N153" s="52">
        <f t="shared" si="9"/>
        <v>9566236.1202899981</v>
      </c>
      <c r="O153" s="52">
        <f t="shared" si="9"/>
        <v>-2310949.6684000012</v>
      </c>
      <c r="P153" s="52">
        <f t="shared" si="9"/>
        <v>3494819.8638100014</v>
      </c>
      <c r="Q153" s="52">
        <f t="shared" si="9"/>
        <v>556135.65685000014</v>
      </c>
      <c r="R153" s="52">
        <f t="shared" si="9"/>
        <v>-631926.39454000012</v>
      </c>
      <c r="S153" s="52">
        <f t="shared" si="9"/>
        <v>2093939.3156699997</v>
      </c>
      <c r="T153" s="52">
        <f t="shared" si="9"/>
        <v>-30435.13435</v>
      </c>
      <c r="U153" s="52">
        <f t="shared" si="9"/>
        <v>778765.34656999994</v>
      </c>
      <c r="V153" s="52">
        <f t="shared" si="9"/>
        <v>-541.97525999999993</v>
      </c>
      <c r="W153" s="52">
        <f t="shared" si="9"/>
        <v>56545</v>
      </c>
      <c r="X153" s="52">
        <f t="shared" si="9"/>
        <v>690144.68324999989</v>
      </c>
      <c r="Y153" s="52">
        <f t="shared" si="9"/>
        <v>52530.183139999994</v>
      </c>
      <c r="Z153" s="52">
        <f t="shared" si="9"/>
        <v>57657.606410000008</v>
      </c>
      <c r="AA153" s="52">
        <f t="shared" si="9"/>
        <v>2254095.2432299997</v>
      </c>
      <c r="AB153" s="52">
        <f t="shared" si="9"/>
        <v>1800927.7168299991</v>
      </c>
      <c r="AC153" s="52">
        <f t="shared" si="9"/>
        <v>-213297.64112999992</v>
      </c>
      <c r="AD153" s="52">
        <f t="shared" si="9"/>
        <v>628754.29585000011</v>
      </c>
      <c r="AE153" s="52">
        <f t="shared" si="9"/>
        <v>-52228.279400000014</v>
      </c>
      <c r="AF153" s="52">
        <f t="shared" si="9"/>
        <v>563411.46629999997</v>
      </c>
      <c r="AG153" s="52">
        <f t="shared" si="9"/>
        <v>61309774.99274002</v>
      </c>
      <c r="AH153" s="52">
        <f t="shared" si="9"/>
        <v>19801752.586220004</v>
      </c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</row>
    <row r="154" spans="1:82" s="48" customFormat="1" x14ac:dyDescent="0.2">
      <c r="A154" s="54"/>
      <c r="B154" s="51"/>
      <c r="C154" s="51"/>
      <c r="D154" s="49" t="s">
        <v>192</v>
      </c>
      <c r="E154" s="52">
        <f>E25+E43+E73+E153</f>
        <v>160894501.54162002</v>
      </c>
      <c r="F154" s="52">
        <f t="shared" ref="F154:AH154" si="10">F25+F43+F73+F153</f>
        <v>1724957.43799</v>
      </c>
      <c r="G154" s="52">
        <f t="shared" si="10"/>
        <v>25368649.419040002</v>
      </c>
      <c r="H154" s="52">
        <f t="shared" si="10"/>
        <v>12244776.938860001</v>
      </c>
      <c r="I154" s="52">
        <f t="shared" si="10"/>
        <v>18711110.82962</v>
      </c>
      <c r="J154" s="52">
        <f t="shared" si="10"/>
        <v>12440511.79459</v>
      </c>
      <c r="K154" s="52">
        <f t="shared" si="10"/>
        <v>-2715602.2006099997</v>
      </c>
      <c r="L154" s="52">
        <f t="shared" si="10"/>
        <v>890823693.49938977</v>
      </c>
      <c r="M154" s="52">
        <f t="shared" si="10"/>
        <v>773889823.24003005</v>
      </c>
      <c r="N154" s="52">
        <f t="shared" si="10"/>
        <v>441172506.34464997</v>
      </c>
      <c r="O154" s="52">
        <f t="shared" si="10"/>
        <v>-146313866.84071997</v>
      </c>
      <c r="P154" s="52">
        <f t="shared" si="10"/>
        <v>116933870.25936</v>
      </c>
      <c r="Q154" s="52">
        <f t="shared" si="10"/>
        <v>53222623.460070007</v>
      </c>
      <c r="R154" s="52">
        <f t="shared" si="10"/>
        <v>-74153557.020669997</v>
      </c>
      <c r="S154" s="52">
        <f t="shared" si="10"/>
        <v>131510694.99119</v>
      </c>
      <c r="T154" s="52">
        <f t="shared" si="10"/>
        <v>-2595361.8483699998</v>
      </c>
      <c r="U154" s="52">
        <f t="shared" si="10"/>
        <v>6612004.8816099996</v>
      </c>
      <c r="V154" s="52">
        <f t="shared" si="10"/>
        <v>-7678.9945900000012</v>
      </c>
      <c r="W154" s="52">
        <f t="shared" si="10"/>
        <v>1423397.0406800001</v>
      </c>
      <c r="X154" s="52">
        <f t="shared" si="10"/>
        <v>15455444.296100002</v>
      </c>
      <c r="Y154" s="52">
        <f t="shared" si="10"/>
        <v>2112890.9255399997</v>
      </c>
      <c r="Z154" s="52">
        <f t="shared" si="10"/>
        <v>7703797.5895499997</v>
      </c>
      <c r="AA154" s="52">
        <f t="shared" si="10"/>
        <v>32356863.814769998</v>
      </c>
      <c r="AB154" s="52">
        <f t="shared" si="10"/>
        <v>42512476.888810009</v>
      </c>
      <c r="AC154" s="52">
        <f t="shared" si="10"/>
        <v>-5711272.8515400011</v>
      </c>
      <c r="AD154" s="52">
        <f t="shared" si="10"/>
        <v>5728115.2281900002</v>
      </c>
      <c r="AE154" s="52">
        <f t="shared" si="10"/>
        <v>-500501.18115000008</v>
      </c>
      <c r="AF154" s="52">
        <f t="shared" si="10"/>
        <v>5466743.0037200004</v>
      </c>
      <c r="AG154" s="52">
        <f t="shared" si="10"/>
        <v>1360650118.3266799</v>
      </c>
      <c r="AH154" s="52">
        <f t="shared" si="10"/>
        <v>699168207.02751005</v>
      </c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</row>
    <row r="155" spans="1:82" s="22" customFormat="1" x14ac:dyDescent="0.2">
      <c r="A155" s="28"/>
      <c r="B155" s="28"/>
      <c r="C155" s="38"/>
      <c r="D155" s="43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</row>
    <row r="156" spans="1:82" s="22" customFormat="1" x14ac:dyDescent="0.2">
      <c r="A156" s="39"/>
      <c r="B156" s="39"/>
      <c r="C156" s="40"/>
      <c r="D156" s="40" t="s">
        <v>187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</row>
    <row r="157" spans="1:82" s="22" customFormat="1" x14ac:dyDescent="0.2">
      <c r="A157" s="39">
        <v>1</v>
      </c>
      <c r="B157" s="39">
        <v>1</v>
      </c>
      <c r="C157" s="24">
        <v>324</v>
      </c>
      <c r="D157" s="25" t="s">
        <v>53</v>
      </c>
      <c r="E157" s="50">
        <v>8449510.5845299996</v>
      </c>
      <c r="F157" s="50">
        <v>0</v>
      </c>
      <c r="G157" s="50">
        <v>0</v>
      </c>
      <c r="H157" s="50">
        <v>0</v>
      </c>
      <c r="I157" s="50">
        <v>359286.91608999996</v>
      </c>
      <c r="J157" s="50">
        <v>207433.69823000001</v>
      </c>
      <c r="K157" s="50">
        <v>-67939.50576</v>
      </c>
      <c r="L157" s="50">
        <v>18497176.187180001</v>
      </c>
      <c r="M157" s="50">
        <v>7543210.4821499996</v>
      </c>
      <c r="N157" s="50">
        <v>2915626.0938300001</v>
      </c>
      <c r="O157" s="50">
        <v>-17020501.65831</v>
      </c>
      <c r="P157" s="50">
        <v>10953965.70503</v>
      </c>
      <c r="Q157" s="50">
        <v>3818900.2092499998</v>
      </c>
      <c r="R157" s="50">
        <v>-16624927.31318</v>
      </c>
      <c r="S157" s="50">
        <v>3102321.2120100004</v>
      </c>
      <c r="T157" s="50">
        <v>-2733367.5170800001</v>
      </c>
      <c r="U157" s="50">
        <v>0</v>
      </c>
      <c r="V157" s="50">
        <v>0</v>
      </c>
      <c r="W157" s="50">
        <v>0</v>
      </c>
      <c r="X157" s="50">
        <v>2607757.9644200001</v>
      </c>
      <c r="Y157" s="50">
        <v>13728.251999999999</v>
      </c>
      <c r="Z157" s="50">
        <v>329568.28593000001</v>
      </c>
      <c r="AA157" s="50">
        <v>532577.45568000001</v>
      </c>
      <c r="AB157" s="50">
        <v>1354469.3360900001</v>
      </c>
      <c r="AC157" s="50">
        <v>-1981084.96435</v>
      </c>
      <c r="AD157" s="50">
        <v>26461.031579999999</v>
      </c>
      <c r="AE157" s="50">
        <v>-9837.9912199999999</v>
      </c>
      <c r="AF157" s="50">
        <v>585691.70569000009</v>
      </c>
      <c r="AG157" s="50">
        <v>35858548.931199998</v>
      </c>
      <c r="AH157" s="50">
        <v>16425552.225629998</v>
      </c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</row>
    <row r="158" spans="1:82" s="22" customFormat="1" x14ac:dyDescent="0.2">
      <c r="A158" s="39">
        <v>2</v>
      </c>
      <c r="B158" s="39">
        <v>2</v>
      </c>
      <c r="C158" s="24">
        <v>225</v>
      </c>
      <c r="D158" s="25" t="s">
        <v>48</v>
      </c>
      <c r="E158" s="50">
        <v>97527.049440000003</v>
      </c>
      <c r="F158" s="50">
        <v>0</v>
      </c>
      <c r="G158" s="50">
        <v>0</v>
      </c>
      <c r="H158" s="50">
        <v>0</v>
      </c>
      <c r="I158" s="50">
        <v>0</v>
      </c>
      <c r="J158" s="50">
        <v>0</v>
      </c>
      <c r="K158" s="50">
        <v>-942601.58783999993</v>
      </c>
      <c r="L158" s="50">
        <v>7192969.6019200003</v>
      </c>
      <c r="M158" s="50">
        <v>3298666.2112499997</v>
      </c>
      <c r="N158" s="50">
        <v>602958.26474000001</v>
      </c>
      <c r="O158" s="50">
        <v>-6795647.7426899998</v>
      </c>
      <c r="P158" s="50">
        <v>3894303.3906700001</v>
      </c>
      <c r="Q158" s="50">
        <v>3159911.0661300002</v>
      </c>
      <c r="R158" s="50">
        <v>-25933354.22775</v>
      </c>
      <c r="S158" s="50">
        <v>905.00300000000004</v>
      </c>
      <c r="T158" s="50">
        <v>-150.62065999999999</v>
      </c>
      <c r="U158" s="50">
        <v>0</v>
      </c>
      <c r="V158" s="50">
        <v>0</v>
      </c>
      <c r="W158" s="50">
        <v>0</v>
      </c>
      <c r="X158" s="50">
        <v>304500.83794</v>
      </c>
      <c r="Y158" s="50">
        <v>353.01567999999997</v>
      </c>
      <c r="Z158" s="50">
        <v>0</v>
      </c>
      <c r="AA158" s="50">
        <v>1445859.7345200002</v>
      </c>
      <c r="AB158" s="50">
        <v>164365.55596</v>
      </c>
      <c r="AC158" s="50">
        <v>-409044.01661999995</v>
      </c>
      <c r="AD158" s="50">
        <v>219668.48168000003</v>
      </c>
      <c r="AE158" s="50">
        <v>-11258.112130000001</v>
      </c>
      <c r="AF158" s="50">
        <v>442227.64804</v>
      </c>
      <c r="AG158" s="50">
        <v>9868376.9281799998</v>
      </c>
      <c r="AH158" s="50">
        <v>3958832.25098</v>
      </c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</row>
    <row r="159" spans="1:82" s="22" customFormat="1" x14ac:dyDescent="0.2">
      <c r="A159" s="39">
        <v>3</v>
      </c>
      <c r="B159" s="39">
        <v>3</v>
      </c>
      <c r="C159" s="24">
        <v>258</v>
      </c>
      <c r="D159" s="25" t="s">
        <v>65</v>
      </c>
      <c r="E159" s="50">
        <v>9403.606679999999</v>
      </c>
      <c r="F159" s="50">
        <v>0</v>
      </c>
      <c r="G159" s="50">
        <v>0</v>
      </c>
      <c r="H159" s="50">
        <v>0</v>
      </c>
      <c r="I159" s="50">
        <v>4284.7972900000004</v>
      </c>
      <c r="J159" s="50">
        <v>4284.7972900000004</v>
      </c>
      <c r="K159" s="50">
        <v>-756.14070000000004</v>
      </c>
      <c r="L159" s="50">
        <v>7188063.5390499998</v>
      </c>
      <c r="M159" s="50">
        <v>7176336.4597100001</v>
      </c>
      <c r="N159" s="50">
        <v>1453248.95578</v>
      </c>
      <c r="O159" s="50">
        <v>-5221132.2542599998</v>
      </c>
      <c r="P159" s="50">
        <v>11727.07934</v>
      </c>
      <c r="Q159" s="50">
        <v>5335.2557000000006</v>
      </c>
      <c r="R159" s="50">
        <v>-549465.20103</v>
      </c>
      <c r="S159" s="50">
        <v>0</v>
      </c>
      <c r="T159" s="50">
        <v>0</v>
      </c>
      <c r="U159" s="50">
        <v>0</v>
      </c>
      <c r="V159" s="50">
        <v>0</v>
      </c>
      <c r="W159" s="50">
        <v>0</v>
      </c>
      <c r="X159" s="50">
        <v>0</v>
      </c>
      <c r="Y159" s="50">
        <v>5989.4537</v>
      </c>
      <c r="Z159" s="50">
        <v>0</v>
      </c>
      <c r="AA159" s="50">
        <v>374552.81588000001</v>
      </c>
      <c r="AB159" s="50">
        <v>308258.20707</v>
      </c>
      <c r="AC159" s="50">
        <v>-21227.04377</v>
      </c>
      <c r="AD159" s="50">
        <v>14218.50747</v>
      </c>
      <c r="AE159" s="50">
        <v>0</v>
      </c>
      <c r="AF159" s="50">
        <v>0</v>
      </c>
      <c r="AG159" s="50">
        <v>7904770.9271400003</v>
      </c>
      <c r="AH159" s="50">
        <v>1777171.4183199999</v>
      </c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</row>
    <row r="160" spans="1:82" s="22" customFormat="1" x14ac:dyDescent="0.2">
      <c r="A160" s="39">
        <v>4</v>
      </c>
      <c r="B160" s="39">
        <v>4</v>
      </c>
      <c r="C160" s="24">
        <v>405</v>
      </c>
      <c r="D160" s="25" t="s">
        <v>102</v>
      </c>
      <c r="E160" s="50">
        <v>1145317.39803</v>
      </c>
      <c r="F160" s="50">
        <v>0</v>
      </c>
      <c r="G160" s="50">
        <v>2661092.97909</v>
      </c>
      <c r="H160" s="50">
        <v>0</v>
      </c>
      <c r="I160" s="50">
        <v>24062.335640000001</v>
      </c>
      <c r="J160" s="50">
        <v>443.83593999999999</v>
      </c>
      <c r="K160" s="50">
        <v>0</v>
      </c>
      <c r="L160" s="50">
        <v>3244089.9364100001</v>
      </c>
      <c r="M160" s="50">
        <v>2824949.45132</v>
      </c>
      <c r="N160" s="50">
        <v>1684757.7808599998</v>
      </c>
      <c r="O160" s="50">
        <v>-403437.65259999997</v>
      </c>
      <c r="P160" s="50">
        <v>419140.48509000003</v>
      </c>
      <c r="Q160" s="50">
        <v>0</v>
      </c>
      <c r="R160" s="50">
        <v>-135443.63125000001</v>
      </c>
      <c r="S160" s="50">
        <v>0</v>
      </c>
      <c r="T160" s="50">
        <v>0</v>
      </c>
      <c r="U160" s="50">
        <v>0</v>
      </c>
      <c r="V160" s="50">
        <v>0</v>
      </c>
      <c r="W160" s="50">
        <v>0</v>
      </c>
      <c r="X160" s="50">
        <v>0</v>
      </c>
      <c r="Y160" s="50">
        <v>14992.101999999999</v>
      </c>
      <c r="Z160" s="50">
        <v>0</v>
      </c>
      <c r="AA160" s="50">
        <v>97314.950700000001</v>
      </c>
      <c r="AB160" s="50">
        <v>595.53999000000101</v>
      </c>
      <c r="AC160" s="50">
        <v>-13819.240530000001</v>
      </c>
      <c r="AD160" s="50">
        <v>22238.991190000001</v>
      </c>
      <c r="AE160" s="50">
        <v>-1874.2578999999998</v>
      </c>
      <c r="AF160" s="50">
        <v>0</v>
      </c>
      <c r="AG160" s="50">
        <v>7209704.2330499999</v>
      </c>
      <c r="AH160" s="50">
        <v>5170973.9053800004</v>
      </c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</row>
    <row r="161" spans="1:67" s="22" customFormat="1" x14ac:dyDescent="0.2">
      <c r="A161" s="39">
        <v>5</v>
      </c>
      <c r="B161" s="39">
        <v>5</v>
      </c>
      <c r="C161" s="24">
        <v>280</v>
      </c>
      <c r="D161" s="25" t="s">
        <v>67</v>
      </c>
      <c r="E161" s="50">
        <v>58353.05863</v>
      </c>
      <c r="F161" s="50">
        <v>0</v>
      </c>
      <c r="G161" s="50">
        <v>0</v>
      </c>
      <c r="H161" s="50">
        <v>0</v>
      </c>
      <c r="I161" s="50">
        <v>0</v>
      </c>
      <c r="J161" s="50">
        <v>0</v>
      </c>
      <c r="K161" s="50">
        <v>0</v>
      </c>
      <c r="L161" s="50">
        <v>4352408.14695</v>
      </c>
      <c r="M161" s="50">
        <v>4052632.3913400001</v>
      </c>
      <c r="N161" s="50">
        <v>669862.37258999993</v>
      </c>
      <c r="O161" s="50">
        <v>-157709.92147</v>
      </c>
      <c r="P161" s="50">
        <v>299775.75560999999</v>
      </c>
      <c r="Q161" s="50">
        <v>15587.72179</v>
      </c>
      <c r="R161" s="50">
        <v>-156461.75691999999</v>
      </c>
      <c r="S161" s="50">
        <v>504432.30459000001</v>
      </c>
      <c r="T161" s="50">
        <v>0</v>
      </c>
      <c r="U161" s="50">
        <v>0</v>
      </c>
      <c r="V161" s="50">
        <v>0</v>
      </c>
      <c r="W161" s="50">
        <v>0</v>
      </c>
      <c r="X161" s="50">
        <v>164983</v>
      </c>
      <c r="Y161" s="50">
        <v>913.28600000000006</v>
      </c>
      <c r="Z161" s="50">
        <v>653.03899999999999</v>
      </c>
      <c r="AA161" s="50">
        <v>124293.4666</v>
      </c>
      <c r="AB161" s="50">
        <v>1199837.9706299999</v>
      </c>
      <c r="AC161" s="50">
        <v>-713.70344999999998</v>
      </c>
      <c r="AD161" s="50">
        <v>30607.562669999999</v>
      </c>
      <c r="AE161" s="50">
        <v>-911.42330000000004</v>
      </c>
      <c r="AF161" s="50">
        <v>258704.29300000001</v>
      </c>
      <c r="AG161" s="50">
        <v>6695186.1280700006</v>
      </c>
      <c r="AH161" s="50">
        <v>1777265.8226999999</v>
      </c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</row>
    <row r="162" spans="1:67" s="22" customFormat="1" x14ac:dyDescent="0.2">
      <c r="A162" s="39">
        <v>6</v>
      </c>
      <c r="B162" s="39">
        <v>6</v>
      </c>
      <c r="C162" s="24">
        <v>391</v>
      </c>
      <c r="D162" s="25" t="s">
        <v>72</v>
      </c>
      <c r="E162" s="50">
        <v>26743.00762</v>
      </c>
      <c r="F162" s="50">
        <v>0</v>
      </c>
      <c r="G162" s="50">
        <v>0</v>
      </c>
      <c r="H162" s="50">
        <v>0</v>
      </c>
      <c r="I162" s="50">
        <v>78214.041109999991</v>
      </c>
      <c r="J162" s="50">
        <v>78164.006560000009</v>
      </c>
      <c r="K162" s="50">
        <v>-457840.63337</v>
      </c>
      <c r="L162" s="50">
        <v>5681971.9740899997</v>
      </c>
      <c r="M162" s="50">
        <v>5646683.90613</v>
      </c>
      <c r="N162" s="50">
        <v>4198745.1576300003</v>
      </c>
      <c r="O162" s="50">
        <v>-2835844.3837299999</v>
      </c>
      <c r="P162" s="50">
        <v>35288.06796</v>
      </c>
      <c r="Q162" s="50">
        <v>3032.4397400000003</v>
      </c>
      <c r="R162" s="50">
        <v>-165405.40508999999</v>
      </c>
      <c r="S162" s="50">
        <v>41767.404300000002</v>
      </c>
      <c r="T162" s="50">
        <v>0</v>
      </c>
      <c r="U162" s="50">
        <v>17643.477480000001</v>
      </c>
      <c r="V162" s="50">
        <v>0</v>
      </c>
      <c r="W162" s="50">
        <v>0</v>
      </c>
      <c r="X162" s="50">
        <v>0</v>
      </c>
      <c r="Y162" s="50">
        <v>323.56200000000001</v>
      </c>
      <c r="Z162" s="50">
        <v>772.32</v>
      </c>
      <c r="AA162" s="50">
        <v>21603.8786</v>
      </c>
      <c r="AB162" s="50">
        <v>4525.6597099999999</v>
      </c>
      <c r="AC162" s="50">
        <v>-5902.3168699999997</v>
      </c>
      <c r="AD162" s="50">
        <v>4420.1333700000005</v>
      </c>
      <c r="AE162" s="50">
        <v>-134.30998</v>
      </c>
      <c r="AF162" s="50">
        <v>0</v>
      </c>
      <c r="AG162" s="50">
        <v>5877985.4582799999</v>
      </c>
      <c r="AH162" s="50">
        <v>4290605.7774200002</v>
      </c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</row>
    <row r="163" spans="1:67" s="22" customFormat="1" x14ac:dyDescent="0.2">
      <c r="A163" s="39">
        <v>7</v>
      </c>
      <c r="B163" s="39">
        <v>7</v>
      </c>
      <c r="C163" s="24">
        <v>31</v>
      </c>
      <c r="D163" s="25" t="s">
        <v>74</v>
      </c>
      <c r="E163" s="50">
        <v>368953.36891000002</v>
      </c>
      <c r="F163" s="50">
        <v>0</v>
      </c>
      <c r="G163" s="50">
        <v>108321.49400000001</v>
      </c>
      <c r="H163" s="50">
        <v>0</v>
      </c>
      <c r="I163" s="50">
        <v>19494.88695</v>
      </c>
      <c r="J163" s="50">
        <v>19494.88695</v>
      </c>
      <c r="K163" s="50">
        <v>-196.91805000000002</v>
      </c>
      <c r="L163" s="50">
        <v>977977.26951000001</v>
      </c>
      <c r="M163" s="50">
        <v>889494.68522999994</v>
      </c>
      <c r="N163" s="50">
        <v>354656.93780999997</v>
      </c>
      <c r="O163" s="50">
        <v>-205877.52458</v>
      </c>
      <c r="P163" s="50">
        <v>88482.584279999995</v>
      </c>
      <c r="Q163" s="50">
        <v>7131.0969299999997</v>
      </c>
      <c r="R163" s="50">
        <v>-64949.815689999996</v>
      </c>
      <c r="S163" s="50">
        <v>1822.4892500000001</v>
      </c>
      <c r="T163" s="50">
        <v>0</v>
      </c>
      <c r="U163" s="50">
        <v>0</v>
      </c>
      <c r="V163" s="50">
        <v>0</v>
      </c>
      <c r="W163" s="50">
        <v>0</v>
      </c>
      <c r="X163" s="50">
        <v>411836.83059999999</v>
      </c>
      <c r="Y163" s="50">
        <v>267.09928000000002</v>
      </c>
      <c r="Z163" s="50">
        <v>0</v>
      </c>
      <c r="AA163" s="50">
        <v>58886.516409999997</v>
      </c>
      <c r="AB163" s="50">
        <v>2622.9130299999997</v>
      </c>
      <c r="AC163" s="50">
        <v>-448.33909</v>
      </c>
      <c r="AD163" s="50">
        <v>2546.1240699999998</v>
      </c>
      <c r="AE163" s="50">
        <v>-426.17467999999997</v>
      </c>
      <c r="AF163" s="50">
        <v>5553.1569999999992</v>
      </c>
      <c r="AG163" s="50">
        <v>1958282.1490100001</v>
      </c>
      <c r="AH163" s="50">
        <v>749143.30611</v>
      </c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</row>
    <row r="164" spans="1:67" s="22" customFormat="1" x14ac:dyDescent="0.2">
      <c r="A164" s="39">
        <v>8</v>
      </c>
      <c r="B164" s="39">
        <v>8</v>
      </c>
      <c r="C164" s="24">
        <v>203</v>
      </c>
      <c r="D164" s="27" t="s">
        <v>87</v>
      </c>
      <c r="E164" s="50">
        <v>15758.83944</v>
      </c>
      <c r="F164" s="50">
        <v>0</v>
      </c>
      <c r="G164" s="50">
        <v>0</v>
      </c>
      <c r="H164" s="50">
        <v>0</v>
      </c>
      <c r="I164" s="50">
        <v>0</v>
      </c>
      <c r="J164" s="50">
        <v>0</v>
      </c>
      <c r="K164" s="50">
        <v>0</v>
      </c>
      <c r="L164" s="50">
        <v>316095.69419000001</v>
      </c>
      <c r="M164" s="50">
        <v>311353.34813</v>
      </c>
      <c r="N164" s="50">
        <v>52122.054339999995</v>
      </c>
      <c r="O164" s="50">
        <v>-1307094.0676499999</v>
      </c>
      <c r="P164" s="50">
        <v>4742.3460600000199</v>
      </c>
      <c r="Q164" s="50">
        <v>-1.0000007932831101E-5</v>
      </c>
      <c r="R164" s="50">
        <v>-185301.57746</v>
      </c>
      <c r="S164" s="50">
        <v>1689.59826</v>
      </c>
      <c r="T164" s="50">
        <v>-3547.2222200000001</v>
      </c>
      <c r="U164" s="50">
        <v>0</v>
      </c>
      <c r="V164" s="50">
        <v>0</v>
      </c>
      <c r="W164" s="50">
        <v>0</v>
      </c>
      <c r="X164" s="50">
        <v>123336.13327000001</v>
      </c>
      <c r="Y164" s="50">
        <v>252.80923999999999</v>
      </c>
      <c r="Z164" s="50">
        <v>72078.2</v>
      </c>
      <c r="AA164" s="50">
        <v>491933.73939</v>
      </c>
      <c r="AB164" s="50">
        <v>10099.942869999999</v>
      </c>
      <c r="AC164" s="50">
        <v>-5443.4041400000006</v>
      </c>
      <c r="AD164" s="50">
        <v>9151.4718900000007</v>
      </c>
      <c r="AE164" s="50">
        <v>-26372.875950000001</v>
      </c>
      <c r="AF164" s="50">
        <v>440342.12424999999</v>
      </c>
      <c r="AG164" s="50">
        <v>1480738.5527999999</v>
      </c>
      <c r="AH164" s="50">
        <v>63915.608650000002</v>
      </c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</row>
    <row r="165" spans="1:67" s="22" customFormat="1" x14ac:dyDescent="0.2">
      <c r="A165" s="39">
        <v>9</v>
      </c>
      <c r="B165" s="39">
        <v>9</v>
      </c>
      <c r="C165" s="24">
        <v>289</v>
      </c>
      <c r="D165" s="25" t="s">
        <v>142</v>
      </c>
      <c r="E165" s="50">
        <v>395.53694000000002</v>
      </c>
      <c r="F165" s="50">
        <v>0</v>
      </c>
      <c r="G165" s="50">
        <v>0</v>
      </c>
      <c r="H165" s="50">
        <v>0</v>
      </c>
      <c r="I165" s="50">
        <v>-1.0000007932831101E-5</v>
      </c>
      <c r="J165" s="50">
        <v>-1.0000007932831101E-5</v>
      </c>
      <c r="K165" s="50">
        <v>-300047.51454</v>
      </c>
      <c r="L165" s="50">
        <v>144457.83474000002</v>
      </c>
      <c r="M165" s="50">
        <v>142609.68369999999</v>
      </c>
      <c r="N165" s="50">
        <v>0</v>
      </c>
      <c r="O165" s="50">
        <v>-1886.59654</v>
      </c>
      <c r="P165" s="50">
        <v>1848.15104</v>
      </c>
      <c r="Q165" s="50">
        <v>2.2999999993444898E-4</v>
      </c>
      <c r="R165" s="50">
        <v>-2681.7906200000002</v>
      </c>
      <c r="S165" s="50">
        <v>61.499999999998799</v>
      </c>
      <c r="T165" s="50">
        <v>-16763.577600000001</v>
      </c>
      <c r="U165" s="50">
        <v>0</v>
      </c>
      <c r="V165" s="50">
        <v>0</v>
      </c>
      <c r="W165" s="50">
        <v>0</v>
      </c>
      <c r="X165" s="50">
        <v>850827.07005999994</v>
      </c>
      <c r="Y165" s="50">
        <v>2832.34998</v>
      </c>
      <c r="Z165" s="50">
        <v>0</v>
      </c>
      <c r="AA165" s="50">
        <v>3706.1464100000003</v>
      </c>
      <c r="AB165" s="50">
        <v>2004.1246099999998</v>
      </c>
      <c r="AC165" s="50">
        <v>-5569.9701599999999</v>
      </c>
      <c r="AD165" s="50">
        <v>909.66413</v>
      </c>
      <c r="AE165" s="50">
        <v>-146.35298</v>
      </c>
      <c r="AF165" s="50">
        <v>21429.44067</v>
      </c>
      <c r="AG165" s="50">
        <v>1026623.66753</v>
      </c>
      <c r="AH165" s="50">
        <v>74.37986999999211</v>
      </c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</row>
    <row r="166" spans="1:67" s="22" customFormat="1" x14ac:dyDescent="0.2">
      <c r="A166" s="39">
        <v>10</v>
      </c>
      <c r="B166" s="39">
        <v>10</v>
      </c>
      <c r="C166" s="24">
        <v>278</v>
      </c>
      <c r="D166" s="25" t="s">
        <v>139</v>
      </c>
      <c r="E166" s="50">
        <v>3201.1694300000004</v>
      </c>
      <c r="F166" s="50">
        <v>0</v>
      </c>
      <c r="G166" s="50">
        <v>78695.357759999999</v>
      </c>
      <c r="H166" s="50">
        <v>0</v>
      </c>
      <c r="I166" s="50">
        <v>1159.2378100000001</v>
      </c>
      <c r="J166" s="50">
        <v>1159.2378100000001</v>
      </c>
      <c r="K166" s="50">
        <v>-12.89344</v>
      </c>
      <c r="L166" s="50">
        <v>617804.56763999991</v>
      </c>
      <c r="M166" s="50">
        <v>540444.02697999997</v>
      </c>
      <c r="N166" s="50">
        <v>293399.47404</v>
      </c>
      <c r="O166" s="50">
        <v>-122318.51711</v>
      </c>
      <c r="P166" s="50">
        <v>77360.540659999999</v>
      </c>
      <c r="Q166" s="50">
        <v>39619.628620000003</v>
      </c>
      <c r="R166" s="50">
        <v>-6816.1326799999997</v>
      </c>
      <c r="S166" s="50">
        <v>124.72817999999999</v>
      </c>
      <c r="T166" s="50">
        <v>-6.25</v>
      </c>
      <c r="U166" s="50">
        <v>370.84107</v>
      </c>
      <c r="V166" s="50">
        <v>0</v>
      </c>
      <c r="W166" s="50">
        <v>0</v>
      </c>
      <c r="X166" s="50">
        <v>111338.67600000001</v>
      </c>
      <c r="Y166" s="50">
        <v>594.90097000000003</v>
      </c>
      <c r="Z166" s="50">
        <v>0</v>
      </c>
      <c r="AA166" s="50">
        <v>21105.516219999998</v>
      </c>
      <c r="AB166" s="50">
        <v>752.27915999999993</v>
      </c>
      <c r="AC166" s="50">
        <v>-842.74784999999997</v>
      </c>
      <c r="AD166" s="50">
        <v>1257.6099000000002</v>
      </c>
      <c r="AE166" s="50">
        <v>-77.323260000000005</v>
      </c>
      <c r="AF166" s="50">
        <v>31625.395710000001</v>
      </c>
      <c r="AG166" s="50">
        <v>868030.27985000005</v>
      </c>
      <c r="AH166" s="50">
        <v>336447.45507999999</v>
      </c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</row>
    <row r="167" spans="1:67" s="22" customFormat="1" x14ac:dyDescent="0.2">
      <c r="A167" s="39">
        <v>11</v>
      </c>
      <c r="B167" s="39">
        <v>11</v>
      </c>
      <c r="C167" s="24">
        <v>398</v>
      </c>
      <c r="D167" s="25" t="s">
        <v>164</v>
      </c>
      <c r="E167" s="50">
        <v>2555.10979</v>
      </c>
      <c r="F167" s="50">
        <v>0</v>
      </c>
      <c r="G167" s="50">
        <v>0</v>
      </c>
      <c r="H167" s="50">
        <v>0</v>
      </c>
      <c r="I167" s="50">
        <v>-1779.8183899999999</v>
      </c>
      <c r="J167" s="50">
        <v>-4.81839</v>
      </c>
      <c r="K167" s="50">
        <v>-1779.8183899999999</v>
      </c>
      <c r="L167" s="50">
        <v>676628.91919000004</v>
      </c>
      <c r="M167" s="50">
        <v>666402.19975000003</v>
      </c>
      <c r="N167" s="50">
        <v>7186.0284899999997</v>
      </c>
      <c r="O167" s="50">
        <v>-125255.69233999999</v>
      </c>
      <c r="P167" s="50">
        <v>10226.719440000001</v>
      </c>
      <c r="Q167" s="50">
        <v>0</v>
      </c>
      <c r="R167" s="50">
        <v>-113.97203999999999</v>
      </c>
      <c r="S167" s="50">
        <v>0</v>
      </c>
      <c r="T167" s="50">
        <v>0</v>
      </c>
      <c r="U167" s="50">
        <v>0</v>
      </c>
      <c r="V167" s="50">
        <v>0</v>
      </c>
      <c r="W167" s="50">
        <v>0</v>
      </c>
      <c r="X167" s="50">
        <v>0</v>
      </c>
      <c r="Y167" s="50">
        <v>4.4000000000000002E-4</v>
      </c>
      <c r="Z167" s="50">
        <v>892.98016999999993</v>
      </c>
      <c r="AA167" s="50">
        <v>10270.889719999999</v>
      </c>
      <c r="AB167" s="50">
        <v>587.19156999999996</v>
      </c>
      <c r="AC167" s="50">
        <v>-1646.55207</v>
      </c>
      <c r="AD167" s="50">
        <v>1197.40266</v>
      </c>
      <c r="AE167" s="50">
        <v>-172.68126999999998</v>
      </c>
      <c r="AF167" s="50">
        <v>0</v>
      </c>
      <c r="AG167" s="50">
        <v>690352.67515000002</v>
      </c>
      <c r="AH167" s="50">
        <v>7712.97516</v>
      </c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</row>
    <row r="168" spans="1:67" s="22" customFormat="1" x14ac:dyDescent="0.2">
      <c r="A168" s="39">
        <v>12</v>
      </c>
      <c r="B168" s="39">
        <v>12</v>
      </c>
      <c r="C168" s="24">
        <v>11</v>
      </c>
      <c r="D168" s="25" t="s">
        <v>105</v>
      </c>
      <c r="E168" s="50">
        <v>80.486019999966601</v>
      </c>
      <c r="F168" s="50">
        <v>0</v>
      </c>
      <c r="G168" s="50">
        <v>0</v>
      </c>
      <c r="H168" s="50">
        <v>0</v>
      </c>
      <c r="I168" s="50">
        <v>0</v>
      </c>
      <c r="J168" s="50">
        <v>0</v>
      </c>
      <c r="K168" s="50">
        <v>0</v>
      </c>
      <c r="L168" s="50">
        <v>0</v>
      </c>
      <c r="M168" s="50">
        <v>0</v>
      </c>
      <c r="N168" s="50">
        <v>0</v>
      </c>
      <c r="O168" s="50">
        <v>0</v>
      </c>
      <c r="P168" s="50">
        <v>0</v>
      </c>
      <c r="Q168" s="50">
        <v>0</v>
      </c>
      <c r="R168" s="50">
        <v>0</v>
      </c>
      <c r="S168" s="50">
        <v>1</v>
      </c>
      <c r="T168" s="50">
        <v>-785.10905000000002</v>
      </c>
      <c r="U168" s="50">
        <v>0</v>
      </c>
      <c r="V168" s="50">
        <v>0</v>
      </c>
      <c r="W168" s="50">
        <v>0</v>
      </c>
      <c r="X168" s="50">
        <v>31353.46</v>
      </c>
      <c r="Y168" s="50">
        <v>3223.6138500000002</v>
      </c>
      <c r="Z168" s="50">
        <v>260931.32502999998</v>
      </c>
      <c r="AA168" s="50">
        <v>487.08877000000302</v>
      </c>
      <c r="AB168" s="50">
        <v>277.16550999999998</v>
      </c>
      <c r="AC168" s="50">
        <v>-776.36554000000001</v>
      </c>
      <c r="AD168" s="50">
        <v>1375.9479900000001</v>
      </c>
      <c r="AE168" s="50">
        <v>-140.90906999999999</v>
      </c>
      <c r="AF168" s="50">
        <v>11775.80335</v>
      </c>
      <c r="AG168" s="50">
        <v>309505.89051999996</v>
      </c>
      <c r="AH168" s="50">
        <v>11.814459999982299</v>
      </c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</row>
    <row r="169" spans="1:67" s="22" customFormat="1" x14ac:dyDescent="0.2">
      <c r="A169" s="39">
        <v>13</v>
      </c>
      <c r="B169" s="39">
        <v>13</v>
      </c>
      <c r="C169" s="24">
        <v>387</v>
      </c>
      <c r="D169" s="32" t="s">
        <v>160</v>
      </c>
      <c r="E169" s="50">
        <v>160.84766000000201</v>
      </c>
      <c r="F169" s="50">
        <v>0</v>
      </c>
      <c r="G169" s="50">
        <v>0</v>
      </c>
      <c r="H169" s="50">
        <v>0</v>
      </c>
      <c r="I169" s="50">
        <v>1222.5104699999999</v>
      </c>
      <c r="J169" s="50">
        <v>1115.4399500000002</v>
      </c>
      <c r="K169" s="50">
        <v>0</v>
      </c>
      <c r="L169" s="50">
        <v>44.107469999999999</v>
      </c>
      <c r="M169" s="50">
        <v>0</v>
      </c>
      <c r="N169" s="50">
        <v>0</v>
      </c>
      <c r="O169" s="50">
        <v>0</v>
      </c>
      <c r="P169" s="50">
        <v>44.107469999999999</v>
      </c>
      <c r="Q169" s="50">
        <v>0</v>
      </c>
      <c r="R169" s="50">
        <v>-24.00469</v>
      </c>
      <c r="S169" s="50">
        <v>0</v>
      </c>
      <c r="T169" s="50">
        <v>0</v>
      </c>
      <c r="U169" s="50">
        <v>0</v>
      </c>
      <c r="V169" s="50">
        <v>0</v>
      </c>
      <c r="W169" s="50">
        <v>0</v>
      </c>
      <c r="X169" s="50">
        <v>0</v>
      </c>
      <c r="Y169" s="50">
        <v>1078.5340000000001</v>
      </c>
      <c r="Z169" s="50">
        <v>2141.6759999999999</v>
      </c>
      <c r="AA169" s="50">
        <v>5574.9993899999999</v>
      </c>
      <c r="AB169" s="50">
        <v>103.42733</v>
      </c>
      <c r="AC169" s="50">
        <v>-28.16968</v>
      </c>
      <c r="AD169" s="50">
        <v>930.30144000000007</v>
      </c>
      <c r="AE169" s="50">
        <v>-4.7808200000000003</v>
      </c>
      <c r="AF169" s="50">
        <v>0</v>
      </c>
      <c r="AG169" s="50">
        <v>11256.403759999999</v>
      </c>
      <c r="AH169" s="50">
        <v>1261.8891699999999</v>
      </c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</row>
    <row r="170" spans="1:67" s="53" customFormat="1" x14ac:dyDescent="0.2">
      <c r="A170" s="51"/>
      <c r="B170" s="51"/>
      <c r="C170" s="51"/>
      <c r="D170" s="45" t="s">
        <v>193</v>
      </c>
      <c r="E170" s="52">
        <f>SUM(E157:E169)</f>
        <v>10177960.063119998</v>
      </c>
      <c r="F170" s="52">
        <f t="shared" ref="F170:AH170" si="11">SUM(F157:F169)</f>
        <v>0</v>
      </c>
      <c r="G170" s="52">
        <f t="shared" si="11"/>
        <v>2848109.83085</v>
      </c>
      <c r="H170" s="52">
        <f t="shared" si="11"/>
        <v>0</v>
      </c>
      <c r="I170" s="52">
        <f t="shared" si="11"/>
        <v>485944.90695999999</v>
      </c>
      <c r="J170" s="52">
        <f t="shared" si="11"/>
        <v>312091.0843300001</v>
      </c>
      <c r="K170" s="52">
        <f t="shared" si="11"/>
        <v>-1771175.0120899999</v>
      </c>
      <c r="L170" s="52">
        <f t="shared" si="11"/>
        <v>48889687.778340004</v>
      </c>
      <c r="M170" s="52">
        <f t="shared" si="11"/>
        <v>33092782.845689993</v>
      </c>
      <c r="N170" s="52">
        <f t="shared" si="11"/>
        <v>12232563.120109998</v>
      </c>
      <c r="O170" s="52">
        <f t="shared" si="11"/>
        <v>-34196706.01128</v>
      </c>
      <c r="P170" s="52">
        <f t="shared" si="11"/>
        <v>15796904.93265</v>
      </c>
      <c r="Q170" s="52">
        <f t="shared" si="11"/>
        <v>7049517.4183800006</v>
      </c>
      <c r="R170" s="52">
        <f t="shared" si="11"/>
        <v>-43824944.828400001</v>
      </c>
      <c r="S170" s="52">
        <f t="shared" si="11"/>
        <v>3653125.2395900004</v>
      </c>
      <c r="T170" s="52">
        <f t="shared" si="11"/>
        <v>-2754620.2966100001</v>
      </c>
      <c r="U170" s="52">
        <f t="shared" si="11"/>
        <v>18014.31855</v>
      </c>
      <c r="V170" s="52">
        <f t="shared" si="11"/>
        <v>0</v>
      </c>
      <c r="W170" s="52">
        <f t="shared" si="11"/>
        <v>0</v>
      </c>
      <c r="X170" s="52">
        <f t="shared" si="11"/>
        <v>4605933.9722899999</v>
      </c>
      <c r="Y170" s="52">
        <f t="shared" si="11"/>
        <v>44548.97914000001</v>
      </c>
      <c r="Z170" s="52">
        <f t="shared" si="11"/>
        <v>667037.82612999994</v>
      </c>
      <c r="AA170" s="52">
        <f t="shared" si="11"/>
        <v>3188167.1982900002</v>
      </c>
      <c r="AB170" s="52">
        <f t="shared" si="11"/>
        <v>3048499.3135299995</v>
      </c>
      <c r="AC170" s="52">
        <f t="shared" si="11"/>
        <v>-2446546.8341200002</v>
      </c>
      <c r="AD170" s="52">
        <f t="shared" si="11"/>
        <v>334983.23004000011</v>
      </c>
      <c r="AE170" s="52">
        <f t="shared" si="11"/>
        <v>-51357.192560000003</v>
      </c>
      <c r="AF170" s="52">
        <f t="shared" si="11"/>
        <v>1797349.5677100001</v>
      </c>
      <c r="AG170" s="52">
        <f t="shared" si="11"/>
        <v>79759362.22454001</v>
      </c>
      <c r="AH170" s="52">
        <f t="shared" si="11"/>
        <v>34558968.828929998</v>
      </c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</row>
    <row r="171" spans="1:67" s="53" customFormat="1" x14ac:dyDescent="0.2">
      <c r="A171" s="51"/>
      <c r="B171" s="51"/>
      <c r="C171" s="51"/>
      <c r="D171" s="49" t="s">
        <v>194</v>
      </c>
      <c r="E171" s="52">
        <f>E170+E154</f>
        <v>171072461.60474002</v>
      </c>
      <c r="F171" s="52">
        <f t="shared" ref="F171:AH171" si="12">F170+F154</f>
        <v>1724957.43799</v>
      </c>
      <c r="G171" s="52">
        <f t="shared" si="12"/>
        <v>28216759.249890003</v>
      </c>
      <c r="H171" s="52">
        <f t="shared" si="12"/>
        <v>12244776.938860001</v>
      </c>
      <c r="I171" s="52">
        <f t="shared" si="12"/>
        <v>19197055.736579999</v>
      </c>
      <c r="J171" s="52">
        <f t="shared" si="12"/>
        <v>12752602.87892</v>
      </c>
      <c r="K171" s="52">
        <f t="shared" si="12"/>
        <v>-4486777.2127</v>
      </c>
      <c r="L171" s="52">
        <f t="shared" si="12"/>
        <v>939713381.27772975</v>
      </c>
      <c r="M171" s="52">
        <f t="shared" si="12"/>
        <v>806982606.08572006</v>
      </c>
      <c r="N171" s="52">
        <f t="shared" si="12"/>
        <v>453405069.46475995</v>
      </c>
      <c r="O171" s="52">
        <f t="shared" si="12"/>
        <v>-180510572.85199997</v>
      </c>
      <c r="P171" s="52">
        <f t="shared" si="12"/>
        <v>132730775.19201</v>
      </c>
      <c r="Q171" s="52">
        <f t="shared" si="12"/>
        <v>60272140.878450006</v>
      </c>
      <c r="R171" s="52">
        <f t="shared" si="12"/>
        <v>-117978501.84907</v>
      </c>
      <c r="S171" s="52">
        <f t="shared" si="12"/>
        <v>135163820.23078001</v>
      </c>
      <c r="T171" s="52">
        <f t="shared" si="12"/>
        <v>-5349982.1449800003</v>
      </c>
      <c r="U171" s="52">
        <f t="shared" si="12"/>
        <v>6630019.2001599995</v>
      </c>
      <c r="V171" s="52">
        <f t="shared" si="12"/>
        <v>-7678.9945900000012</v>
      </c>
      <c r="W171" s="52">
        <f t="shared" si="12"/>
        <v>1423397.0406800001</v>
      </c>
      <c r="X171" s="52">
        <f t="shared" si="12"/>
        <v>20061378.26839</v>
      </c>
      <c r="Y171" s="52">
        <f t="shared" si="12"/>
        <v>2157439.9046799997</v>
      </c>
      <c r="Z171" s="52">
        <f t="shared" si="12"/>
        <v>8370835.4156799996</v>
      </c>
      <c r="AA171" s="52">
        <f t="shared" si="12"/>
        <v>35545031.013059996</v>
      </c>
      <c r="AB171" s="52">
        <f t="shared" si="12"/>
        <v>45560976.202340007</v>
      </c>
      <c r="AC171" s="52">
        <f t="shared" si="12"/>
        <v>-8157819.6856600009</v>
      </c>
      <c r="AD171" s="52">
        <f t="shared" si="12"/>
        <v>6063098.45823</v>
      </c>
      <c r="AE171" s="52">
        <f t="shared" si="12"/>
        <v>-551858.37371000007</v>
      </c>
      <c r="AF171" s="52">
        <f t="shared" si="12"/>
        <v>7264092.5714300005</v>
      </c>
      <c r="AG171" s="52">
        <f t="shared" si="12"/>
        <v>1440409480.5512199</v>
      </c>
      <c r="AH171" s="52">
        <f t="shared" si="12"/>
        <v>733727175.85644007</v>
      </c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</row>
    <row r="172" spans="1:67" s="22" customFormat="1" x14ac:dyDescent="0.2">
      <c r="A172" s="16"/>
      <c r="B172" s="16"/>
      <c r="C172" s="16"/>
      <c r="D172" s="21"/>
      <c r="E172" s="19"/>
      <c r="F172" s="19"/>
      <c r="G172" s="19"/>
      <c r="H172" s="19"/>
      <c r="I172" s="19"/>
      <c r="J172" s="19"/>
      <c r="K172" s="20"/>
      <c r="L172" s="19"/>
      <c r="M172" s="19"/>
      <c r="N172" s="19"/>
      <c r="O172" s="20"/>
      <c r="P172" s="19"/>
      <c r="Q172" s="19"/>
      <c r="R172" s="20"/>
      <c r="S172" s="19"/>
      <c r="T172" s="20"/>
      <c r="U172" s="19"/>
      <c r="V172" s="20"/>
      <c r="W172" s="19"/>
      <c r="X172" s="19"/>
      <c r="Y172" s="19"/>
      <c r="Z172" s="19"/>
      <c r="AA172" s="19"/>
      <c r="AB172" s="19"/>
      <c r="AC172" s="20"/>
      <c r="AD172" s="19"/>
      <c r="AE172" s="20"/>
      <c r="AF172" s="19"/>
      <c r="AG172" s="19"/>
      <c r="AH172" s="19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</row>
    <row r="173" spans="1:67" s="22" customFormat="1" x14ac:dyDescent="0.2">
      <c r="A173" s="16"/>
      <c r="B173" s="16"/>
      <c r="C173" s="16"/>
      <c r="D173" s="21"/>
      <c r="E173" s="19"/>
      <c r="F173" s="19"/>
      <c r="G173" s="19"/>
      <c r="H173" s="19"/>
      <c r="I173" s="19"/>
      <c r="J173" s="19"/>
      <c r="K173" s="20"/>
      <c r="L173" s="19"/>
      <c r="M173" s="19"/>
      <c r="N173" s="19"/>
      <c r="O173" s="20"/>
      <c r="P173" s="19"/>
      <c r="Q173" s="19"/>
      <c r="R173" s="20"/>
      <c r="S173" s="19"/>
      <c r="T173" s="20"/>
      <c r="U173" s="19"/>
      <c r="V173" s="20"/>
      <c r="W173" s="19"/>
      <c r="X173" s="19"/>
      <c r="Y173" s="19"/>
      <c r="Z173" s="19"/>
      <c r="AA173" s="19"/>
      <c r="AB173" s="19"/>
      <c r="AC173" s="20"/>
      <c r="AD173" s="19"/>
      <c r="AE173" s="20"/>
      <c r="AF173" s="19"/>
      <c r="AG173" s="19"/>
      <c r="AH173" s="19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</row>
    <row r="174" spans="1:67" s="22" customFormat="1" x14ac:dyDescent="0.2">
      <c r="A174" s="16"/>
      <c r="B174" s="16"/>
      <c r="C174" s="16"/>
      <c r="D174" s="21"/>
      <c r="E174" s="19"/>
      <c r="F174" s="19"/>
      <c r="G174" s="19"/>
      <c r="H174" s="19"/>
      <c r="I174" s="19"/>
      <c r="J174" s="19"/>
      <c r="K174" s="20"/>
      <c r="L174" s="19"/>
      <c r="M174" s="19"/>
      <c r="N174" s="19"/>
      <c r="O174" s="20"/>
      <c r="P174" s="19"/>
      <c r="Q174" s="19"/>
      <c r="R174" s="20"/>
      <c r="S174" s="19"/>
      <c r="T174" s="20"/>
      <c r="U174" s="19"/>
      <c r="V174" s="20"/>
      <c r="W174" s="19"/>
      <c r="X174" s="19"/>
      <c r="Y174" s="19"/>
      <c r="Z174" s="19"/>
      <c r="AA174" s="19"/>
      <c r="AB174" s="19"/>
      <c r="AC174" s="20"/>
      <c r="AD174" s="19"/>
      <c r="AE174" s="20"/>
      <c r="AF174" s="19"/>
      <c r="AG174" s="19"/>
      <c r="AH174" s="19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</row>
    <row r="175" spans="1:67" s="22" customFormat="1" x14ac:dyDescent="0.2">
      <c r="A175" s="16"/>
      <c r="B175" s="16"/>
      <c r="C175" s="16"/>
      <c r="D175" s="21"/>
      <c r="E175" s="19"/>
      <c r="F175" s="19"/>
      <c r="G175" s="19"/>
      <c r="H175" s="19"/>
      <c r="I175" s="19"/>
      <c r="J175" s="19"/>
      <c r="K175" s="20"/>
      <c r="L175" s="19"/>
      <c r="M175" s="19"/>
      <c r="N175" s="19"/>
      <c r="O175" s="20"/>
      <c r="P175" s="19"/>
      <c r="Q175" s="19"/>
      <c r="R175" s="20"/>
      <c r="S175" s="19"/>
      <c r="T175" s="20"/>
      <c r="U175" s="19"/>
      <c r="V175" s="20"/>
      <c r="W175" s="19"/>
      <c r="X175" s="19"/>
      <c r="Y175" s="19"/>
      <c r="Z175" s="19"/>
      <c r="AA175" s="19"/>
      <c r="AB175" s="19"/>
      <c r="AC175" s="20"/>
      <c r="AD175" s="19"/>
      <c r="AE175" s="20"/>
      <c r="AF175" s="19"/>
      <c r="AG175" s="19"/>
      <c r="AH175" s="19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</row>
    <row r="176" spans="1:67" s="22" customFormat="1" x14ac:dyDescent="0.2">
      <c r="A176" s="16"/>
      <c r="B176" s="16"/>
      <c r="C176" s="16"/>
      <c r="D176" s="21"/>
      <c r="E176" s="19"/>
      <c r="F176" s="19"/>
      <c r="G176" s="19"/>
      <c r="H176" s="19"/>
      <c r="I176" s="19"/>
      <c r="J176" s="19"/>
      <c r="K176" s="20"/>
      <c r="L176" s="19"/>
      <c r="M176" s="19"/>
      <c r="N176" s="19"/>
      <c r="O176" s="20"/>
      <c r="P176" s="19"/>
      <c r="Q176" s="19"/>
      <c r="R176" s="20"/>
      <c r="S176" s="19"/>
      <c r="T176" s="20"/>
      <c r="U176" s="19"/>
      <c r="V176" s="20"/>
      <c r="W176" s="19"/>
      <c r="X176" s="19"/>
      <c r="Y176" s="19"/>
      <c r="Z176" s="19"/>
      <c r="AA176" s="19"/>
      <c r="AB176" s="19"/>
      <c r="AC176" s="20"/>
      <c r="AD176" s="19"/>
      <c r="AE176" s="20"/>
      <c r="AF176" s="19"/>
      <c r="AG176" s="19"/>
      <c r="AH176" s="19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</row>
  </sheetData>
  <mergeCells count="37">
    <mergeCell ref="AC5:AC8"/>
    <mergeCell ref="T5:T8"/>
    <mergeCell ref="U5:U8"/>
    <mergeCell ref="W5:W8"/>
    <mergeCell ref="X5:X8"/>
    <mergeCell ref="K6:K8"/>
    <mergeCell ref="AF1:AH1"/>
    <mergeCell ref="AG4:AH4"/>
    <mergeCell ref="Y5:Y8"/>
    <mergeCell ref="AA5:AA8"/>
    <mergeCell ref="AF5:AF8"/>
    <mergeCell ref="AH5:AH8"/>
    <mergeCell ref="AG5:AG8"/>
    <mergeCell ref="AB5:AB8"/>
    <mergeCell ref="A2:AH2"/>
    <mergeCell ref="V5:V8"/>
    <mergeCell ref="D5:D8"/>
    <mergeCell ref="E5:E8"/>
    <mergeCell ref="F5:F8"/>
    <mergeCell ref="B5:B8"/>
    <mergeCell ref="C5:C8"/>
    <mergeCell ref="I6:I8"/>
    <mergeCell ref="G5:G8"/>
    <mergeCell ref="H5:H8"/>
    <mergeCell ref="A3:AH3"/>
    <mergeCell ref="M7:O7"/>
    <mergeCell ref="P7:R7"/>
    <mergeCell ref="I5:K5"/>
    <mergeCell ref="L5:R5"/>
    <mergeCell ref="L6:L8"/>
    <mergeCell ref="J6:J8"/>
    <mergeCell ref="A5:A8"/>
    <mergeCell ref="AD5:AD8"/>
    <mergeCell ref="AE5:AE8"/>
    <mergeCell ref="S5:S8"/>
    <mergeCell ref="Z5:Z8"/>
    <mergeCell ref="M6:R6"/>
  </mergeCells>
  <phoneticPr fontId="0" type="noConversion"/>
  <conditionalFormatting sqref="C158:D158 A156:B169 A11:D11 A13:B13 A15:B15 A17:B17 A19:B19 A21:B21 A23:B23">
    <cfRule type="cellIs" dxfId="4" priority="1" stopIfTrue="1" operator="lessThan">
      <formula>1</formula>
    </cfRule>
  </conditionalFormatting>
  <printOptions horizontalCentered="1"/>
  <pageMargins left="0.19685039370078741" right="0.19685039370078741" top="0.59055118110236227" bottom="0.59055118110236227" header="0.51181102362204722" footer="0.51181102362204722"/>
  <pageSetup paperSize="9" scale="31" fitToHeight="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8"/>
  <sheetViews>
    <sheetView view="pageBreakPreview" topLeftCell="M1" zoomScale="60" zoomScaleNormal="100" workbookViewId="0">
      <selection activeCell="AD1" sqref="AD1:AT65536"/>
    </sheetView>
  </sheetViews>
  <sheetFormatPr defaultRowHeight="12.75" x14ac:dyDescent="0.2"/>
  <cols>
    <col min="1" max="1" width="5.5703125" style="4" bestFit="1" customWidth="1"/>
    <col min="2" max="2" width="4.7109375" style="4" customWidth="1"/>
    <col min="3" max="3" width="3.5703125" style="4" hidden="1" customWidth="1"/>
    <col min="4" max="4" width="38.42578125" style="9" customWidth="1"/>
    <col min="5" max="21" width="12" style="1" customWidth="1"/>
    <col min="22" max="25" width="12" style="9" customWidth="1"/>
    <col min="26" max="26" width="14.140625" style="9" customWidth="1"/>
    <col min="27" max="27" width="12" style="9" customWidth="1"/>
    <col min="28" max="16384" width="9.140625" style="1"/>
  </cols>
  <sheetData>
    <row r="1" spans="1:29" ht="18.75" x14ac:dyDescent="0.3">
      <c r="A1" s="205"/>
      <c r="B1" s="205"/>
      <c r="C1" s="205"/>
      <c r="D1" s="205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10"/>
      <c r="W1" s="10"/>
      <c r="X1" s="10"/>
      <c r="Y1" s="10"/>
      <c r="Z1" s="207" t="s">
        <v>195</v>
      </c>
      <c r="AA1" s="207"/>
    </row>
    <row r="2" spans="1:29" ht="18.75" x14ac:dyDescent="0.3">
      <c r="A2" s="58" t="s">
        <v>268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29" ht="18.75" x14ac:dyDescent="0.2">
      <c r="A3" s="206" t="s">
        <v>186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</row>
    <row r="4" spans="1:29" ht="15.75" x14ac:dyDescent="0.2">
      <c r="A4" s="205"/>
      <c r="B4" s="205"/>
      <c r="C4" s="205"/>
      <c r="D4" s="205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10"/>
      <c r="W4" s="10"/>
      <c r="X4" s="10"/>
      <c r="Y4" s="203"/>
      <c r="Z4" s="202" t="s">
        <v>20</v>
      </c>
      <c r="AA4" s="202"/>
    </row>
    <row r="5" spans="1:29" ht="12.75" customHeight="1" x14ac:dyDescent="0.2">
      <c r="A5" s="201" t="s">
        <v>21</v>
      </c>
      <c r="B5" s="201" t="s">
        <v>31</v>
      </c>
      <c r="C5" s="201" t="s">
        <v>267</v>
      </c>
      <c r="D5" s="188" t="s">
        <v>22</v>
      </c>
      <c r="E5" s="189" t="s">
        <v>266</v>
      </c>
      <c r="F5" s="192" t="s">
        <v>26</v>
      </c>
      <c r="G5" s="197" t="s">
        <v>265</v>
      </c>
      <c r="H5" s="196"/>
      <c r="I5" s="196"/>
      <c r="J5" s="196"/>
      <c r="K5" s="196"/>
      <c r="L5" s="196"/>
      <c r="M5" s="196"/>
      <c r="N5" s="196"/>
      <c r="O5" s="195"/>
      <c r="P5" s="189" t="s">
        <v>264</v>
      </c>
      <c r="Q5" s="189" t="s">
        <v>26</v>
      </c>
      <c r="R5" s="189" t="s">
        <v>263</v>
      </c>
      <c r="S5" s="189" t="s">
        <v>262</v>
      </c>
      <c r="T5" s="189" t="s">
        <v>261</v>
      </c>
      <c r="U5" s="189" t="s">
        <v>260</v>
      </c>
      <c r="V5" s="188" t="s">
        <v>259</v>
      </c>
      <c r="W5" s="188" t="s">
        <v>258</v>
      </c>
      <c r="X5" s="188" t="s">
        <v>257</v>
      </c>
      <c r="Y5" s="188" t="s">
        <v>256</v>
      </c>
      <c r="Z5" s="188" t="s">
        <v>255</v>
      </c>
      <c r="AA5" s="188" t="s">
        <v>26</v>
      </c>
    </row>
    <row r="6" spans="1:29" x14ac:dyDescent="0.2">
      <c r="A6" s="194"/>
      <c r="B6" s="194"/>
      <c r="C6" s="194"/>
      <c r="D6" s="188"/>
      <c r="E6" s="189"/>
      <c r="F6" s="193"/>
      <c r="G6" s="189" t="s">
        <v>254</v>
      </c>
      <c r="H6" s="189" t="s">
        <v>23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8"/>
      <c r="W6" s="188"/>
      <c r="X6" s="188"/>
      <c r="Y6" s="188"/>
      <c r="Z6" s="188"/>
      <c r="AA6" s="188"/>
    </row>
    <row r="7" spans="1:29" x14ac:dyDescent="0.2">
      <c r="A7" s="194"/>
      <c r="B7" s="194"/>
      <c r="C7" s="194"/>
      <c r="D7" s="188"/>
      <c r="E7" s="189"/>
      <c r="F7" s="193"/>
      <c r="G7" s="189"/>
      <c r="H7" s="200" t="s">
        <v>253</v>
      </c>
      <c r="I7" s="199"/>
      <c r="J7" s="199"/>
      <c r="K7" s="198"/>
      <c r="L7" s="197" t="s">
        <v>25</v>
      </c>
      <c r="M7" s="196"/>
      <c r="N7" s="196"/>
      <c r="O7" s="195"/>
      <c r="P7" s="189"/>
      <c r="Q7" s="189"/>
      <c r="R7" s="189"/>
      <c r="S7" s="189"/>
      <c r="T7" s="189"/>
      <c r="U7" s="189"/>
      <c r="V7" s="188"/>
      <c r="W7" s="188"/>
      <c r="X7" s="188"/>
      <c r="Y7" s="188"/>
      <c r="Z7" s="188"/>
      <c r="AA7" s="188"/>
    </row>
    <row r="8" spans="1:29" x14ac:dyDescent="0.2">
      <c r="A8" s="194"/>
      <c r="B8" s="194"/>
      <c r="C8" s="194"/>
      <c r="D8" s="188"/>
      <c r="E8" s="189"/>
      <c r="F8" s="193"/>
      <c r="G8" s="189"/>
      <c r="H8" s="192" t="s">
        <v>252</v>
      </c>
      <c r="I8" s="192" t="s">
        <v>26</v>
      </c>
      <c r="J8" s="192" t="s">
        <v>251</v>
      </c>
      <c r="K8" s="192" t="s">
        <v>26</v>
      </c>
      <c r="L8" s="192" t="s">
        <v>250</v>
      </c>
      <c r="M8" s="192" t="s">
        <v>26</v>
      </c>
      <c r="N8" s="192" t="s">
        <v>249</v>
      </c>
      <c r="O8" s="192" t="s">
        <v>26</v>
      </c>
      <c r="P8" s="189"/>
      <c r="Q8" s="189"/>
      <c r="R8" s="189"/>
      <c r="S8" s="189"/>
      <c r="T8" s="189"/>
      <c r="U8" s="189"/>
      <c r="V8" s="188"/>
      <c r="W8" s="188"/>
      <c r="X8" s="188"/>
      <c r="Y8" s="188"/>
      <c r="Z8" s="188"/>
      <c r="AA8" s="188"/>
    </row>
    <row r="9" spans="1:29" ht="46.5" customHeight="1" x14ac:dyDescent="0.2">
      <c r="A9" s="191"/>
      <c r="B9" s="191"/>
      <c r="C9" s="191"/>
      <c r="D9" s="188"/>
      <c r="E9" s="189"/>
      <c r="F9" s="190"/>
      <c r="G9" s="189"/>
      <c r="H9" s="190"/>
      <c r="I9" s="190"/>
      <c r="J9" s="190"/>
      <c r="K9" s="190"/>
      <c r="L9" s="190"/>
      <c r="M9" s="190"/>
      <c r="N9" s="190"/>
      <c r="O9" s="190"/>
      <c r="P9" s="189"/>
      <c r="Q9" s="189"/>
      <c r="R9" s="189"/>
      <c r="S9" s="189"/>
      <c r="T9" s="189"/>
      <c r="U9" s="189"/>
      <c r="V9" s="188"/>
      <c r="W9" s="188"/>
      <c r="X9" s="188"/>
      <c r="Y9" s="188"/>
      <c r="Z9" s="188"/>
      <c r="AA9" s="188"/>
    </row>
    <row r="10" spans="1:29" s="2" customFormat="1" ht="12" customHeight="1" x14ac:dyDescent="0.2">
      <c r="A10" s="187"/>
      <c r="B10" s="186"/>
      <c r="C10" s="186"/>
      <c r="D10" s="88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185"/>
      <c r="W10" s="185"/>
      <c r="X10" s="185"/>
      <c r="Y10" s="185"/>
      <c r="Z10" s="185"/>
      <c r="AA10" s="184"/>
      <c r="AB10" s="1"/>
      <c r="AC10" s="1"/>
    </row>
    <row r="11" spans="1:29" s="168" customFormat="1" x14ac:dyDescent="0.2">
      <c r="A11" s="167"/>
      <c r="B11" s="17"/>
      <c r="C11" s="17"/>
      <c r="D11" s="18" t="s">
        <v>37</v>
      </c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31"/>
      <c r="W11" s="31"/>
      <c r="X11" s="31"/>
      <c r="Y11" s="31"/>
      <c r="Z11" s="31"/>
      <c r="AA11" s="182"/>
      <c r="AB11" s="1"/>
      <c r="AC11" s="1"/>
    </row>
    <row r="12" spans="1:29" s="168" customFormat="1" x14ac:dyDescent="0.2">
      <c r="A12" s="167">
        <v>1</v>
      </c>
      <c r="B12" s="23">
        <v>1</v>
      </c>
      <c r="C12" s="165">
        <v>46</v>
      </c>
      <c r="D12" s="25" t="s">
        <v>45</v>
      </c>
      <c r="E12" s="96">
        <v>32906595.123829998</v>
      </c>
      <c r="F12" s="96">
        <v>2204945.72639</v>
      </c>
      <c r="G12" s="96">
        <v>172240427.92710999</v>
      </c>
      <c r="H12" s="96">
        <v>51010670.961379997</v>
      </c>
      <c r="I12" s="96">
        <v>35475564.765320003</v>
      </c>
      <c r="J12" s="96">
        <v>29454790.808929998</v>
      </c>
      <c r="K12" s="96">
        <v>17121977.801619999</v>
      </c>
      <c r="L12" s="96">
        <v>121229756.96573001</v>
      </c>
      <c r="M12" s="96">
        <v>72391764.301160008</v>
      </c>
      <c r="N12" s="96">
        <v>22228446.248270001</v>
      </c>
      <c r="O12" s="96">
        <v>7610386.8082999997</v>
      </c>
      <c r="P12" s="96">
        <v>1753.18714</v>
      </c>
      <c r="Q12" s="96">
        <v>0</v>
      </c>
      <c r="R12" s="96">
        <v>8838145.4841499999</v>
      </c>
      <c r="S12" s="96">
        <v>4974.7809999999999</v>
      </c>
      <c r="T12" s="96">
        <v>315154.39386000001</v>
      </c>
      <c r="U12" s="96">
        <v>40331.284590000003</v>
      </c>
      <c r="V12" s="96">
        <v>2294047.7785700001</v>
      </c>
      <c r="W12" s="96">
        <v>1089898.25581</v>
      </c>
      <c r="X12" s="96">
        <v>7216011.8977599991</v>
      </c>
      <c r="Y12" s="96">
        <v>0</v>
      </c>
      <c r="Z12" s="96">
        <v>224947340.11382002</v>
      </c>
      <c r="AA12" s="164">
        <v>125612457.40065001</v>
      </c>
      <c r="AB12" s="171"/>
      <c r="AC12" s="171"/>
    </row>
    <row r="13" spans="1:29" s="168" customFormat="1" x14ac:dyDescent="0.2">
      <c r="A13" s="167">
        <v>2</v>
      </c>
      <c r="B13" s="23">
        <v>2</v>
      </c>
      <c r="C13" s="165">
        <v>2</v>
      </c>
      <c r="D13" s="25" t="s">
        <v>38</v>
      </c>
      <c r="E13" s="96">
        <v>11639879.074369999</v>
      </c>
      <c r="F13" s="96">
        <v>6177092.4632599996</v>
      </c>
      <c r="G13" s="96">
        <v>77136269.56773001</v>
      </c>
      <c r="H13" s="96">
        <v>51271770.11231</v>
      </c>
      <c r="I13" s="96">
        <v>37010710.924289994</v>
      </c>
      <c r="J13" s="96">
        <v>42191535.831009999</v>
      </c>
      <c r="K13" s="96">
        <v>32858242.961000003</v>
      </c>
      <c r="L13" s="96">
        <v>25864499.455419999</v>
      </c>
      <c r="M13" s="96">
        <v>18613547.51376</v>
      </c>
      <c r="N13" s="96">
        <v>3151586.0517000002</v>
      </c>
      <c r="O13" s="96">
        <v>2073018.4263800001</v>
      </c>
      <c r="P13" s="96">
        <v>0</v>
      </c>
      <c r="Q13" s="96">
        <v>0</v>
      </c>
      <c r="R13" s="96">
        <v>49136752.038460001</v>
      </c>
      <c r="S13" s="96">
        <v>23149.8</v>
      </c>
      <c r="T13" s="96">
        <v>3121.1998400000002</v>
      </c>
      <c r="U13" s="96">
        <v>90182.851170000009</v>
      </c>
      <c r="V13" s="96">
        <v>1870645.2241</v>
      </c>
      <c r="W13" s="96">
        <v>191788.37598000001</v>
      </c>
      <c r="X13" s="96">
        <v>8836969.6366099995</v>
      </c>
      <c r="Y13" s="96">
        <v>0</v>
      </c>
      <c r="Z13" s="96">
        <v>148928757.76826</v>
      </c>
      <c r="AA13" s="164">
        <v>120645518.7139</v>
      </c>
      <c r="AB13" s="171"/>
      <c r="AC13" s="171"/>
    </row>
    <row r="14" spans="1:29" s="168" customFormat="1" x14ac:dyDescent="0.2">
      <c r="A14" s="167">
        <v>3</v>
      </c>
      <c r="B14" s="23">
        <v>3</v>
      </c>
      <c r="C14" s="165">
        <v>6</v>
      </c>
      <c r="D14" s="25" t="s">
        <v>41</v>
      </c>
      <c r="E14" s="96">
        <v>27276506.960390002</v>
      </c>
      <c r="F14" s="96">
        <v>8528852.9559000004</v>
      </c>
      <c r="G14" s="96">
        <v>67558215.157499999</v>
      </c>
      <c r="H14" s="96">
        <v>26884829.34499</v>
      </c>
      <c r="I14" s="96">
        <v>11635497.41065</v>
      </c>
      <c r="J14" s="96">
        <v>20390743.261579998</v>
      </c>
      <c r="K14" s="96">
        <v>9448266.9837800004</v>
      </c>
      <c r="L14" s="96">
        <v>40673385.812509999</v>
      </c>
      <c r="M14" s="96">
        <v>14653534.20441</v>
      </c>
      <c r="N14" s="96">
        <v>10409551.563110001</v>
      </c>
      <c r="O14" s="96">
        <v>1180428.2101100001</v>
      </c>
      <c r="P14" s="96">
        <v>26.364140000000003</v>
      </c>
      <c r="Q14" s="96">
        <v>0</v>
      </c>
      <c r="R14" s="96">
        <v>30294500.420140002</v>
      </c>
      <c r="S14" s="96">
        <v>0</v>
      </c>
      <c r="T14" s="96">
        <v>0</v>
      </c>
      <c r="U14" s="96">
        <v>32133.576820000002</v>
      </c>
      <c r="V14" s="96">
        <v>952980.80330000003</v>
      </c>
      <c r="W14" s="96">
        <v>325852.25068</v>
      </c>
      <c r="X14" s="96">
        <v>2364170.8269500001</v>
      </c>
      <c r="Y14" s="96">
        <v>0</v>
      </c>
      <c r="Z14" s="96">
        <v>128804386.35992</v>
      </c>
      <c r="AA14" s="164">
        <v>67504516.792370006</v>
      </c>
      <c r="AB14" s="171"/>
      <c r="AC14" s="171"/>
    </row>
    <row r="15" spans="1:29" s="168" customFormat="1" x14ac:dyDescent="0.2">
      <c r="A15" s="167">
        <v>4</v>
      </c>
      <c r="B15" s="23">
        <v>4</v>
      </c>
      <c r="C15" s="165">
        <v>3</v>
      </c>
      <c r="D15" s="25" t="s">
        <v>39</v>
      </c>
      <c r="E15" s="96">
        <v>35979531.125830002</v>
      </c>
      <c r="F15" s="96">
        <v>34169944.21232</v>
      </c>
      <c r="G15" s="96">
        <v>16126317.888350001</v>
      </c>
      <c r="H15" s="96">
        <v>7619742.0613200003</v>
      </c>
      <c r="I15" s="96">
        <v>4568403.7715100003</v>
      </c>
      <c r="J15" s="96">
        <v>5070294.5950300004</v>
      </c>
      <c r="K15" s="96">
        <v>2637509.3904800001</v>
      </c>
      <c r="L15" s="96">
        <v>8506575.8270299993</v>
      </c>
      <c r="M15" s="96">
        <v>5080739.7093899995</v>
      </c>
      <c r="N15" s="96">
        <v>1266411.3497200001</v>
      </c>
      <c r="O15" s="96">
        <v>467084.59699999995</v>
      </c>
      <c r="P15" s="96">
        <v>0</v>
      </c>
      <c r="Q15" s="96">
        <v>0</v>
      </c>
      <c r="R15" s="96">
        <v>228734.39475000001</v>
      </c>
      <c r="S15" s="96">
        <v>0</v>
      </c>
      <c r="T15" s="96">
        <v>20063.545019999998</v>
      </c>
      <c r="U15" s="96">
        <v>38948.848290000002</v>
      </c>
      <c r="V15" s="96">
        <v>797706.34445999993</v>
      </c>
      <c r="W15" s="96">
        <v>465492.66575000004</v>
      </c>
      <c r="X15" s="96">
        <v>6852900.2807599995</v>
      </c>
      <c r="Y15" s="96">
        <v>0</v>
      </c>
      <c r="Z15" s="96">
        <v>60509695.093210004</v>
      </c>
      <c r="AA15" s="164">
        <v>51219516.694499999</v>
      </c>
      <c r="AB15" s="171"/>
      <c r="AC15" s="171"/>
    </row>
    <row r="16" spans="1:29" s="168" customFormat="1" x14ac:dyDescent="0.2">
      <c r="A16" s="167">
        <v>5</v>
      </c>
      <c r="B16" s="23">
        <v>5</v>
      </c>
      <c r="C16" s="165">
        <v>299</v>
      </c>
      <c r="D16" s="25" t="s">
        <v>52</v>
      </c>
      <c r="E16" s="96">
        <v>33919330.514120005</v>
      </c>
      <c r="F16" s="96">
        <v>33916017.213270001</v>
      </c>
      <c r="G16" s="96">
        <v>18938879.43609</v>
      </c>
      <c r="H16" s="96">
        <v>6007504.8709300002</v>
      </c>
      <c r="I16" s="96">
        <v>3204388.82332</v>
      </c>
      <c r="J16" s="96">
        <v>3653600.5581</v>
      </c>
      <c r="K16" s="96">
        <v>2156208.8835499999</v>
      </c>
      <c r="L16" s="96">
        <v>12931374.565160001</v>
      </c>
      <c r="M16" s="96">
        <v>11415659.994179999</v>
      </c>
      <c r="N16" s="96">
        <v>4408840.2686099997</v>
      </c>
      <c r="O16" s="96">
        <v>3643918.59167</v>
      </c>
      <c r="P16" s="96">
        <v>0</v>
      </c>
      <c r="Q16" s="96">
        <v>0</v>
      </c>
      <c r="R16" s="96">
        <v>0</v>
      </c>
      <c r="S16" s="96">
        <v>0</v>
      </c>
      <c r="T16" s="96">
        <v>34549.54333</v>
      </c>
      <c r="U16" s="96">
        <v>1306.0862</v>
      </c>
      <c r="V16" s="96">
        <v>329141.13248999999</v>
      </c>
      <c r="W16" s="96">
        <v>127616.26608</v>
      </c>
      <c r="X16" s="96">
        <v>4692961.9989900002</v>
      </c>
      <c r="Y16" s="96">
        <v>0</v>
      </c>
      <c r="Z16" s="96">
        <v>58043784.977299996</v>
      </c>
      <c r="AA16" s="164">
        <v>53314359.436099999</v>
      </c>
      <c r="AB16" s="171"/>
      <c r="AC16" s="171"/>
    </row>
    <row r="17" spans="1:29" s="168" customFormat="1" x14ac:dyDescent="0.2">
      <c r="A17" s="167">
        <v>6</v>
      </c>
      <c r="B17" s="23">
        <v>6</v>
      </c>
      <c r="C17" s="165">
        <v>5</v>
      </c>
      <c r="D17" s="25" t="s">
        <v>40</v>
      </c>
      <c r="E17" s="96">
        <v>17632653.783210002</v>
      </c>
      <c r="F17" s="96">
        <v>17621926.4047</v>
      </c>
      <c r="G17" s="96">
        <v>23447554.59891</v>
      </c>
      <c r="H17" s="96">
        <v>9929386.5381199997</v>
      </c>
      <c r="I17" s="96">
        <v>3787394.25012</v>
      </c>
      <c r="J17" s="96">
        <v>6390124.5310900006</v>
      </c>
      <c r="K17" s="96">
        <v>1747355.7417599999</v>
      </c>
      <c r="L17" s="96">
        <v>13518168.06079</v>
      </c>
      <c r="M17" s="96">
        <v>8618206.093799999</v>
      </c>
      <c r="N17" s="96">
        <v>3598478.8041500002</v>
      </c>
      <c r="O17" s="96">
        <v>1903290.8538300002</v>
      </c>
      <c r="P17" s="96">
        <v>0</v>
      </c>
      <c r="Q17" s="96">
        <v>0</v>
      </c>
      <c r="R17" s="96">
        <v>900384.56206000003</v>
      </c>
      <c r="S17" s="96">
        <v>0</v>
      </c>
      <c r="T17" s="96">
        <v>0</v>
      </c>
      <c r="U17" s="96">
        <v>54416.896139999997</v>
      </c>
      <c r="V17" s="96">
        <v>988270.99515999993</v>
      </c>
      <c r="W17" s="96">
        <v>221844.44527</v>
      </c>
      <c r="X17" s="96">
        <v>2346927.4372099997</v>
      </c>
      <c r="Y17" s="96">
        <v>0</v>
      </c>
      <c r="Z17" s="96">
        <v>45592052.71796</v>
      </c>
      <c r="AA17" s="164">
        <v>33714603.122079998</v>
      </c>
      <c r="AB17" s="171"/>
      <c r="AC17" s="171"/>
    </row>
    <row r="18" spans="1:29" s="168" customFormat="1" x14ac:dyDescent="0.2">
      <c r="A18" s="167">
        <v>7</v>
      </c>
      <c r="B18" s="23">
        <v>7</v>
      </c>
      <c r="C18" s="165">
        <v>36</v>
      </c>
      <c r="D18" s="25" t="s">
        <v>43</v>
      </c>
      <c r="E18" s="96">
        <v>6897549.2831000006</v>
      </c>
      <c r="F18" s="96">
        <v>6588088.6049299994</v>
      </c>
      <c r="G18" s="96">
        <v>32562125.995580003</v>
      </c>
      <c r="H18" s="96">
        <v>16756635.425879998</v>
      </c>
      <c r="I18" s="96">
        <v>4406761.22322</v>
      </c>
      <c r="J18" s="96">
        <v>13882102.825399999</v>
      </c>
      <c r="K18" s="96">
        <v>3914506.3905500001</v>
      </c>
      <c r="L18" s="96">
        <v>15805490.569699999</v>
      </c>
      <c r="M18" s="96">
        <v>8033040.0761099998</v>
      </c>
      <c r="N18" s="96">
        <v>7198593.8923800001</v>
      </c>
      <c r="O18" s="96">
        <v>2752801.8434899999</v>
      </c>
      <c r="P18" s="96">
        <v>0</v>
      </c>
      <c r="Q18" s="96">
        <v>0</v>
      </c>
      <c r="R18" s="96">
        <v>0</v>
      </c>
      <c r="S18" s="96">
        <v>2883.0022899999999</v>
      </c>
      <c r="T18" s="96">
        <v>22505.376789999998</v>
      </c>
      <c r="U18" s="96">
        <v>59604.850740000002</v>
      </c>
      <c r="V18" s="96">
        <v>1846358.79266</v>
      </c>
      <c r="W18" s="96">
        <v>322055.39563000004</v>
      </c>
      <c r="X18" s="96">
        <v>6978587.1206700001</v>
      </c>
      <c r="Y18" s="96">
        <v>0</v>
      </c>
      <c r="Z18" s="96">
        <v>48691669.817460001</v>
      </c>
      <c r="AA18" s="164">
        <v>26591585.63837</v>
      </c>
      <c r="AB18" s="171"/>
      <c r="AC18" s="171"/>
    </row>
    <row r="19" spans="1:29" s="168" customFormat="1" x14ac:dyDescent="0.2">
      <c r="A19" s="167">
        <v>8</v>
      </c>
      <c r="B19" s="23">
        <v>8</v>
      </c>
      <c r="C19" s="165">
        <v>272</v>
      </c>
      <c r="D19" s="25" t="s">
        <v>49</v>
      </c>
      <c r="E19" s="96">
        <v>5328451.3026100006</v>
      </c>
      <c r="F19" s="96">
        <v>4757360.9594099997</v>
      </c>
      <c r="G19" s="96">
        <v>20943200.915739998</v>
      </c>
      <c r="H19" s="96">
        <v>8641781.8070600014</v>
      </c>
      <c r="I19" s="96">
        <v>3809914.0473399996</v>
      </c>
      <c r="J19" s="96">
        <v>3822437.3426799998</v>
      </c>
      <c r="K19" s="96">
        <v>1067590.5396400001</v>
      </c>
      <c r="L19" s="96">
        <v>12301419.108680001</v>
      </c>
      <c r="M19" s="96">
        <v>8196344.0918500004</v>
      </c>
      <c r="N19" s="96">
        <v>2158217.7306399997</v>
      </c>
      <c r="O19" s="96">
        <v>1389135.6279900002</v>
      </c>
      <c r="P19" s="96">
        <v>46825.577449999997</v>
      </c>
      <c r="Q19" s="96">
        <v>0</v>
      </c>
      <c r="R19" s="96">
        <v>9478211.4210999999</v>
      </c>
      <c r="S19" s="96">
        <v>0</v>
      </c>
      <c r="T19" s="96">
        <v>0</v>
      </c>
      <c r="U19" s="96">
        <v>7265.3858500000006</v>
      </c>
      <c r="V19" s="96">
        <v>626602.70796999999</v>
      </c>
      <c r="W19" s="96">
        <v>122453.45861</v>
      </c>
      <c r="X19" s="96">
        <v>4321005.7124900008</v>
      </c>
      <c r="Y19" s="96">
        <v>0</v>
      </c>
      <c r="Z19" s="96">
        <v>40874016.481820002</v>
      </c>
      <c r="AA19" s="164">
        <v>30604107.188689999</v>
      </c>
      <c r="AB19" s="171"/>
      <c r="AC19" s="171"/>
    </row>
    <row r="20" spans="1:29" s="168" customFormat="1" x14ac:dyDescent="0.2">
      <c r="A20" s="167">
        <v>9</v>
      </c>
      <c r="B20" s="23">
        <v>9</v>
      </c>
      <c r="C20" s="165">
        <v>42</v>
      </c>
      <c r="D20" s="25" t="s">
        <v>44</v>
      </c>
      <c r="E20" s="96">
        <v>25276121.98725</v>
      </c>
      <c r="F20" s="96">
        <v>23831436.88326</v>
      </c>
      <c r="G20" s="96">
        <v>9081789.2265099995</v>
      </c>
      <c r="H20" s="96">
        <v>4683753.8696299996</v>
      </c>
      <c r="I20" s="96">
        <v>1641223.7283300001</v>
      </c>
      <c r="J20" s="96">
        <v>3144731.1810299996</v>
      </c>
      <c r="K20" s="96">
        <v>1050298.4057</v>
      </c>
      <c r="L20" s="96">
        <v>4398035.3568799999</v>
      </c>
      <c r="M20" s="96">
        <v>2939102.2597299996</v>
      </c>
      <c r="N20" s="96">
        <v>521769.53537</v>
      </c>
      <c r="O20" s="96">
        <v>282298.35691999999</v>
      </c>
      <c r="P20" s="96">
        <v>0</v>
      </c>
      <c r="Q20" s="96">
        <v>0</v>
      </c>
      <c r="R20" s="96">
        <v>0</v>
      </c>
      <c r="S20" s="96">
        <v>26436.899000000001</v>
      </c>
      <c r="T20" s="96">
        <v>0</v>
      </c>
      <c r="U20" s="96">
        <v>28046.176299999999</v>
      </c>
      <c r="V20" s="96">
        <v>89730.749259999997</v>
      </c>
      <c r="W20" s="96">
        <v>84138.178769999999</v>
      </c>
      <c r="X20" s="96">
        <v>5043014.6857099999</v>
      </c>
      <c r="Y20" s="96">
        <v>0</v>
      </c>
      <c r="Z20" s="96">
        <v>39629277.902800001</v>
      </c>
      <c r="AA20" s="164">
        <v>33511240.86569</v>
      </c>
      <c r="AB20" s="171"/>
      <c r="AC20" s="171"/>
    </row>
    <row r="21" spans="1:29" s="168" customFormat="1" x14ac:dyDescent="0.2">
      <c r="A21" s="167">
        <v>10</v>
      </c>
      <c r="B21" s="23">
        <v>10</v>
      </c>
      <c r="C21" s="165">
        <v>17</v>
      </c>
      <c r="D21" s="25" t="s">
        <v>42</v>
      </c>
      <c r="E21" s="96">
        <v>8145635.46801</v>
      </c>
      <c r="F21" s="96">
        <v>2531624.7510100002</v>
      </c>
      <c r="G21" s="96">
        <v>26948067.402860001</v>
      </c>
      <c r="H21" s="96">
        <v>8389522.6015499998</v>
      </c>
      <c r="I21" s="96">
        <v>4189668.9112000004</v>
      </c>
      <c r="J21" s="96">
        <v>3830130.4781099996</v>
      </c>
      <c r="K21" s="96">
        <v>941069.05422000005</v>
      </c>
      <c r="L21" s="96">
        <v>18558544.801309999</v>
      </c>
      <c r="M21" s="96">
        <v>13031249.830399999</v>
      </c>
      <c r="N21" s="96">
        <v>4529804.4997899998</v>
      </c>
      <c r="O21" s="96">
        <v>3433753.0316099999</v>
      </c>
      <c r="P21" s="96">
        <v>0</v>
      </c>
      <c r="Q21" s="96">
        <v>0</v>
      </c>
      <c r="R21" s="96">
        <v>305890.98757</v>
      </c>
      <c r="S21" s="96">
        <v>0</v>
      </c>
      <c r="T21" s="96">
        <v>10021.994140000001</v>
      </c>
      <c r="U21" s="96">
        <v>12117.463259999999</v>
      </c>
      <c r="V21" s="96">
        <v>792132.99040000001</v>
      </c>
      <c r="W21" s="96">
        <v>95914.945689999993</v>
      </c>
      <c r="X21" s="96">
        <v>2873832.2487700004</v>
      </c>
      <c r="Y21" s="96">
        <v>0</v>
      </c>
      <c r="Z21" s="96">
        <v>39183613.500699997</v>
      </c>
      <c r="AA21" s="164">
        <v>23317244.38202</v>
      </c>
      <c r="AB21" s="171"/>
      <c r="AC21" s="171"/>
    </row>
    <row r="22" spans="1:29" s="168" customFormat="1" x14ac:dyDescent="0.2">
      <c r="A22" s="167">
        <v>11</v>
      </c>
      <c r="B22" s="23">
        <v>11</v>
      </c>
      <c r="C22" s="165">
        <v>115</v>
      </c>
      <c r="D22" s="25" t="s">
        <v>46</v>
      </c>
      <c r="E22" s="96">
        <v>1173932.9092900001</v>
      </c>
      <c r="F22" s="96">
        <v>130552.67367999999</v>
      </c>
      <c r="G22" s="96">
        <v>27627828.104090001</v>
      </c>
      <c r="H22" s="96">
        <v>13315109.21452</v>
      </c>
      <c r="I22" s="96">
        <v>6228554.4718700005</v>
      </c>
      <c r="J22" s="96">
        <v>9798433.5638299994</v>
      </c>
      <c r="K22" s="96">
        <v>4348311.1766999997</v>
      </c>
      <c r="L22" s="96">
        <v>14312718.88957</v>
      </c>
      <c r="M22" s="96">
        <v>10007441.310710002</v>
      </c>
      <c r="N22" s="96">
        <v>4261762.9106200002</v>
      </c>
      <c r="O22" s="96">
        <v>2552030.5798899997</v>
      </c>
      <c r="P22" s="96">
        <v>0</v>
      </c>
      <c r="Q22" s="96">
        <v>0</v>
      </c>
      <c r="R22" s="96">
        <v>4839371.8742199996</v>
      </c>
      <c r="S22" s="96">
        <v>0</v>
      </c>
      <c r="T22" s="96">
        <v>0</v>
      </c>
      <c r="U22" s="96">
        <v>1303.01847</v>
      </c>
      <c r="V22" s="96">
        <v>1441376.2159299999</v>
      </c>
      <c r="W22" s="96">
        <v>157852.11226999998</v>
      </c>
      <c r="X22" s="96">
        <v>492673.77653999999</v>
      </c>
      <c r="Y22" s="96">
        <v>0</v>
      </c>
      <c r="Z22" s="96">
        <v>35734338.010810003</v>
      </c>
      <c r="AA22" s="164">
        <v>21400251.765149999</v>
      </c>
      <c r="AB22" s="171"/>
      <c r="AC22" s="171"/>
    </row>
    <row r="23" spans="1:29" s="168" customFormat="1" x14ac:dyDescent="0.2">
      <c r="A23" s="167">
        <v>12</v>
      </c>
      <c r="B23" s="23">
        <v>12</v>
      </c>
      <c r="C23" s="165">
        <v>136</v>
      </c>
      <c r="D23" s="25" t="s">
        <v>47</v>
      </c>
      <c r="E23" s="96">
        <v>284265.90307</v>
      </c>
      <c r="F23" s="96">
        <v>133623.30942999999</v>
      </c>
      <c r="G23" s="96">
        <v>23400363.706489999</v>
      </c>
      <c r="H23" s="96">
        <v>12735428.256200001</v>
      </c>
      <c r="I23" s="96">
        <v>4126893.6832299996</v>
      </c>
      <c r="J23" s="96">
        <v>9713768.5436200015</v>
      </c>
      <c r="K23" s="96">
        <v>3567295.0053099999</v>
      </c>
      <c r="L23" s="96">
        <v>10664935.45029</v>
      </c>
      <c r="M23" s="96">
        <v>6836546.5613599997</v>
      </c>
      <c r="N23" s="96">
        <v>6009194.9943299992</v>
      </c>
      <c r="O23" s="96">
        <v>3587350.4679999999</v>
      </c>
      <c r="P23" s="96">
        <v>0</v>
      </c>
      <c r="Q23" s="96">
        <v>0</v>
      </c>
      <c r="R23" s="96">
        <v>13060.741249999999</v>
      </c>
      <c r="S23" s="96">
        <v>0</v>
      </c>
      <c r="T23" s="96">
        <v>0</v>
      </c>
      <c r="U23" s="96">
        <v>24263.897849999998</v>
      </c>
      <c r="V23" s="96">
        <v>1809233.07498</v>
      </c>
      <c r="W23" s="96">
        <v>140287.58337000001</v>
      </c>
      <c r="X23" s="96">
        <v>7564433.9315400003</v>
      </c>
      <c r="Y23" s="96">
        <v>0</v>
      </c>
      <c r="Z23" s="96">
        <v>33235908.838550001</v>
      </c>
      <c r="AA23" s="164">
        <v>19075420.286569998</v>
      </c>
      <c r="AB23" s="171"/>
      <c r="AC23" s="171"/>
    </row>
    <row r="24" spans="1:29" s="168" customFormat="1" x14ac:dyDescent="0.2">
      <c r="A24" s="167">
        <v>13</v>
      </c>
      <c r="B24" s="23">
        <v>13</v>
      </c>
      <c r="C24" s="165">
        <v>296</v>
      </c>
      <c r="D24" s="27" t="s">
        <v>51</v>
      </c>
      <c r="E24" s="96">
        <v>1172271.31275</v>
      </c>
      <c r="F24" s="96">
        <v>1172184.6286200001</v>
      </c>
      <c r="G24" s="96">
        <v>16605757.63483</v>
      </c>
      <c r="H24" s="96">
        <v>8164028.5182600003</v>
      </c>
      <c r="I24" s="96">
        <v>3305095.7596200001</v>
      </c>
      <c r="J24" s="96">
        <v>5091156.9739899999</v>
      </c>
      <c r="K24" s="96">
        <v>1622880.9327799999</v>
      </c>
      <c r="L24" s="96">
        <v>8441729.1165700015</v>
      </c>
      <c r="M24" s="96">
        <v>6141767.1713899998</v>
      </c>
      <c r="N24" s="96">
        <v>3532342.7042700001</v>
      </c>
      <c r="O24" s="96">
        <v>2596013.9215200003</v>
      </c>
      <c r="P24" s="96">
        <v>7.0715599999999998</v>
      </c>
      <c r="Q24" s="96">
        <v>0</v>
      </c>
      <c r="R24" s="96">
        <v>186299.41923</v>
      </c>
      <c r="S24" s="96">
        <v>0</v>
      </c>
      <c r="T24" s="96">
        <v>0</v>
      </c>
      <c r="U24" s="96">
        <v>105616.06179000001</v>
      </c>
      <c r="V24" s="96">
        <v>948803.19254999992</v>
      </c>
      <c r="W24" s="96">
        <v>172618.03695000001</v>
      </c>
      <c r="X24" s="96">
        <v>3457492.1048599998</v>
      </c>
      <c r="Y24" s="96">
        <v>0</v>
      </c>
      <c r="Z24" s="96">
        <v>22648864.834520001</v>
      </c>
      <c r="AA24" s="164">
        <v>14386598.955</v>
      </c>
      <c r="AB24" s="171"/>
      <c r="AC24" s="171"/>
    </row>
    <row r="25" spans="1:29" s="168" customFormat="1" x14ac:dyDescent="0.2">
      <c r="A25" s="167">
        <v>14</v>
      </c>
      <c r="B25" s="23">
        <v>14</v>
      </c>
      <c r="C25" s="165">
        <v>274</v>
      </c>
      <c r="D25" s="25" t="s">
        <v>50</v>
      </c>
      <c r="E25" s="96">
        <v>6713755.2705399999</v>
      </c>
      <c r="F25" s="96">
        <v>501135.75649</v>
      </c>
      <c r="G25" s="96">
        <v>14226651.601899998</v>
      </c>
      <c r="H25" s="96">
        <v>6165293.3406999996</v>
      </c>
      <c r="I25" s="96">
        <v>1763312.2868299999</v>
      </c>
      <c r="J25" s="96">
        <v>3706181.6824600003</v>
      </c>
      <c r="K25" s="96">
        <v>935677.22246999992</v>
      </c>
      <c r="L25" s="96">
        <v>8061358.2611999996</v>
      </c>
      <c r="M25" s="96">
        <v>5034953.1620800002</v>
      </c>
      <c r="N25" s="96">
        <v>1851263.6728400001</v>
      </c>
      <c r="O25" s="96">
        <v>868113.55161999993</v>
      </c>
      <c r="P25" s="96">
        <v>4.5100000000000001E-3</v>
      </c>
      <c r="Q25" s="96">
        <v>0</v>
      </c>
      <c r="R25" s="96">
        <v>88126.203689999995</v>
      </c>
      <c r="S25" s="96">
        <v>0</v>
      </c>
      <c r="T25" s="96">
        <v>156802.50555999999</v>
      </c>
      <c r="U25" s="96">
        <v>236.15827000000002</v>
      </c>
      <c r="V25" s="96">
        <v>180726.75978999998</v>
      </c>
      <c r="W25" s="96">
        <v>87037.922030000002</v>
      </c>
      <c r="X25" s="96">
        <v>0</v>
      </c>
      <c r="Y25" s="96">
        <v>0</v>
      </c>
      <c r="Z25" s="96">
        <v>21453336.426289998</v>
      </c>
      <c r="AA25" s="164">
        <v>7414440.3026000001</v>
      </c>
      <c r="AB25" s="171"/>
      <c r="AC25" s="171"/>
    </row>
    <row r="26" spans="1:29" s="172" customFormat="1" ht="12.75" customHeight="1" x14ac:dyDescent="0.2">
      <c r="A26" s="175"/>
      <c r="B26" s="28"/>
      <c r="C26" s="180"/>
      <c r="D26" s="49" t="s">
        <v>188</v>
      </c>
      <c r="E26" s="138">
        <f>SUM(E12:E25)</f>
        <v>214346480.01837003</v>
      </c>
      <c r="F26" s="138">
        <f>SUM(F12:F25)</f>
        <v>142264786.54266998</v>
      </c>
      <c r="G26" s="138">
        <f>SUM(G12:G25)</f>
        <v>546843449.16368997</v>
      </c>
      <c r="H26" s="138">
        <f>SUM(H12:H25)</f>
        <v>231575456.92284998</v>
      </c>
      <c r="I26" s="138">
        <f>SUM(I12:I25)</f>
        <v>125153384.05685002</v>
      </c>
      <c r="J26" s="138">
        <f>SUM(J12:J25)</f>
        <v>160140032.17685997</v>
      </c>
      <c r="K26" s="138">
        <f>SUM(K12:K25)</f>
        <v>83417190.489559993</v>
      </c>
      <c r="L26" s="138">
        <f>SUM(L12:L25)</f>
        <v>315267992.24084002</v>
      </c>
      <c r="M26" s="138">
        <f>SUM(M12:M25)</f>
        <v>190993896.28033</v>
      </c>
      <c r="N26" s="138">
        <f>SUM(N12:N25)</f>
        <v>75126264.225800008</v>
      </c>
      <c r="O26" s="138">
        <f>SUM(O12:O25)</f>
        <v>34339624.868329994</v>
      </c>
      <c r="P26" s="138">
        <f>SUM(P12:P25)</f>
        <v>48612.204799999992</v>
      </c>
      <c r="Q26" s="138">
        <f>SUM(Q12:Q25)</f>
        <v>0</v>
      </c>
      <c r="R26" s="138">
        <f>SUM(R12:R25)</f>
        <v>104309477.54662001</v>
      </c>
      <c r="S26" s="138">
        <f>SUM(S12:S25)</f>
        <v>57444.48229</v>
      </c>
      <c r="T26" s="138">
        <f>SUM(T12:T25)</f>
        <v>562218.55854000011</v>
      </c>
      <c r="U26" s="138">
        <f>SUM(U12:U25)</f>
        <v>495772.55574000004</v>
      </c>
      <c r="V26" s="138">
        <f>SUM(V12:V25)</f>
        <v>14967756.76162</v>
      </c>
      <c r="W26" s="138">
        <f>SUM(W12:W25)</f>
        <v>3604849.8928900007</v>
      </c>
      <c r="X26" s="138">
        <f>SUM(X12:X25)</f>
        <v>63040981.658859991</v>
      </c>
      <c r="Y26" s="138">
        <f>SUM(Y12:Y25)</f>
        <v>0</v>
      </c>
      <c r="Z26" s="138">
        <f>SUM(Z12:Z25)</f>
        <v>948277042.84341991</v>
      </c>
      <c r="AA26" s="138">
        <f>SUM(AA12:AA25)</f>
        <v>628311861.54368997</v>
      </c>
      <c r="AB26" s="170"/>
      <c r="AC26" s="170"/>
    </row>
    <row r="27" spans="1:29" s="172" customFormat="1" ht="13.5" x14ac:dyDescent="0.2">
      <c r="A27" s="167"/>
      <c r="B27" s="179"/>
      <c r="C27" s="178"/>
      <c r="D27" s="100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164"/>
      <c r="AB27" s="171"/>
      <c r="AC27" s="171"/>
    </row>
    <row r="28" spans="1:29" s="168" customFormat="1" x14ac:dyDescent="0.2">
      <c r="A28" s="167"/>
      <c r="B28" s="23"/>
      <c r="C28" s="165"/>
      <c r="D28" s="18" t="s">
        <v>54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164"/>
      <c r="AB28" s="171"/>
      <c r="AC28" s="171"/>
    </row>
    <row r="29" spans="1:29" s="168" customFormat="1" x14ac:dyDescent="0.2">
      <c r="A29" s="167">
        <v>15</v>
      </c>
      <c r="B29" s="23">
        <v>1</v>
      </c>
      <c r="C29" s="165">
        <v>171</v>
      </c>
      <c r="D29" s="25" t="s">
        <v>61</v>
      </c>
      <c r="E29" s="96">
        <v>1445749.70921</v>
      </c>
      <c r="F29" s="96">
        <v>1445679.00908</v>
      </c>
      <c r="G29" s="96">
        <v>17845772.405439999</v>
      </c>
      <c r="H29" s="96">
        <v>12560400.56463</v>
      </c>
      <c r="I29" s="96">
        <v>6019504.1214000005</v>
      </c>
      <c r="J29" s="96">
        <v>9471932.3502399996</v>
      </c>
      <c r="K29" s="96">
        <v>5594110.2115599997</v>
      </c>
      <c r="L29" s="96">
        <v>5285371.84081</v>
      </c>
      <c r="M29" s="96">
        <v>3365395.0734300003</v>
      </c>
      <c r="N29" s="96">
        <v>1209841.50605</v>
      </c>
      <c r="O29" s="96">
        <v>548620.68429999996</v>
      </c>
      <c r="P29" s="96">
        <v>21336.690000000002</v>
      </c>
      <c r="Q29" s="96">
        <v>0</v>
      </c>
      <c r="R29" s="96">
        <v>9507.42</v>
      </c>
      <c r="S29" s="96">
        <v>0</v>
      </c>
      <c r="T29" s="96">
        <v>0</v>
      </c>
      <c r="U29" s="96">
        <v>84698.058399999994</v>
      </c>
      <c r="V29" s="96">
        <v>35411.75374</v>
      </c>
      <c r="W29" s="96">
        <v>142827.08953</v>
      </c>
      <c r="X29" s="96">
        <v>1183734.5828099998</v>
      </c>
      <c r="Y29" s="96">
        <v>0</v>
      </c>
      <c r="Z29" s="96">
        <v>20769037.70913</v>
      </c>
      <c r="AA29" s="164">
        <v>12143397.56037</v>
      </c>
      <c r="AB29" s="171"/>
      <c r="AC29" s="171"/>
    </row>
    <row r="30" spans="1:29" s="168" customFormat="1" x14ac:dyDescent="0.2">
      <c r="A30" s="167">
        <v>16</v>
      </c>
      <c r="B30" s="23">
        <v>2</v>
      </c>
      <c r="C30" s="165">
        <v>317</v>
      </c>
      <c r="D30" s="31" t="s">
        <v>71</v>
      </c>
      <c r="E30" s="96">
        <v>9471035.5124500003</v>
      </c>
      <c r="F30" s="96">
        <v>15956.761039999999</v>
      </c>
      <c r="G30" s="96">
        <v>6688875.8703600001</v>
      </c>
      <c r="H30" s="96">
        <v>1519024.49978</v>
      </c>
      <c r="I30" s="96">
        <v>674933.31177000003</v>
      </c>
      <c r="J30" s="96">
        <v>1187728.19609</v>
      </c>
      <c r="K30" s="96">
        <v>635681.87901999999</v>
      </c>
      <c r="L30" s="96">
        <v>5169851.3705799999</v>
      </c>
      <c r="M30" s="96">
        <v>2885888.7192900004</v>
      </c>
      <c r="N30" s="96">
        <v>913153.10735000006</v>
      </c>
      <c r="O30" s="96">
        <v>552044.43307999999</v>
      </c>
      <c r="P30" s="96">
        <v>10095.126090000002</v>
      </c>
      <c r="Q30" s="96">
        <v>0</v>
      </c>
      <c r="R30" s="96">
        <v>0</v>
      </c>
      <c r="S30" s="96">
        <v>0</v>
      </c>
      <c r="T30" s="96">
        <v>0</v>
      </c>
      <c r="U30" s="96">
        <v>0</v>
      </c>
      <c r="V30" s="96">
        <v>164447.64903</v>
      </c>
      <c r="W30" s="96">
        <v>26679.325710000001</v>
      </c>
      <c r="X30" s="96">
        <v>0</v>
      </c>
      <c r="Y30" s="96">
        <v>0</v>
      </c>
      <c r="Z30" s="96">
        <v>16361133.48364</v>
      </c>
      <c r="AA30" s="164">
        <v>3710678.9368700003</v>
      </c>
      <c r="AB30" s="171"/>
      <c r="AC30" s="171"/>
    </row>
    <row r="31" spans="1:29" s="168" customFormat="1" x14ac:dyDescent="0.2">
      <c r="A31" s="167">
        <v>17</v>
      </c>
      <c r="B31" s="23">
        <v>3</v>
      </c>
      <c r="C31" s="165">
        <v>106</v>
      </c>
      <c r="D31" s="25" t="s">
        <v>59</v>
      </c>
      <c r="E31" s="96">
        <v>4791943.7467999998</v>
      </c>
      <c r="F31" s="96">
        <v>4085352.8814900001</v>
      </c>
      <c r="G31" s="96">
        <v>7946028.06073</v>
      </c>
      <c r="H31" s="96">
        <v>3206880.88717</v>
      </c>
      <c r="I31" s="96">
        <v>948665.65423999995</v>
      </c>
      <c r="J31" s="96">
        <v>1887266.58929</v>
      </c>
      <c r="K31" s="96">
        <v>509058.16240000003</v>
      </c>
      <c r="L31" s="96">
        <v>4739147.17356</v>
      </c>
      <c r="M31" s="96">
        <v>3628257.3626700002</v>
      </c>
      <c r="N31" s="96">
        <v>1769591.5237100001</v>
      </c>
      <c r="O31" s="96">
        <v>1277452.6894400001</v>
      </c>
      <c r="P31" s="96">
        <v>0</v>
      </c>
      <c r="Q31" s="96">
        <v>0</v>
      </c>
      <c r="R31" s="96">
        <v>1431189.5540999998</v>
      </c>
      <c r="S31" s="96">
        <v>2600</v>
      </c>
      <c r="T31" s="96">
        <v>24439.507880000001</v>
      </c>
      <c r="U31" s="96">
        <v>1003.46611</v>
      </c>
      <c r="V31" s="96">
        <v>660388.99239000003</v>
      </c>
      <c r="W31" s="96">
        <v>65636.166739999986</v>
      </c>
      <c r="X31" s="96">
        <v>633327.15694999998</v>
      </c>
      <c r="Y31" s="96">
        <v>0</v>
      </c>
      <c r="Z31" s="96">
        <v>15556556.651700001</v>
      </c>
      <c r="AA31" s="164">
        <v>10968852.25719</v>
      </c>
      <c r="AB31" s="171"/>
      <c r="AC31" s="171"/>
    </row>
    <row r="32" spans="1:29" s="168" customFormat="1" x14ac:dyDescent="0.2">
      <c r="A32" s="167">
        <v>18</v>
      </c>
      <c r="B32" s="23">
        <v>4</v>
      </c>
      <c r="C32" s="165">
        <v>295</v>
      </c>
      <c r="D32" s="27" t="s">
        <v>68</v>
      </c>
      <c r="E32" s="96">
        <v>8119459.8251400003</v>
      </c>
      <c r="F32" s="96">
        <v>8119459.8251400003</v>
      </c>
      <c r="G32" s="96">
        <v>4610811.8135799998</v>
      </c>
      <c r="H32" s="96">
        <v>4594439.8297099993</v>
      </c>
      <c r="I32" s="96">
        <v>3244159.4121600003</v>
      </c>
      <c r="J32" s="96">
        <v>4404764.3727000002</v>
      </c>
      <c r="K32" s="96">
        <v>3185083.6689599999</v>
      </c>
      <c r="L32" s="96">
        <v>16371.983870000002</v>
      </c>
      <c r="M32" s="96">
        <v>14588.940600000002</v>
      </c>
      <c r="N32" s="96">
        <v>16371.983870000002</v>
      </c>
      <c r="O32" s="96">
        <v>14588.940600000002</v>
      </c>
      <c r="P32" s="96">
        <v>0</v>
      </c>
      <c r="Q32" s="96">
        <v>0</v>
      </c>
      <c r="R32" s="96">
        <v>0</v>
      </c>
      <c r="S32" s="96">
        <v>0</v>
      </c>
      <c r="T32" s="96">
        <v>0</v>
      </c>
      <c r="U32" s="96">
        <v>1512.8250800000001</v>
      </c>
      <c r="V32" s="96">
        <v>549005.72150999994</v>
      </c>
      <c r="W32" s="96">
        <v>78924.402430000002</v>
      </c>
      <c r="X32" s="96">
        <v>0</v>
      </c>
      <c r="Y32" s="96">
        <v>0</v>
      </c>
      <c r="Z32" s="96">
        <v>13359714.58774</v>
      </c>
      <c r="AA32" s="164">
        <v>11560129.489399999</v>
      </c>
      <c r="AB32" s="171"/>
      <c r="AC32" s="171"/>
    </row>
    <row r="33" spans="1:29" s="168" customFormat="1" x14ac:dyDescent="0.2">
      <c r="A33" s="167">
        <v>19</v>
      </c>
      <c r="B33" s="23">
        <v>5</v>
      </c>
      <c r="C33" s="165">
        <v>202</v>
      </c>
      <c r="D33" s="25" t="s">
        <v>62</v>
      </c>
      <c r="E33" s="96">
        <v>1517261.12029</v>
      </c>
      <c r="F33" s="96">
        <v>1403109.7365999999</v>
      </c>
      <c r="G33" s="96">
        <v>7034468.4384199996</v>
      </c>
      <c r="H33" s="96">
        <v>2901253.58672</v>
      </c>
      <c r="I33" s="96">
        <v>532741.66461000009</v>
      </c>
      <c r="J33" s="96">
        <v>1655655.28361</v>
      </c>
      <c r="K33" s="96">
        <v>369396.97895000002</v>
      </c>
      <c r="L33" s="96">
        <v>4133214.8516999995</v>
      </c>
      <c r="M33" s="96">
        <v>1935283.96771</v>
      </c>
      <c r="N33" s="96">
        <v>672252.99837000004</v>
      </c>
      <c r="O33" s="96">
        <v>222593.30921000001</v>
      </c>
      <c r="P33" s="96">
        <v>0</v>
      </c>
      <c r="Q33" s="96">
        <v>0</v>
      </c>
      <c r="R33" s="96">
        <v>17859.942429999999</v>
      </c>
      <c r="S33" s="96">
        <v>11304.301660000001</v>
      </c>
      <c r="T33" s="96">
        <v>0</v>
      </c>
      <c r="U33" s="96">
        <v>286.09816999999998</v>
      </c>
      <c r="V33" s="96">
        <v>137596.53511</v>
      </c>
      <c r="W33" s="96">
        <v>38135.057240000002</v>
      </c>
      <c r="X33" s="96">
        <v>712858.25</v>
      </c>
      <c r="Y33" s="96">
        <v>0</v>
      </c>
      <c r="Z33" s="96">
        <v>9469769.7433199994</v>
      </c>
      <c r="AA33" s="164">
        <v>4490417.7710800003</v>
      </c>
      <c r="AB33" s="171"/>
      <c r="AC33" s="171"/>
    </row>
    <row r="34" spans="1:29" s="168" customFormat="1" x14ac:dyDescent="0.2">
      <c r="A34" s="167">
        <v>20</v>
      </c>
      <c r="B34" s="23">
        <v>6</v>
      </c>
      <c r="C34" s="165">
        <v>22</v>
      </c>
      <c r="D34" s="25" t="s">
        <v>56</v>
      </c>
      <c r="E34" s="96">
        <v>962854.94207999995</v>
      </c>
      <c r="F34" s="96">
        <v>207773.50670999999</v>
      </c>
      <c r="G34" s="96">
        <v>6107634.8505100003</v>
      </c>
      <c r="H34" s="96">
        <v>3898472.16744</v>
      </c>
      <c r="I34" s="96">
        <v>2687862.1550799999</v>
      </c>
      <c r="J34" s="96">
        <v>2357659.2651199996</v>
      </c>
      <c r="K34" s="96">
        <v>1925219.9691099999</v>
      </c>
      <c r="L34" s="96">
        <v>2209162.6830700003</v>
      </c>
      <c r="M34" s="96">
        <v>1354336.69597</v>
      </c>
      <c r="N34" s="96">
        <v>695169.73332999996</v>
      </c>
      <c r="O34" s="96">
        <v>486332.47167</v>
      </c>
      <c r="P34" s="96">
        <v>6917.7280700000001</v>
      </c>
      <c r="Q34" s="96">
        <v>6917.7280700000001</v>
      </c>
      <c r="R34" s="96">
        <v>505188.56898000004</v>
      </c>
      <c r="S34" s="96">
        <v>0</v>
      </c>
      <c r="T34" s="96">
        <v>0</v>
      </c>
      <c r="U34" s="96">
        <v>2008.3016300000002</v>
      </c>
      <c r="V34" s="96">
        <v>731168.96380999999</v>
      </c>
      <c r="W34" s="96">
        <v>86453.407789999997</v>
      </c>
      <c r="X34" s="96">
        <v>327586.94379000005</v>
      </c>
      <c r="Y34" s="96">
        <v>0</v>
      </c>
      <c r="Z34" s="96">
        <v>8729813.7066599987</v>
      </c>
      <c r="AA34" s="164">
        <v>5625642.1849500006</v>
      </c>
      <c r="AB34" s="171"/>
      <c r="AC34" s="171"/>
    </row>
    <row r="35" spans="1:29" s="168" customFormat="1" x14ac:dyDescent="0.2">
      <c r="A35" s="167">
        <v>21</v>
      </c>
      <c r="B35" s="23">
        <v>7</v>
      </c>
      <c r="C35" s="165">
        <v>297</v>
      </c>
      <c r="D35" s="32" t="s">
        <v>69</v>
      </c>
      <c r="E35" s="96">
        <v>74886.216450000007</v>
      </c>
      <c r="F35" s="96">
        <v>1.52146</v>
      </c>
      <c r="G35" s="96">
        <v>7631710.6237199996</v>
      </c>
      <c r="H35" s="96">
        <v>7621750.8870999999</v>
      </c>
      <c r="I35" s="96">
        <v>2095794.7662000002</v>
      </c>
      <c r="J35" s="96">
        <v>7621750.8870999999</v>
      </c>
      <c r="K35" s="96">
        <v>2095794.7662000002</v>
      </c>
      <c r="L35" s="96">
        <v>9959.7366199999997</v>
      </c>
      <c r="M35" s="96">
        <v>23.694670000000002</v>
      </c>
      <c r="N35" s="96">
        <v>9959.7366199999997</v>
      </c>
      <c r="O35" s="96">
        <v>23.694670000000002</v>
      </c>
      <c r="P35" s="96">
        <v>0</v>
      </c>
      <c r="Q35" s="96">
        <v>0</v>
      </c>
      <c r="R35" s="96">
        <v>0</v>
      </c>
      <c r="S35" s="96">
        <v>41744.09966</v>
      </c>
      <c r="T35" s="96">
        <v>33241.988440000001</v>
      </c>
      <c r="U35" s="96">
        <v>4750.9258200000004</v>
      </c>
      <c r="V35" s="96">
        <v>599709.13470000005</v>
      </c>
      <c r="W35" s="96">
        <v>8697.8329900000008</v>
      </c>
      <c r="X35" s="96">
        <v>0</v>
      </c>
      <c r="Y35" s="96">
        <v>0</v>
      </c>
      <c r="Z35" s="96">
        <v>8394740.8217799999</v>
      </c>
      <c r="AA35" s="164">
        <v>2117695.37555</v>
      </c>
      <c r="AB35" s="170"/>
      <c r="AC35" s="170"/>
    </row>
    <row r="36" spans="1:29" s="168" customFormat="1" x14ac:dyDescent="0.2">
      <c r="A36" s="167">
        <v>22</v>
      </c>
      <c r="B36" s="23">
        <v>8</v>
      </c>
      <c r="C36" s="165">
        <v>270</v>
      </c>
      <c r="D36" s="25" t="s">
        <v>66</v>
      </c>
      <c r="E36" s="96">
        <v>685251.62846000004</v>
      </c>
      <c r="F36" s="96">
        <v>39.085419999999999</v>
      </c>
      <c r="G36" s="96">
        <v>6445449.0332399998</v>
      </c>
      <c r="H36" s="96">
        <v>2541971.2086300002</v>
      </c>
      <c r="I36" s="96">
        <v>1196765.9191000001</v>
      </c>
      <c r="J36" s="96">
        <v>1743694.1240099999</v>
      </c>
      <c r="K36" s="96">
        <v>658209.53239000007</v>
      </c>
      <c r="L36" s="96">
        <v>3903477.82461</v>
      </c>
      <c r="M36" s="96">
        <v>2793867.3047699998</v>
      </c>
      <c r="N36" s="96">
        <v>845762.95871000004</v>
      </c>
      <c r="O36" s="96">
        <v>592909.30878999992</v>
      </c>
      <c r="P36" s="96">
        <v>0</v>
      </c>
      <c r="Q36" s="96">
        <v>0</v>
      </c>
      <c r="R36" s="96">
        <v>362287.74458</v>
      </c>
      <c r="S36" s="96">
        <v>0</v>
      </c>
      <c r="T36" s="96">
        <v>0</v>
      </c>
      <c r="U36" s="96">
        <v>1103.2638299999999</v>
      </c>
      <c r="V36" s="96">
        <v>73397.961280000003</v>
      </c>
      <c r="W36" s="96">
        <v>35841.775650000003</v>
      </c>
      <c r="X36" s="96">
        <v>860231.46103000001</v>
      </c>
      <c r="Y36" s="96">
        <v>0</v>
      </c>
      <c r="Z36" s="96">
        <v>8463562.8680699989</v>
      </c>
      <c r="AA36" s="164">
        <v>5274187.2968199998</v>
      </c>
      <c r="AB36" s="171"/>
      <c r="AC36" s="171"/>
    </row>
    <row r="37" spans="1:29" s="168" customFormat="1" x14ac:dyDescent="0.2">
      <c r="A37" s="167">
        <v>23</v>
      </c>
      <c r="B37" s="23">
        <v>9</v>
      </c>
      <c r="C37" s="165">
        <v>66</v>
      </c>
      <c r="D37" s="25" t="s">
        <v>57</v>
      </c>
      <c r="E37" s="96">
        <v>4982651.9022300001</v>
      </c>
      <c r="F37" s="96">
        <v>89371.539239999998</v>
      </c>
      <c r="G37" s="96">
        <v>104152.52993999999</v>
      </c>
      <c r="H37" s="96">
        <v>96047.39304000001</v>
      </c>
      <c r="I37" s="96">
        <v>83030.120370000004</v>
      </c>
      <c r="J37" s="96">
        <v>96000.507790000003</v>
      </c>
      <c r="K37" s="96">
        <v>82983.235119999998</v>
      </c>
      <c r="L37" s="96">
        <v>8105.1368999999995</v>
      </c>
      <c r="M37" s="96">
        <v>5795.2579500000002</v>
      </c>
      <c r="N37" s="96">
        <v>8095.5915299999997</v>
      </c>
      <c r="O37" s="96">
        <v>5787.8148499999998</v>
      </c>
      <c r="P37" s="96">
        <v>0</v>
      </c>
      <c r="Q37" s="96">
        <v>0</v>
      </c>
      <c r="R37" s="96">
        <v>149163.97391999999</v>
      </c>
      <c r="S37" s="96">
        <v>0</v>
      </c>
      <c r="T37" s="96">
        <v>0</v>
      </c>
      <c r="U37" s="96">
        <v>9130.2929299999996</v>
      </c>
      <c r="V37" s="96">
        <v>71447.571060000002</v>
      </c>
      <c r="W37" s="96">
        <v>4876.6647699999994</v>
      </c>
      <c r="X37" s="96">
        <v>0</v>
      </c>
      <c r="Y37" s="96">
        <v>0</v>
      </c>
      <c r="Z37" s="96">
        <v>5321422.9348499998</v>
      </c>
      <c r="AA37" s="164">
        <v>304940.25155000004</v>
      </c>
      <c r="AB37" s="171"/>
      <c r="AC37" s="171"/>
    </row>
    <row r="38" spans="1:29" s="168" customFormat="1" x14ac:dyDescent="0.2">
      <c r="A38" s="167">
        <v>24</v>
      </c>
      <c r="B38" s="23">
        <v>10</v>
      </c>
      <c r="C38" s="165">
        <v>126</v>
      </c>
      <c r="D38" s="25" t="s">
        <v>60</v>
      </c>
      <c r="E38" s="96">
        <v>917615.39194999996</v>
      </c>
      <c r="F38" s="96">
        <v>786469.06232999999</v>
      </c>
      <c r="G38" s="96">
        <v>4351365.2871200005</v>
      </c>
      <c r="H38" s="96">
        <v>2625424.49138</v>
      </c>
      <c r="I38" s="96">
        <v>1384257.44955</v>
      </c>
      <c r="J38" s="96">
        <v>1708736.1157800001</v>
      </c>
      <c r="K38" s="96">
        <v>755571.02775000001</v>
      </c>
      <c r="L38" s="96">
        <v>1725940.7957400002</v>
      </c>
      <c r="M38" s="96">
        <v>944260.25431000011</v>
      </c>
      <c r="N38" s="96">
        <v>155661.55281999998</v>
      </c>
      <c r="O38" s="96">
        <v>39726.013960000004</v>
      </c>
      <c r="P38" s="96">
        <v>12139.989950000001</v>
      </c>
      <c r="Q38" s="96">
        <v>0</v>
      </c>
      <c r="R38" s="96">
        <v>1763883.04443</v>
      </c>
      <c r="S38" s="96">
        <v>939.64199999999994</v>
      </c>
      <c r="T38" s="96">
        <v>744.68920000000003</v>
      </c>
      <c r="U38" s="96">
        <v>293.37468000000001</v>
      </c>
      <c r="V38" s="96">
        <v>7851.5036499999997</v>
      </c>
      <c r="W38" s="96">
        <v>7944.9871300000004</v>
      </c>
      <c r="X38" s="96">
        <v>672427.36068000004</v>
      </c>
      <c r="Y38" s="96">
        <v>0</v>
      </c>
      <c r="Z38" s="96">
        <v>7735205.2707900004</v>
      </c>
      <c r="AA38" s="164">
        <v>5541951.7969599999</v>
      </c>
      <c r="AB38" s="171"/>
      <c r="AC38" s="171"/>
    </row>
    <row r="39" spans="1:29" s="168" customFormat="1" x14ac:dyDescent="0.2">
      <c r="A39" s="167">
        <v>25</v>
      </c>
      <c r="B39" s="23">
        <v>11</v>
      </c>
      <c r="C39" s="165">
        <v>316</v>
      </c>
      <c r="D39" s="25" t="s">
        <v>70</v>
      </c>
      <c r="E39" s="96">
        <v>769309.91798999999</v>
      </c>
      <c r="F39" s="96">
        <v>0</v>
      </c>
      <c r="G39" s="96">
        <v>6021733.1965300003</v>
      </c>
      <c r="H39" s="96">
        <v>847190.19310000003</v>
      </c>
      <c r="I39" s="96">
        <v>62162.90365</v>
      </c>
      <c r="J39" s="96">
        <v>484794.74850000005</v>
      </c>
      <c r="K39" s="96">
        <v>46912.924359999997</v>
      </c>
      <c r="L39" s="96">
        <v>5174543.0034299996</v>
      </c>
      <c r="M39" s="96">
        <v>2183039.8440700001</v>
      </c>
      <c r="N39" s="96">
        <v>470515.67906999995</v>
      </c>
      <c r="O39" s="96">
        <v>296890.22161999997</v>
      </c>
      <c r="P39" s="96">
        <v>0</v>
      </c>
      <c r="Q39" s="96">
        <v>0</v>
      </c>
      <c r="R39" s="96">
        <v>476856.94397999998</v>
      </c>
      <c r="S39" s="96">
        <v>0</v>
      </c>
      <c r="T39" s="96">
        <v>0</v>
      </c>
      <c r="U39" s="96">
        <v>1504.1112599999999</v>
      </c>
      <c r="V39" s="96">
        <v>98083.559210000007</v>
      </c>
      <c r="W39" s="96">
        <v>72005.864759999997</v>
      </c>
      <c r="X39" s="96">
        <v>328842.63979999995</v>
      </c>
      <c r="Y39" s="96">
        <v>0</v>
      </c>
      <c r="Z39" s="96">
        <v>7768336.2335299999</v>
      </c>
      <c r="AA39" s="164">
        <v>3092336.69637</v>
      </c>
      <c r="AB39" s="171"/>
      <c r="AC39" s="171"/>
    </row>
    <row r="40" spans="1:29" s="168" customFormat="1" x14ac:dyDescent="0.2">
      <c r="A40" s="167">
        <v>26</v>
      </c>
      <c r="B40" s="23">
        <v>12</v>
      </c>
      <c r="C40" s="165">
        <v>18</v>
      </c>
      <c r="D40" s="25" t="s">
        <v>55</v>
      </c>
      <c r="E40" s="96">
        <v>222403.75843999998</v>
      </c>
      <c r="F40" s="96">
        <v>2068.0471900000002</v>
      </c>
      <c r="G40" s="96">
        <v>5959962.3990899995</v>
      </c>
      <c r="H40" s="96">
        <v>2296563.9832000001</v>
      </c>
      <c r="I40" s="96">
        <v>247730.19746</v>
      </c>
      <c r="J40" s="96">
        <v>578892.51945000002</v>
      </c>
      <c r="K40" s="96">
        <v>103897.29231</v>
      </c>
      <c r="L40" s="96">
        <v>3663398.4158899998</v>
      </c>
      <c r="M40" s="96">
        <v>2334328.0764800003</v>
      </c>
      <c r="N40" s="96">
        <v>350809.96781</v>
      </c>
      <c r="O40" s="96">
        <v>197144.50461999999</v>
      </c>
      <c r="P40" s="96">
        <v>0</v>
      </c>
      <c r="Q40" s="96">
        <v>0</v>
      </c>
      <c r="R40" s="96">
        <v>77490.63278</v>
      </c>
      <c r="S40" s="96">
        <v>0</v>
      </c>
      <c r="T40" s="96">
        <v>0</v>
      </c>
      <c r="U40" s="96">
        <v>586.97823000000005</v>
      </c>
      <c r="V40" s="96">
        <v>106329.77535000001</v>
      </c>
      <c r="W40" s="96">
        <v>9559.5141100000001</v>
      </c>
      <c r="X40" s="96">
        <v>385744.75170999998</v>
      </c>
      <c r="Y40" s="96">
        <v>0</v>
      </c>
      <c r="Z40" s="96">
        <v>6762077.8097099997</v>
      </c>
      <c r="AA40" s="164">
        <v>2961228.3927799999</v>
      </c>
      <c r="AB40" s="171"/>
      <c r="AC40" s="171"/>
    </row>
    <row r="41" spans="1:29" s="168" customFormat="1" x14ac:dyDescent="0.2">
      <c r="A41" s="167">
        <v>27</v>
      </c>
      <c r="B41" s="23">
        <v>13</v>
      </c>
      <c r="C41" s="165">
        <v>88</v>
      </c>
      <c r="D41" s="25" t="s">
        <v>58</v>
      </c>
      <c r="E41" s="96">
        <v>1719382.3573799999</v>
      </c>
      <c r="F41" s="96">
        <v>1719381.26153</v>
      </c>
      <c r="G41" s="96">
        <v>4190341.7923899996</v>
      </c>
      <c r="H41" s="96">
        <v>2033520.4600500001</v>
      </c>
      <c r="I41" s="96">
        <v>654674.68614999996</v>
      </c>
      <c r="J41" s="96">
        <v>1491641.7169599999</v>
      </c>
      <c r="K41" s="96">
        <v>499338.24887999997</v>
      </c>
      <c r="L41" s="96">
        <v>2156821.3323400002</v>
      </c>
      <c r="M41" s="96">
        <v>997465.89554000006</v>
      </c>
      <c r="N41" s="96">
        <v>489860.67547000002</v>
      </c>
      <c r="O41" s="96">
        <v>189398.45507000003</v>
      </c>
      <c r="P41" s="96">
        <v>0</v>
      </c>
      <c r="Q41" s="96">
        <v>0</v>
      </c>
      <c r="R41" s="96">
        <v>27731.311880000001</v>
      </c>
      <c r="S41" s="96">
        <v>0</v>
      </c>
      <c r="T41" s="96">
        <v>2834.78514</v>
      </c>
      <c r="U41" s="96">
        <v>648.95344</v>
      </c>
      <c r="V41" s="96">
        <v>297229.70972000004</v>
      </c>
      <c r="W41" s="96">
        <v>17874.137640000001</v>
      </c>
      <c r="X41" s="96">
        <v>843755.59292000008</v>
      </c>
      <c r="Y41" s="96">
        <v>0</v>
      </c>
      <c r="Z41" s="96">
        <v>7099798.6405100003</v>
      </c>
      <c r="AA41" s="164">
        <v>4300919.0775699997</v>
      </c>
      <c r="AB41" s="171"/>
      <c r="AC41" s="171"/>
    </row>
    <row r="42" spans="1:29" s="172" customFormat="1" x14ac:dyDescent="0.2">
      <c r="A42" s="167">
        <v>28</v>
      </c>
      <c r="B42" s="23">
        <v>14</v>
      </c>
      <c r="C42" s="165">
        <v>242</v>
      </c>
      <c r="D42" s="25" t="s">
        <v>64</v>
      </c>
      <c r="E42" s="96">
        <v>3055836.4547999999</v>
      </c>
      <c r="F42" s="96">
        <v>3055832.6342199999</v>
      </c>
      <c r="G42" s="96">
        <v>2943196.7328300001</v>
      </c>
      <c r="H42" s="96">
        <v>736200.80042999994</v>
      </c>
      <c r="I42" s="96">
        <v>147812.32071999999</v>
      </c>
      <c r="J42" s="96">
        <v>423587.64361999999</v>
      </c>
      <c r="K42" s="96">
        <v>64417.846600000004</v>
      </c>
      <c r="L42" s="96">
        <v>2206995.9324000003</v>
      </c>
      <c r="M42" s="96">
        <v>1613460.67548</v>
      </c>
      <c r="N42" s="96">
        <v>571216.25544999994</v>
      </c>
      <c r="O42" s="96">
        <v>408575.9094</v>
      </c>
      <c r="P42" s="96">
        <v>0</v>
      </c>
      <c r="Q42" s="96">
        <v>0</v>
      </c>
      <c r="R42" s="96">
        <v>1080.3488199999999</v>
      </c>
      <c r="S42" s="96">
        <v>0</v>
      </c>
      <c r="T42" s="96">
        <v>0</v>
      </c>
      <c r="U42" s="96">
        <v>6.5038600000000004</v>
      </c>
      <c r="V42" s="96">
        <v>322057.44256000005</v>
      </c>
      <c r="W42" s="96">
        <v>42131.187529999996</v>
      </c>
      <c r="X42" s="96">
        <v>467751.88798</v>
      </c>
      <c r="Y42" s="96">
        <v>0</v>
      </c>
      <c r="Z42" s="96">
        <v>6832060.5583799994</v>
      </c>
      <c r="AA42" s="164">
        <v>5534353.6071299994</v>
      </c>
      <c r="AB42" s="171"/>
      <c r="AC42" s="171"/>
    </row>
    <row r="43" spans="1:29" s="168" customFormat="1" x14ac:dyDescent="0.2">
      <c r="A43" s="167">
        <v>29</v>
      </c>
      <c r="B43" s="23">
        <v>15</v>
      </c>
      <c r="C43" s="165">
        <v>232</v>
      </c>
      <c r="D43" s="25" t="s">
        <v>63</v>
      </c>
      <c r="E43" s="96">
        <v>526775.58824000007</v>
      </c>
      <c r="F43" s="96">
        <v>96854.921499999997</v>
      </c>
      <c r="G43" s="96">
        <v>4121741.3927300004</v>
      </c>
      <c r="H43" s="96">
        <v>2301725.7714000004</v>
      </c>
      <c r="I43" s="96">
        <v>871778.12979000004</v>
      </c>
      <c r="J43" s="96">
        <v>1205157.80522</v>
      </c>
      <c r="K43" s="96">
        <v>205724.98272999999</v>
      </c>
      <c r="L43" s="96">
        <v>1820015.62133</v>
      </c>
      <c r="M43" s="96">
        <v>1107757.9490700001</v>
      </c>
      <c r="N43" s="96">
        <v>419393.16342</v>
      </c>
      <c r="O43" s="96">
        <v>294814.70796999999</v>
      </c>
      <c r="P43" s="96">
        <v>3791.6373699999999</v>
      </c>
      <c r="Q43" s="96">
        <v>3791.6373699999999</v>
      </c>
      <c r="R43" s="96">
        <v>0</v>
      </c>
      <c r="S43" s="96">
        <v>0</v>
      </c>
      <c r="T43" s="96">
        <v>719.17523000000006</v>
      </c>
      <c r="U43" s="96">
        <v>1959.6903299999999</v>
      </c>
      <c r="V43" s="96">
        <v>200463.89288</v>
      </c>
      <c r="W43" s="96">
        <v>26326.979739999999</v>
      </c>
      <c r="X43" s="96">
        <v>746550.78445000004</v>
      </c>
      <c r="Y43" s="96">
        <v>0</v>
      </c>
      <c r="Z43" s="96">
        <v>5628329.1409699991</v>
      </c>
      <c r="AA43" s="164">
        <v>2831268.10036</v>
      </c>
      <c r="AB43" s="171"/>
      <c r="AC43" s="171"/>
    </row>
    <row r="44" spans="1:29" s="172" customFormat="1" x14ac:dyDescent="0.2">
      <c r="A44" s="175"/>
      <c r="B44" s="28"/>
      <c r="C44" s="180"/>
      <c r="D44" s="49" t="s">
        <v>248</v>
      </c>
      <c r="E44" s="138">
        <f>SUM(E29:E43)</f>
        <v>39262418.071910009</v>
      </c>
      <c r="F44" s="138">
        <f>SUM(F29:F43)</f>
        <v>21027349.792950004</v>
      </c>
      <c r="G44" s="138">
        <f>SUM(G29:G43)</f>
        <v>92003244.42662999</v>
      </c>
      <c r="H44" s="138">
        <f>SUM(H29:H43)</f>
        <v>49780866.723779999</v>
      </c>
      <c r="I44" s="138">
        <f>SUM(I29:I43)</f>
        <v>20851872.812249999</v>
      </c>
      <c r="J44" s="138">
        <f>SUM(J29:J43)</f>
        <v>36319262.125480004</v>
      </c>
      <c r="K44" s="138">
        <f>SUM(K29:K43)</f>
        <v>16731400.726339998</v>
      </c>
      <c r="L44" s="138">
        <f>SUM(L29:L43)</f>
        <v>42222377.702850007</v>
      </c>
      <c r="M44" s="138">
        <f>SUM(M29:M43)</f>
        <v>25163749.71201</v>
      </c>
      <c r="N44" s="138">
        <f>SUM(N29:N43)</f>
        <v>8597656.43358</v>
      </c>
      <c r="O44" s="138">
        <f>SUM(O29:O43)</f>
        <v>5126903.1592500005</v>
      </c>
      <c r="P44" s="138">
        <f>SUM(P29:P43)</f>
        <v>54281.171480000005</v>
      </c>
      <c r="Q44" s="138">
        <f>SUM(Q29:Q43)</f>
        <v>10709.36544</v>
      </c>
      <c r="R44" s="138">
        <f>SUM(R29:R43)</f>
        <v>4822239.4858999988</v>
      </c>
      <c r="S44" s="138">
        <f>SUM(S29:S43)</f>
        <v>56588.043320000004</v>
      </c>
      <c r="T44" s="138">
        <f>SUM(T29:T43)</f>
        <v>61980.145890000007</v>
      </c>
      <c r="U44" s="138">
        <f>SUM(U29:U43)</f>
        <v>109492.84376999996</v>
      </c>
      <c r="V44" s="138">
        <f>SUM(V29:V43)</f>
        <v>4054590.1660000002</v>
      </c>
      <c r="W44" s="138">
        <f>SUM(W29:W43)</f>
        <v>663914.39376000001</v>
      </c>
      <c r="X44" s="138">
        <f>SUM(X29:X43)</f>
        <v>7162811.4121200005</v>
      </c>
      <c r="Y44" s="138">
        <f>SUM(Y29:Y43)</f>
        <v>0</v>
      </c>
      <c r="Z44" s="138">
        <f>SUM(Z29:Z43)</f>
        <v>148251560.16078001</v>
      </c>
      <c r="AA44" s="138">
        <f>SUM(AA29:AA43)</f>
        <v>80457998.794950008</v>
      </c>
      <c r="AB44" s="170"/>
      <c r="AC44" s="170"/>
    </row>
    <row r="45" spans="1:29" s="168" customFormat="1" ht="12.75" customHeight="1" x14ac:dyDescent="0.2">
      <c r="A45" s="167"/>
      <c r="B45" s="179"/>
      <c r="C45" s="178"/>
      <c r="D45" s="100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164"/>
      <c r="AB45" s="171"/>
      <c r="AC45" s="171"/>
    </row>
    <row r="46" spans="1:29" s="168" customFormat="1" x14ac:dyDescent="0.2">
      <c r="A46" s="167"/>
      <c r="B46" s="23"/>
      <c r="C46" s="165"/>
      <c r="D46" s="18" t="s">
        <v>73</v>
      </c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164"/>
      <c r="AB46" s="171"/>
      <c r="AC46" s="171"/>
    </row>
    <row r="47" spans="1:29" s="168" customFormat="1" x14ac:dyDescent="0.2">
      <c r="A47" s="167">
        <v>30</v>
      </c>
      <c r="B47" s="23">
        <v>1</v>
      </c>
      <c r="C47" s="165">
        <v>305</v>
      </c>
      <c r="D47" s="25" t="s">
        <v>94</v>
      </c>
      <c r="E47" s="96">
        <v>905501.16837999993</v>
      </c>
      <c r="F47" s="96">
        <v>905501.16837999993</v>
      </c>
      <c r="G47" s="96">
        <v>3646123.8759599999</v>
      </c>
      <c r="H47" s="96">
        <v>1815560.48281</v>
      </c>
      <c r="I47" s="96">
        <v>764330.19229000004</v>
      </c>
      <c r="J47" s="96">
        <v>1476561.3318099999</v>
      </c>
      <c r="K47" s="96">
        <v>433660.88838000002</v>
      </c>
      <c r="L47" s="96">
        <v>1830563.3931499999</v>
      </c>
      <c r="M47" s="96">
        <v>1554948.94756</v>
      </c>
      <c r="N47" s="96">
        <v>887641.55073999998</v>
      </c>
      <c r="O47" s="96">
        <v>776597.89821000001</v>
      </c>
      <c r="P47" s="96">
        <v>0</v>
      </c>
      <c r="Q47" s="96">
        <v>0</v>
      </c>
      <c r="R47" s="96">
        <v>177248.13923999999</v>
      </c>
      <c r="S47" s="96">
        <v>0</v>
      </c>
      <c r="T47" s="96">
        <v>0</v>
      </c>
      <c r="U47" s="96">
        <v>2054.1942600000002</v>
      </c>
      <c r="V47" s="96">
        <v>203836.24166999999</v>
      </c>
      <c r="W47" s="96">
        <v>29533.2405</v>
      </c>
      <c r="X47" s="96">
        <v>82617.686329999997</v>
      </c>
      <c r="Y47" s="96">
        <v>0</v>
      </c>
      <c r="Z47" s="96">
        <v>5046914.5463399999</v>
      </c>
      <c r="AA47" s="164">
        <v>3516390.3034899998</v>
      </c>
      <c r="AB47" s="171"/>
      <c r="AC47" s="171"/>
    </row>
    <row r="48" spans="1:29" s="168" customFormat="1" x14ac:dyDescent="0.2">
      <c r="A48" s="167">
        <v>31</v>
      </c>
      <c r="B48" s="23">
        <v>2</v>
      </c>
      <c r="C48" s="165">
        <v>298</v>
      </c>
      <c r="D48" s="31" t="s">
        <v>92</v>
      </c>
      <c r="E48" s="96">
        <v>20014.65753</v>
      </c>
      <c r="F48" s="96">
        <v>0</v>
      </c>
      <c r="G48" s="96">
        <v>4053707.4617100004</v>
      </c>
      <c r="H48" s="96">
        <v>1587551.0893699999</v>
      </c>
      <c r="I48" s="96">
        <v>432120.62501000002</v>
      </c>
      <c r="J48" s="96">
        <v>1084115.17411</v>
      </c>
      <c r="K48" s="96">
        <v>280479.72870000004</v>
      </c>
      <c r="L48" s="96">
        <v>2466156.3723399998</v>
      </c>
      <c r="M48" s="96">
        <v>1435250.6430500001</v>
      </c>
      <c r="N48" s="96">
        <v>912170.13910000003</v>
      </c>
      <c r="O48" s="96">
        <v>647701.35749999993</v>
      </c>
      <c r="P48" s="96">
        <v>21042.09648</v>
      </c>
      <c r="Q48" s="96">
        <v>0</v>
      </c>
      <c r="R48" s="96">
        <v>259089.48642</v>
      </c>
      <c r="S48" s="96">
        <v>0</v>
      </c>
      <c r="T48" s="96">
        <v>5684.4530000000004</v>
      </c>
      <c r="U48" s="96">
        <v>1347.14336</v>
      </c>
      <c r="V48" s="96">
        <v>315603.35765999998</v>
      </c>
      <c r="W48" s="96">
        <v>16060.650509999998</v>
      </c>
      <c r="X48" s="96">
        <v>242256.60296000002</v>
      </c>
      <c r="Y48" s="96">
        <v>0</v>
      </c>
      <c r="Z48" s="96">
        <v>4934805.9096300006</v>
      </c>
      <c r="AA48" s="164">
        <v>2520505.7897999999</v>
      </c>
      <c r="AB48" s="171"/>
      <c r="AC48" s="171"/>
    </row>
    <row r="49" spans="1:29" s="168" customFormat="1" x14ac:dyDescent="0.2">
      <c r="A49" s="167">
        <v>32</v>
      </c>
      <c r="B49" s="23">
        <v>3</v>
      </c>
      <c r="C49" s="165">
        <v>153</v>
      </c>
      <c r="D49" s="25" t="s">
        <v>84</v>
      </c>
      <c r="E49" s="96">
        <v>893624.45563999994</v>
      </c>
      <c r="F49" s="96">
        <v>893543.10283999995</v>
      </c>
      <c r="G49" s="96">
        <v>2899240.73704</v>
      </c>
      <c r="H49" s="96">
        <v>818321.26357000007</v>
      </c>
      <c r="I49" s="96">
        <v>289291.60920999997</v>
      </c>
      <c r="J49" s="96">
        <v>503383.57412</v>
      </c>
      <c r="K49" s="96">
        <v>147369.01377999998</v>
      </c>
      <c r="L49" s="96">
        <v>2080919.4734699999</v>
      </c>
      <c r="M49" s="96">
        <v>1214658.6900200001</v>
      </c>
      <c r="N49" s="96">
        <v>971613.43958999997</v>
      </c>
      <c r="O49" s="96">
        <v>469176.75529</v>
      </c>
      <c r="P49" s="96">
        <v>1.05548</v>
      </c>
      <c r="Q49" s="96">
        <v>0</v>
      </c>
      <c r="R49" s="96">
        <v>0</v>
      </c>
      <c r="S49" s="96">
        <v>0</v>
      </c>
      <c r="T49" s="96">
        <v>4254.2486100000006</v>
      </c>
      <c r="U49" s="96">
        <v>1563.57302</v>
      </c>
      <c r="V49" s="96">
        <v>161514.8965</v>
      </c>
      <c r="W49" s="96">
        <v>76753.990879999998</v>
      </c>
      <c r="X49" s="96">
        <v>344453.20896999998</v>
      </c>
      <c r="Y49" s="96">
        <v>0</v>
      </c>
      <c r="Z49" s="96">
        <v>4381406.1661400003</v>
      </c>
      <c r="AA49" s="164">
        <v>2824614.7341900002</v>
      </c>
      <c r="AB49" s="171"/>
      <c r="AC49" s="171"/>
    </row>
    <row r="50" spans="1:29" s="168" customFormat="1" x14ac:dyDescent="0.2">
      <c r="A50" s="167">
        <v>33</v>
      </c>
      <c r="B50" s="23">
        <v>4</v>
      </c>
      <c r="C50" s="165">
        <v>288</v>
      </c>
      <c r="D50" s="25" t="s">
        <v>91</v>
      </c>
      <c r="E50" s="96">
        <v>31401.859970000001</v>
      </c>
      <c r="F50" s="96">
        <v>11721.3125</v>
      </c>
      <c r="G50" s="96">
        <v>4502340.8913200004</v>
      </c>
      <c r="H50" s="96">
        <v>3948191.3477699999</v>
      </c>
      <c r="I50" s="96">
        <v>284586.87250999996</v>
      </c>
      <c r="J50" s="96">
        <v>2926714.5567600001</v>
      </c>
      <c r="K50" s="96">
        <v>172749.64718999999</v>
      </c>
      <c r="L50" s="96">
        <v>554149.54354999994</v>
      </c>
      <c r="M50" s="96">
        <v>490015.79681999999</v>
      </c>
      <c r="N50" s="96">
        <v>189699.09315</v>
      </c>
      <c r="O50" s="96">
        <v>159700.01139999999</v>
      </c>
      <c r="P50" s="96">
        <v>0</v>
      </c>
      <c r="Q50" s="96">
        <v>0</v>
      </c>
      <c r="R50" s="96">
        <v>0</v>
      </c>
      <c r="S50" s="96">
        <v>0</v>
      </c>
      <c r="T50" s="96">
        <v>0</v>
      </c>
      <c r="U50" s="96">
        <v>0</v>
      </c>
      <c r="V50" s="96">
        <v>547.98340999999994</v>
      </c>
      <c r="W50" s="96">
        <v>8237.8040899998305</v>
      </c>
      <c r="X50" s="96">
        <v>264021.24658000004</v>
      </c>
      <c r="Y50" s="96">
        <v>0</v>
      </c>
      <c r="Z50" s="96">
        <v>4806549.7853699997</v>
      </c>
      <c r="AA50" s="164">
        <v>4518148.9658000004</v>
      </c>
      <c r="AB50" s="171"/>
      <c r="AC50" s="171"/>
    </row>
    <row r="51" spans="1:29" s="168" customFormat="1" x14ac:dyDescent="0.2">
      <c r="A51" s="167">
        <v>34</v>
      </c>
      <c r="B51" s="23">
        <v>5</v>
      </c>
      <c r="C51" s="165">
        <v>320</v>
      </c>
      <c r="D51" s="25" t="s">
        <v>95</v>
      </c>
      <c r="E51" s="96">
        <v>2.5146800000000002</v>
      </c>
      <c r="F51" s="96">
        <v>0</v>
      </c>
      <c r="G51" s="96">
        <v>4197588.1165100001</v>
      </c>
      <c r="H51" s="96">
        <v>2569969.81165</v>
      </c>
      <c r="I51" s="96">
        <v>1740520.8723899999</v>
      </c>
      <c r="J51" s="96">
        <v>557782.03957999998</v>
      </c>
      <c r="K51" s="96">
        <v>42948.360479999996</v>
      </c>
      <c r="L51" s="96">
        <v>1627618.30486</v>
      </c>
      <c r="M51" s="96">
        <v>1445132.06115</v>
      </c>
      <c r="N51" s="96">
        <v>148996.75329999998</v>
      </c>
      <c r="O51" s="96">
        <v>92813.983559999993</v>
      </c>
      <c r="P51" s="96">
        <v>0</v>
      </c>
      <c r="Q51" s="96">
        <v>0</v>
      </c>
      <c r="R51" s="96">
        <v>221377.52445999999</v>
      </c>
      <c r="S51" s="96">
        <v>0</v>
      </c>
      <c r="T51" s="96">
        <v>0</v>
      </c>
      <c r="U51" s="96">
        <v>2151.1310199999998</v>
      </c>
      <c r="V51" s="96">
        <v>295455.10490999999</v>
      </c>
      <c r="W51" s="96">
        <v>8635.2842799999999</v>
      </c>
      <c r="X51" s="96">
        <v>0</v>
      </c>
      <c r="Y51" s="96">
        <v>0</v>
      </c>
      <c r="Z51" s="96">
        <v>4725209.6758599998</v>
      </c>
      <c r="AA51" s="164">
        <v>3408825.5109400004</v>
      </c>
      <c r="AB51" s="171"/>
      <c r="AC51" s="171"/>
    </row>
    <row r="52" spans="1:29" s="168" customFormat="1" x14ac:dyDescent="0.2">
      <c r="A52" s="167">
        <v>35</v>
      </c>
      <c r="B52" s="23">
        <v>6</v>
      </c>
      <c r="C52" s="165">
        <v>389</v>
      </c>
      <c r="D52" s="25" t="s">
        <v>100</v>
      </c>
      <c r="E52" s="96">
        <v>5004.4708900000005</v>
      </c>
      <c r="F52" s="96">
        <v>0.14088999999999999</v>
      </c>
      <c r="G52" s="96">
        <v>4234071.0071800007</v>
      </c>
      <c r="H52" s="96">
        <v>2674988.7664900003</v>
      </c>
      <c r="I52" s="96">
        <v>1957856.37115</v>
      </c>
      <c r="J52" s="96">
        <v>614728.01879999996</v>
      </c>
      <c r="K52" s="96">
        <v>209105.25049000001</v>
      </c>
      <c r="L52" s="96">
        <v>1559082.2406899999</v>
      </c>
      <c r="M52" s="96">
        <v>1363351.3484099999</v>
      </c>
      <c r="N52" s="96">
        <v>525735.28034000006</v>
      </c>
      <c r="O52" s="96">
        <v>477224.36712000001</v>
      </c>
      <c r="P52" s="96">
        <v>0</v>
      </c>
      <c r="Q52" s="96">
        <v>0</v>
      </c>
      <c r="R52" s="96">
        <v>0</v>
      </c>
      <c r="S52" s="96">
        <v>1641.1370899999999</v>
      </c>
      <c r="T52" s="96">
        <v>0</v>
      </c>
      <c r="U52" s="96">
        <v>3.0073300000000001</v>
      </c>
      <c r="V52" s="96">
        <v>11389.224629999999</v>
      </c>
      <c r="W52" s="96">
        <v>15247.798859999999</v>
      </c>
      <c r="X52" s="96">
        <v>285825.92342999997</v>
      </c>
      <c r="Y52" s="96">
        <v>0</v>
      </c>
      <c r="Z52" s="96">
        <v>4553182.56941</v>
      </c>
      <c r="AA52" s="164">
        <v>3610997.6348599996</v>
      </c>
      <c r="AB52" s="171"/>
      <c r="AC52" s="171"/>
    </row>
    <row r="53" spans="1:29" s="168" customFormat="1" x14ac:dyDescent="0.2">
      <c r="A53" s="167">
        <v>36</v>
      </c>
      <c r="B53" s="23">
        <v>7</v>
      </c>
      <c r="C53" s="165">
        <v>34</v>
      </c>
      <c r="D53" s="25" t="s">
        <v>75</v>
      </c>
      <c r="E53" s="96">
        <v>1386099.40518</v>
      </c>
      <c r="F53" s="96">
        <v>645236.22010999999</v>
      </c>
      <c r="G53" s="96">
        <v>2443103.6756899999</v>
      </c>
      <c r="H53" s="96">
        <v>745134.23745000002</v>
      </c>
      <c r="I53" s="96">
        <v>431287.06293999997</v>
      </c>
      <c r="J53" s="96">
        <v>136326.48301</v>
      </c>
      <c r="K53" s="96">
        <v>24420.253939999999</v>
      </c>
      <c r="L53" s="96">
        <v>1697969.43824</v>
      </c>
      <c r="M53" s="96">
        <v>1024475.4557199999</v>
      </c>
      <c r="N53" s="96">
        <v>184120.80384000001</v>
      </c>
      <c r="O53" s="96">
        <v>117374.17422</v>
      </c>
      <c r="P53" s="96">
        <v>2137.0468100000003</v>
      </c>
      <c r="Q53" s="96">
        <v>0</v>
      </c>
      <c r="R53" s="96">
        <v>11596.744270000001</v>
      </c>
      <c r="S53" s="96">
        <v>0</v>
      </c>
      <c r="T53" s="96">
        <v>1520.29216</v>
      </c>
      <c r="U53" s="96">
        <v>393.54445999999996</v>
      </c>
      <c r="V53" s="96">
        <v>65945.742580000006</v>
      </c>
      <c r="W53" s="96">
        <v>12646.10196</v>
      </c>
      <c r="X53" s="96">
        <v>0</v>
      </c>
      <c r="Y53" s="96">
        <v>0</v>
      </c>
      <c r="Z53" s="96">
        <v>3923442.5531100002</v>
      </c>
      <c r="AA53" s="164">
        <v>2161875.1626500003</v>
      </c>
      <c r="AB53" s="171"/>
      <c r="AC53" s="171"/>
    </row>
    <row r="54" spans="1:29" s="172" customFormat="1" x14ac:dyDescent="0.2">
      <c r="A54" s="167">
        <v>37</v>
      </c>
      <c r="B54" s="23">
        <v>8</v>
      </c>
      <c r="C54" s="165">
        <v>227</v>
      </c>
      <c r="D54" s="27" t="s">
        <v>88</v>
      </c>
      <c r="E54" s="96">
        <v>163303.7531</v>
      </c>
      <c r="F54" s="96">
        <v>25817.467000000001</v>
      </c>
      <c r="G54" s="96">
        <v>3208693.4230799996</v>
      </c>
      <c r="H54" s="96">
        <v>1460345.4895499998</v>
      </c>
      <c r="I54" s="96">
        <v>410285.46143000002</v>
      </c>
      <c r="J54" s="96">
        <v>805454.5260999999</v>
      </c>
      <c r="K54" s="96">
        <v>97026.852010000002</v>
      </c>
      <c r="L54" s="96">
        <v>1748347.93353</v>
      </c>
      <c r="M54" s="96">
        <v>1264423.7933700001</v>
      </c>
      <c r="N54" s="96">
        <v>184352.7617</v>
      </c>
      <c r="O54" s="96">
        <v>153819.00657</v>
      </c>
      <c r="P54" s="96">
        <v>2.7499799999999999</v>
      </c>
      <c r="Q54" s="96">
        <v>0</v>
      </c>
      <c r="R54" s="96">
        <v>0</v>
      </c>
      <c r="S54" s="96">
        <v>0</v>
      </c>
      <c r="T54" s="96">
        <v>0</v>
      </c>
      <c r="U54" s="96">
        <v>1211.2064399999999</v>
      </c>
      <c r="V54" s="96">
        <v>636108.08295000007</v>
      </c>
      <c r="W54" s="96">
        <v>20578.987639999999</v>
      </c>
      <c r="X54" s="96">
        <v>202166.39362000002</v>
      </c>
      <c r="Y54" s="96">
        <v>0</v>
      </c>
      <c r="Z54" s="96">
        <v>4232064.59681</v>
      </c>
      <c r="AA54" s="164">
        <v>2030125.3075300001</v>
      </c>
      <c r="AB54" s="171"/>
      <c r="AC54" s="171"/>
    </row>
    <row r="55" spans="1:29" s="168" customFormat="1" x14ac:dyDescent="0.2">
      <c r="A55" s="167">
        <v>38</v>
      </c>
      <c r="B55" s="23">
        <v>9</v>
      </c>
      <c r="C55" s="165">
        <v>304</v>
      </c>
      <c r="D55" s="25" t="s">
        <v>93</v>
      </c>
      <c r="E55" s="96">
        <v>654401.01182999997</v>
      </c>
      <c r="F55" s="96">
        <v>479427.95809999999</v>
      </c>
      <c r="G55" s="96">
        <v>2547852.5204699999</v>
      </c>
      <c r="H55" s="96">
        <v>1027364.2591099999</v>
      </c>
      <c r="I55" s="96">
        <v>304261.42991000001</v>
      </c>
      <c r="J55" s="96">
        <v>163480.77398</v>
      </c>
      <c r="K55" s="96">
        <v>51333.323960000002</v>
      </c>
      <c r="L55" s="96">
        <v>1520488.2613600001</v>
      </c>
      <c r="M55" s="96">
        <v>1412216.8668899999</v>
      </c>
      <c r="N55" s="96">
        <v>93429.128689999998</v>
      </c>
      <c r="O55" s="96">
        <v>82453.80389000001</v>
      </c>
      <c r="P55" s="96">
        <v>0</v>
      </c>
      <c r="Q55" s="96">
        <v>0</v>
      </c>
      <c r="R55" s="96">
        <v>0</v>
      </c>
      <c r="S55" s="96">
        <v>0</v>
      </c>
      <c r="T55" s="96">
        <v>0</v>
      </c>
      <c r="U55" s="96">
        <v>369.51966000000004</v>
      </c>
      <c r="V55" s="96">
        <v>157242.10607000001</v>
      </c>
      <c r="W55" s="96">
        <v>9475.2959800000008</v>
      </c>
      <c r="X55" s="96">
        <v>186198.24067</v>
      </c>
      <c r="Y55" s="96">
        <v>0</v>
      </c>
      <c r="Z55" s="96">
        <v>3555538.6946799997</v>
      </c>
      <c r="AA55" s="164">
        <v>2382248.3581099999</v>
      </c>
      <c r="AB55" s="171"/>
      <c r="AC55" s="171"/>
    </row>
    <row r="56" spans="1:29" s="168" customFormat="1" x14ac:dyDescent="0.2">
      <c r="A56" s="167">
        <v>39</v>
      </c>
      <c r="B56" s="23">
        <v>10</v>
      </c>
      <c r="C56" s="165">
        <v>251</v>
      </c>
      <c r="D56" s="32" t="s">
        <v>89</v>
      </c>
      <c r="E56" s="96">
        <v>1462122.9558000001</v>
      </c>
      <c r="F56" s="96">
        <v>1462122.9558000001</v>
      </c>
      <c r="G56" s="96">
        <v>1315574.05177</v>
      </c>
      <c r="H56" s="96">
        <v>430035.55391999998</v>
      </c>
      <c r="I56" s="96">
        <v>133343.14877</v>
      </c>
      <c r="J56" s="96">
        <v>382467.97365999996</v>
      </c>
      <c r="K56" s="96">
        <v>120658.80016</v>
      </c>
      <c r="L56" s="96">
        <v>885538.49785000004</v>
      </c>
      <c r="M56" s="96">
        <v>580718.91571000009</v>
      </c>
      <c r="N56" s="96">
        <v>307987.45072000002</v>
      </c>
      <c r="O56" s="96">
        <v>212184.37703</v>
      </c>
      <c r="P56" s="96">
        <v>0</v>
      </c>
      <c r="Q56" s="96">
        <v>0</v>
      </c>
      <c r="R56" s="96">
        <v>6424.2003399999994</v>
      </c>
      <c r="S56" s="96">
        <v>0</v>
      </c>
      <c r="T56" s="96">
        <v>0</v>
      </c>
      <c r="U56" s="96">
        <v>1806.24425</v>
      </c>
      <c r="V56" s="96">
        <v>9301.9900900000011</v>
      </c>
      <c r="W56" s="96">
        <v>11589.657649999999</v>
      </c>
      <c r="X56" s="96">
        <v>463538.31150000001</v>
      </c>
      <c r="Y56" s="96">
        <v>0</v>
      </c>
      <c r="Z56" s="96">
        <v>3270357.4113999996</v>
      </c>
      <c r="AA56" s="164">
        <v>2649656.52373</v>
      </c>
      <c r="AB56" s="171"/>
      <c r="AC56" s="171"/>
    </row>
    <row r="57" spans="1:29" s="168" customFormat="1" x14ac:dyDescent="0.2">
      <c r="A57" s="167">
        <v>40</v>
      </c>
      <c r="B57" s="23">
        <v>11</v>
      </c>
      <c r="C57" s="165">
        <v>403</v>
      </c>
      <c r="D57" s="25" t="s">
        <v>101</v>
      </c>
      <c r="E57" s="96">
        <v>510392.48509999999</v>
      </c>
      <c r="F57" s="96">
        <v>480362.07413999998</v>
      </c>
      <c r="G57" s="96">
        <v>2469286.9558999999</v>
      </c>
      <c r="H57" s="96">
        <v>857849.89552000002</v>
      </c>
      <c r="I57" s="96">
        <v>15093.94333</v>
      </c>
      <c r="J57" s="96">
        <v>480041.62495000003</v>
      </c>
      <c r="K57" s="96">
        <v>2718.86499</v>
      </c>
      <c r="L57" s="96">
        <v>1611437.0603800002</v>
      </c>
      <c r="M57" s="96">
        <v>1168739.5734900001</v>
      </c>
      <c r="N57" s="96">
        <v>268872.51436000003</v>
      </c>
      <c r="O57" s="96">
        <v>104406.25454000001</v>
      </c>
      <c r="P57" s="96">
        <v>13803.99064</v>
      </c>
      <c r="Q57" s="96">
        <v>0</v>
      </c>
      <c r="R57" s="96">
        <v>75000</v>
      </c>
      <c r="S57" s="96">
        <v>531.08000000000004</v>
      </c>
      <c r="T57" s="96">
        <v>0</v>
      </c>
      <c r="U57" s="96">
        <v>562.27089000000001</v>
      </c>
      <c r="V57" s="96">
        <v>18794.293530000003</v>
      </c>
      <c r="W57" s="96">
        <v>16809.592489999999</v>
      </c>
      <c r="X57" s="96">
        <v>236620.68855000002</v>
      </c>
      <c r="Y57" s="96">
        <v>0</v>
      </c>
      <c r="Z57" s="96">
        <v>3341801.3571000001</v>
      </c>
      <c r="AA57" s="164">
        <v>1862612.8795100001</v>
      </c>
      <c r="AB57" s="171"/>
      <c r="AC57" s="171"/>
    </row>
    <row r="58" spans="1:29" s="168" customFormat="1" x14ac:dyDescent="0.2">
      <c r="A58" s="167">
        <v>41</v>
      </c>
      <c r="B58" s="23">
        <v>12</v>
      </c>
      <c r="C58" s="165">
        <v>62</v>
      </c>
      <c r="D58" s="25" t="s">
        <v>76</v>
      </c>
      <c r="E58" s="96">
        <v>568.86921000000007</v>
      </c>
      <c r="F58" s="96">
        <v>1.40656</v>
      </c>
      <c r="G58" s="96">
        <v>2440243.7705000001</v>
      </c>
      <c r="H58" s="96">
        <v>1189263.07669</v>
      </c>
      <c r="I58" s="96">
        <v>504423.13520000002</v>
      </c>
      <c r="J58" s="96">
        <v>418095.37468000001</v>
      </c>
      <c r="K58" s="96">
        <v>39827.026389999999</v>
      </c>
      <c r="L58" s="96">
        <v>1250980.6938100001</v>
      </c>
      <c r="M58" s="96">
        <v>970956.75387000002</v>
      </c>
      <c r="N58" s="96">
        <v>109374.15796000001</v>
      </c>
      <c r="O58" s="96">
        <v>73046.129669999995</v>
      </c>
      <c r="P58" s="96">
        <v>468560.78960000002</v>
      </c>
      <c r="Q58" s="96">
        <v>444607.48865000001</v>
      </c>
      <c r="R58" s="96">
        <v>0</v>
      </c>
      <c r="S58" s="96">
        <v>2000</v>
      </c>
      <c r="T58" s="96">
        <v>0</v>
      </c>
      <c r="U58" s="96">
        <v>0</v>
      </c>
      <c r="V58" s="96">
        <v>38964.58511</v>
      </c>
      <c r="W58" s="96">
        <v>12046.83253</v>
      </c>
      <c r="X58" s="96">
        <v>291352.17647000001</v>
      </c>
      <c r="Y58" s="96">
        <v>0</v>
      </c>
      <c r="Z58" s="96">
        <v>3253737.02342</v>
      </c>
      <c r="AA58" s="164">
        <v>2160917.5958500002</v>
      </c>
      <c r="AB58" s="171"/>
      <c r="AC58" s="171"/>
    </row>
    <row r="59" spans="1:29" s="168" customFormat="1" x14ac:dyDescent="0.2">
      <c r="A59" s="167">
        <v>42</v>
      </c>
      <c r="B59" s="23">
        <v>13</v>
      </c>
      <c r="C59" s="165">
        <v>321</v>
      </c>
      <c r="D59" s="25" t="s">
        <v>96</v>
      </c>
      <c r="E59" s="96">
        <v>625894.96021000005</v>
      </c>
      <c r="F59" s="96">
        <v>625470.29830000002</v>
      </c>
      <c r="G59" s="96">
        <v>1044287.23158</v>
      </c>
      <c r="H59" s="96">
        <v>399419.74255000002</v>
      </c>
      <c r="I59" s="96">
        <v>105884.61783</v>
      </c>
      <c r="J59" s="96">
        <v>186983.37536000001</v>
      </c>
      <c r="K59" s="96">
        <v>25404.3832</v>
      </c>
      <c r="L59" s="96">
        <v>644867.48903000006</v>
      </c>
      <c r="M59" s="96">
        <v>454505.82781000005</v>
      </c>
      <c r="N59" s="96">
        <v>97272.214349999995</v>
      </c>
      <c r="O59" s="96">
        <v>70953.823529999994</v>
      </c>
      <c r="P59" s="96">
        <v>0</v>
      </c>
      <c r="Q59" s="96">
        <v>0</v>
      </c>
      <c r="R59" s="96">
        <v>0</v>
      </c>
      <c r="S59" s="96">
        <v>0</v>
      </c>
      <c r="T59" s="96">
        <v>0</v>
      </c>
      <c r="U59" s="96">
        <v>1101.3641599999999</v>
      </c>
      <c r="V59" s="96">
        <v>99517.897669999991</v>
      </c>
      <c r="W59" s="96">
        <v>6043.0538200000001</v>
      </c>
      <c r="X59" s="96">
        <v>653271.95646999998</v>
      </c>
      <c r="Y59" s="96">
        <v>0</v>
      </c>
      <c r="Z59" s="96">
        <v>2430116.4639100004</v>
      </c>
      <c r="AA59" s="164">
        <v>1839150.6148599999</v>
      </c>
      <c r="AB59" s="171"/>
      <c r="AC59" s="171"/>
    </row>
    <row r="60" spans="1:29" s="168" customFormat="1" x14ac:dyDescent="0.2">
      <c r="A60" s="167">
        <v>43</v>
      </c>
      <c r="B60" s="23">
        <v>14</v>
      </c>
      <c r="C60" s="165">
        <v>97</v>
      </c>
      <c r="D60" s="25" t="s">
        <v>78</v>
      </c>
      <c r="E60" s="96">
        <v>1482822.7330100001</v>
      </c>
      <c r="F60" s="96">
        <v>1482817.4839000001</v>
      </c>
      <c r="G60" s="96">
        <v>772319.12721000006</v>
      </c>
      <c r="H60" s="96">
        <v>296791.13342999999</v>
      </c>
      <c r="I60" s="96">
        <v>59087.908579999996</v>
      </c>
      <c r="J60" s="96">
        <v>249929.61913000001</v>
      </c>
      <c r="K60" s="96">
        <v>58774.146790000006</v>
      </c>
      <c r="L60" s="96">
        <v>475527.99377999996</v>
      </c>
      <c r="M60" s="96">
        <v>308322.11155999999</v>
      </c>
      <c r="N60" s="96">
        <v>126490.47979</v>
      </c>
      <c r="O60" s="96">
        <v>80657.72885</v>
      </c>
      <c r="P60" s="96">
        <v>0</v>
      </c>
      <c r="Q60" s="96">
        <v>0</v>
      </c>
      <c r="R60" s="96">
        <v>589.30917999999997</v>
      </c>
      <c r="S60" s="96">
        <v>0</v>
      </c>
      <c r="T60" s="96">
        <v>20183.18088</v>
      </c>
      <c r="U60" s="96">
        <v>37.498799999999996</v>
      </c>
      <c r="V60" s="96">
        <v>28955.074339999999</v>
      </c>
      <c r="W60" s="96">
        <v>11091.315059999999</v>
      </c>
      <c r="X60" s="96">
        <v>230892.44471000001</v>
      </c>
      <c r="Y60" s="96">
        <v>0</v>
      </c>
      <c r="Z60" s="96">
        <v>2546890.6831899998</v>
      </c>
      <c r="AA60" s="164">
        <v>2090664.2452299998</v>
      </c>
      <c r="AB60" s="171"/>
      <c r="AC60" s="171"/>
    </row>
    <row r="61" spans="1:29" s="168" customFormat="1" x14ac:dyDescent="0.2">
      <c r="A61" s="167">
        <v>44</v>
      </c>
      <c r="B61" s="23">
        <v>15</v>
      </c>
      <c r="C61" s="165">
        <v>101</v>
      </c>
      <c r="D61" s="25" t="s">
        <v>79</v>
      </c>
      <c r="E61" s="96">
        <v>323843.49193000002</v>
      </c>
      <c r="F61" s="96">
        <v>314312.07352999999</v>
      </c>
      <c r="G61" s="96">
        <v>1840013.73863</v>
      </c>
      <c r="H61" s="96">
        <v>629621.92673000006</v>
      </c>
      <c r="I61" s="96">
        <v>463434.60447000002</v>
      </c>
      <c r="J61" s="96">
        <v>200036.60060999999</v>
      </c>
      <c r="K61" s="96">
        <v>77763.796390000003</v>
      </c>
      <c r="L61" s="96">
        <v>1210391.8119000001</v>
      </c>
      <c r="M61" s="96">
        <v>789145.25511999999</v>
      </c>
      <c r="N61" s="96">
        <v>222274.25347</v>
      </c>
      <c r="O61" s="96">
        <v>95942.404439999998</v>
      </c>
      <c r="P61" s="96">
        <v>0</v>
      </c>
      <c r="Q61" s="96">
        <v>0</v>
      </c>
      <c r="R61" s="96">
        <v>5704.3587600000001</v>
      </c>
      <c r="S61" s="96">
        <v>291.03263000000004</v>
      </c>
      <c r="T61" s="96">
        <v>8671.5987100000002</v>
      </c>
      <c r="U61" s="96">
        <v>40.975650000000002</v>
      </c>
      <c r="V61" s="96">
        <v>20312.84446</v>
      </c>
      <c r="W61" s="96">
        <v>13657.59079</v>
      </c>
      <c r="X61" s="96">
        <v>0</v>
      </c>
      <c r="Y61" s="96">
        <v>0</v>
      </c>
      <c r="Z61" s="96">
        <v>2212535.6315600001</v>
      </c>
      <c r="AA61" s="164">
        <v>1568491.2995199999</v>
      </c>
      <c r="AB61" s="171"/>
      <c r="AC61" s="171"/>
    </row>
    <row r="62" spans="1:29" s="172" customFormat="1" x14ac:dyDescent="0.2">
      <c r="A62" s="167">
        <v>45</v>
      </c>
      <c r="B62" s="23">
        <v>16</v>
      </c>
      <c r="C62" s="165">
        <v>129</v>
      </c>
      <c r="D62" s="25" t="s">
        <v>82</v>
      </c>
      <c r="E62" s="96">
        <v>500668.19177000003</v>
      </c>
      <c r="F62" s="96">
        <v>0</v>
      </c>
      <c r="G62" s="96">
        <v>790635.17376000003</v>
      </c>
      <c r="H62" s="96">
        <v>102272.68286</v>
      </c>
      <c r="I62" s="96">
        <v>43219.153470000005</v>
      </c>
      <c r="J62" s="96">
        <v>93316.203810000006</v>
      </c>
      <c r="K62" s="96">
        <v>35976.944969999997</v>
      </c>
      <c r="L62" s="96">
        <v>688362.49089999998</v>
      </c>
      <c r="M62" s="96">
        <v>547792.94935999997</v>
      </c>
      <c r="N62" s="96">
        <v>87022.327739999993</v>
      </c>
      <c r="O62" s="96">
        <v>67239.869930000001</v>
      </c>
      <c r="P62" s="96">
        <v>0</v>
      </c>
      <c r="Q62" s="96">
        <v>0</v>
      </c>
      <c r="R62" s="96">
        <v>0</v>
      </c>
      <c r="S62" s="96">
        <v>4.0000000000000003E-5</v>
      </c>
      <c r="T62" s="96">
        <v>35546.595000000001</v>
      </c>
      <c r="U62" s="96">
        <v>5.3100000000000001E-2</v>
      </c>
      <c r="V62" s="96">
        <v>5508.1386300000004</v>
      </c>
      <c r="W62" s="96">
        <v>30135.425990000003</v>
      </c>
      <c r="X62" s="96">
        <v>0</v>
      </c>
      <c r="Y62" s="96">
        <v>0</v>
      </c>
      <c r="Z62" s="96">
        <v>1362493.5782899999</v>
      </c>
      <c r="AA62" s="164">
        <v>592983.03440999996</v>
      </c>
      <c r="AB62" s="171"/>
      <c r="AC62" s="171"/>
    </row>
    <row r="63" spans="1:29" s="181" customFormat="1" x14ac:dyDescent="0.2">
      <c r="A63" s="167">
        <v>46</v>
      </c>
      <c r="B63" s="23">
        <v>17</v>
      </c>
      <c r="C63" s="165">
        <v>142</v>
      </c>
      <c r="D63" s="25" t="s">
        <v>83</v>
      </c>
      <c r="E63" s="96">
        <v>230334.14762999999</v>
      </c>
      <c r="F63" s="96">
        <v>136835.95945999998</v>
      </c>
      <c r="G63" s="96">
        <v>2143297.4442799999</v>
      </c>
      <c r="H63" s="96">
        <v>381975.59505</v>
      </c>
      <c r="I63" s="96">
        <v>83986.72365</v>
      </c>
      <c r="J63" s="96">
        <v>122419.21983999999</v>
      </c>
      <c r="K63" s="96">
        <v>57026.081210000004</v>
      </c>
      <c r="L63" s="96">
        <v>1761321.8492300001</v>
      </c>
      <c r="M63" s="96">
        <v>588290.18091999996</v>
      </c>
      <c r="N63" s="96">
        <v>97836.615510000003</v>
      </c>
      <c r="O63" s="96">
        <v>27441.898590000001</v>
      </c>
      <c r="P63" s="96">
        <v>30979.223460000001</v>
      </c>
      <c r="Q63" s="96">
        <v>0</v>
      </c>
      <c r="R63" s="96">
        <v>1362.50307</v>
      </c>
      <c r="S63" s="96">
        <v>5757.00047</v>
      </c>
      <c r="T63" s="96">
        <v>1585.3932</v>
      </c>
      <c r="U63" s="96">
        <v>6.5204599999999999</v>
      </c>
      <c r="V63" s="96">
        <v>38168.060939999996</v>
      </c>
      <c r="W63" s="96">
        <v>11319.060350000002</v>
      </c>
      <c r="X63" s="96">
        <v>143735.04756000001</v>
      </c>
      <c r="Y63" s="96">
        <v>0</v>
      </c>
      <c r="Z63" s="96">
        <v>2606544.40142</v>
      </c>
      <c r="AA63" s="164">
        <v>955971.08305999998</v>
      </c>
      <c r="AB63" s="171"/>
      <c r="AC63" s="171"/>
    </row>
    <row r="64" spans="1:29" s="172" customFormat="1" x14ac:dyDescent="0.2">
      <c r="A64" s="167">
        <v>47</v>
      </c>
      <c r="B64" s="23">
        <v>18</v>
      </c>
      <c r="C64" s="176">
        <v>277</v>
      </c>
      <c r="D64" s="32" t="s">
        <v>90</v>
      </c>
      <c r="E64" s="96">
        <v>81151.54896</v>
      </c>
      <c r="F64" s="96">
        <v>60972.698469999996</v>
      </c>
      <c r="G64" s="96">
        <v>2352560.0248099999</v>
      </c>
      <c r="H64" s="96">
        <v>1129910.37423</v>
      </c>
      <c r="I64" s="96">
        <v>29331.141500000002</v>
      </c>
      <c r="J64" s="96">
        <v>698202.81977000006</v>
      </c>
      <c r="K64" s="96">
        <v>24603.773939999999</v>
      </c>
      <c r="L64" s="96">
        <v>1222649.6505800001</v>
      </c>
      <c r="M64" s="96">
        <v>826919.29863999994</v>
      </c>
      <c r="N64" s="96">
        <v>200805.82641000001</v>
      </c>
      <c r="O64" s="96">
        <v>81836.264990000011</v>
      </c>
      <c r="P64" s="96">
        <v>0</v>
      </c>
      <c r="Q64" s="96">
        <v>0</v>
      </c>
      <c r="R64" s="96">
        <v>25613.589329999999</v>
      </c>
      <c r="S64" s="96">
        <v>0</v>
      </c>
      <c r="T64" s="96">
        <v>0</v>
      </c>
      <c r="U64" s="96">
        <v>2104.0035600000001</v>
      </c>
      <c r="V64" s="96">
        <v>65733.492929999993</v>
      </c>
      <c r="W64" s="96">
        <v>8365.8107</v>
      </c>
      <c r="X64" s="96">
        <v>126000</v>
      </c>
      <c r="Y64" s="96">
        <v>0</v>
      </c>
      <c r="Z64" s="96">
        <v>2661528.4702900001</v>
      </c>
      <c r="AA64" s="164">
        <v>949595.55304999999</v>
      </c>
      <c r="AB64" s="170"/>
      <c r="AC64" s="170"/>
    </row>
    <row r="65" spans="1:29" s="168" customFormat="1" x14ac:dyDescent="0.2">
      <c r="A65" s="167">
        <v>48</v>
      </c>
      <c r="B65" s="23">
        <v>19</v>
      </c>
      <c r="C65" s="165">
        <v>329</v>
      </c>
      <c r="D65" s="25" t="s">
        <v>98</v>
      </c>
      <c r="E65" s="96">
        <v>1240356.19175</v>
      </c>
      <c r="F65" s="96">
        <v>1205856.1917399999</v>
      </c>
      <c r="G65" s="96">
        <v>214698.65994000001</v>
      </c>
      <c r="H65" s="96">
        <v>194671.65942000001</v>
      </c>
      <c r="I65" s="96">
        <v>40286.295940000004</v>
      </c>
      <c r="J65" s="96">
        <v>137053.71167999998</v>
      </c>
      <c r="K65" s="96">
        <v>20282.17094</v>
      </c>
      <c r="L65" s="96">
        <v>20027.000520000001</v>
      </c>
      <c r="M65" s="96">
        <v>15124.43771</v>
      </c>
      <c r="N65" s="96">
        <v>9166.8618399999996</v>
      </c>
      <c r="O65" s="96">
        <v>7225.9925699999994</v>
      </c>
      <c r="P65" s="96">
        <v>0</v>
      </c>
      <c r="Q65" s="96">
        <v>0</v>
      </c>
      <c r="R65" s="96">
        <v>0</v>
      </c>
      <c r="S65" s="96">
        <v>0</v>
      </c>
      <c r="T65" s="96">
        <v>0</v>
      </c>
      <c r="U65" s="96">
        <v>5827.1722</v>
      </c>
      <c r="V65" s="96">
        <v>780954.30111</v>
      </c>
      <c r="W65" s="96">
        <v>8725.7959599999995</v>
      </c>
      <c r="X65" s="96">
        <v>0</v>
      </c>
      <c r="Y65" s="96">
        <v>0</v>
      </c>
      <c r="Z65" s="96">
        <v>2250562.12096</v>
      </c>
      <c r="AA65" s="164">
        <v>2033041.13919</v>
      </c>
      <c r="AB65" s="171"/>
      <c r="AC65" s="171"/>
    </row>
    <row r="66" spans="1:29" s="168" customFormat="1" x14ac:dyDescent="0.2">
      <c r="A66" s="167">
        <v>49</v>
      </c>
      <c r="B66" s="23">
        <v>20</v>
      </c>
      <c r="C66" s="165">
        <v>105</v>
      </c>
      <c r="D66" s="25" t="s">
        <v>80</v>
      </c>
      <c r="E66" s="96">
        <v>0</v>
      </c>
      <c r="F66" s="96">
        <v>0</v>
      </c>
      <c r="G66" s="96">
        <v>2137983.6032400001</v>
      </c>
      <c r="H66" s="96">
        <v>1049381.0915099999</v>
      </c>
      <c r="I66" s="96">
        <v>447821.80888999999</v>
      </c>
      <c r="J66" s="96">
        <v>884630.36913999997</v>
      </c>
      <c r="K66" s="96">
        <v>346054.15325000003</v>
      </c>
      <c r="L66" s="96">
        <v>1088602.5117300001</v>
      </c>
      <c r="M66" s="96">
        <v>815517.06501000002</v>
      </c>
      <c r="N66" s="96">
        <v>530929.91131</v>
      </c>
      <c r="O66" s="96">
        <v>399744.40292999998</v>
      </c>
      <c r="P66" s="96">
        <v>0</v>
      </c>
      <c r="Q66" s="96">
        <v>0</v>
      </c>
      <c r="R66" s="96">
        <v>0</v>
      </c>
      <c r="S66" s="96">
        <v>0</v>
      </c>
      <c r="T66" s="96">
        <v>0</v>
      </c>
      <c r="U66" s="96">
        <v>553.55098999999996</v>
      </c>
      <c r="V66" s="96">
        <v>89181.699189999999</v>
      </c>
      <c r="W66" s="96">
        <v>10405.99294</v>
      </c>
      <c r="X66" s="96">
        <v>0</v>
      </c>
      <c r="Y66" s="96">
        <v>0</v>
      </c>
      <c r="Z66" s="96">
        <v>2238124.8463599999</v>
      </c>
      <c r="AA66" s="164">
        <v>1308564.8932999999</v>
      </c>
      <c r="AB66" s="171"/>
      <c r="AC66" s="171"/>
    </row>
    <row r="67" spans="1:29" s="168" customFormat="1" x14ac:dyDescent="0.2">
      <c r="A67" s="167">
        <v>50</v>
      </c>
      <c r="B67" s="23">
        <v>21</v>
      </c>
      <c r="C67" s="165">
        <v>191</v>
      </c>
      <c r="D67" s="27" t="s">
        <v>86</v>
      </c>
      <c r="E67" s="96">
        <v>182020.89950999999</v>
      </c>
      <c r="F67" s="96">
        <v>0</v>
      </c>
      <c r="G67" s="96">
        <v>1837387.49951</v>
      </c>
      <c r="H67" s="96">
        <v>898814.41651999997</v>
      </c>
      <c r="I67" s="96">
        <v>5.7561599999999995</v>
      </c>
      <c r="J67" s="96">
        <v>155189.55266000002</v>
      </c>
      <c r="K67" s="96">
        <v>5.7561599999999995</v>
      </c>
      <c r="L67" s="96">
        <v>938573.08299000002</v>
      </c>
      <c r="M67" s="96">
        <v>4936.0083100000002</v>
      </c>
      <c r="N67" s="96">
        <v>10431.225709999999</v>
      </c>
      <c r="O67" s="96">
        <v>49.654040000000002</v>
      </c>
      <c r="P67" s="96">
        <v>0</v>
      </c>
      <c r="Q67" s="96">
        <v>0</v>
      </c>
      <c r="R67" s="96">
        <v>0</v>
      </c>
      <c r="S67" s="96">
        <v>115.866</v>
      </c>
      <c r="T67" s="96">
        <v>7127.5638300000001</v>
      </c>
      <c r="U67" s="96">
        <v>15499.074350000001</v>
      </c>
      <c r="V67" s="96">
        <v>192184.26678000001</v>
      </c>
      <c r="W67" s="96">
        <v>15154.64587</v>
      </c>
      <c r="X67" s="96">
        <v>0</v>
      </c>
      <c r="Y67" s="96">
        <v>0</v>
      </c>
      <c r="Z67" s="96">
        <v>2249489.8158499999</v>
      </c>
      <c r="AA67" s="164">
        <v>4941.7644700000001</v>
      </c>
      <c r="AB67" s="171"/>
      <c r="AC67" s="171"/>
    </row>
    <row r="68" spans="1:29" s="168" customFormat="1" x14ac:dyDescent="0.2">
      <c r="A68" s="167">
        <v>51</v>
      </c>
      <c r="B68" s="23">
        <v>22</v>
      </c>
      <c r="C68" s="165">
        <v>96</v>
      </c>
      <c r="D68" s="25" t="s">
        <v>77</v>
      </c>
      <c r="E68" s="96">
        <v>1882.3062299999999</v>
      </c>
      <c r="F68" s="96">
        <v>1882.3062299999999</v>
      </c>
      <c r="G68" s="96">
        <v>2076951.3154800001</v>
      </c>
      <c r="H68" s="96">
        <v>170954.14400999999</v>
      </c>
      <c r="I68" s="96">
        <v>2413.98695</v>
      </c>
      <c r="J68" s="96">
        <v>99227.163739999989</v>
      </c>
      <c r="K68" s="96">
        <v>1949.88364</v>
      </c>
      <c r="L68" s="96">
        <v>1905997.1714699999</v>
      </c>
      <c r="M68" s="96">
        <v>1046943.09763</v>
      </c>
      <c r="N68" s="96">
        <v>137809.03868999999</v>
      </c>
      <c r="O68" s="96">
        <v>39808.297330000001</v>
      </c>
      <c r="P68" s="96">
        <v>0</v>
      </c>
      <c r="Q68" s="96">
        <v>0</v>
      </c>
      <c r="R68" s="96">
        <v>0</v>
      </c>
      <c r="S68" s="96">
        <v>0</v>
      </c>
      <c r="T68" s="96">
        <v>2023.1808000000001</v>
      </c>
      <c r="U68" s="96">
        <v>220</v>
      </c>
      <c r="V68" s="96">
        <v>88705.736390000005</v>
      </c>
      <c r="W68" s="96">
        <v>8982.7398499999999</v>
      </c>
      <c r="X68" s="96">
        <v>50397.260279999995</v>
      </c>
      <c r="Y68" s="96">
        <v>0</v>
      </c>
      <c r="Z68" s="96">
        <v>2229162.5390300001</v>
      </c>
      <c r="AA68" s="164">
        <v>1052458.44196</v>
      </c>
      <c r="AB68" s="171"/>
      <c r="AC68" s="171"/>
    </row>
    <row r="69" spans="1:29" s="168" customFormat="1" x14ac:dyDescent="0.2">
      <c r="A69" s="167">
        <v>52</v>
      </c>
      <c r="B69" s="23">
        <v>23</v>
      </c>
      <c r="C69" s="165">
        <v>325</v>
      </c>
      <c r="D69" s="25" t="s">
        <v>97</v>
      </c>
      <c r="E69" s="96">
        <v>466674.57553999999</v>
      </c>
      <c r="F69" s="96">
        <v>466482.37067000003</v>
      </c>
      <c r="G69" s="96">
        <v>945735.45129</v>
      </c>
      <c r="H69" s="96">
        <v>81115.10252</v>
      </c>
      <c r="I69" s="96">
        <v>12739.058350000001</v>
      </c>
      <c r="J69" s="96">
        <v>56462.38667</v>
      </c>
      <c r="K69" s="96">
        <v>12739.058350000001</v>
      </c>
      <c r="L69" s="96">
        <v>864620.34876999992</v>
      </c>
      <c r="M69" s="96">
        <v>132165.31708000001</v>
      </c>
      <c r="N69" s="96">
        <v>87575.557700000005</v>
      </c>
      <c r="O69" s="96">
        <v>10717.82891</v>
      </c>
      <c r="P69" s="96">
        <v>129.04937000000001</v>
      </c>
      <c r="Q69" s="96">
        <v>0</v>
      </c>
      <c r="R69" s="96">
        <v>0</v>
      </c>
      <c r="S69" s="96">
        <v>499.96699999999998</v>
      </c>
      <c r="T69" s="96">
        <v>0</v>
      </c>
      <c r="U69" s="96">
        <v>0</v>
      </c>
      <c r="V69" s="96">
        <v>19104.30718</v>
      </c>
      <c r="W69" s="96">
        <v>17104.600600000002</v>
      </c>
      <c r="X69" s="96">
        <v>350813.35186</v>
      </c>
      <c r="Y69" s="96">
        <v>0</v>
      </c>
      <c r="Z69" s="96">
        <v>1800061.30284</v>
      </c>
      <c r="AA69" s="164">
        <v>762776.49276000005</v>
      </c>
      <c r="AB69" s="171"/>
      <c r="AC69" s="171"/>
    </row>
    <row r="70" spans="1:29" s="168" customFormat="1" x14ac:dyDescent="0.2">
      <c r="A70" s="167">
        <v>53</v>
      </c>
      <c r="B70" s="23">
        <v>24</v>
      </c>
      <c r="C70" s="165">
        <v>186</v>
      </c>
      <c r="D70" s="25" t="s">
        <v>85</v>
      </c>
      <c r="E70" s="96">
        <v>184368.49314999999</v>
      </c>
      <c r="F70" s="96">
        <v>0</v>
      </c>
      <c r="G70" s="96">
        <v>1873084.1656299999</v>
      </c>
      <c r="H70" s="96">
        <v>1318313.1746100001</v>
      </c>
      <c r="I70" s="96">
        <v>939532.30436000007</v>
      </c>
      <c r="J70" s="96">
        <v>499911.06936999998</v>
      </c>
      <c r="K70" s="96">
        <v>408588.22880000004</v>
      </c>
      <c r="L70" s="96">
        <v>554770.99101999996</v>
      </c>
      <c r="M70" s="96">
        <v>390183.71815999999</v>
      </c>
      <c r="N70" s="96">
        <v>231187.86648</v>
      </c>
      <c r="O70" s="96">
        <v>174797.00733999998</v>
      </c>
      <c r="P70" s="96">
        <v>0</v>
      </c>
      <c r="Q70" s="96">
        <v>0</v>
      </c>
      <c r="R70" s="96">
        <v>2361.3417600000002</v>
      </c>
      <c r="S70" s="96">
        <v>0</v>
      </c>
      <c r="T70" s="96">
        <v>2697.1381999999999</v>
      </c>
      <c r="U70" s="96">
        <v>9300.3438000000006</v>
      </c>
      <c r="V70" s="96">
        <v>3045.6352000000002</v>
      </c>
      <c r="W70" s="96">
        <v>2057.12734</v>
      </c>
      <c r="X70" s="96">
        <v>435580.30012999999</v>
      </c>
      <c r="Y70" s="96">
        <v>0</v>
      </c>
      <c r="Z70" s="96">
        <v>2512494.5452100001</v>
      </c>
      <c r="AA70" s="164">
        <v>1693841.24923</v>
      </c>
      <c r="AB70" s="171"/>
      <c r="AC70" s="171"/>
    </row>
    <row r="71" spans="1:29" s="168" customFormat="1" x14ac:dyDescent="0.2">
      <c r="A71" s="167">
        <v>54</v>
      </c>
      <c r="B71" s="23">
        <v>25</v>
      </c>
      <c r="C71" s="165">
        <v>463</v>
      </c>
      <c r="D71" s="25" t="s">
        <v>103</v>
      </c>
      <c r="E71" s="96">
        <v>97281.76079</v>
      </c>
      <c r="F71" s="96">
        <v>1768.0554299999999</v>
      </c>
      <c r="G71" s="96">
        <v>90825.851029999991</v>
      </c>
      <c r="H71" s="96">
        <v>44216.669719999998</v>
      </c>
      <c r="I71" s="96">
        <v>53.731920000000002</v>
      </c>
      <c r="J71" s="96">
        <v>44216.669709999995</v>
      </c>
      <c r="K71" s="96">
        <v>53.731920000000002</v>
      </c>
      <c r="L71" s="96">
        <v>46609.18131</v>
      </c>
      <c r="M71" s="96">
        <v>379.19484</v>
      </c>
      <c r="N71" s="96">
        <v>2495.6251499999998</v>
      </c>
      <c r="O71" s="96">
        <v>379.19484</v>
      </c>
      <c r="P71" s="96">
        <v>0</v>
      </c>
      <c r="Q71" s="96">
        <v>0</v>
      </c>
      <c r="R71" s="96">
        <v>0</v>
      </c>
      <c r="S71" s="96">
        <v>2544.0992200000001</v>
      </c>
      <c r="T71" s="96">
        <v>643.89797999999996</v>
      </c>
      <c r="U71" s="96">
        <v>0.45169999999999999</v>
      </c>
      <c r="V71" s="96">
        <v>1363.76232</v>
      </c>
      <c r="W71" s="96">
        <v>857.21136000000001</v>
      </c>
      <c r="X71" s="96">
        <v>1030879.47925</v>
      </c>
      <c r="Y71" s="96">
        <v>0</v>
      </c>
      <c r="Z71" s="96">
        <v>1224396.5136500001</v>
      </c>
      <c r="AA71" s="164">
        <v>1033080.4614399999</v>
      </c>
      <c r="AB71" s="171"/>
      <c r="AC71" s="171"/>
    </row>
    <row r="72" spans="1:29" s="168" customFormat="1" x14ac:dyDescent="0.2">
      <c r="A72" s="167">
        <v>55</v>
      </c>
      <c r="B72" s="23">
        <v>26</v>
      </c>
      <c r="C72" s="165">
        <v>385</v>
      </c>
      <c r="D72" s="25" t="s">
        <v>99</v>
      </c>
      <c r="E72" s="96">
        <v>41558.118609999998</v>
      </c>
      <c r="F72" s="96">
        <v>16294.469920000001</v>
      </c>
      <c r="G72" s="96">
        <v>796098.0641800001</v>
      </c>
      <c r="H72" s="96">
        <v>761011.22644999996</v>
      </c>
      <c r="I72" s="96">
        <v>289154.05820999999</v>
      </c>
      <c r="J72" s="96">
        <v>224451.05032000001</v>
      </c>
      <c r="K72" s="96">
        <v>38317.970709999994</v>
      </c>
      <c r="L72" s="96">
        <v>35086.837729999999</v>
      </c>
      <c r="M72" s="96">
        <v>26542.766199999998</v>
      </c>
      <c r="N72" s="96">
        <v>11370.28275</v>
      </c>
      <c r="O72" s="96">
        <v>9825.7255100000002</v>
      </c>
      <c r="P72" s="96">
        <v>375.82520000000005</v>
      </c>
      <c r="Q72" s="96">
        <v>0</v>
      </c>
      <c r="R72" s="96">
        <v>0</v>
      </c>
      <c r="S72" s="96">
        <v>0</v>
      </c>
      <c r="T72" s="96">
        <v>974.06452999999999</v>
      </c>
      <c r="U72" s="96">
        <v>1574.0242600000001</v>
      </c>
      <c r="V72" s="96">
        <v>654.49333000000001</v>
      </c>
      <c r="W72" s="96">
        <v>807.58312999999998</v>
      </c>
      <c r="X72" s="96">
        <v>221915.20548</v>
      </c>
      <c r="Y72" s="96">
        <v>0</v>
      </c>
      <c r="Z72" s="96">
        <v>1063957.3787199999</v>
      </c>
      <c r="AA72" s="164">
        <v>331996.58312999998</v>
      </c>
      <c r="AB72" s="171"/>
      <c r="AC72" s="171"/>
    </row>
    <row r="73" spans="1:29" s="168" customFormat="1" x14ac:dyDescent="0.2">
      <c r="A73" s="167">
        <v>56</v>
      </c>
      <c r="B73" s="23">
        <v>27</v>
      </c>
      <c r="C73" s="165">
        <v>122</v>
      </c>
      <c r="D73" s="25" t="s">
        <v>81</v>
      </c>
      <c r="E73" s="96">
        <v>329473.00743</v>
      </c>
      <c r="F73" s="96">
        <v>329473.00737000001</v>
      </c>
      <c r="G73" s="96">
        <v>357049.24514999997</v>
      </c>
      <c r="H73" s="96">
        <v>339377.31757000001</v>
      </c>
      <c r="I73" s="96">
        <v>141875.0999</v>
      </c>
      <c r="J73" s="96">
        <v>87459.22838</v>
      </c>
      <c r="K73" s="96">
        <v>2895.7962400000001</v>
      </c>
      <c r="L73" s="96">
        <v>17671.92758</v>
      </c>
      <c r="M73" s="96">
        <v>8164.9842199999994</v>
      </c>
      <c r="N73" s="96">
        <v>15269.74871</v>
      </c>
      <c r="O73" s="96">
        <v>6677.6538799999998</v>
      </c>
      <c r="P73" s="96">
        <v>0</v>
      </c>
      <c r="Q73" s="96">
        <v>0</v>
      </c>
      <c r="R73" s="96">
        <v>0</v>
      </c>
      <c r="S73" s="96">
        <v>0</v>
      </c>
      <c r="T73" s="96">
        <v>0</v>
      </c>
      <c r="U73" s="96">
        <v>0</v>
      </c>
      <c r="V73" s="96">
        <v>2900.8207700000003</v>
      </c>
      <c r="W73" s="96">
        <v>257.44088999999997</v>
      </c>
      <c r="X73" s="96">
        <v>407720.40505</v>
      </c>
      <c r="Y73" s="96">
        <v>0</v>
      </c>
      <c r="Z73" s="96">
        <v>1097400.9192900001</v>
      </c>
      <c r="AA73" s="164">
        <v>865825.68866999994</v>
      </c>
      <c r="AB73" s="171"/>
      <c r="AC73" s="171"/>
    </row>
    <row r="74" spans="1:29" s="172" customFormat="1" x14ac:dyDescent="0.2">
      <c r="A74" s="175"/>
      <c r="B74" s="28"/>
      <c r="C74" s="180"/>
      <c r="D74" s="49" t="s">
        <v>247</v>
      </c>
      <c r="E74" s="138">
        <f>SUM(E47:E73)</f>
        <v>11820768.033830002</v>
      </c>
      <c r="F74" s="138">
        <f>SUM(F47:F73)</f>
        <v>9545898.7213400006</v>
      </c>
      <c r="G74" s="138">
        <f>SUM(G47:G73)</f>
        <v>57230753.082849979</v>
      </c>
      <c r="H74" s="138">
        <f>SUM(H47:H73)</f>
        <v>26922421.531080004</v>
      </c>
      <c r="I74" s="138">
        <f>SUM(I47:I73)</f>
        <v>9926226.9743200019</v>
      </c>
      <c r="J74" s="138">
        <f>SUM(J47:J73)</f>
        <v>13288640.491749998</v>
      </c>
      <c r="K74" s="138">
        <f>SUM(K47:K73)</f>
        <v>2732733.8869800004</v>
      </c>
      <c r="L74" s="138">
        <f>SUM(L47:L73)</f>
        <v>30308331.551770002</v>
      </c>
      <c r="M74" s="138">
        <f>SUM(M47:M73)</f>
        <v>19879821.058629997</v>
      </c>
      <c r="N74" s="138">
        <f>SUM(N47:N73)</f>
        <v>6651930.9091000017</v>
      </c>
      <c r="O74" s="138">
        <f>SUM(O47:O73)</f>
        <v>4439795.8666800018</v>
      </c>
      <c r="P74" s="138">
        <f>SUM(P47:P73)</f>
        <v>537031.82701999997</v>
      </c>
      <c r="Q74" s="138">
        <f>SUM(Q47:Q73)</f>
        <v>444607.48865000001</v>
      </c>
      <c r="R74" s="138">
        <f>SUM(R47:R73)</f>
        <v>786367.19682999991</v>
      </c>
      <c r="S74" s="138">
        <f>SUM(S47:S73)</f>
        <v>13380.18245</v>
      </c>
      <c r="T74" s="138">
        <f>SUM(T47:T73)</f>
        <v>90911.606899999999</v>
      </c>
      <c r="U74" s="138">
        <f>SUM(U47:U73)</f>
        <v>47726.867719999995</v>
      </c>
      <c r="V74" s="138">
        <f>SUM(V47:V73)</f>
        <v>3350994.1403500009</v>
      </c>
      <c r="W74" s="138">
        <f>SUM(W47:W73)</f>
        <v>382580.63201999996</v>
      </c>
      <c r="X74" s="138">
        <f>SUM(X47:X73)</f>
        <v>6250255.9298700001</v>
      </c>
      <c r="Y74" s="138">
        <f>SUM(Y47:Y73)</f>
        <v>0</v>
      </c>
      <c r="Z74" s="138">
        <f>SUM(Z47:Z73)</f>
        <v>80510769.499840006</v>
      </c>
      <c r="AA74" s="138">
        <f>SUM(AA47:AA73)</f>
        <v>50730301.310739994</v>
      </c>
      <c r="AB74" s="170"/>
      <c r="AC74" s="170"/>
    </row>
    <row r="75" spans="1:29" s="168" customFormat="1" ht="13.5" x14ac:dyDescent="0.2">
      <c r="A75" s="167"/>
      <c r="B75" s="179"/>
      <c r="C75" s="178"/>
      <c r="D75" s="100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164"/>
      <c r="AB75" s="171"/>
      <c r="AC75" s="171"/>
    </row>
    <row r="76" spans="1:29" s="168" customFormat="1" x14ac:dyDescent="0.2">
      <c r="A76" s="167"/>
      <c r="B76" s="23"/>
      <c r="C76" s="165"/>
      <c r="D76" s="18" t="s">
        <v>104</v>
      </c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164"/>
      <c r="AB76" s="171"/>
      <c r="AC76" s="171"/>
    </row>
    <row r="77" spans="1:29" s="168" customFormat="1" ht="12.75" customHeight="1" x14ac:dyDescent="0.2">
      <c r="A77" s="167">
        <v>57</v>
      </c>
      <c r="B77" s="23">
        <v>1</v>
      </c>
      <c r="C77" s="23">
        <v>533</v>
      </c>
      <c r="D77" s="32" t="s">
        <v>177</v>
      </c>
      <c r="E77" s="96">
        <v>43544.095890000004</v>
      </c>
      <c r="F77" s="96">
        <v>0</v>
      </c>
      <c r="G77" s="96">
        <v>1710221.2247899999</v>
      </c>
      <c r="H77" s="96">
        <v>813918.91534000007</v>
      </c>
      <c r="I77" s="96">
        <v>7188.85563</v>
      </c>
      <c r="J77" s="96">
        <v>128580.55820000001</v>
      </c>
      <c r="K77" s="96">
        <v>1922.9139799999998</v>
      </c>
      <c r="L77" s="96">
        <v>896302.30945000006</v>
      </c>
      <c r="M77" s="96">
        <v>257658.73019000003</v>
      </c>
      <c r="N77" s="96">
        <v>235158.83249</v>
      </c>
      <c r="O77" s="96">
        <v>35707.687139999995</v>
      </c>
      <c r="P77" s="96">
        <v>23222.313840000003</v>
      </c>
      <c r="Q77" s="96">
        <v>0</v>
      </c>
      <c r="R77" s="96">
        <v>1878.4324299999998</v>
      </c>
      <c r="S77" s="96">
        <v>0</v>
      </c>
      <c r="T77" s="96">
        <v>0</v>
      </c>
      <c r="U77" s="96">
        <v>247.63472000000002</v>
      </c>
      <c r="V77" s="96">
        <v>66178.08077</v>
      </c>
      <c r="W77" s="96">
        <v>16980.874599999999</v>
      </c>
      <c r="X77" s="96">
        <v>68162.453580000001</v>
      </c>
      <c r="Y77" s="96">
        <v>0</v>
      </c>
      <c r="Z77" s="96">
        <v>1930435.1106199999</v>
      </c>
      <c r="AA77" s="164">
        <v>267488.07715999999</v>
      </c>
      <c r="AB77" s="171"/>
      <c r="AC77" s="171"/>
    </row>
    <row r="78" spans="1:29" s="168" customFormat="1" x14ac:dyDescent="0.2">
      <c r="A78" s="167">
        <v>58</v>
      </c>
      <c r="B78" s="23">
        <v>2</v>
      </c>
      <c r="C78" s="165">
        <v>260</v>
      </c>
      <c r="D78" s="25" t="s">
        <v>136</v>
      </c>
      <c r="E78" s="96">
        <v>0</v>
      </c>
      <c r="F78" s="96">
        <v>0</v>
      </c>
      <c r="G78" s="96">
        <v>2196152.1717099999</v>
      </c>
      <c r="H78" s="96">
        <v>2155721.5944099999</v>
      </c>
      <c r="I78" s="96">
        <v>1900652.9194799999</v>
      </c>
      <c r="J78" s="96">
        <v>1959935.3836600001</v>
      </c>
      <c r="K78" s="96">
        <v>1900652.9194799999</v>
      </c>
      <c r="L78" s="96">
        <v>40430.577300000004</v>
      </c>
      <c r="M78" s="96">
        <v>27623.624020000003</v>
      </c>
      <c r="N78" s="96">
        <v>21535.814620000001</v>
      </c>
      <c r="O78" s="96">
        <v>9105.7687999999998</v>
      </c>
      <c r="P78" s="96">
        <v>0</v>
      </c>
      <c r="Q78" s="96">
        <v>0</v>
      </c>
      <c r="R78" s="96">
        <v>0</v>
      </c>
      <c r="S78" s="96">
        <v>0</v>
      </c>
      <c r="T78" s="96">
        <v>0</v>
      </c>
      <c r="U78" s="96">
        <v>0</v>
      </c>
      <c r="V78" s="96">
        <v>5449.34303</v>
      </c>
      <c r="W78" s="96">
        <v>1939.84142</v>
      </c>
      <c r="X78" s="96">
        <v>3499.93723</v>
      </c>
      <c r="Y78" s="96">
        <v>0</v>
      </c>
      <c r="Z78" s="96">
        <v>2207041.2933900002</v>
      </c>
      <c r="AA78" s="164">
        <v>1928276.5434999999</v>
      </c>
      <c r="AB78" s="171"/>
      <c r="AC78" s="171"/>
    </row>
    <row r="79" spans="1:29" s="168" customFormat="1" x14ac:dyDescent="0.2">
      <c r="A79" s="167">
        <v>59</v>
      </c>
      <c r="B79" s="23">
        <v>3</v>
      </c>
      <c r="C79" s="165">
        <v>48</v>
      </c>
      <c r="D79" s="25" t="s">
        <v>110</v>
      </c>
      <c r="E79" s="96">
        <v>1210</v>
      </c>
      <c r="F79" s="96">
        <v>0</v>
      </c>
      <c r="G79" s="96">
        <v>1837659.34616</v>
      </c>
      <c r="H79" s="96">
        <v>1634534.87044</v>
      </c>
      <c r="I79" s="96">
        <v>806003.39552000002</v>
      </c>
      <c r="J79" s="96">
        <v>1413984.4930500002</v>
      </c>
      <c r="K79" s="96">
        <v>625529.33869</v>
      </c>
      <c r="L79" s="96">
        <v>203124.47571999999</v>
      </c>
      <c r="M79" s="96">
        <v>59083.216710000001</v>
      </c>
      <c r="N79" s="96">
        <v>21515.979510000001</v>
      </c>
      <c r="O79" s="96">
        <v>3697.3907600000002</v>
      </c>
      <c r="P79" s="96">
        <v>0</v>
      </c>
      <c r="Q79" s="96">
        <v>0</v>
      </c>
      <c r="R79" s="96">
        <v>0</v>
      </c>
      <c r="S79" s="96">
        <v>0</v>
      </c>
      <c r="T79" s="96">
        <v>0</v>
      </c>
      <c r="U79" s="96">
        <v>30.785219999999999</v>
      </c>
      <c r="V79" s="96">
        <v>146961.76821000001</v>
      </c>
      <c r="W79" s="96">
        <v>4746.6753699999999</v>
      </c>
      <c r="X79" s="96">
        <v>126624.81719</v>
      </c>
      <c r="Y79" s="96">
        <v>0</v>
      </c>
      <c r="Z79" s="96">
        <v>2117233.3921499997</v>
      </c>
      <c r="AA79" s="164">
        <v>1060213.04204</v>
      </c>
      <c r="AB79" s="171"/>
      <c r="AC79" s="171"/>
    </row>
    <row r="80" spans="1:29" s="168" customFormat="1" x14ac:dyDescent="0.2">
      <c r="A80" s="167">
        <v>60</v>
      </c>
      <c r="B80" s="23">
        <v>4</v>
      </c>
      <c r="C80" s="165">
        <v>206</v>
      </c>
      <c r="D80" s="25" t="s">
        <v>127</v>
      </c>
      <c r="E80" s="96">
        <v>3955</v>
      </c>
      <c r="F80" s="96">
        <v>0</v>
      </c>
      <c r="G80" s="96">
        <v>1543800.3759600001</v>
      </c>
      <c r="H80" s="96">
        <v>485843.64264999999</v>
      </c>
      <c r="I80" s="96">
        <v>214553.44026</v>
      </c>
      <c r="J80" s="96">
        <v>396935.68667999998</v>
      </c>
      <c r="K80" s="96">
        <v>180264.27416999999</v>
      </c>
      <c r="L80" s="96">
        <v>1057956.7333099998</v>
      </c>
      <c r="M80" s="96">
        <v>901629.19369999995</v>
      </c>
      <c r="N80" s="96">
        <v>252008.42362000002</v>
      </c>
      <c r="O80" s="96">
        <v>229082.44399</v>
      </c>
      <c r="P80" s="96">
        <v>0</v>
      </c>
      <c r="Q80" s="96">
        <v>0</v>
      </c>
      <c r="R80" s="96">
        <v>0</v>
      </c>
      <c r="S80" s="96">
        <v>0</v>
      </c>
      <c r="T80" s="96">
        <v>9148.073260000001</v>
      </c>
      <c r="U80" s="96">
        <v>75.903130000000004</v>
      </c>
      <c r="V80" s="96">
        <v>23061.300070000001</v>
      </c>
      <c r="W80" s="96">
        <v>16755.328810000003</v>
      </c>
      <c r="X80" s="96">
        <v>269800.53091000003</v>
      </c>
      <c r="Y80" s="96">
        <v>0</v>
      </c>
      <c r="Z80" s="96">
        <v>1866596.51214</v>
      </c>
      <c r="AA80" s="164">
        <v>1388455.6399600001</v>
      </c>
      <c r="AB80" s="171"/>
      <c r="AC80" s="171"/>
    </row>
    <row r="81" spans="1:29" s="168" customFormat="1" x14ac:dyDescent="0.2">
      <c r="A81" s="167">
        <v>61</v>
      </c>
      <c r="B81" s="23">
        <v>5</v>
      </c>
      <c r="C81" s="165">
        <v>57</v>
      </c>
      <c r="D81" s="25" t="s">
        <v>112</v>
      </c>
      <c r="E81" s="96">
        <v>229642.16808</v>
      </c>
      <c r="F81" s="96">
        <v>17993.331030000001</v>
      </c>
      <c r="G81" s="96">
        <v>1395126.0028900001</v>
      </c>
      <c r="H81" s="96">
        <v>279719.47116000002</v>
      </c>
      <c r="I81" s="96">
        <v>8083.30879</v>
      </c>
      <c r="J81" s="96">
        <v>13518.79084</v>
      </c>
      <c r="K81" s="96">
        <v>1024.05601</v>
      </c>
      <c r="L81" s="96">
        <v>1115406.5317300002</v>
      </c>
      <c r="M81" s="96">
        <v>805570.17865999998</v>
      </c>
      <c r="N81" s="96">
        <v>89071.6731</v>
      </c>
      <c r="O81" s="96">
        <v>48476.307179999996</v>
      </c>
      <c r="P81" s="96">
        <v>0</v>
      </c>
      <c r="Q81" s="96">
        <v>0</v>
      </c>
      <c r="R81" s="96">
        <v>0</v>
      </c>
      <c r="S81" s="96">
        <v>0</v>
      </c>
      <c r="T81" s="96">
        <v>121.20626</v>
      </c>
      <c r="U81" s="96">
        <v>38.797080000000001</v>
      </c>
      <c r="V81" s="96">
        <v>4185.38544</v>
      </c>
      <c r="W81" s="96">
        <v>5511.6254800000006</v>
      </c>
      <c r="X81" s="96">
        <v>140006.56</v>
      </c>
      <c r="Y81" s="96">
        <v>0</v>
      </c>
      <c r="Z81" s="96">
        <v>1774631.74523</v>
      </c>
      <c r="AA81" s="164">
        <v>861929.40837000008</v>
      </c>
      <c r="AB81" s="171"/>
      <c r="AC81" s="171"/>
    </row>
    <row r="82" spans="1:29" s="168" customFormat="1" x14ac:dyDescent="0.2">
      <c r="A82" s="167">
        <v>62</v>
      </c>
      <c r="B82" s="23">
        <v>6</v>
      </c>
      <c r="C82" s="165">
        <v>262</v>
      </c>
      <c r="D82" s="25" t="s">
        <v>137</v>
      </c>
      <c r="E82" s="96">
        <v>424133.15986999997</v>
      </c>
      <c r="F82" s="96">
        <v>421680.07572999998</v>
      </c>
      <c r="G82" s="96">
        <v>954725.78770999995</v>
      </c>
      <c r="H82" s="96">
        <v>497201.03593999997</v>
      </c>
      <c r="I82" s="96">
        <v>126711.15681</v>
      </c>
      <c r="J82" s="96">
        <v>304720.81731999997</v>
      </c>
      <c r="K82" s="96">
        <v>51670.749209999994</v>
      </c>
      <c r="L82" s="96">
        <v>457524.75177000003</v>
      </c>
      <c r="M82" s="96">
        <v>37447.828459999997</v>
      </c>
      <c r="N82" s="96">
        <v>217000.59712000002</v>
      </c>
      <c r="O82" s="96">
        <v>18764.959619999998</v>
      </c>
      <c r="P82" s="96">
        <v>0</v>
      </c>
      <c r="Q82" s="96">
        <v>0</v>
      </c>
      <c r="R82" s="96">
        <v>0</v>
      </c>
      <c r="S82" s="96">
        <v>807.62500999999997</v>
      </c>
      <c r="T82" s="96">
        <v>253.38683</v>
      </c>
      <c r="U82" s="96">
        <v>1339.0364</v>
      </c>
      <c r="V82" s="96">
        <v>27027.069080000001</v>
      </c>
      <c r="W82" s="96">
        <v>12694.976790000001</v>
      </c>
      <c r="X82" s="96">
        <v>0</v>
      </c>
      <c r="Y82" s="96">
        <v>0</v>
      </c>
      <c r="Z82" s="96">
        <v>1420981.0416899999</v>
      </c>
      <c r="AA82" s="164">
        <v>586261.82077999995</v>
      </c>
      <c r="AB82" s="171"/>
      <c r="AC82" s="171"/>
    </row>
    <row r="83" spans="1:29" s="168" customFormat="1" x14ac:dyDescent="0.2">
      <c r="A83" s="167">
        <v>63</v>
      </c>
      <c r="B83" s="23">
        <v>7</v>
      </c>
      <c r="C83" s="165">
        <v>455</v>
      </c>
      <c r="D83" s="25" t="s">
        <v>171</v>
      </c>
      <c r="E83" s="96">
        <v>968016.47508999996</v>
      </c>
      <c r="F83" s="96">
        <v>968016.47508999996</v>
      </c>
      <c r="G83" s="96">
        <v>351865.19767999998</v>
      </c>
      <c r="H83" s="96">
        <v>347444.37619000004</v>
      </c>
      <c r="I83" s="96">
        <v>143104.12304999999</v>
      </c>
      <c r="J83" s="96">
        <v>297218.93192</v>
      </c>
      <c r="K83" s="96">
        <v>143104.12304999999</v>
      </c>
      <c r="L83" s="96">
        <v>4420.8214899999994</v>
      </c>
      <c r="M83" s="96">
        <v>0</v>
      </c>
      <c r="N83" s="96">
        <v>4420.8214899999994</v>
      </c>
      <c r="O83" s="96">
        <v>0</v>
      </c>
      <c r="P83" s="96">
        <v>0</v>
      </c>
      <c r="Q83" s="96">
        <v>0</v>
      </c>
      <c r="R83" s="96">
        <v>0</v>
      </c>
      <c r="S83" s="96">
        <v>639.971</v>
      </c>
      <c r="T83" s="96">
        <v>0</v>
      </c>
      <c r="U83" s="96">
        <v>0</v>
      </c>
      <c r="V83" s="96">
        <v>72645.42803000001</v>
      </c>
      <c r="W83" s="96">
        <v>2166.79666</v>
      </c>
      <c r="X83" s="96">
        <v>0</v>
      </c>
      <c r="Y83" s="96">
        <v>0</v>
      </c>
      <c r="Z83" s="96">
        <v>1395333.86846</v>
      </c>
      <c r="AA83" s="164">
        <v>1131421.5932199999</v>
      </c>
      <c r="AB83" s="171"/>
      <c r="AC83" s="171"/>
    </row>
    <row r="84" spans="1:29" s="168" customFormat="1" x14ac:dyDescent="0.2">
      <c r="A84" s="167">
        <v>64</v>
      </c>
      <c r="B84" s="23">
        <v>8</v>
      </c>
      <c r="C84" s="165">
        <v>409</v>
      </c>
      <c r="D84" s="32" t="s">
        <v>168</v>
      </c>
      <c r="E84" s="96">
        <v>0</v>
      </c>
      <c r="F84" s="96">
        <v>0</v>
      </c>
      <c r="G84" s="96">
        <v>1355153.8022799999</v>
      </c>
      <c r="H84" s="96">
        <v>919926.56215000001</v>
      </c>
      <c r="I84" s="96">
        <v>86785.785219999991</v>
      </c>
      <c r="J84" s="96">
        <v>412734.41470000002</v>
      </c>
      <c r="K84" s="96">
        <v>32131.592480000003</v>
      </c>
      <c r="L84" s="96">
        <v>435227.24012999999</v>
      </c>
      <c r="M84" s="96">
        <v>235876.2873</v>
      </c>
      <c r="N84" s="96">
        <v>82204.533859999996</v>
      </c>
      <c r="O84" s="96">
        <v>21076.114379999999</v>
      </c>
      <c r="P84" s="96">
        <v>10187.859380000002</v>
      </c>
      <c r="Q84" s="96">
        <v>10187.859380000002</v>
      </c>
      <c r="R84" s="96">
        <v>80904.44425</v>
      </c>
      <c r="S84" s="96">
        <v>0</v>
      </c>
      <c r="T84" s="96">
        <v>8536.1170000000002</v>
      </c>
      <c r="U84" s="96">
        <v>883.89314999999999</v>
      </c>
      <c r="V84" s="96">
        <v>19926.368930000001</v>
      </c>
      <c r="W84" s="96">
        <v>11324.238810000001</v>
      </c>
      <c r="X84" s="96">
        <v>24169.863010000001</v>
      </c>
      <c r="Y84" s="96">
        <v>0</v>
      </c>
      <c r="Z84" s="96">
        <v>1511086.58681</v>
      </c>
      <c r="AA84" s="164">
        <v>332999.08146000002</v>
      </c>
      <c r="AB84" s="171"/>
      <c r="AC84" s="171"/>
    </row>
    <row r="85" spans="1:29" s="168" customFormat="1" x14ac:dyDescent="0.2">
      <c r="A85" s="167">
        <v>65</v>
      </c>
      <c r="B85" s="23">
        <v>9</v>
      </c>
      <c r="C85" s="165">
        <v>306</v>
      </c>
      <c r="D85" s="25" t="s">
        <v>146</v>
      </c>
      <c r="E85" s="96">
        <v>15271.095890000001</v>
      </c>
      <c r="F85" s="96">
        <v>0</v>
      </c>
      <c r="G85" s="96">
        <v>1034323.4648699999</v>
      </c>
      <c r="H85" s="96">
        <v>1024789.9471799999</v>
      </c>
      <c r="I85" s="96">
        <v>7849.7768999999998</v>
      </c>
      <c r="J85" s="96">
        <v>45479.119810000004</v>
      </c>
      <c r="K85" s="96">
        <v>7790.5555899999999</v>
      </c>
      <c r="L85" s="96">
        <v>9533.5176900000006</v>
      </c>
      <c r="M85" s="96">
        <v>468.20429999999999</v>
      </c>
      <c r="N85" s="96">
        <v>4321.4722400000001</v>
      </c>
      <c r="O85" s="96">
        <v>8.199999999999999E-3</v>
      </c>
      <c r="P85" s="96">
        <v>0</v>
      </c>
      <c r="Q85" s="96">
        <v>0</v>
      </c>
      <c r="R85" s="96">
        <v>0</v>
      </c>
      <c r="S85" s="96">
        <v>0</v>
      </c>
      <c r="T85" s="96">
        <v>0</v>
      </c>
      <c r="U85" s="96">
        <v>603</v>
      </c>
      <c r="V85" s="96">
        <v>2012.7873799999998</v>
      </c>
      <c r="W85" s="96">
        <v>465.76159999999999</v>
      </c>
      <c r="X85" s="96">
        <v>0</v>
      </c>
      <c r="Y85" s="96">
        <v>0</v>
      </c>
      <c r="Z85" s="96">
        <v>1052676.10974</v>
      </c>
      <c r="AA85" s="164">
        <v>9319.0387200000005</v>
      </c>
      <c r="AB85" s="171"/>
      <c r="AC85" s="171"/>
    </row>
    <row r="86" spans="1:29" s="168" customFormat="1" x14ac:dyDescent="0.2">
      <c r="A86" s="167">
        <v>66</v>
      </c>
      <c r="B86" s="23">
        <v>10</v>
      </c>
      <c r="C86" s="165">
        <v>386</v>
      </c>
      <c r="D86" s="25" t="s">
        <v>159</v>
      </c>
      <c r="E86" s="96">
        <v>219469.22761999999</v>
      </c>
      <c r="F86" s="96">
        <v>60791.377310000003</v>
      </c>
      <c r="G86" s="96">
        <v>818470.78255</v>
      </c>
      <c r="H86" s="96">
        <v>174937.73671</v>
      </c>
      <c r="I86" s="96">
        <v>17324.14213</v>
      </c>
      <c r="J86" s="96">
        <v>146595.31862000001</v>
      </c>
      <c r="K86" s="96">
        <v>17142.26658</v>
      </c>
      <c r="L86" s="96">
        <v>643533.04584000004</v>
      </c>
      <c r="M86" s="96">
        <v>531103.97228999995</v>
      </c>
      <c r="N86" s="96">
        <v>126728.78447</v>
      </c>
      <c r="O86" s="96">
        <v>96025.119709999999</v>
      </c>
      <c r="P86" s="96">
        <v>0</v>
      </c>
      <c r="Q86" s="96">
        <v>0</v>
      </c>
      <c r="R86" s="96">
        <v>271525.13825000002</v>
      </c>
      <c r="S86" s="96">
        <v>0</v>
      </c>
      <c r="T86" s="96">
        <v>0</v>
      </c>
      <c r="U86" s="96">
        <v>11524.01621</v>
      </c>
      <c r="V86" s="96">
        <v>18600.051520000001</v>
      </c>
      <c r="W86" s="96">
        <v>5055.2096700000002</v>
      </c>
      <c r="X86" s="96">
        <v>60411.665630000003</v>
      </c>
      <c r="Y86" s="96">
        <v>0</v>
      </c>
      <c r="Z86" s="96">
        <v>1405056.0914499999</v>
      </c>
      <c r="AA86" s="164">
        <v>889108.73420999991</v>
      </c>
      <c r="AB86" s="171"/>
      <c r="AC86" s="171"/>
    </row>
    <row r="87" spans="1:29" s="168" customFormat="1" x14ac:dyDescent="0.2">
      <c r="A87" s="167">
        <v>67</v>
      </c>
      <c r="B87" s="23">
        <v>11</v>
      </c>
      <c r="C87" s="165">
        <v>379</v>
      </c>
      <c r="D87" s="25" t="s">
        <v>156</v>
      </c>
      <c r="E87" s="96">
        <v>50974.405939999997</v>
      </c>
      <c r="F87" s="96">
        <v>42135.175240000004</v>
      </c>
      <c r="G87" s="96">
        <v>997061.15301000001</v>
      </c>
      <c r="H87" s="96">
        <v>283538.30869999999</v>
      </c>
      <c r="I87" s="96">
        <v>18361.807800000002</v>
      </c>
      <c r="J87" s="96">
        <v>208616.00732999999</v>
      </c>
      <c r="K87" s="96">
        <v>16011.572350000002</v>
      </c>
      <c r="L87" s="96">
        <v>713522.84430999996</v>
      </c>
      <c r="M87" s="96">
        <v>624204.79869999993</v>
      </c>
      <c r="N87" s="96">
        <v>181037.33632</v>
      </c>
      <c r="O87" s="96">
        <v>168581.98762</v>
      </c>
      <c r="P87" s="96">
        <v>0</v>
      </c>
      <c r="Q87" s="96">
        <v>0</v>
      </c>
      <c r="R87" s="96">
        <v>0</v>
      </c>
      <c r="S87" s="96">
        <v>0</v>
      </c>
      <c r="T87" s="96">
        <v>0</v>
      </c>
      <c r="U87" s="96">
        <v>4978.6740600000003</v>
      </c>
      <c r="V87" s="96">
        <v>299576.94062000001</v>
      </c>
      <c r="W87" s="96">
        <v>4238.1514299999999</v>
      </c>
      <c r="X87" s="96">
        <v>0</v>
      </c>
      <c r="Y87" s="96">
        <v>0</v>
      </c>
      <c r="Z87" s="96">
        <v>1356829.3250599999</v>
      </c>
      <c r="AA87" s="164">
        <v>685168.22946000006</v>
      </c>
      <c r="AB87" s="171"/>
      <c r="AC87" s="171"/>
    </row>
    <row r="88" spans="1:29" s="168" customFormat="1" x14ac:dyDescent="0.2">
      <c r="A88" s="167">
        <v>68</v>
      </c>
      <c r="B88" s="23">
        <v>12</v>
      </c>
      <c r="C88" s="165">
        <v>231</v>
      </c>
      <c r="D88" s="25" t="s">
        <v>130</v>
      </c>
      <c r="E88" s="96">
        <v>11.076640000000001</v>
      </c>
      <c r="F88" s="96">
        <v>11.076640000000001</v>
      </c>
      <c r="G88" s="96">
        <v>1164053.6847099999</v>
      </c>
      <c r="H88" s="96">
        <v>560960.38994999998</v>
      </c>
      <c r="I88" s="96">
        <v>20451.65554</v>
      </c>
      <c r="J88" s="96">
        <v>353660.71166999999</v>
      </c>
      <c r="K88" s="96">
        <v>19157.907460000002</v>
      </c>
      <c r="L88" s="96">
        <v>603093.29476000008</v>
      </c>
      <c r="M88" s="96">
        <v>362851.61745000002</v>
      </c>
      <c r="N88" s="96">
        <v>141333.15771</v>
      </c>
      <c r="O88" s="96">
        <v>89661.281229999993</v>
      </c>
      <c r="P88" s="96">
        <v>0</v>
      </c>
      <c r="Q88" s="96">
        <v>0</v>
      </c>
      <c r="R88" s="96">
        <v>27838.22092</v>
      </c>
      <c r="S88" s="96">
        <v>0</v>
      </c>
      <c r="T88" s="96">
        <v>0</v>
      </c>
      <c r="U88" s="96">
        <v>0</v>
      </c>
      <c r="V88" s="96">
        <v>381.33056999999997</v>
      </c>
      <c r="W88" s="96">
        <v>7448.6296999999995</v>
      </c>
      <c r="X88" s="96">
        <v>0</v>
      </c>
      <c r="Y88" s="96">
        <v>0</v>
      </c>
      <c r="Z88" s="96">
        <v>1199732.94254</v>
      </c>
      <c r="AA88" s="164">
        <v>383314.34962999995</v>
      </c>
      <c r="AB88" s="171"/>
      <c r="AC88" s="171"/>
    </row>
    <row r="89" spans="1:29" s="168" customFormat="1" x14ac:dyDescent="0.2">
      <c r="A89" s="167">
        <v>69</v>
      </c>
      <c r="B89" s="23">
        <v>13</v>
      </c>
      <c r="C89" s="165">
        <v>318</v>
      </c>
      <c r="D89" s="25" t="s">
        <v>150</v>
      </c>
      <c r="E89" s="96">
        <v>4303.9779799999997</v>
      </c>
      <c r="F89" s="96">
        <v>8.2750000000000004E-2</v>
      </c>
      <c r="G89" s="96">
        <v>1253844.4150800002</v>
      </c>
      <c r="H89" s="96">
        <v>728369.22814000002</v>
      </c>
      <c r="I89" s="96">
        <v>278388.87906999997</v>
      </c>
      <c r="J89" s="96">
        <v>447489.29233000003</v>
      </c>
      <c r="K89" s="96">
        <v>226845.93186000001</v>
      </c>
      <c r="L89" s="96">
        <v>525475.18693999993</v>
      </c>
      <c r="M89" s="96">
        <v>445596.60185000004</v>
      </c>
      <c r="N89" s="96">
        <v>79299.936579999994</v>
      </c>
      <c r="O89" s="96">
        <v>66560.375740000003</v>
      </c>
      <c r="P89" s="96">
        <v>0</v>
      </c>
      <c r="Q89" s="96">
        <v>0</v>
      </c>
      <c r="R89" s="96">
        <v>0</v>
      </c>
      <c r="S89" s="96">
        <v>0</v>
      </c>
      <c r="T89" s="96">
        <v>0</v>
      </c>
      <c r="U89" s="96">
        <v>792.46019999999999</v>
      </c>
      <c r="V89" s="96">
        <v>38006.434939999999</v>
      </c>
      <c r="W89" s="96">
        <v>5289.1856699999998</v>
      </c>
      <c r="X89" s="96">
        <v>64349.216440000004</v>
      </c>
      <c r="Y89" s="96">
        <v>0</v>
      </c>
      <c r="Z89" s="96">
        <v>1366585.69031</v>
      </c>
      <c r="AA89" s="164">
        <v>730911.84542999999</v>
      </c>
      <c r="AB89" s="171"/>
      <c r="AC89" s="171"/>
    </row>
    <row r="90" spans="1:29" s="168" customFormat="1" x14ac:dyDescent="0.2">
      <c r="A90" s="167">
        <v>70</v>
      </c>
      <c r="B90" s="23">
        <v>14</v>
      </c>
      <c r="C90" s="165">
        <v>91</v>
      </c>
      <c r="D90" s="25" t="s">
        <v>114</v>
      </c>
      <c r="E90" s="96">
        <v>104942.02829</v>
      </c>
      <c r="F90" s="96">
        <v>67422.115000000005</v>
      </c>
      <c r="G90" s="96">
        <v>901011.08293000003</v>
      </c>
      <c r="H90" s="96">
        <v>321866.19215000002</v>
      </c>
      <c r="I90" s="96">
        <v>67508.071709999989</v>
      </c>
      <c r="J90" s="96">
        <v>182165.30578999998</v>
      </c>
      <c r="K90" s="96">
        <v>57717.73805</v>
      </c>
      <c r="L90" s="96">
        <v>579144.89078000002</v>
      </c>
      <c r="M90" s="96">
        <v>343911.69880000001</v>
      </c>
      <c r="N90" s="96">
        <v>44472.415289999997</v>
      </c>
      <c r="O90" s="96">
        <v>20735.154319999998</v>
      </c>
      <c r="P90" s="96">
        <v>0</v>
      </c>
      <c r="Q90" s="96">
        <v>0</v>
      </c>
      <c r="R90" s="96">
        <v>77327.426290000003</v>
      </c>
      <c r="S90" s="96">
        <v>0</v>
      </c>
      <c r="T90" s="96">
        <v>0</v>
      </c>
      <c r="U90" s="96">
        <v>0</v>
      </c>
      <c r="V90" s="96">
        <v>21758.81178</v>
      </c>
      <c r="W90" s="96">
        <v>3688.5000500000001</v>
      </c>
      <c r="X90" s="96">
        <v>157859.59416000001</v>
      </c>
      <c r="Y90" s="96">
        <v>0</v>
      </c>
      <c r="Z90" s="96">
        <v>1266587.4435000001</v>
      </c>
      <c r="AA90" s="164">
        <v>708232.50066999998</v>
      </c>
      <c r="AB90" s="171"/>
      <c r="AC90" s="171"/>
    </row>
    <row r="91" spans="1:29" s="168" customFormat="1" x14ac:dyDescent="0.2">
      <c r="A91" s="167">
        <v>71</v>
      </c>
      <c r="B91" s="23">
        <v>15</v>
      </c>
      <c r="C91" s="165">
        <v>290</v>
      </c>
      <c r="D91" s="25" t="s">
        <v>143</v>
      </c>
      <c r="E91" s="96">
        <v>40822.435210000003</v>
      </c>
      <c r="F91" s="96">
        <v>40822.435210000003</v>
      </c>
      <c r="G91" s="96">
        <v>1018909.3718699999</v>
      </c>
      <c r="H91" s="96">
        <v>330196.75601000001</v>
      </c>
      <c r="I91" s="96">
        <v>26034.182999999997</v>
      </c>
      <c r="J91" s="96">
        <v>136704.62705000001</v>
      </c>
      <c r="K91" s="96">
        <v>25562.414230000002</v>
      </c>
      <c r="L91" s="96">
        <v>688712.61586000002</v>
      </c>
      <c r="M91" s="96">
        <v>583995.09829999995</v>
      </c>
      <c r="N91" s="96">
        <v>132480.27160000001</v>
      </c>
      <c r="O91" s="96">
        <v>122982.22203</v>
      </c>
      <c r="P91" s="96">
        <v>0</v>
      </c>
      <c r="Q91" s="96">
        <v>0</v>
      </c>
      <c r="R91" s="96">
        <v>0</v>
      </c>
      <c r="S91" s="96">
        <v>0</v>
      </c>
      <c r="T91" s="96">
        <v>0</v>
      </c>
      <c r="U91" s="96">
        <v>119.09335</v>
      </c>
      <c r="V91" s="96">
        <v>19248.709860000003</v>
      </c>
      <c r="W91" s="96">
        <v>4859.5384399999994</v>
      </c>
      <c r="X91" s="96">
        <v>43757.534210000005</v>
      </c>
      <c r="Y91" s="96">
        <v>0</v>
      </c>
      <c r="Z91" s="96">
        <v>1127716.68294</v>
      </c>
      <c r="AA91" s="164">
        <v>651965.94151000003</v>
      </c>
      <c r="AB91" s="171"/>
      <c r="AC91" s="171"/>
    </row>
    <row r="92" spans="1:29" s="168" customFormat="1" x14ac:dyDescent="0.2">
      <c r="A92" s="167">
        <v>72</v>
      </c>
      <c r="B92" s="23">
        <v>16</v>
      </c>
      <c r="C92" s="165">
        <v>113</v>
      </c>
      <c r="D92" s="25" t="s">
        <v>117</v>
      </c>
      <c r="E92" s="96">
        <v>0</v>
      </c>
      <c r="F92" s="96">
        <v>0</v>
      </c>
      <c r="G92" s="96">
        <v>982121.0141599999</v>
      </c>
      <c r="H92" s="96">
        <v>545618.56706000003</v>
      </c>
      <c r="I92" s="96">
        <v>34080.955179999997</v>
      </c>
      <c r="J92" s="96">
        <v>253317.2028</v>
      </c>
      <c r="K92" s="96">
        <v>21898.319489999998</v>
      </c>
      <c r="L92" s="96">
        <v>436502.44709999999</v>
      </c>
      <c r="M92" s="96">
        <v>70463.463970000012</v>
      </c>
      <c r="N92" s="96">
        <v>130769.56060000001</v>
      </c>
      <c r="O92" s="96">
        <v>13630.757890000001</v>
      </c>
      <c r="P92" s="96">
        <v>0</v>
      </c>
      <c r="Q92" s="96">
        <v>0</v>
      </c>
      <c r="R92" s="96">
        <v>0</v>
      </c>
      <c r="S92" s="96">
        <v>297.96872999999999</v>
      </c>
      <c r="T92" s="96">
        <v>17858.155279999999</v>
      </c>
      <c r="U92" s="96">
        <v>0</v>
      </c>
      <c r="V92" s="96">
        <v>14563.681989999999</v>
      </c>
      <c r="W92" s="96">
        <v>5947.0413600000002</v>
      </c>
      <c r="X92" s="96">
        <v>0</v>
      </c>
      <c r="Y92" s="96">
        <v>0</v>
      </c>
      <c r="Z92" s="96">
        <v>1020787.86152</v>
      </c>
      <c r="AA92" s="164">
        <v>104576.39173</v>
      </c>
      <c r="AB92" s="171"/>
      <c r="AC92" s="171"/>
    </row>
    <row r="93" spans="1:29" s="168" customFormat="1" x14ac:dyDescent="0.2">
      <c r="A93" s="167">
        <v>73</v>
      </c>
      <c r="B93" s="23">
        <v>17</v>
      </c>
      <c r="C93" s="165">
        <v>143</v>
      </c>
      <c r="D93" s="25" t="s">
        <v>121</v>
      </c>
      <c r="E93" s="96">
        <v>224844.93002</v>
      </c>
      <c r="F93" s="96">
        <v>211781.93002</v>
      </c>
      <c r="G93" s="96">
        <v>888728.25031000003</v>
      </c>
      <c r="H93" s="96">
        <v>315321.30147000001</v>
      </c>
      <c r="I93" s="96">
        <v>96330.85622999999</v>
      </c>
      <c r="J93" s="96">
        <v>252621.20268999998</v>
      </c>
      <c r="K93" s="96">
        <v>90877.79879999999</v>
      </c>
      <c r="L93" s="96">
        <v>573406.94884000008</v>
      </c>
      <c r="M93" s="96">
        <v>430440.02899999998</v>
      </c>
      <c r="N93" s="96">
        <v>151106.89228999999</v>
      </c>
      <c r="O93" s="96">
        <v>74438.946279999989</v>
      </c>
      <c r="P93" s="96">
        <v>77.770080000000007</v>
      </c>
      <c r="Q93" s="96">
        <v>70.327879999999993</v>
      </c>
      <c r="R93" s="96">
        <v>0</v>
      </c>
      <c r="S93" s="96">
        <v>0</v>
      </c>
      <c r="T93" s="96">
        <v>0</v>
      </c>
      <c r="U93" s="96">
        <v>248.02387999999999</v>
      </c>
      <c r="V93" s="96">
        <v>35665.14258</v>
      </c>
      <c r="W93" s="96">
        <v>3071.3460399999999</v>
      </c>
      <c r="X93" s="96">
        <v>0</v>
      </c>
      <c r="Y93" s="96">
        <v>0</v>
      </c>
      <c r="Z93" s="96">
        <v>1152635.46291</v>
      </c>
      <c r="AA93" s="164">
        <v>743771.85025999998</v>
      </c>
      <c r="AB93" s="171"/>
      <c r="AC93" s="171"/>
    </row>
    <row r="94" spans="1:29" s="168" customFormat="1" x14ac:dyDescent="0.2">
      <c r="A94" s="167">
        <v>74</v>
      </c>
      <c r="B94" s="23">
        <v>18</v>
      </c>
      <c r="C94" s="165">
        <v>394</v>
      </c>
      <c r="D94" s="32" t="s">
        <v>162</v>
      </c>
      <c r="E94" s="96">
        <v>339867.18037999998</v>
      </c>
      <c r="F94" s="96">
        <v>304842.24887000001</v>
      </c>
      <c r="G94" s="96">
        <v>298870.08016000001</v>
      </c>
      <c r="H94" s="96">
        <v>75458.008419999998</v>
      </c>
      <c r="I94" s="96">
        <v>49657.403469999997</v>
      </c>
      <c r="J94" s="96">
        <v>67463.74867999999</v>
      </c>
      <c r="K94" s="96">
        <v>49657.403469999997</v>
      </c>
      <c r="L94" s="96">
        <v>223412.07173999998</v>
      </c>
      <c r="M94" s="96">
        <v>45151.67396</v>
      </c>
      <c r="N94" s="96">
        <v>31291.076440000001</v>
      </c>
      <c r="O94" s="96">
        <v>24561.771860000001</v>
      </c>
      <c r="P94" s="96">
        <v>0</v>
      </c>
      <c r="Q94" s="96">
        <v>0</v>
      </c>
      <c r="R94" s="96">
        <v>0</v>
      </c>
      <c r="S94" s="96">
        <v>0</v>
      </c>
      <c r="T94" s="96">
        <v>41879.961090000004</v>
      </c>
      <c r="U94" s="96">
        <v>68.204070000000002</v>
      </c>
      <c r="V94" s="96">
        <v>63241.919350000004</v>
      </c>
      <c r="W94" s="96">
        <v>2034.1051499999999</v>
      </c>
      <c r="X94" s="96">
        <v>0</v>
      </c>
      <c r="Y94" s="96">
        <v>0</v>
      </c>
      <c r="Z94" s="96">
        <v>745961.45019999996</v>
      </c>
      <c r="AA94" s="164">
        <v>400793.19851000002</v>
      </c>
      <c r="AB94" s="171"/>
      <c r="AC94" s="171"/>
    </row>
    <row r="95" spans="1:29" s="168" customFormat="1" x14ac:dyDescent="0.2">
      <c r="A95" s="167">
        <v>75</v>
      </c>
      <c r="B95" s="23">
        <v>19</v>
      </c>
      <c r="C95" s="165">
        <v>283</v>
      </c>
      <c r="D95" s="25" t="s">
        <v>140</v>
      </c>
      <c r="E95" s="96">
        <v>232984.62638999999</v>
      </c>
      <c r="F95" s="96">
        <v>232978.63500000001</v>
      </c>
      <c r="G95" s="96">
        <v>634890.76751000003</v>
      </c>
      <c r="H95" s="96">
        <v>141875.19016999999</v>
      </c>
      <c r="I95" s="96">
        <v>29127.276320000001</v>
      </c>
      <c r="J95" s="96">
        <v>120490.55425999999</v>
      </c>
      <c r="K95" s="96">
        <v>15925.37608</v>
      </c>
      <c r="L95" s="96">
        <v>493015.57734000002</v>
      </c>
      <c r="M95" s="96">
        <v>466320.02935000003</v>
      </c>
      <c r="N95" s="96">
        <v>76230.195780000009</v>
      </c>
      <c r="O95" s="96">
        <v>67576.416710000005</v>
      </c>
      <c r="P95" s="96">
        <v>0</v>
      </c>
      <c r="Q95" s="96">
        <v>0</v>
      </c>
      <c r="R95" s="96">
        <v>0</v>
      </c>
      <c r="S95" s="96">
        <v>0</v>
      </c>
      <c r="T95" s="96">
        <v>1861.8924299999999</v>
      </c>
      <c r="U95" s="96">
        <v>0</v>
      </c>
      <c r="V95" s="96">
        <v>13148.179020000001</v>
      </c>
      <c r="W95" s="96">
        <v>7241.7901400000001</v>
      </c>
      <c r="X95" s="96">
        <v>140655.75</v>
      </c>
      <c r="Y95" s="96">
        <v>0</v>
      </c>
      <c r="Z95" s="96">
        <v>1030783.00549</v>
      </c>
      <c r="AA95" s="164">
        <v>870544.70123000001</v>
      </c>
      <c r="AB95" s="171"/>
      <c r="AC95" s="171"/>
    </row>
    <row r="96" spans="1:29" s="168" customFormat="1" x14ac:dyDescent="0.2">
      <c r="A96" s="167">
        <v>76</v>
      </c>
      <c r="B96" s="23">
        <v>20</v>
      </c>
      <c r="C96" s="165">
        <v>30</v>
      </c>
      <c r="D96" s="25" t="s">
        <v>107</v>
      </c>
      <c r="E96" s="96">
        <v>79296.579629999993</v>
      </c>
      <c r="F96" s="96">
        <v>74297.021400000012</v>
      </c>
      <c r="G96" s="96">
        <v>794004.071</v>
      </c>
      <c r="H96" s="96">
        <v>237650.34031999999</v>
      </c>
      <c r="I96" s="96">
        <v>43259.393609999999</v>
      </c>
      <c r="J96" s="96">
        <v>176775.07433</v>
      </c>
      <c r="K96" s="96">
        <v>40696.657620000005</v>
      </c>
      <c r="L96" s="96">
        <v>556353.73068000004</v>
      </c>
      <c r="M96" s="96">
        <v>486964.60379000002</v>
      </c>
      <c r="N96" s="96">
        <v>138917.73126</v>
      </c>
      <c r="O96" s="96">
        <v>120521.82648999999</v>
      </c>
      <c r="P96" s="96">
        <v>0</v>
      </c>
      <c r="Q96" s="96">
        <v>0</v>
      </c>
      <c r="R96" s="96">
        <v>0</v>
      </c>
      <c r="S96" s="96">
        <v>0</v>
      </c>
      <c r="T96" s="96">
        <v>0</v>
      </c>
      <c r="U96" s="96">
        <v>2.8720999999999997</v>
      </c>
      <c r="V96" s="96">
        <v>23156.151720000002</v>
      </c>
      <c r="W96" s="96">
        <v>2456.0347200000001</v>
      </c>
      <c r="X96" s="96">
        <v>50435.273969999995</v>
      </c>
      <c r="Y96" s="96">
        <v>0</v>
      </c>
      <c r="Z96" s="96">
        <v>949350.98314000003</v>
      </c>
      <c r="AA96" s="164">
        <v>605100.74721000006</v>
      </c>
      <c r="AB96" s="171"/>
      <c r="AC96" s="171"/>
    </row>
    <row r="97" spans="1:29" s="168" customFormat="1" x14ac:dyDescent="0.2">
      <c r="A97" s="167">
        <v>77</v>
      </c>
      <c r="B97" s="23">
        <v>21</v>
      </c>
      <c r="C97" s="165">
        <v>123</v>
      </c>
      <c r="D97" s="25" t="s">
        <v>118</v>
      </c>
      <c r="E97" s="96">
        <v>708.64897999999994</v>
      </c>
      <c r="F97" s="96">
        <v>708.48023000000001</v>
      </c>
      <c r="G97" s="96">
        <v>763121.54616999999</v>
      </c>
      <c r="H97" s="96">
        <v>334157.22218000004</v>
      </c>
      <c r="I97" s="96">
        <v>64550.654219999997</v>
      </c>
      <c r="J97" s="96">
        <v>184162.34031999999</v>
      </c>
      <c r="K97" s="96">
        <v>56111.309220000003</v>
      </c>
      <c r="L97" s="96">
        <v>428964.32399</v>
      </c>
      <c r="M97" s="96">
        <v>328192.36138999998</v>
      </c>
      <c r="N97" s="96">
        <v>62157.845360000007</v>
      </c>
      <c r="O97" s="96">
        <v>34660.138250000004</v>
      </c>
      <c r="P97" s="96">
        <v>0</v>
      </c>
      <c r="Q97" s="96">
        <v>0</v>
      </c>
      <c r="R97" s="96">
        <v>0</v>
      </c>
      <c r="S97" s="96">
        <v>0</v>
      </c>
      <c r="T97" s="96">
        <v>176.76985000000002</v>
      </c>
      <c r="U97" s="96">
        <v>110.73186</v>
      </c>
      <c r="V97" s="96">
        <v>15858.942139999999</v>
      </c>
      <c r="W97" s="96">
        <v>2691.0695900000001</v>
      </c>
      <c r="X97" s="96">
        <v>150265.35105</v>
      </c>
      <c r="Y97" s="96">
        <v>0</v>
      </c>
      <c r="Z97" s="96">
        <v>932933.05963999999</v>
      </c>
      <c r="AA97" s="164">
        <v>547515.56932999997</v>
      </c>
      <c r="AB97" s="171"/>
      <c r="AC97" s="171"/>
    </row>
    <row r="98" spans="1:29" s="177" customFormat="1" x14ac:dyDescent="0.2">
      <c r="A98" s="167">
        <v>78</v>
      </c>
      <c r="B98" s="23">
        <v>22</v>
      </c>
      <c r="C98" s="165">
        <v>395</v>
      </c>
      <c r="D98" s="32" t="s">
        <v>163</v>
      </c>
      <c r="E98" s="96">
        <v>11328.49143</v>
      </c>
      <c r="F98" s="96">
        <v>10525.1392</v>
      </c>
      <c r="G98" s="96">
        <v>904150.52361999999</v>
      </c>
      <c r="H98" s="96">
        <v>152810.07858</v>
      </c>
      <c r="I98" s="96">
        <v>31.03406</v>
      </c>
      <c r="J98" s="96">
        <v>6425.4355500000001</v>
      </c>
      <c r="K98" s="96">
        <v>31.03406</v>
      </c>
      <c r="L98" s="96">
        <v>751340.44504000002</v>
      </c>
      <c r="M98" s="96">
        <v>716665.34398000001</v>
      </c>
      <c r="N98" s="96">
        <v>113267.13932</v>
      </c>
      <c r="O98" s="96">
        <v>95685.056900000011</v>
      </c>
      <c r="P98" s="96">
        <v>0</v>
      </c>
      <c r="Q98" s="96">
        <v>0</v>
      </c>
      <c r="R98" s="96">
        <v>0</v>
      </c>
      <c r="S98" s="96">
        <v>409.565</v>
      </c>
      <c r="T98" s="96">
        <v>0</v>
      </c>
      <c r="U98" s="96">
        <v>0</v>
      </c>
      <c r="V98" s="96">
        <v>2432.9867799999997</v>
      </c>
      <c r="W98" s="96">
        <v>8336.523650000001</v>
      </c>
      <c r="X98" s="96">
        <v>10051.10528</v>
      </c>
      <c r="Y98" s="96">
        <v>0</v>
      </c>
      <c r="Z98" s="96">
        <v>936709.19575999992</v>
      </c>
      <c r="AA98" s="164">
        <v>727232.37083999999</v>
      </c>
      <c r="AB98" s="171"/>
      <c r="AC98" s="171"/>
    </row>
    <row r="99" spans="1:29" s="168" customFormat="1" x14ac:dyDescent="0.2">
      <c r="A99" s="167">
        <v>79</v>
      </c>
      <c r="B99" s="23">
        <v>23</v>
      </c>
      <c r="C99" s="165">
        <v>407</v>
      </c>
      <c r="D99" s="27" t="s">
        <v>167</v>
      </c>
      <c r="E99" s="96">
        <v>0</v>
      </c>
      <c r="F99" s="96">
        <v>0</v>
      </c>
      <c r="G99" s="96">
        <v>607828.79433000006</v>
      </c>
      <c r="H99" s="96">
        <v>607828.79433000006</v>
      </c>
      <c r="I99" s="96">
        <v>108643.59387</v>
      </c>
      <c r="J99" s="96">
        <v>515672.88787999994</v>
      </c>
      <c r="K99" s="96">
        <v>108643.59387</v>
      </c>
      <c r="L99" s="96">
        <v>0</v>
      </c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96">
        <v>0</v>
      </c>
      <c r="S99" s="96">
        <v>3024.7578399999998</v>
      </c>
      <c r="T99" s="96">
        <v>0</v>
      </c>
      <c r="U99" s="96">
        <v>3039.1544000000004</v>
      </c>
      <c r="V99" s="96">
        <v>110085.2843</v>
      </c>
      <c r="W99" s="96">
        <v>9345.9660899999999</v>
      </c>
      <c r="X99" s="96">
        <v>0</v>
      </c>
      <c r="Y99" s="96">
        <v>0</v>
      </c>
      <c r="Z99" s="96">
        <v>733323.95695999998</v>
      </c>
      <c r="AA99" s="164">
        <v>117349.2111</v>
      </c>
      <c r="AB99" s="171"/>
      <c r="AC99" s="171"/>
    </row>
    <row r="100" spans="1:29" s="168" customFormat="1" x14ac:dyDescent="0.2">
      <c r="A100" s="167">
        <v>80</v>
      </c>
      <c r="B100" s="23">
        <v>24</v>
      </c>
      <c r="C100" s="176">
        <v>593</v>
      </c>
      <c r="D100" s="32" t="s">
        <v>180</v>
      </c>
      <c r="E100" s="96">
        <v>570866.51298</v>
      </c>
      <c r="F100" s="96">
        <v>0</v>
      </c>
      <c r="G100" s="96">
        <v>167971.43263999998</v>
      </c>
      <c r="H100" s="96">
        <v>167971.43263999998</v>
      </c>
      <c r="I100" s="96">
        <v>1.5869800000000001</v>
      </c>
      <c r="J100" s="96">
        <v>167971.43263999998</v>
      </c>
      <c r="K100" s="96">
        <v>1.5869800000000001</v>
      </c>
      <c r="L100" s="96">
        <v>0</v>
      </c>
      <c r="M100" s="96">
        <v>0</v>
      </c>
      <c r="N100" s="96">
        <v>0</v>
      </c>
      <c r="O100" s="96">
        <v>0</v>
      </c>
      <c r="P100" s="96">
        <v>7255.49406</v>
      </c>
      <c r="Q100" s="96">
        <v>0</v>
      </c>
      <c r="R100" s="96">
        <v>0</v>
      </c>
      <c r="S100" s="96">
        <v>0</v>
      </c>
      <c r="T100" s="96">
        <v>0</v>
      </c>
      <c r="U100" s="96">
        <v>0</v>
      </c>
      <c r="V100" s="96">
        <v>528.00351999999998</v>
      </c>
      <c r="W100" s="96">
        <v>4710.4121500000001</v>
      </c>
      <c r="X100" s="96">
        <v>0</v>
      </c>
      <c r="Y100" s="96">
        <v>0</v>
      </c>
      <c r="Z100" s="96">
        <v>751331.85534999997</v>
      </c>
      <c r="AA100" s="164">
        <v>1.5869800000000001</v>
      </c>
      <c r="AB100" s="171"/>
      <c r="AC100" s="171"/>
    </row>
    <row r="101" spans="1:29" s="168" customFormat="1" x14ac:dyDescent="0.2">
      <c r="A101" s="167">
        <v>81</v>
      </c>
      <c r="B101" s="23">
        <v>25</v>
      </c>
      <c r="C101" s="165">
        <v>380</v>
      </c>
      <c r="D101" s="25" t="s">
        <v>157</v>
      </c>
      <c r="E101" s="96">
        <v>385219.27563000005</v>
      </c>
      <c r="F101" s="96">
        <v>381916.93742999999</v>
      </c>
      <c r="G101" s="96">
        <v>230797.51515999998</v>
      </c>
      <c r="H101" s="96">
        <v>15100.45918</v>
      </c>
      <c r="I101" s="96">
        <v>1286.2108900000001</v>
      </c>
      <c r="J101" s="96">
        <v>13915.562159999999</v>
      </c>
      <c r="K101" s="96">
        <v>1286.2108900000001</v>
      </c>
      <c r="L101" s="96">
        <v>215697.05597999998</v>
      </c>
      <c r="M101" s="96">
        <v>8879.5249599999988</v>
      </c>
      <c r="N101" s="96">
        <v>7211.9568799999997</v>
      </c>
      <c r="O101" s="96">
        <v>666.32055000000003</v>
      </c>
      <c r="P101" s="96">
        <v>0</v>
      </c>
      <c r="Q101" s="96">
        <v>0</v>
      </c>
      <c r="R101" s="96">
        <v>0</v>
      </c>
      <c r="S101" s="96">
        <v>0</v>
      </c>
      <c r="T101" s="96">
        <v>1154.8299900000002</v>
      </c>
      <c r="U101" s="96">
        <v>0</v>
      </c>
      <c r="V101" s="96">
        <v>301.94380000000001</v>
      </c>
      <c r="W101" s="96">
        <v>586.03704000000005</v>
      </c>
      <c r="X101" s="96">
        <v>157050.71455999999</v>
      </c>
      <c r="Y101" s="96">
        <v>0</v>
      </c>
      <c r="Z101" s="96">
        <v>775110.31618000008</v>
      </c>
      <c r="AA101" s="164">
        <v>549136.26379</v>
      </c>
      <c r="AB101" s="171"/>
      <c r="AC101" s="171"/>
    </row>
    <row r="102" spans="1:29" s="168" customFormat="1" x14ac:dyDescent="0.2">
      <c r="A102" s="167">
        <v>82</v>
      </c>
      <c r="B102" s="23">
        <v>26</v>
      </c>
      <c r="C102" s="165">
        <v>460</v>
      </c>
      <c r="D102" s="25" t="s">
        <v>172</v>
      </c>
      <c r="E102" s="96">
        <v>143890.16814999998</v>
      </c>
      <c r="F102" s="96">
        <v>90825.269849999997</v>
      </c>
      <c r="G102" s="96">
        <v>512847.21106999996</v>
      </c>
      <c r="H102" s="96">
        <v>128877.37909</v>
      </c>
      <c r="I102" s="96">
        <v>11893.98928</v>
      </c>
      <c r="J102" s="96">
        <v>115750.24661</v>
      </c>
      <c r="K102" s="96">
        <v>6964.0185700000002</v>
      </c>
      <c r="L102" s="96">
        <v>383969.83197999996</v>
      </c>
      <c r="M102" s="96">
        <v>306455.37121000001</v>
      </c>
      <c r="N102" s="96">
        <v>35918.317999999999</v>
      </c>
      <c r="O102" s="96">
        <v>24081.343049999999</v>
      </c>
      <c r="P102" s="96">
        <v>597.06546000000003</v>
      </c>
      <c r="Q102" s="96">
        <v>0</v>
      </c>
      <c r="R102" s="96">
        <v>0</v>
      </c>
      <c r="S102" s="96">
        <v>385.45600000000002</v>
      </c>
      <c r="T102" s="96">
        <v>0</v>
      </c>
      <c r="U102" s="96">
        <v>12.77746</v>
      </c>
      <c r="V102" s="96">
        <v>5487.1713199999995</v>
      </c>
      <c r="W102" s="96">
        <v>1817.42365</v>
      </c>
      <c r="X102" s="96">
        <v>46895.689699999995</v>
      </c>
      <c r="Y102" s="96">
        <v>0</v>
      </c>
      <c r="Z102" s="96">
        <v>711932.96281000006</v>
      </c>
      <c r="AA102" s="164">
        <v>456587.76019</v>
      </c>
      <c r="AB102" s="171"/>
      <c r="AC102" s="171"/>
    </row>
    <row r="103" spans="1:29" s="168" customFormat="1" x14ac:dyDescent="0.2">
      <c r="A103" s="167">
        <v>83</v>
      </c>
      <c r="B103" s="23">
        <v>27</v>
      </c>
      <c r="C103" s="165">
        <v>201</v>
      </c>
      <c r="D103" s="25" t="s">
        <v>125</v>
      </c>
      <c r="E103" s="96">
        <v>0</v>
      </c>
      <c r="F103" s="96">
        <v>0</v>
      </c>
      <c r="G103" s="96">
        <v>642066.65850000002</v>
      </c>
      <c r="H103" s="96">
        <v>316071.03962</v>
      </c>
      <c r="I103" s="96">
        <v>118019.11612000001</v>
      </c>
      <c r="J103" s="96">
        <v>267974.89341999998</v>
      </c>
      <c r="K103" s="96">
        <v>107559.68317999999</v>
      </c>
      <c r="L103" s="96">
        <v>325995.61888000002</v>
      </c>
      <c r="M103" s="96">
        <v>264636.25566000002</v>
      </c>
      <c r="N103" s="96">
        <v>46729.730199999998</v>
      </c>
      <c r="O103" s="96">
        <v>32157.704799999996</v>
      </c>
      <c r="P103" s="96">
        <v>0</v>
      </c>
      <c r="Q103" s="96">
        <v>0</v>
      </c>
      <c r="R103" s="96">
        <v>0</v>
      </c>
      <c r="S103" s="96">
        <v>0</v>
      </c>
      <c r="T103" s="96">
        <v>12891.202720000001</v>
      </c>
      <c r="U103" s="96">
        <v>2917.5018599999999</v>
      </c>
      <c r="V103" s="96">
        <v>28622.101919999997</v>
      </c>
      <c r="W103" s="96">
        <v>1966.2658200000001</v>
      </c>
      <c r="X103" s="96">
        <v>50949.490249999995</v>
      </c>
      <c r="Y103" s="96">
        <v>0</v>
      </c>
      <c r="Z103" s="96">
        <v>739413.22106999997</v>
      </c>
      <c r="AA103" s="164">
        <v>433704.91674000002</v>
      </c>
      <c r="AB103" s="171"/>
      <c r="AC103" s="171"/>
    </row>
    <row r="104" spans="1:29" s="168" customFormat="1" x14ac:dyDescent="0.2">
      <c r="A104" s="167">
        <v>84</v>
      </c>
      <c r="B104" s="23">
        <v>28</v>
      </c>
      <c r="C104" s="165">
        <v>47</v>
      </c>
      <c r="D104" s="25" t="s">
        <v>109</v>
      </c>
      <c r="E104" s="96">
        <v>212.84790000000001</v>
      </c>
      <c r="F104" s="96">
        <v>164.72398999999999</v>
      </c>
      <c r="G104" s="96">
        <v>499779.71523999999</v>
      </c>
      <c r="H104" s="96">
        <v>186941.78015000001</v>
      </c>
      <c r="I104" s="96">
        <v>3204.1795699999998</v>
      </c>
      <c r="J104" s="96">
        <v>128208.92416999998</v>
      </c>
      <c r="K104" s="96">
        <v>3204.1795699999998</v>
      </c>
      <c r="L104" s="96">
        <v>312837.93508999998</v>
      </c>
      <c r="M104" s="96">
        <v>257123.30980000002</v>
      </c>
      <c r="N104" s="96">
        <v>126216.68652</v>
      </c>
      <c r="O104" s="96">
        <v>92982.628989999997</v>
      </c>
      <c r="P104" s="96">
        <v>0</v>
      </c>
      <c r="Q104" s="96">
        <v>0</v>
      </c>
      <c r="R104" s="96">
        <v>0</v>
      </c>
      <c r="S104" s="96">
        <v>0</v>
      </c>
      <c r="T104" s="96">
        <v>0</v>
      </c>
      <c r="U104" s="96">
        <v>35676.033279999996</v>
      </c>
      <c r="V104" s="96">
        <v>13877.85937</v>
      </c>
      <c r="W104" s="96">
        <v>5824.1499599999997</v>
      </c>
      <c r="X104" s="96">
        <v>0</v>
      </c>
      <c r="Y104" s="96">
        <v>0</v>
      </c>
      <c r="Z104" s="96">
        <v>555370.60574999999</v>
      </c>
      <c r="AA104" s="164">
        <v>264855.37576000002</v>
      </c>
      <c r="AB104" s="171"/>
      <c r="AC104" s="171"/>
    </row>
    <row r="105" spans="1:29" s="168" customFormat="1" x14ac:dyDescent="0.2">
      <c r="A105" s="167">
        <v>85</v>
      </c>
      <c r="B105" s="23">
        <v>29</v>
      </c>
      <c r="C105" s="165">
        <v>406</v>
      </c>
      <c r="D105" s="27" t="s">
        <v>166</v>
      </c>
      <c r="E105" s="96">
        <v>120554.72023000001</v>
      </c>
      <c r="F105" s="96">
        <v>77011.813120000006</v>
      </c>
      <c r="G105" s="96">
        <v>461286.76486</v>
      </c>
      <c r="H105" s="96">
        <v>103867.08902</v>
      </c>
      <c r="I105" s="96">
        <v>32728.696069999998</v>
      </c>
      <c r="J105" s="96">
        <v>80193.846900000004</v>
      </c>
      <c r="K105" s="96">
        <v>32728.696069999998</v>
      </c>
      <c r="L105" s="96">
        <v>357419.67584000004</v>
      </c>
      <c r="M105" s="96">
        <v>345116.364</v>
      </c>
      <c r="N105" s="96">
        <v>39776.961510000001</v>
      </c>
      <c r="O105" s="96">
        <v>37246.475109999999</v>
      </c>
      <c r="P105" s="96">
        <v>0</v>
      </c>
      <c r="Q105" s="96">
        <v>0</v>
      </c>
      <c r="R105" s="96">
        <v>0</v>
      </c>
      <c r="S105" s="96">
        <v>0</v>
      </c>
      <c r="T105" s="96">
        <v>0</v>
      </c>
      <c r="U105" s="96">
        <v>29.940159999999999</v>
      </c>
      <c r="V105" s="96">
        <v>9944.0456699999995</v>
      </c>
      <c r="W105" s="96">
        <v>3454.4272000000001</v>
      </c>
      <c r="X105" s="96">
        <v>0</v>
      </c>
      <c r="Y105" s="96">
        <v>0</v>
      </c>
      <c r="Z105" s="96">
        <v>595269.89812000003</v>
      </c>
      <c r="AA105" s="164">
        <v>454991.42189999996</v>
      </c>
      <c r="AB105" s="171"/>
      <c r="AC105" s="171"/>
    </row>
    <row r="106" spans="1:29" s="168" customFormat="1" x14ac:dyDescent="0.2">
      <c r="A106" s="167">
        <v>86</v>
      </c>
      <c r="B106" s="23">
        <v>30</v>
      </c>
      <c r="C106" s="34">
        <v>490</v>
      </c>
      <c r="D106" s="32" t="s">
        <v>173</v>
      </c>
      <c r="E106" s="96">
        <v>9869.3451299999997</v>
      </c>
      <c r="F106" s="96">
        <v>9869.3451299999997</v>
      </c>
      <c r="G106" s="96">
        <v>581378.30220000003</v>
      </c>
      <c r="H106" s="96">
        <v>234607.28057</v>
      </c>
      <c r="I106" s="96">
        <v>1211.1049700000001</v>
      </c>
      <c r="J106" s="96">
        <v>121695.35618</v>
      </c>
      <c r="K106" s="96">
        <v>1211.1049700000001</v>
      </c>
      <c r="L106" s="96">
        <v>346771.02163000003</v>
      </c>
      <c r="M106" s="96">
        <v>279417.85055000003</v>
      </c>
      <c r="N106" s="96">
        <v>62618.458809999996</v>
      </c>
      <c r="O106" s="96">
        <v>37335.613299999997</v>
      </c>
      <c r="P106" s="96">
        <v>0</v>
      </c>
      <c r="Q106" s="96">
        <v>0</v>
      </c>
      <c r="R106" s="96">
        <v>0</v>
      </c>
      <c r="S106" s="96">
        <v>0</v>
      </c>
      <c r="T106" s="96">
        <v>0</v>
      </c>
      <c r="U106" s="96">
        <v>13.94323</v>
      </c>
      <c r="V106" s="96">
        <v>36808.880230000002</v>
      </c>
      <c r="W106" s="96">
        <v>1642.28745</v>
      </c>
      <c r="X106" s="96">
        <v>60510.055249999998</v>
      </c>
      <c r="Y106" s="96">
        <v>0</v>
      </c>
      <c r="Z106" s="96">
        <v>690222.81348999997</v>
      </c>
      <c r="AA106" s="164">
        <v>290777.08274000004</v>
      </c>
      <c r="AB106" s="171"/>
      <c r="AC106" s="171"/>
    </row>
    <row r="107" spans="1:29" s="168" customFormat="1" x14ac:dyDescent="0.2">
      <c r="A107" s="167">
        <v>87</v>
      </c>
      <c r="B107" s="23">
        <v>31</v>
      </c>
      <c r="C107" s="165">
        <v>331</v>
      </c>
      <c r="D107" s="25" t="s">
        <v>153</v>
      </c>
      <c r="E107" s="96">
        <v>24616.799429999999</v>
      </c>
      <c r="F107" s="96">
        <v>24616.75563</v>
      </c>
      <c r="G107" s="96">
        <v>419231.40752000001</v>
      </c>
      <c r="H107" s="96">
        <v>343226.12255000003</v>
      </c>
      <c r="I107" s="96">
        <v>170851.21792999998</v>
      </c>
      <c r="J107" s="96">
        <v>182530.63481000002</v>
      </c>
      <c r="K107" s="96">
        <v>37504.799350000001</v>
      </c>
      <c r="L107" s="96">
        <v>76005.284970000008</v>
      </c>
      <c r="M107" s="96">
        <v>65696.462780000002</v>
      </c>
      <c r="N107" s="96">
        <v>11493.19239</v>
      </c>
      <c r="O107" s="96">
        <v>6952.8087500000001</v>
      </c>
      <c r="P107" s="96">
        <v>0</v>
      </c>
      <c r="Q107" s="96">
        <v>0</v>
      </c>
      <c r="R107" s="96">
        <v>0</v>
      </c>
      <c r="S107" s="96">
        <v>0</v>
      </c>
      <c r="T107" s="96">
        <v>0</v>
      </c>
      <c r="U107" s="96">
        <v>0</v>
      </c>
      <c r="V107" s="96">
        <v>16403.332989999999</v>
      </c>
      <c r="W107" s="96">
        <v>1658.4280600000002</v>
      </c>
      <c r="X107" s="96">
        <v>131938.92824000001</v>
      </c>
      <c r="Y107" s="96">
        <v>0</v>
      </c>
      <c r="Z107" s="96">
        <v>593848.89624000003</v>
      </c>
      <c r="AA107" s="164">
        <v>396925.54981</v>
      </c>
      <c r="AB107" s="171"/>
      <c r="AC107" s="171"/>
    </row>
    <row r="108" spans="1:29" s="168" customFormat="1" x14ac:dyDescent="0.2">
      <c r="A108" s="167">
        <v>88</v>
      </c>
      <c r="B108" s="23">
        <v>32</v>
      </c>
      <c r="C108" s="176">
        <v>513</v>
      </c>
      <c r="D108" s="103" t="s">
        <v>176</v>
      </c>
      <c r="E108" s="96">
        <v>0</v>
      </c>
      <c r="F108" s="96">
        <v>0</v>
      </c>
      <c r="G108" s="96">
        <v>226674.85855</v>
      </c>
      <c r="H108" s="96">
        <v>150855.43645000001</v>
      </c>
      <c r="I108" s="96">
        <v>49068.008979999999</v>
      </c>
      <c r="J108" s="96">
        <v>27444.037689999997</v>
      </c>
      <c r="K108" s="96">
        <v>10338.02889</v>
      </c>
      <c r="L108" s="96">
        <v>75819.422099999996</v>
      </c>
      <c r="M108" s="96">
        <v>41931.660170000003</v>
      </c>
      <c r="N108" s="96">
        <v>25425.355339999998</v>
      </c>
      <c r="O108" s="96">
        <v>15251.302079999999</v>
      </c>
      <c r="P108" s="96">
        <v>0</v>
      </c>
      <c r="Q108" s="96">
        <v>0</v>
      </c>
      <c r="R108" s="96">
        <v>19.699619999999999</v>
      </c>
      <c r="S108" s="96">
        <v>0</v>
      </c>
      <c r="T108" s="96">
        <v>1229.875</v>
      </c>
      <c r="U108" s="96">
        <v>2363.47363</v>
      </c>
      <c r="V108" s="96">
        <v>9410.4294499999996</v>
      </c>
      <c r="W108" s="96">
        <v>5276.6365599999999</v>
      </c>
      <c r="X108" s="96">
        <v>117213.22954999999</v>
      </c>
      <c r="Y108" s="96">
        <v>0</v>
      </c>
      <c r="Z108" s="96">
        <v>362188.20236</v>
      </c>
      <c r="AA108" s="164">
        <v>209346.18672999999</v>
      </c>
      <c r="AB108" s="171"/>
      <c r="AC108" s="171"/>
    </row>
    <row r="109" spans="1:29" s="168" customFormat="1" x14ac:dyDescent="0.2">
      <c r="A109" s="167">
        <v>89</v>
      </c>
      <c r="B109" s="23">
        <v>33</v>
      </c>
      <c r="C109" s="165">
        <v>95</v>
      </c>
      <c r="D109" s="25" t="s">
        <v>115</v>
      </c>
      <c r="E109" s="96">
        <v>155078.66274</v>
      </c>
      <c r="F109" s="96">
        <v>111548.99365</v>
      </c>
      <c r="G109" s="96">
        <v>435911.33145999996</v>
      </c>
      <c r="H109" s="96">
        <v>120824.74524</v>
      </c>
      <c r="I109" s="96">
        <v>18830.903620000001</v>
      </c>
      <c r="J109" s="96">
        <v>58026.099879999994</v>
      </c>
      <c r="K109" s="96">
        <v>14936.649080000001</v>
      </c>
      <c r="L109" s="96">
        <v>315086.58622</v>
      </c>
      <c r="M109" s="96">
        <v>287635.88140000001</v>
      </c>
      <c r="N109" s="96">
        <v>33614.260350000004</v>
      </c>
      <c r="O109" s="96">
        <v>20365.731920000002</v>
      </c>
      <c r="P109" s="96">
        <v>0</v>
      </c>
      <c r="Q109" s="96">
        <v>0</v>
      </c>
      <c r="R109" s="96">
        <v>70.624000000000009</v>
      </c>
      <c r="S109" s="96">
        <v>0</v>
      </c>
      <c r="T109" s="96">
        <v>0</v>
      </c>
      <c r="U109" s="96">
        <v>0</v>
      </c>
      <c r="V109" s="96">
        <v>85.731180000000009</v>
      </c>
      <c r="W109" s="96">
        <v>3104.0391399999999</v>
      </c>
      <c r="X109" s="96">
        <v>0</v>
      </c>
      <c r="Y109" s="96">
        <v>0</v>
      </c>
      <c r="Z109" s="96">
        <v>594250.38852000004</v>
      </c>
      <c r="AA109" s="164">
        <v>418828.90205999999</v>
      </c>
      <c r="AB109" s="171"/>
      <c r="AC109" s="171"/>
    </row>
    <row r="110" spans="1:29" s="168" customFormat="1" x14ac:dyDescent="0.2">
      <c r="A110" s="167">
        <v>90</v>
      </c>
      <c r="B110" s="23">
        <v>34</v>
      </c>
      <c r="C110" s="165">
        <v>381</v>
      </c>
      <c r="D110" s="25" t="s">
        <v>158</v>
      </c>
      <c r="E110" s="96">
        <v>0</v>
      </c>
      <c r="F110" s="96">
        <v>0</v>
      </c>
      <c r="G110" s="96">
        <v>550171.38691</v>
      </c>
      <c r="H110" s="96">
        <v>425896.94364000001</v>
      </c>
      <c r="I110" s="96">
        <v>109796.37443</v>
      </c>
      <c r="J110" s="96">
        <v>386905.53888000001</v>
      </c>
      <c r="K110" s="96">
        <v>104441.39107</v>
      </c>
      <c r="L110" s="96">
        <v>124274.44327</v>
      </c>
      <c r="M110" s="96">
        <v>73362.898119999998</v>
      </c>
      <c r="N110" s="96">
        <v>53601.277629999997</v>
      </c>
      <c r="O110" s="96">
        <v>36290.002909999996</v>
      </c>
      <c r="P110" s="96">
        <v>0</v>
      </c>
      <c r="Q110" s="96">
        <v>0</v>
      </c>
      <c r="R110" s="96">
        <v>0</v>
      </c>
      <c r="S110" s="96">
        <v>4319.4619999999995</v>
      </c>
      <c r="T110" s="96">
        <v>0</v>
      </c>
      <c r="U110" s="96">
        <v>6.7616300000000003</v>
      </c>
      <c r="V110" s="96">
        <v>1839.8912499999999</v>
      </c>
      <c r="W110" s="96">
        <v>1545.15202</v>
      </c>
      <c r="X110" s="96">
        <v>0</v>
      </c>
      <c r="Y110" s="96">
        <v>0</v>
      </c>
      <c r="Z110" s="96">
        <v>557882.65380999993</v>
      </c>
      <c r="AA110" s="164">
        <v>183726.22995000001</v>
      </c>
      <c r="AB110" s="171"/>
      <c r="AC110" s="171"/>
    </row>
    <row r="111" spans="1:29" s="168" customFormat="1" x14ac:dyDescent="0.2">
      <c r="A111" s="167">
        <v>91</v>
      </c>
      <c r="B111" s="23">
        <v>35</v>
      </c>
      <c r="C111" s="165">
        <v>241</v>
      </c>
      <c r="D111" s="25" t="s">
        <v>133</v>
      </c>
      <c r="E111" s="96">
        <v>18452.380020000001</v>
      </c>
      <c r="F111" s="96">
        <v>18347.140020000003</v>
      </c>
      <c r="G111" s="96">
        <v>408159.24582999997</v>
      </c>
      <c r="H111" s="96">
        <v>176376.68407999998</v>
      </c>
      <c r="I111" s="96">
        <v>17350.5095</v>
      </c>
      <c r="J111" s="96">
        <v>126365.13973</v>
      </c>
      <c r="K111" s="96">
        <v>5866.4325399999998</v>
      </c>
      <c r="L111" s="96">
        <v>231782.56175000002</v>
      </c>
      <c r="M111" s="96">
        <v>157103.68836</v>
      </c>
      <c r="N111" s="96">
        <v>26596.450509999999</v>
      </c>
      <c r="O111" s="96">
        <v>17569.8282</v>
      </c>
      <c r="P111" s="96">
        <v>0</v>
      </c>
      <c r="Q111" s="96">
        <v>0</v>
      </c>
      <c r="R111" s="96">
        <v>52720.944240000004</v>
      </c>
      <c r="S111" s="96">
        <v>0</v>
      </c>
      <c r="T111" s="96">
        <v>0</v>
      </c>
      <c r="U111" s="96">
        <v>126.61380999999999</v>
      </c>
      <c r="V111" s="96">
        <v>3401.7284300000001</v>
      </c>
      <c r="W111" s="96">
        <v>1843.65804</v>
      </c>
      <c r="X111" s="96">
        <v>17091.858400000001</v>
      </c>
      <c r="Y111" s="96">
        <v>0</v>
      </c>
      <c r="Z111" s="96">
        <v>501796.42877</v>
      </c>
      <c r="AA111" s="164">
        <v>193205.25156</v>
      </c>
      <c r="AB111" s="171"/>
      <c r="AC111" s="171"/>
    </row>
    <row r="112" spans="1:29" s="168" customFormat="1" x14ac:dyDescent="0.2">
      <c r="A112" s="167">
        <v>92</v>
      </c>
      <c r="B112" s="23">
        <v>36</v>
      </c>
      <c r="C112" s="165">
        <v>205</v>
      </c>
      <c r="D112" s="25" t="s">
        <v>126</v>
      </c>
      <c r="E112" s="96">
        <v>0</v>
      </c>
      <c r="F112" s="96">
        <v>0</v>
      </c>
      <c r="G112" s="96">
        <v>422099.20849999995</v>
      </c>
      <c r="H112" s="96">
        <v>111705.90196</v>
      </c>
      <c r="I112" s="96">
        <v>5503.8104000000003</v>
      </c>
      <c r="J112" s="96">
        <v>90677.468430000008</v>
      </c>
      <c r="K112" s="96">
        <v>5293.0405699999992</v>
      </c>
      <c r="L112" s="96">
        <v>310393.30654000002</v>
      </c>
      <c r="M112" s="96">
        <v>128807.56242999999</v>
      </c>
      <c r="N112" s="96">
        <v>60193.998469999999</v>
      </c>
      <c r="O112" s="96">
        <v>26133.575850000001</v>
      </c>
      <c r="P112" s="96">
        <v>0</v>
      </c>
      <c r="Q112" s="96">
        <v>0</v>
      </c>
      <c r="R112" s="96">
        <v>0</v>
      </c>
      <c r="S112" s="96">
        <v>0</v>
      </c>
      <c r="T112" s="96">
        <v>381.18707000000001</v>
      </c>
      <c r="U112" s="96">
        <v>0.89941000000000004</v>
      </c>
      <c r="V112" s="96">
        <v>4910.6507300000003</v>
      </c>
      <c r="W112" s="96">
        <v>40998.362529999999</v>
      </c>
      <c r="X112" s="96">
        <v>35686.809080000006</v>
      </c>
      <c r="Y112" s="96">
        <v>0</v>
      </c>
      <c r="Z112" s="96">
        <v>504077.11732000002</v>
      </c>
      <c r="AA112" s="164">
        <v>206529.79723999999</v>
      </c>
      <c r="AB112" s="171"/>
      <c r="AC112" s="171"/>
    </row>
    <row r="113" spans="1:29" s="168" customFormat="1" x14ac:dyDescent="0.2">
      <c r="A113" s="167">
        <v>93</v>
      </c>
      <c r="B113" s="23">
        <v>37</v>
      </c>
      <c r="C113" s="165">
        <v>223</v>
      </c>
      <c r="D113" s="25" t="s">
        <v>129</v>
      </c>
      <c r="E113" s="96">
        <v>149931.39524000001</v>
      </c>
      <c r="F113" s="96">
        <v>79731.493229999993</v>
      </c>
      <c r="G113" s="96">
        <v>291213.47253999999</v>
      </c>
      <c r="H113" s="96">
        <v>177727.04725</v>
      </c>
      <c r="I113" s="96">
        <v>48987.848539999999</v>
      </c>
      <c r="J113" s="96">
        <v>60812.072909999995</v>
      </c>
      <c r="K113" s="96">
        <v>1908.21838</v>
      </c>
      <c r="L113" s="96">
        <v>113486.42529</v>
      </c>
      <c r="M113" s="96">
        <v>18193.204569999998</v>
      </c>
      <c r="N113" s="96">
        <v>13648.7835</v>
      </c>
      <c r="O113" s="96">
        <v>3474.8633199999999</v>
      </c>
      <c r="P113" s="96">
        <v>0</v>
      </c>
      <c r="Q113" s="96">
        <v>0</v>
      </c>
      <c r="R113" s="96">
        <v>0</v>
      </c>
      <c r="S113" s="96">
        <v>6.15</v>
      </c>
      <c r="T113" s="96">
        <v>0</v>
      </c>
      <c r="U113" s="96">
        <v>0</v>
      </c>
      <c r="V113" s="96">
        <v>1780.0292900000002</v>
      </c>
      <c r="W113" s="96">
        <v>2372.3126099999999</v>
      </c>
      <c r="X113" s="96">
        <v>0</v>
      </c>
      <c r="Y113" s="96">
        <v>0</v>
      </c>
      <c r="Z113" s="96">
        <v>445303.35968000005</v>
      </c>
      <c r="AA113" s="164">
        <v>146912.54634</v>
      </c>
      <c r="AB113" s="171"/>
      <c r="AC113" s="171"/>
    </row>
    <row r="114" spans="1:29" s="168" customFormat="1" x14ac:dyDescent="0.2">
      <c r="A114" s="167">
        <v>94</v>
      </c>
      <c r="B114" s="23">
        <v>38</v>
      </c>
      <c r="C114" s="165">
        <v>109</v>
      </c>
      <c r="D114" s="25" t="s">
        <v>116</v>
      </c>
      <c r="E114" s="96">
        <v>67027.950540000005</v>
      </c>
      <c r="F114" s="96">
        <v>13245.083129999999</v>
      </c>
      <c r="G114" s="96">
        <v>322506.23924000002</v>
      </c>
      <c r="H114" s="96">
        <v>53716.688609999997</v>
      </c>
      <c r="I114" s="96">
        <v>2589.7043399999998</v>
      </c>
      <c r="J114" s="96">
        <v>23632.037609999999</v>
      </c>
      <c r="K114" s="96">
        <v>2589.7043399999998</v>
      </c>
      <c r="L114" s="96">
        <v>268789.55063000001</v>
      </c>
      <c r="M114" s="96">
        <v>193841.50258</v>
      </c>
      <c r="N114" s="96">
        <v>59295.565430000002</v>
      </c>
      <c r="O114" s="96">
        <v>40433.547810000004</v>
      </c>
      <c r="P114" s="96">
        <v>0</v>
      </c>
      <c r="Q114" s="96">
        <v>0</v>
      </c>
      <c r="R114" s="96">
        <v>0</v>
      </c>
      <c r="S114" s="96">
        <v>100</v>
      </c>
      <c r="T114" s="96">
        <v>2364.6376299999997</v>
      </c>
      <c r="U114" s="96">
        <v>0</v>
      </c>
      <c r="V114" s="96">
        <v>3968.14777</v>
      </c>
      <c r="W114" s="96">
        <v>1505.6198400000001</v>
      </c>
      <c r="X114" s="96">
        <v>79470.498749999999</v>
      </c>
      <c r="Y114" s="96">
        <v>0</v>
      </c>
      <c r="Z114" s="96">
        <v>476943.09377000004</v>
      </c>
      <c r="AA114" s="164">
        <v>290937.75842000003</v>
      </c>
      <c r="AB114" s="171"/>
      <c r="AC114" s="171"/>
    </row>
    <row r="115" spans="1:29" s="168" customFormat="1" x14ac:dyDescent="0.2">
      <c r="A115" s="167">
        <v>95</v>
      </c>
      <c r="B115" s="23">
        <v>39</v>
      </c>
      <c r="C115" s="165">
        <v>303</v>
      </c>
      <c r="D115" s="25" t="s">
        <v>145</v>
      </c>
      <c r="E115" s="96">
        <v>71998.734639999995</v>
      </c>
      <c r="F115" s="96">
        <v>5090.6995699999998</v>
      </c>
      <c r="G115" s="96">
        <v>300243.00156</v>
      </c>
      <c r="H115" s="96">
        <v>141745.61456999998</v>
      </c>
      <c r="I115" s="96">
        <v>18568.827689999998</v>
      </c>
      <c r="J115" s="96">
        <v>66325.86937</v>
      </c>
      <c r="K115" s="96">
        <v>7625.7236999999996</v>
      </c>
      <c r="L115" s="96">
        <v>158497.38699</v>
      </c>
      <c r="M115" s="96">
        <v>108347.21127</v>
      </c>
      <c r="N115" s="96">
        <v>15204.19433</v>
      </c>
      <c r="O115" s="96">
        <v>11827.01115</v>
      </c>
      <c r="P115" s="96">
        <v>0</v>
      </c>
      <c r="Q115" s="96">
        <v>0</v>
      </c>
      <c r="R115" s="96">
        <v>1426.44641</v>
      </c>
      <c r="S115" s="96">
        <v>0</v>
      </c>
      <c r="T115" s="96">
        <v>0</v>
      </c>
      <c r="U115" s="96">
        <v>97.449469999999991</v>
      </c>
      <c r="V115" s="96">
        <v>8070.5513700000001</v>
      </c>
      <c r="W115" s="96">
        <v>1180.26307</v>
      </c>
      <c r="X115" s="96">
        <v>113592.19713999999</v>
      </c>
      <c r="Y115" s="96">
        <v>0</v>
      </c>
      <c r="Z115" s="96">
        <v>496608.64366</v>
      </c>
      <c r="AA115" s="164">
        <v>247176.88029999999</v>
      </c>
      <c r="AB115" s="171"/>
      <c r="AC115" s="171"/>
    </row>
    <row r="116" spans="1:29" s="168" customFormat="1" x14ac:dyDescent="0.2">
      <c r="A116" s="167">
        <v>96</v>
      </c>
      <c r="B116" s="23">
        <v>40</v>
      </c>
      <c r="C116" s="165">
        <v>392</v>
      </c>
      <c r="D116" s="25" t="s">
        <v>161</v>
      </c>
      <c r="E116" s="96">
        <v>69292.624070000005</v>
      </c>
      <c r="F116" s="96">
        <v>28209.110919999999</v>
      </c>
      <c r="G116" s="96">
        <v>300741.31037000002</v>
      </c>
      <c r="H116" s="96">
        <v>47791.072560000001</v>
      </c>
      <c r="I116" s="96">
        <v>1742.69607</v>
      </c>
      <c r="J116" s="96">
        <v>9747.5655900000002</v>
      </c>
      <c r="K116" s="96">
        <v>1742.69607</v>
      </c>
      <c r="L116" s="96">
        <v>252950.23780999999</v>
      </c>
      <c r="M116" s="96">
        <v>225435.42926</v>
      </c>
      <c r="N116" s="96">
        <v>62100.492340000004</v>
      </c>
      <c r="O116" s="96">
        <v>57776.045259999999</v>
      </c>
      <c r="P116" s="96">
        <v>0</v>
      </c>
      <c r="Q116" s="96">
        <v>0</v>
      </c>
      <c r="R116" s="96">
        <v>0</v>
      </c>
      <c r="S116" s="96">
        <v>0</v>
      </c>
      <c r="T116" s="96">
        <v>0</v>
      </c>
      <c r="U116" s="96">
        <v>11.983749999999999</v>
      </c>
      <c r="V116" s="96">
        <v>4140.6767499999996</v>
      </c>
      <c r="W116" s="96">
        <v>3722.71585</v>
      </c>
      <c r="X116" s="96">
        <v>100208.83620999999</v>
      </c>
      <c r="Y116" s="96">
        <v>0</v>
      </c>
      <c r="Z116" s="96">
        <v>478118.147</v>
      </c>
      <c r="AA116" s="164">
        <v>355980.69593999995</v>
      </c>
      <c r="AB116" s="171"/>
      <c r="AC116" s="171"/>
    </row>
    <row r="117" spans="1:29" s="168" customFormat="1" x14ac:dyDescent="0.2">
      <c r="A117" s="167">
        <v>97</v>
      </c>
      <c r="B117" s="23">
        <v>41</v>
      </c>
      <c r="C117" s="165">
        <v>328</v>
      </c>
      <c r="D117" s="25" t="s">
        <v>152</v>
      </c>
      <c r="E117" s="96">
        <v>66746.465110000005</v>
      </c>
      <c r="F117" s="96">
        <v>43844.313699999999</v>
      </c>
      <c r="G117" s="96">
        <v>303496.46618000005</v>
      </c>
      <c r="H117" s="96">
        <v>92025.604169999991</v>
      </c>
      <c r="I117" s="96">
        <v>4286.4514800000006</v>
      </c>
      <c r="J117" s="96">
        <v>43083.909290000003</v>
      </c>
      <c r="K117" s="96">
        <v>4286.4514800000006</v>
      </c>
      <c r="L117" s="96">
        <v>211470.86200999998</v>
      </c>
      <c r="M117" s="96">
        <v>165186.13136999999</v>
      </c>
      <c r="N117" s="96">
        <v>30193.462</v>
      </c>
      <c r="O117" s="96">
        <v>17908.623599999999</v>
      </c>
      <c r="P117" s="96">
        <v>0</v>
      </c>
      <c r="Q117" s="96">
        <v>0</v>
      </c>
      <c r="R117" s="96">
        <v>0</v>
      </c>
      <c r="S117" s="96">
        <v>3.0329999999999999</v>
      </c>
      <c r="T117" s="96">
        <v>0</v>
      </c>
      <c r="U117" s="96">
        <v>1437.9658099999999</v>
      </c>
      <c r="V117" s="96">
        <v>12848.939409999999</v>
      </c>
      <c r="W117" s="96">
        <v>1136.2969999999998</v>
      </c>
      <c r="X117" s="96">
        <v>0</v>
      </c>
      <c r="Y117" s="96">
        <v>0</v>
      </c>
      <c r="Z117" s="96">
        <v>385669.16651000001</v>
      </c>
      <c r="AA117" s="164">
        <v>215210.36572</v>
      </c>
      <c r="AB117" s="171"/>
      <c r="AC117" s="171"/>
    </row>
    <row r="118" spans="1:29" s="168" customFormat="1" x14ac:dyDescent="0.2">
      <c r="A118" s="167">
        <v>98</v>
      </c>
      <c r="B118" s="23">
        <v>42</v>
      </c>
      <c r="C118" s="165">
        <v>402</v>
      </c>
      <c r="D118" s="27" t="s">
        <v>165</v>
      </c>
      <c r="E118" s="96">
        <v>113998.15107000001</v>
      </c>
      <c r="F118" s="96">
        <v>96995.309460000004</v>
      </c>
      <c r="G118" s="96">
        <v>263464.76217999996</v>
      </c>
      <c r="H118" s="96">
        <v>43880.451670000002</v>
      </c>
      <c r="I118" s="96">
        <v>2353.2398499999999</v>
      </c>
      <c r="J118" s="96">
        <v>41999.792759999997</v>
      </c>
      <c r="K118" s="96">
        <v>2353.2398499999999</v>
      </c>
      <c r="L118" s="96">
        <v>219584.31050999998</v>
      </c>
      <c r="M118" s="96">
        <v>184967.50315999999</v>
      </c>
      <c r="N118" s="96">
        <v>29265.118900000001</v>
      </c>
      <c r="O118" s="96">
        <v>15110.372820000001</v>
      </c>
      <c r="P118" s="96">
        <v>0</v>
      </c>
      <c r="Q118" s="96">
        <v>0</v>
      </c>
      <c r="R118" s="96">
        <v>0</v>
      </c>
      <c r="S118" s="96">
        <v>0</v>
      </c>
      <c r="T118" s="96">
        <v>60.525759999999998</v>
      </c>
      <c r="U118" s="96">
        <v>1.1560999999999999</v>
      </c>
      <c r="V118" s="96">
        <v>11267.640009999999</v>
      </c>
      <c r="W118" s="96">
        <v>1388.5288</v>
      </c>
      <c r="X118" s="96">
        <v>0</v>
      </c>
      <c r="Y118" s="96">
        <v>0</v>
      </c>
      <c r="Z118" s="96">
        <v>390180.76392</v>
      </c>
      <c r="AA118" s="164">
        <v>284460.80763</v>
      </c>
      <c r="AB118" s="171"/>
      <c r="AC118" s="171"/>
    </row>
    <row r="119" spans="1:29" s="168" customFormat="1" x14ac:dyDescent="0.2">
      <c r="A119" s="167">
        <v>99</v>
      </c>
      <c r="B119" s="23">
        <v>43</v>
      </c>
      <c r="C119" s="165">
        <v>276</v>
      </c>
      <c r="D119" s="25" t="s">
        <v>138</v>
      </c>
      <c r="E119" s="96">
        <v>299089.60894000001</v>
      </c>
      <c r="F119" s="96">
        <v>1.3129999999999999E-2</v>
      </c>
      <c r="G119" s="96">
        <v>18132.448990000001</v>
      </c>
      <c r="H119" s="96">
        <v>17555.91374</v>
      </c>
      <c r="I119" s="96">
        <v>58.607729999999997</v>
      </c>
      <c r="J119" s="96">
        <v>17555.91374</v>
      </c>
      <c r="K119" s="96">
        <v>58.607729999999997</v>
      </c>
      <c r="L119" s="96">
        <v>576.53525000000002</v>
      </c>
      <c r="M119" s="96">
        <v>136.33318</v>
      </c>
      <c r="N119" s="96">
        <v>576.53525000000002</v>
      </c>
      <c r="O119" s="96">
        <v>136.33318</v>
      </c>
      <c r="P119" s="96">
        <v>0</v>
      </c>
      <c r="Q119" s="96">
        <v>0</v>
      </c>
      <c r="R119" s="96">
        <v>0</v>
      </c>
      <c r="S119" s="96">
        <v>0</v>
      </c>
      <c r="T119" s="96">
        <v>0</v>
      </c>
      <c r="U119" s="96">
        <v>14746.682930000001</v>
      </c>
      <c r="V119" s="96">
        <v>1543.4723900000001</v>
      </c>
      <c r="W119" s="96">
        <v>92.328599999999994</v>
      </c>
      <c r="X119" s="96">
        <v>0</v>
      </c>
      <c r="Y119" s="96">
        <v>0</v>
      </c>
      <c r="Z119" s="96">
        <v>333604.54184999998</v>
      </c>
      <c r="AA119" s="164">
        <v>194.95403999999999</v>
      </c>
      <c r="AB119" s="171"/>
      <c r="AC119" s="171"/>
    </row>
    <row r="120" spans="1:29" s="168" customFormat="1" x14ac:dyDescent="0.2">
      <c r="A120" s="167">
        <v>100</v>
      </c>
      <c r="B120" s="23">
        <v>44</v>
      </c>
      <c r="C120" s="165">
        <v>146</v>
      </c>
      <c r="D120" s="25" t="s">
        <v>122</v>
      </c>
      <c r="E120" s="96">
        <v>111367.2524</v>
      </c>
      <c r="F120" s="96">
        <v>36593.607130000004</v>
      </c>
      <c r="G120" s="96">
        <v>312227.32344000001</v>
      </c>
      <c r="H120" s="96">
        <v>112920.40088</v>
      </c>
      <c r="I120" s="96">
        <v>28221.71845</v>
      </c>
      <c r="J120" s="96">
        <v>110751.83405</v>
      </c>
      <c r="K120" s="96">
        <v>26432.843670000002</v>
      </c>
      <c r="L120" s="96">
        <v>199306.92256000001</v>
      </c>
      <c r="M120" s="96">
        <v>179733.49609</v>
      </c>
      <c r="N120" s="96">
        <v>11532.80811</v>
      </c>
      <c r="O120" s="96">
        <v>9248.7245599999987</v>
      </c>
      <c r="P120" s="96">
        <v>0</v>
      </c>
      <c r="Q120" s="96">
        <v>0</v>
      </c>
      <c r="R120" s="96">
        <v>0</v>
      </c>
      <c r="S120" s="96">
        <v>0</v>
      </c>
      <c r="T120" s="96">
        <v>0</v>
      </c>
      <c r="U120" s="96">
        <v>0</v>
      </c>
      <c r="V120" s="96">
        <v>5020.3194000000003</v>
      </c>
      <c r="W120" s="96">
        <v>1927.2824900000001</v>
      </c>
      <c r="X120" s="96">
        <v>23108.200950000002</v>
      </c>
      <c r="Y120" s="96">
        <v>0</v>
      </c>
      <c r="Z120" s="96">
        <v>453650.37868000002</v>
      </c>
      <c r="AA120" s="164">
        <v>246323.81868</v>
      </c>
      <c r="AB120" s="171"/>
      <c r="AC120" s="171"/>
    </row>
    <row r="121" spans="1:29" s="168" customFormat="1" x14ac:dyDescent="0.2">
      <c r="A121" s="167">
        <v>101</v>
      </c>
      <c r="B121" s="23">
        <v>45</v>
      </c>
      <c r="C121" s="176">
        <v>553</v>
      </c>
      <c r="D121" s="32" t="s">
        <v>178</v>
      </c>
      <c r="E121" s="96">
        <v>20015.89041</v>
      </c>
      <c r="F121" s="96">
        <v>0</v>
      </c>
      <c r="G121" s="96">
        <v>341713.25968999998</v>
      </c>
      <c r="H121" s="96">
        <v>334299.38962999999</v>
      </c>
      <c r="I121" s="96">
        <v>256442.60642</v>
      </c>
      <c r="J121" s="96">
        <v>92007.594240000006</v>
      </c>
      <c r="K121" s="96">
        <v>25026.903570000002</v>
      </c>
      <c r="L121" s="96">
        <v>7413.8700600000002</v>
      </c>
      <c r="M121" s="96">
        <v>7364.5628099999994</v>
      </c>
      <c r="N121" s="96">
        <v>1861.05303</v>
      </c>
      <c r="O121" s="96">
        <v>1811.7457800000002</v>
      </c>
      <c r="P121" s="96">
        <v>0</v>
      </c>
      <c r="Q121" s="96">
        <v>0</v>
      </c>
      <c r="R121" s="96">
        <v>0</v>
      </c>
      <c r="S121" s="96">
        <v>1016.1676500000001</v>
      </c>
      <c r="T121" s="96">
        <v>261</v>
      </c>
      <c r="U121" s="96">
        <v>48500</v>
      </c>
      <c r="V121" s="96">
        <v>413.88536999999997</v>
      </c>
      <c r="W121" s="96">
        <v>1033.3354800000002</v>
      </c>
      <c r="X121" s="96">
        <v>0</v>
      </c>
      <c r="Y121" s="96">
        <v>0</v>
      </c>
      <c r="Z121" s="96">
        <v>412953.53860000003</v>
      </c>
      <c r="AA121" s="164">
        <v>263900.86218</v>
      </c>
      <c r="AB121" s="171"/>
      <c r="AC121" s="171"/>
    </row>
    <row r="122" spans="1:29" s="168" customFormat="1" x14ac:dyDescent="0.2">
      <c r="A122" s="167">
        <v>102</v>
      </c>
      <c r="B122" s="23">
        <v>46</v>
      </c>
      <c r="C122" s="165">
        <v>49</v>
      </c>
      <c r="D122" s="25" t="s">
        <v>32</v>
      </c>
      <c r="E122" s="96">
        <v>25777.525000000001</v>
      </c>
      <c r="F122" s="96">
        <v>0</v>
      </c>
      <c r="G122" s="96">
        <v>286734.33084000001</v>
      </c>
      <c r="H122" s="96">
        <v>92888.955589999998</v>
      </c>
      <c r="I122" s="96">
        <v>11003.686119999998</v>
      </c>
      <c r="J122" s="96">
        <v>73386.735110000009</v>
      </c>
      <c r="K122" s="96">
        <v>8674.51656</v>
      </c>
      <c r="L122" s="96">
        <v>193845.37524999998</v>
      </c>
      <c r="M122" s="96">
        <v>102188.43542000001</v>
      </c>
      <c r="N122" s="96">
        <v>49486.69369</v>
      </c>
      <c r="O122" s="96">
        <v>16078.042620000002</v>
      </c>
      <c r="P122" s="96">
        <v>0</v>
      </c>
      <c r="Q122" s="96">
        <v>0</v>
      </c>
      <c r="R122" s="96">
        <v>0</v>
      </c>
      <c r="S122" s="96">
        <v>0</v>
      </c>
      <c r="T122" s="96">
        <v>14800.366840000001</v>
      </c>
      <c r="U122" s="96">
        <v>0</v>
      </c>
      <c r="V122" s="96">
        <v>5801.8726399999996</v>
      </c>
      <c r="W122" s="96">
        <v>1091.5806299999999</v>
      </c>
      <c r="X122" s="96">
        <v>11355.75705</v>
      </c>
      <c r="Y122" s="96">
        <v>0</v>
      </c>
      <c r="Z122" s="96">
        <v>345561.43300000002</v>
      </c>
      <c r="AA122" s="164">
        <v>114939.00898</v>
      </c>
      <c r="AB122" s="171"/>
      <c r="AC122" s="171"/>
    </row>
    <row r="123" spans="1:29" s="168" customFormat="1" x14ac:dyDescent="0.2">
      <c r="A123" s="167">
        <v>103</v>
      </c>
      <c r="B123" s="23">
        <v>47</v>
      </c>
      <c r="C123" s="165">
        <v>133</v>
      </c>
      <c r="D123" s="25" t="s">
        <v>120</v>
      </c>
      <c r="E123" s="96">
        <v>0</v>
      </c>
      <c r="F123" s="96">
        <v>0</v>
      </c>
      <c r="G123" s="96">
        <v>357610.58406000002</v>
      </c>
      <c r="H123" s="96">
        <v>134921.51689</v>
      </c>
      <c r="I123" s="96">
        <v>11392.63205</v>
      </c>
      <c r="J123" s="96">
        <v>71638.266640000002</v>
      </c>
      <c r="K123" s="96">
        <v>8805.3187600000001</v>
      </c>
      <c r="L123" s="96">
        <v>222689.06716999999</v>
      </c>
      <c r="M123" s="96">
        <v>92943.629860000001</v>
      </c>
      <c r="N123" s="96">
        <v>847.93072999999993</v>
      </c>
      <c r="O123" s="96">
        <v>14.81105</v>
      </c>
      <c r="P123" s="96">
        <v>0</v>
      </c>
      <c r="Q123" s="96">
        <v>0</v>
      </c>
      <c r="R123" s="96">
        <v>0</v>
      </c>
      <c r="S123" s="96">
        <v>200</v>
      </c>
      <c r="T123" s="96">
        <v>2.0971199999999999</v>
      </c>
      <c r="U123" s="96">
        <v>171.73068000000001</v>
      </c>
      <c r="V123" s="96">
        <v>3121.6843600000002</v>
      </c>
      <c r="W123" s="96">
        <v>1832.5757100000001</v>
      </c>
      <c r="X123" s="96">
        <v>0</v>
      </c>
      <c r="Y123" s="96">
        <v>0</v>
      </c>
      <c r="Z123" s="96">
        <v>362938.67193000001</v>
      </c>
      <c r="AA123" s="164">
        <v>105605.27636999999</v>
      </c>
      <c r="AB123" s="171"/>
      <c r="AC123" s="171"/>
    </row>
    <row r="124" spans="1:29" s="168" customFormat="1" x14ac:dyDescent="0.2">
      <c r="A124" s="167">
        <v>104</v>
      </c>
      <c r="B124" s="23">
        <v>48</v>
      </c>
      <c r="C124" s="165">
        <v>286</v>
      </c>
      <c r="D124" s="25" t="s">
        <v>141</v>
      </c>
      <c r="E124" s="96">
        <v>63637.354780000001</v>
      </c>
      <c r="F124" s="96">
        <v>23529.557990000001</v>
      </c>
      <c r="G124" s="96">
        <v>249049.69923</v>
      </c>
      <c r="H124" s="96">
        <v>90423.537249999994</v>
      </c>
      <c r="I124" s="96">
        <v>51189.971489999996</v>
      </c>
      <c r="J124" s="96">
        <v>87257.835789999997</v>
      </c>
      <c r="K124" s="96">
        <v>51102.78931</v>
      </c>
      <c r="L124" s="96">
        <v>158626.16198</v>
      </c>
      <c r="M124" s="96">
        <v>101519.12158000001</v>
      </c>
      <c r="N124" s="96">
        <v>32636.473410000002</v>
      </c>
      <c r="O124" s="96">
        <v>20880.996940000001</v>
      </c>
      <c r="P124" s="96">
        <v>0</v>
      </c>
      <c r="Q124" s="96">
        <v>0</v>
      </c>
      <c r="R124" s="96">
        <v>0</v>
      </c>
      <c r="S124" s="96">
        <v>0</v>
      </c>
      <c r="T124" s="96">
        <v>0</v>
      </c>
      <c r="U124" s="96">
        <v>100.27924</v>
      </c>
      <c r="V124" s="96">
        <v>7047.5194700000002</v>
      </c>
      <c r="W124" s="96">
        <v>3752.17796</v>
      </c>
      <c r="X124" s="96">
        <v>0</v>
      </c>
      <c r="Y124" s="96">
        <v>0</v>
      </c>
      <c r="Z124" s="96">
        <v>323587.03068000003</v>
      </c>
      <c r="AA124" s="164">
        <v>176668.24438000002</v>
      </c>
      <c r="AB124" s="171"/>
      <c r="AC124" s="171"/>
    </row>
    <row r="125" spans="1:29" s="168" customFormat="1" x14ac:dyDescent="0.2">
      <c r="A125" s="167">
        <v>105</v>
      </c>
      <c r="B125" s="23">
        <v>49</v>
      </c>
      <c r="C125" s="165">
        <v>53</v>
      </c>
      <c r="D125" s="25" t="s">
        <v>111</v>
      </c>
      <c r="E125" s="96">
        <v>3170.59854</v>
      </c>
      <c r="F125" s="96">
        <v>4.3519999999999996E-2</v>
      </c>
      <c r="G125" s="96">
        <v>437008.96396000002</v>
      </c>
      <c r="H125" s="96">
        <v>188903.53915</v>
      </c>
      <c r="I125" s="96">
        <v>19611.078280000002</v>
      </c>
      <c r="J125" s="96">
        <v>91312.340329999992</v>
      </c>
      <c r="K125" s="96">
        <v>19611.078280000002</v>
      </c>
      <c r="L125" s="96">
        <v>248105.42481</v>
      </c>
      <c r="M125" s="96">
        <v>133714.84993000003</v>
      </c>
      <c r="N125" s="96">
        <v>77536.636400000003</v>
      </c>
      <c r="O125" s="96">
        <v>26962.2451</v>
      </c>
      <c r="P125" s="96">
        <v>0</v>
      </c>
      <c r="Q125" s="96">
        <v>0</v>
      </c>
      <c r="R125" s="96">
        <v>11.261240000000001</v>
      </c>
      <c r="S125" s="96">
        <v>1831.5865699999999</v>
      </c>
      <c r="T125" s="96">
        <v>0</v>
      </c>
      <c r="U125" s="96">
        <v>0</v>
      </c>
      <c r="V125" s="96">
        <v>1725.35186</v>
      </c>
      <c r="W125" s="96">
        <v>3706.1118700000002</v>
      </c>
      <c r="X125" s="96">
        <v>0</v>
      </c>
      <c r="Y125" s="96">
        <v>0</v>
      </c>
      <c r="Z125" s="96">
        <v>447453.87404000002</v>
      </c>
      <c r="AA125" s="164">
        <v>153678.78792999999</v>
      </c>
      <c r="AB125" s="171"/>
      <c r="AC125" s="171"/>
    </row>
    <row r="126" spans="1:29" s="168" customFormat="1" x14ac:dyDescent="0.2">
      <c r="A126" s="167">
        <v>106</v>
      </c>
      <c r="B126" s="23">
        <v>50</v>
      </c>
      <c r="C126" s="165">
        <v>128</v>
      </c>
      <c r="D126" s="25" t="s">
        <v>119</v>
      </c>
      <c r="E126" s="96">
        <v>0.19675000000000001</v>
      </c>
      <c r="F126" s="96">
        <v>0</v>
      </c>
      <c r="G126" s="96">
        <v>264057.64065999998</v>
      </c>
      <c r="H126" s="96">
        <v>126173.24389</v>
      </c>
      <c r="I126" s="96">
        <v>25912.383399999999</v>
      </c>
      <c r="J126" s="96">
        <v>112740.19065</v>
      </c>
      <c r="K126" s="96">
        <v>25912.383399999999</v>
      </c>
      <c r="L126" s="96">
        <v>137884.39676999999</v>
      </c>
      <c r="M126" s="96">
        <v>58671.150869999998</v>
      </c>
      <c r="N126" s="96">
        <v>22685.95593</v>
      </c>
      <c r="O126" s="96">
        <v>9158.376040000001</v>
      </c>
      <c r="P126" s="96">
        <v>0</v>
      </c>
      <c r="Q126" s="96">
        <v>0</v>
      </c>
      <c r="R126" s="96">
        <v>0</v>
      </c>
      <c r="S126" s="96">
        <v>9.41</v>
      </c>
      <c r="T126" s="96">
        <v>0</v>
      </c>
      <c r="U126" s="96">
        <v>9.1426100000000012</v>
      </c>
      <c r="V126" s="96">
        <v>4730.4264700000003</v>
      </c>
      <c r="W126" s="96">
        <v>885.68340000000001</v>
      </c>
      <c r="X126" s="96">
        <v>51984.234259999997</v>
      </c>
      <c r="Y126" s="96">
        <v>0</v>
      </c>
      <c r="Z126" s="96">
        <v>321676.73415000003</v>
      </c>
      <c r="AA126" s="164">
        <v>86029.823870000007</v>
      </c>
      <c r="AB126" s="171"/>
      <c r="AC126" s="171"/>
    </row>
    <row r="127" spans="1:29" s="168" customFormat="1" x14ac:dyDescent="0.2">
      <c r="A127" s="167">
        <v>107</v>
      </c>
      <c r="B127" s="23">
        <v>51</v>
      </c>
      <c r="C127" s="165">
        <v>311</v>
      </c>
      <c r="D127" s="25" t="s">
        <v>148</v>
      </c>
      <c r="E127" s="96">
        <v>20237.808220000003</v>
      </c>
      <c r="F127" s="96">
        <v>0</v>
      </c>
      <c r="G127" s="96">
        <v>198238.04783</v>
      </c>
      <c r="H127" s="96">
        <v>99065.20074</v>
      </c>
      <c r="I127" s="96">
        <v>40566.963360000002</v>
      </c>
      <c r="J127" s="96">
        <v>11810.64516</v>
      </c>
      <c r="K127" s="96">
        <v>2579.2587600000002</v>
      </c>
      <c r="L127" s="96">
        <v>99172.84709000001</v>
      </c>
      <c r="M127" s="96">
        <v>93280.904969999989</v>
      </c>
      <c r="N127" s="96">
        <v>28635.769660000002</v>
      </c>
      <c r="O127" s="96">
        <v>26808.835330000002</v>
      </c>
      <c r="P127" s="96">
        <v>0</v>
      </c>
      <c r="Q127" s="96">
        <v>0</v>
      </c>
      <c r="R127" s="96">
        <v>0</v>
      </c>
      <c r="S127" s="96">
        <v>0</v>
      </c>
      <c r="T127" s="96">
        <v>5362.7140000000009</v>
      </c>
      <c r="U127" s="96">
        <v>0</v>
      </c>
      <c r="V127" s="96">
        <v>1781.45541</v>
      </c>
      <c r="W127" s="96">
        <v>715.51994000000002</v>
      </c>
      <c r="X127" s="96">
        <v>83905.001369999998</v>
      </c>
      <c r="Y127" s="96">
        <v>0</v>
      </c>
      <c r="Z127" s="96">
        <v>310240.54676999996</v>
      </c>
      <c r="AA127" s="164">
        <v>207599.62813999999</v>
      </c>
      <c r="AB127" s="171"/>
      <c r="AC127" s="171"/>
    </row>
    <row r="128" spans="1:29" s="168" customFormat="1" x14ac:dyDescent="0.2">
      <c r="A128" s="167">
        <v>108</v>
      </c>
      <c r="B128" s="23">
        <v>52</v>
      </c>
      <c r="C128" s="176">
        <v>510</v>
      </c>
      <c r="D128" s="32" t="s">
        <v>174</v>
      </c>
      <c r="E128" s="96">
        <v>0</v>
      </c>
      <c r="F128" s="96">
        <v>0</v>
      </c>
      <c r="G128" s="96">
        <v>245496.47106000001</v>
      </c>
      <c r="H128" s="96">
        <v>242261.71622</v>
      </c>
      <c r="I128" s="96">
        <v>231483.07388000001</v>
      </c>
      <c r="J128" s="96">
        <v>84007.850569999995</v>
      </c>
      <c r="K128" s="96">
        <v>73386.258199999997</v>
      </c>
      <c r="L128" s="96">
        <v>3234.7548400000001</v>
      </c>
      <c r="M128" s="96">
        <v>1786.52459</v>
      </c>
      <c r="N128" s="96">
        <v>977.37744000000009</v>
      </c>
      <c r="O128" s="96">
        <v>258.62266</v>
      </c>
      <c r="P128" s="96">
        <v>0</v>
      </c>
      <c r="Q128" s="96">
        <v>0</v>
      </c>
      <c r="R128" s="96">
        <v>0</v>
      </c>
      <c r="S128" s="96">
        <v>0</v>
      </c>
      <c r="T128" s="96">
        <v>0</v>
      </c>
      <c r="U128" s="96">
        <v>4.8124799999999999</v>
      </c>
      <c r="V128" s="96">
        <v>177.61918</v>
      </c>
      <c r="W128" s="96">
        <v>455.20260000000002</v>
      </c>
      <c r="X128" s="96">
        <v>0</v>
      </c>
      <c r="Y128" s="96">
        <v>0</v>
      </c>
      <c r="Z128" s="96">
        <v>246134.10532</v>
      </c>
      <c r="AA128" s="164">
        <v>233272.04682000002</v>
      </c>
      <c r="AB128" s="171"/>
      <c r="AC128" s="171"/>
    </row>
    <row r="129" spans="1:29" s="168" customFormat="1" x14ac:dyDescent="0.2">
      <c r="A129" s="167">
        <v>109</v>
      </c>
      <c r="B129" s="23">
        <v>53</v>
      </c>
      <c r="C129" s="165">
        <v>377</v>
      </c>
      <c r="D129" s="25" t="s">
        <v>155</v>
      </c>
      <c r="E129" s="96">
        <v>0</v>
      </c>
      <c r="F129" s="96">
        <v>0</v>
      </c>
      <c r="G129" s="96">
        <v>256304.19206</v>
      </c>
      <c r="H129" s="96">
        <v>147939.67813000001</v>
      </c>
      <c r="I129" s="96">
        <v>27212.589550000001</v>
      </c>
      <c r="J129" s="96">
        <v>51299.302709999996</v>
      </c>
      <c r="K129" s="96">
        <v>729.29818</v>
      </c>
      <c r="L129" s="96">
        <v>108364.51393</v>
      </c>
      <c r="M129" s="96">
        <v>81998.122269999993</v>
      </c>
      <c r="N129" s="96">
        <v>11909.190629999999</v>
      </c>
      <c r="O129" s="96">
        <v>9428.7510700000003</v>
      </c>
      <c r="P129" s="96">
        <v>0</v>
      </c>
      <c r="Q129" s="96">
        <v>0</v>
      </c>
      <c r="R129" s="96">
        <v>0</v>
      </c>
      <c r="S129" s="96">
        <v>79.423999999999992</v>
      </c>
      <c r="T129" s="96">
        <v>44.014570000000006</v>
      </c>
      <c r="U129" s="96">
        <v>1028.4837499999999</v>
      </c>
      <c r="V129" s="96">
        <v>337.58690000000001</v>
      </c>
      <c r="W129" s="96">
        <v>1137.49965</v>
      </c>
      <c r="X129" s="96">
        <v>0</v>
      </c>
      <c r="Y129" s="96">
        <v>0</v>
      </c>
      <c r="Z129" s="96">
        <v>258931.20092999999</v>
      </c>
      <c r="AA129" s="164">
        <v>109210.79949999999</v>
      </c>
      <c r="AB129" s="171"/>
      <c r="AC129" s="171"/>
    </row>
    <row r="130" spans="1:29" s="168" customFormat="1" x14ac:dyDescent="0.2">
      <c r="A130" s="167">
        <v>110</v>
      </c>
      <c r="B130" s="23">
        <v>54</v>
      </c>
      <c r="C130" s="165">
        <v>237</v>
      </c>
      <c r="D130" s="25" t="s">
        <v>131</v>
      </c>
      <c r="E130" s="96">
        <v>9589.8819999999996</v>
      </c>
      <c r="F130" s="96">
        <v>1589.7824499999999</v>
      </c>
      <c r="G130" s="96">
        <v>161061.46869000001</v>
      </c>
      <c r="H130" s="96">
        <v>120106.90787</v>
      </c>
      <c r="I130" s="96">
        <v>7164.8495899999998</v>
      </c>
      <c r="J130" s="96">
        <v>35405.616010000005</v>
      </c>
      <c r="K130" s="96">
        <v>4826.62356</v>
      </c>
      <c r="L130" s="96">
        <v>40954.560819999999</v>
      </c>
      <c r="M130" s="96">
        <v>21891.20881</v>
      </c>
      <c r="N130" s="96">
        <v>10945.149689999998</v>
      </c>
      <c r="O130" s="96">
        <v>1406.52027</v>
      </c>
      <c r="P130" s="96">
        <v>0</v>
      </c>
      <c r="Q130" s="96">
        <v>0</v>
      </c>
      <c r="R130" s="96">
        <v>0</v>
      </c>
      <c r="S130" s="96">
        <v>21.547540000000001</v>
      </c>
      <c r="T130" s="96">
        <v>999.81515000000002</v>
      </c>
      <c r="U130" s="96">
        <v>0</v>
      </c>
      <c r="V130" s="96">
        <v>9803.5350900000012</v>
      </c>
      <c r="W130" s="96">
        <v>444.86396999999999</v>
      </c>
      <c r="X130" s="96">
        <v>0</v>
      </c>
      <c r="Y130" s="96">
        <v>0</v>
      </c>
      <c r="Z130" s="96">
        <v>181921.11244</v>
      </c>
      <c r="AA130" s="164">
        <v>30728.807969999998</v>
      </c>
      <c r="AB130" s="171"/>
      <c r="AC130" s="171"/>
    </row>
    <row r="131" spans="1:29" s="168" customFormat="1" x14ac:dyDescent="0.2">
      <c r="A131" s="167">
        <v>111</v>
      </c>
      <c r="B131" s="23">
        <v>55</v>
      </c>
      <c r="C131" s="165">
        <v>43</v>
      </c>
      <c r="D131" s="25" t="s">
        <v>108</v>
      </c>
      <c r="E131" s="96">
        <v>157533.40079000001</v>
      </c>
      <c r="F131" s="96">
        <v>2464.17301</v>
      </c>
      <c r="G131" s="96">
        <v>83907.042559999987</v>
      </c>
      <c r="H131" s="96">
        <v>71290.914240000013</v>
      </c>
      <c r="I131" s="96">
        <v>13559.00814</v>
      </c>
      <c r="J131" s="96">
        <v>24501.836520000001</v>
      </c>
      <c r="K131" s="96">
        <v>1837.39346</v>
      </c>
      <c r="L131" s="96">
        <v>12616.12832</v>
      </c>
      <c r="M131" s="96">
        <v>7387.9726700000001</v>
      </c>
      <c r="N131" s="96">
        <v>9868.3654200000001</v>
      </c>
      <c r="O131" s="96">
        <v>5846.0914300000004</v>
      </c>
      <c r="P131" s="96">
        <v>0</v>
      </c>
      <c r="Q131" s="96">
        <v>0</v>
      </c>
      <c r="R131" s="96">
        <v>0</v>
      </c>
      <c r="S131" s="96">
        <v>0</v>
      </c>
      <c r="T131" s="96">
        <v>1633.81925</v>
      </c>
      <c r="U131" s="96">
        <v>34.676539999999996</v>
      </c>
      <c r="V131" s="96">
        <v>431.52416999999997</v>
      </c>
      <c r="W131" s="96">
        <v>4386.9601400000001</v>
      </c>
      <c r="X131" s="96">
        <v>0</v>
      </c>
      <c r="Y131" s="96">
        <v>0</v>
      </c>
      <c r="Z131" s="96">
        <v>247927.42345</v>
      </c>
      <c r="AA131" s="164">
        <v>23771.554510000002</v>
      </c>
      <c r="AB131" s="171"/>
      <c r="AC131" s="171"/>
    </row>
    <row r="132" spans="1:29" s="168" customFormat="1" x14ac:dyDescent="0.2">
      <c r="A132" s="167">
        <v>112</v>
      </c>
      <c r="B132" s="23">
        <v>56</v>
      </c>
      <c r="C132" s="165">
        <v>29</v>
      </c>
      <c r="D132" s="25" t="s">
        <v>106</v>
      </c>
      <c r="E132" s="96">
        <v>0</v>
      </c>
      <c r="F132" s="96">
        <v>0</v>
      </c>
      <c r="G132" s="96">
        <v>19965.098170000001</v>
      </c>
      <c r="H132" s="96">
        <v>18783.195520000001</v>
      </c>
      <c r="I132" s="96">
        <v>239.86035999999999</v>
      </c>
      <c r="J132" s="96">
        <v>2655.1736199999996</v>
      </c>
      <c r="K132" s="96">
        <v>239.86035999999999</v>
      </c>
      <c r="L132" s="96">
        <v>1181.90265</v>
      </c>
      <c r="M132" s="96">
        <v>176.07405</v>
      </c>
      <c r="N132" s="96">
        <v>978.15311000000008</v>
      </c>
      <c r="O132" s="96">
        <v>176.07405</v>
      </c>
      <c r="P132" s="96">
        <v>0</v>
      </c>
      <c r="Q132" s="96">
        <v>0</v>
      </c>
      <c r="R132" s="96">
        <v>0</v>
      </c>
      <c r="S132" s="96">
        <v>0</v>
      </c>
      <c r="T132" s="96">
        <v>126.27888000000002</v>
      </c>
      <c r="U132" s="96">
        <v>17.83681</v>
      </c>
      <c r="V132" s="96">
        <v>719.21428000000003</v>
      </c>
      <c r="W132" s="96">
        <v>212.98374999999999</v>
      </c>
      <c r="X132" s="96">
        <v>64957.062699999995</v>
      </c>
      <c r="Y132" s="96">
        <v>0</v>
      </c>
      <c r="Z132" s="96">
        <v>85998.474589999998</v>
      </c>
      <c r="AA132" s="164">
        <v>425.61453</v>
      </c>
      <c r="AB132" s="171"/>
      <c r="AC132" s="171"/>
    </row>
    <row r="133" spans="1:29" s="168" customFormat="1" x14ac:dyDescent="0.2">
      <c r="A133" s="167">
        <v>113</v>
      </c>
      <c r="B133" s="23">
        <v>57</v>
      </c>
      <c r="C133" s="165">
        <v>222</v>
      </c>
      <c r="D133" s="25" t="s">
        <v>128</v>
      </c>
      <c r="E133" s="96">
        <v>7000</v>
      </c>
      <c r="F133" s="96">
        <v>0</v>
      </c>
      <c r="G133" s="96">
        <v>142497.43068000002</v>
      </c>
      <c r="H133" s="96">
        <v>68728.145310000007</v>
      </c>
      <c r="I133" s="96">
        <v>1099.40753</v>
      </c>
      <c r="J133" s="96">
        <v>52465.898560000001</v>
      </c>
      <c r="K133" s="96">
        <v>1099.40753</v>
      </c>
      <c r="L133" s="96">
        <v>73769.285370000012</v>
      </c>
      <c r="M133" s="96">
        <v>23844.60139</v>
      </c>
      <c r="N133" s="96">
        <v>59838.411039999999</v>
      </c>
      <c r="O133" s="96">
        <v>22545.520920000003</v>
      </c>
      <c r="P133" s="96">
        <v>0</v>
      </c>
      <c r="Q133" s="96">
        <v>0</v>
      </c>
      <c r="R133" s="96">
        <v>0</v>
      </c>
      <c r="S133" s="96">
        <v>0</v>
      </c>
      <c r="T133" s="96">
        <v>274.00299999999999</v>
      </c>
      <c r="U133" s="96">
        <v>162</v>
      </c>
      <c r="V133" s="96">
        <v>1136.0805</v>
      </c>
      <c r="W133" s="96">
        <v>735.12774000000002</v>
      </c>
      <c r="X133" s="96">
        <v>0</v>
      </c>
      <c r="Y133" s="96">
        <v>0</v>
      </c>
      <c r="Z133" s="96">
        <v>151804.64191999999</v>
      </c>
      <c r="AA133" s="164">
        <v>25216.389150000003</v>
      </c>
      <c r="AB133" s="171"/>
      <c r="AC133" s="171"/>
    </row>
    <row r="134" spans="1:29" s="168" customFormat="1" x14ac:dyDescent="0.2">
      <c r="A134" s="167">
        <v>114</v>
      </c>
      <c r="B134" s="23">
        <v>58</v>
      </c>
      <c r="C134" s="165">
        <v>433</v>
      </c>
      <c r="D134" s="32" t="s">
        <v>170</v>
      </c>
      <c r="E134" s="96">
        <v>0</v>
      </c>
      <c r="F134" s="96">
        <v>0</v>
      </c>
      <c r="G134" s="96">
        <v>18899.952209999999</v>
      </c>
      <c r="H134" s="96">
        <v>18833.600879999998</v>
      </c>
      <c r="I134" s="96">
        <v>710.56364000000008</v>
      </c>
      <c r="J134" s="96">
        <v>8081.6400500000009</v>
      </c>
      <c r="K134" s="96">
        <v>710.56364000000008</v>
      </c>
      <c r="L134" s="96">
        <v>66.351330000000004</v>
      </c>
      <c r="M134" s="96">
        <v>1.5849499999999999</v>
      </c>
      <c r="N134" s="96">
        <v>66.351330000000004</v>
      </c>
      <c r="O134" s="96">
        <v>1.5849499999999999</v>
      </c>
      <c r="P134" s="96">
        <v>0</v>
      </c>
      <c r="Q134" s="96">
        <v>0</v>
      </c>
      <c r="R134" s="96">
        <v>0</v>
      </c>
      <c r="S134" s="96">
        <v>0</v>
      </c>
      <c r="T134" s="96">
        <v>0</v>
      </c>
      <c r="U134" s="96">
        <v>0</v>
      </c>
      <c r="V134" s="96">
        <v>14654.42079</v>
      </c>
      <c r="W134" s="96">
        <v>155.26277999999999</v>
      </c>
      <c r="X134" s="96">
        <v>0</v>
      </c>
      <c r="Y134" s="96">
        <v>0</v>
      </c>
      <c r="Z134" s="96">
        <v>33709.635779999997</v>
      </c>
      <c r="AA134" s="164">
        <v>712.16030999999998</v>
      </c>
      <c r="AB134" s="171"/>
      <c r="AC134" s="171"/>
    </row>
    <row r="135" spans="1:29" s="168" customFormat="1" x14ac:dyDescent="0.2">
      <c r="A135" s="167">
        <v>115</v>
      </c>
      <c r="B135" s="23">
        <v>59</v>
      </c>
      <c r="C135" s="165">
        <v>326</v>
      </c>
      <c r="D135" s="25" t="s">
        <v>151</v>
      </c>
      <c r="E135" s="96">
        <v>13932.946840000001</v>
      </c>
      <c r="F135" s="96">
        <v>12682.946840000001</v>
      </c>
      <c r="G135" s="96">
        <v>121425.10705999999</v>
      </c>
      <c r="H135" s="96">
        <v>76027.775009999998</v>
      </c>
      <c r="I135" s="96">
        <v>7382.0624699999998</v>
      </c>
      <c r="J135" s="96">
        <v>37162.218420000005</v>
      </c>
      <c r="K135" s="96">
        <v>7382.0624699999998</v>
      </c>
      <c r="L135" s="96">
        <v>45397.332050000005</v>
      </c>
      <c r="M135" s="96">
        <v>35179.680920000006</v>
      </c>
      <c r="N135" s="96">
        <v>43540.605040000002</v>
      </c>
      <c r="O135" s="96">
        <v>33773.426520000001</v>
      </c>
      <c r="P135" s="96">
        <v>0</v>
      </c>
      <c r="Q135" s="96">
        <v>0</v>
      </c>
      <c r="R135" s="96">
        <v>0</v>
      </c>
      <c r="S135" s="96">
        <v>0</v>
      </c>
      <c r="T135" s="96">
        <v>0</v>
      </c>
      <c r="U135" s="96">
        <v>35.875</v>
      </c>
      <c r="V135" s="96">
        <v>514.67021</v>
      </c>
      <c r="W135" s="96">
        <v>529.45710999999994</v>
      </c>
      <c r="X135" s="96">
        <v>0</v>
      </c>
      <c r="Y135" s="96">
        <v>0</v>
      </c>
      <c r="Z135" s="96">
        <v>136438.05622</v>
      </c>
      <c r="AA135" s="164">
        <v>55273.895510000002</v>
      </c>
      <c r="AB135" s="171"/>
      <c r="AC135" s="171"/>
    </row>
    <row r="136" spans="1:29" s="168" customFormat="1" x14ac:dyDescent="0.2">
      <c r="A136" s="167">
        <v>116</v>
      </c>
      <c r="B136" s="23">
        <v>60</v>
      </c>
      <c r="C136" s="165">
        <v>169</v>
      </c>
      <c r="D136" s="25" t="s">
        <v>124</v>
      </c>
      <c r="E136" s="96">
        <v>0</v>
      </c>
      <c r="F136" s="96">
        <v>0</v>
      </c>
      <c r="G136" s="96">
        <v>127305.35808000001</v>
      </c>
      <c r="H136" s="96">
        <v>98298.325520000013</v>
      </c>
      <c r="I136" s="96">
        <v>7960.9107800000002</v>
      </c>
      <c r="J136" s="96">
        <v>50580.407059999998</v>
      </c>
      <c r="K136" s="96">
        <v>7960.9107800000002</v>
      </c>
      <c r="L136" s="96">
        <v>29007.03256</v>
      </c>
      <c r="M136" s="96">
        <v>13208.53852</v>
      </c>
      <c r="N136" s="96">
        <v>3714.7051999999999</v>
      </c>
      <c r="O136" s="96">
        <v>2116.5860499999999</v>
      </c>
      <c r="P136" s="96">
        <v>0</v>
      </c>
      <c r="Q136" s="96">
        <v>0</v>
      </c>
      <c r="R136" s="96">
        <v>0</v>
      </c>
      <c r="S136" s="96">
        <v>0</v>
      </c>
      <c r="T136" s="96">
        <v>0</v>
      </c>
      <c r="U136" s="96">
        <v>0.28277999999999998</v>
      </c>
      <c r="V136" s="96">
        <v>1320.7622800000001</v>
      </c>
      <c r="W136" s="96">
        <v>512.36395000000005</v>
      </c>
      <c r="X136" s="96">
        <v>41434.532729999999</v>
      </c>
      <c r="Y136" s="96">
        <v>0</v>
      </c>
      <c r="Z136" s="96">
        <v>170573.29981999999</v>
      </c>
      <c r="AA136" s="164">
        <v>21169.4493</v>
      </c>
      <c r="AB136" s="171"/>
      <c r="AC136" s="171"/>
    </row>
    <row r="137" spans="1:29" s="168" customFormat="1" x14ac:dyDescent="0.2">
      <c r="A137" s="167">
        <v>117</v>
      </c>
      <c r="B137" s="23">
        <v>61</v>
      </c>
      <c r="C137" s="165">
        <v>294</v>
      </c>
      <c r="D137" s="25" t="s">
        <v>144</v>
      </c>
      <c r="E137" s="96">
        <v>0</v>
      </c>
      <c r="F137" s="96">
        <v>0</v>
      </c>
      <c r="G137" s="96">
        <v>139944.53821999999</v>
      </c>
      <c r="H137" s="96">
        <v>87607.929269999993</v>
      </c>
      <c r="I137" s="96">
        <v>890.93093999999996</v>
      </c>
      <c r="J137" s="96">
        <v>68087.940069999997</v>
      </c>
      <c r="K137" s="96">
        <v>890.93093999999996</v>
      </c>
      <c r="L137" s="96">
        <v>52336.608950000002</v>
      </c>
      <c r="M137" s="96">
        <v>35351.87629</v>
      </c>
      <c r="N137" s="96">
        <v>11970.501130000001</v>
      </c>
      <c r="O137" s="96">
        <v>3593.0646199999996</v>
      </c>
      <c r="P137" s="96">
        <v>0</v>
      </c>
      <c r="Q137" s="96">
        <v>0</v>
      </c>
      <c r="R137" s="96">
        <v>0</v>
      </c>
      <c r="S137" s="96">
        <v>937.47038000000009</v>
      </c>
      <c r="T137" s="96">
        <v>54.752629999999996</v>
      </c>
      <c r="U137" s="96">
        <v>60</v>
      </c>
      <c r="V137" s="96">
        <v>3333.4128900000001</v>
      </c>
      <c r="W137" s="96">
        <v>1075.55144</v>
      </c>
      <c r="X137" s="96">
        <v>0</v>
      </c>
      <c r="Y137" s="96">
        <v>0</v>
      </c>
      <c r="Z137" s="96">
        <v>145405.72556000002</v>
      </c>
      <c r="AA137" s="164">
        <v>36242.807229999999</v>
      </c>
      <c r="AB137" s="171"/>
      <c r="AC137" s="171"/>
    </row>
    <row r="138" spans="1:29" s="168" customFormat="1" x14ac:dyDescent="0.2">
      <c r="A138" s="167">
        <v>118</v>
      </c>
      <c r="B138" s="23">
        <v>62</v>
      </c>
      <c r="C138" s="165">
        <v>72</v>
      </c>
      <c r="D138" s="25" t="s">
        <v>113</v>
      </c>
      <c r="E138" s="96">
        <v>4002.2691200000004</v>
      </c>
      <c r="F138" s="96">
        <v>3926.0409599999998</v>
      </c>
      <c r="G138" s="96">
        <v>37568.281360000001</v>
      </c>
      <c r="H138" s="96">
        <v>30374.003659999998</v>
      </c>
      <c r="I138" s="96">
        <v>20141.592979999998</v>
      </c>
      <c r="J138" s="96">
        <v>13962.027730000002</v>
      </c>
      <c r="K138" s="96">
        <v>3729.6170499999998</v>
      </c>
      <c r="L138" s="96">
        <v>7194.2776999999996</v>
      </c>
      <c r="M138" s="96">
        <v>4372.4236499999997</v>
      </c>
      <c r="N138" s="96">
        <v>5786.2740300000005</v>
      </c>
      <c r="O138" s="96">
        <v>2964.4199800000001</v>
      </c>
      <c r="P138" s="96">
        <v>0</v>
      </c>
      <c r="Q138" s="96">
        <v>0</v>
      </c>
      <c r="R138" s="96">
        <v>0</v>
      </c>
      <c r="S138" s="96">
        <v>0</v>
      </c>
      <c r="T138" s="96">
        <v>0</v>
      </c>
      <c r="U138" s="96">
        <v>0</v>
      </c>
      <c r="V138" s="96">
        <v>11630.104530000001</v>
      </c>
      <c r="W138" s="96">
        <v>268.06031000000002</v>
      </c>
      <c r="X138" s="96">
        <v>134651.69146</v>
      </c>
      <c r="Y138" s="96">
        <v>0</v>
      </c>
      <c r="Z138" s="96">
        <v>188120.40677999999</v>
      </c>
      <c r="AA138" s="164">
        <v>170900.28609000001</v>
      </c>
      <c r="AB138" s="171"/>
      <c r="AC138" s="171"/>
    </row>
    <row r="139" spans="1:29" s="168" customFormat="1" x14ac:dyDescent="0.2">
      <c r="A139" s="167">
        <v>119</v>
      </c>
      <c r="B139" s="23">
        <v>63</v>
      </c>
      <c r="C139" s="34">
        <v>694</v>
      </c>
      <c r="D139" s="32" t="s">
        <v>185</v>
      </c>
      <c r="E139" s="96">
        <v>42990.024969999999</v>
      </c>
      <c r="F139" s="96">
        <v>0</v>
      </c>
      <c r="G139" s="96">
        <v>74303.551340000005</v>
      </c>
      <c r="H139" s="96">
        <v>0</v>
      </c>
      <c r="I139" s="96">
        <v>0</v>
      </c>
      <c r="J139" s="96">
        <v>0</v>
      </c>
      <c r="K139" s="96">
        <v>0</v>
      </c>
      <c r="L139" s="96">
        <v>74303.551340000005</v>
      </c>
      <c r="M139" s="96">
        <v>0</v>
      </c>
      <c r="N139" s="96">
        <v>27286.311170000001</v>
      </c>
      <c r="O139" s="96">
        <v>0</v>
      </c>
      <c r="P139" s="96">
        <v>0</v>
      </c>
      <c r="Q139" s="96">
        <v>0</v>
      </c>
      <c r="R139" s="96">
        <v>0</v>
      </c>
      <c r="S139" s="96">
        <v>0</v>
      </c>
      <c r="T139" s="96">
        <v>0</v>
      </c>
      <c r="U139" s="96">
        <v>0</v>
      </c>
      <c r="V139" s="96">
        <v>264.34172000000001</v>
      </c>
      <c r="W139" s="96">
        <v>88.014759999999995</v>
      </c>
      <c r="X139" s="96">
        <v>0</v>
      </c>
      <c r="Y139" s="96">
        <v>0</v>
      </c>
      <c r="Z139" s="96">
        <v>117645.93279000001</v>
      </c>
      <c r="AA139" s="164">
        <v>0</v>
      </c>
      <c r="AB139" s="171"/>
      <c r="AC139" s="171"/>
    </row>
    <row r="140" spans="1:29" s="168" customFormat="1" x14ac:dyDescent="0.2">
      <c r="A140" s="167">
        <v>120</v>
      </c>
      <c r="B140" s="23">
        <v>64</v>
      </c>
      <c r="C140" s="165">
        <v>159</v>
      </c>
      <c r="D140" s="25" t="s">
        <v>123</v>
      </c>
      <c r="E140" s="96">
        <v>43608.57445</v>
      </c>
      <c r="F140" s="96">
        <v>0</v>
      </c>
      <c r="G140" s="96">
        <v>11954.273009999999</v>
      </c>
      <c r="H140" s="96">
        <v>10780.04319</v>
      </c>
      <c r="I140" s="96">
        <v>3415.2825500000004</v>
      </c>
      <c r="J140" s="96">
        <v>10780.04319</v>
      </c>
      <c r="K140" s="96">
        <v>3415.2825500000004</v>
      </c>
      <c r="L140" s="96">
        <v>1174.22982</v>
      </c>
      <c r="M140" s="96">
        <v>76.954400000000007</v>
      </c>
      <c r="N140" s="96">
        <v>352.69758999999999</v>
      </c>
      <c r="O140" s="96">
        <v>76.954400000000007</v>
      </c>
      <c r="P140" s="96">
        <v>0</v>
      </c>
      <c r="Q140" s="96">
        <v>0</v>
      </c>
      <c r="R140" s="96">
        <v>0</v>
      </c>
      <c r="S140" s="96">
        <v>679.66499999999996</v>
      </c>
      <c r="T140" s="96">
        <v>26.20815</v>
      </c>
      <c r="U140" s="96">
        <v>5.5175299999999998</v>
      </c>
      <c r="V140" s="96">
        <v>28.11495</v>
      </c>
      <c r="W140" s="96">
        <v>930.22751000000005</v>
      </c>
      <c r="X140" s="96">
        <v>0</v>
      </c>
      <c r="Y140" s="96">
        <v>0</v>
      </c>
      <c r="Z140" s="96">
        <v>57232.580600000001</v>
      </c>
      <c r="AA140" s="164">
        <v>3499.6896300000003</v>
      </c>
      <c r="AB140" s="171"/>
      <c r="AC140" s="171"/>
    </row>
    <row r="141" spans="1:29" s="168" customFormat="1" x14ac:dyDescent="0.2">
      <c r="A141" s="167">
        <v>121</v>
      </c>
      <c r="B141" s="23">
        <v>65</v>
      </c>
      <c r="C141" s="165">
        <v>255</v>
      </c>
      <c r="D141" s="25" t="s">
        <v>135</v>
      </c>
      <c r="E141" s="96">
        <v>2064.10959</v>
      </c>
      <c r="F141" s="96">
        <v>0</v>
      </c>
      <c r="G141" s="96">
        <v>47089.040670000002</v>
      </c>
      <c r="H141" s="96">
        <v>39465.24007</v>
      </c>
      <c r="I141" s="96">
        <v>1949.1877399999998</v>
      </c>
      <c r="J141" s="96">
        <v>34466.101950000004</v>
      </c>
      <c r="K141" s="96">
        <v>1949.1877399999998</v>
      </c>
      <c r="L141" s="96">
        <v>7623.8006000000005</v>
      </c>
      <c r="M141" s="96">
        <v>2537.1882999999998</v>
      </c>
      <c r="N141" s="96">
        <v>3023.87932</v>
      </c>
      <c r="O141" s="96">
        <v>2537.1882999999998</v>
      </c>
      <c r="P141" s="96">
        <v>0</v>
      </c>
      <c r="Q141" s="96">
        <v>0</v>
      </c>
      <c r="R141" s="96">
        <v>0</v>
      </c>
      <c r="S141" s="96">
        <v>0</v>
      </c>
      <c r="T141" s="96">
        <v>579.58276000000001</v>
      </c>
      <c r="U141" s="96">
        <v>2097.0398800000003</v>
      </c>
      <c r="V141" s="96">
        <v>35927.794319999994</v>
      </c>
      <c r="W141" s="96">
        <v>15.77641</v>
      </c>
      <c r="X141" s="96">
        <v>7146.71234</v>
      </c>
      <c r="Y141" s="96">
        <v>0</v>
      </c>
      <c r="Z141" s="96">
        <v>94920.055970000001</v>
      </c>
      <c r="AA141" s="164">
        <v>4487.5140099999999</v>
      </c>
      <c r="AB141" s="171"/>
      <c r="AC141" s="171"/>
    </row>
    <row r="142" spans="1:29" s="168" customFormat="1" x14ac:dyDescent="0.2">
      <c r="A142" s="167">
        <v>122</v>
      </c>
      <c r="B142" s="23">
        <v>66</v>
      </c>
      <c r="C142" s="165">
        <v>309</v>
      </c>
      <c r="D142" s="25" t="s">
        <v>147</v>
      </c>
      <c r="E142" s="96">
        <v>23000</v>
      </c>
      <c r="F142" s="96">
        <v>0</v>
      </c>
      <c r="G142" s="96">
        <v>81004.419089999996</v>
      </c>
      <c r="H142" s="96">
        <v>56852.679830000001</v>
      </c>
      <c r="I142" s="96">
        <v>4923.2099399999997</v>
      </c>
      <c r="J142" s="96">
        <v>56852.679830000001</v>
      </c>
      <c r="K142" s="96">
        <v>4923.2099399999997</v>
      </c>
      <c r="L142" s="96">
        <v>24151.739259999998</v>
      </c>
      <c r="M142" s="96">
        <v>15593.76807</v>
      </c>
      <c r="N142" s="96">
        <v>5582.5000700000001</v>
      </c>
      <c r="O142" s="96">
        <v>3562.6983</v>
      </c>
      <c r="P142" s="96">
        <v>0</v>
      </c>
      <c r="Q142" s="96">
        <v>0</v>
      </c>
      <c r="R142" s="96">
        <v>0</v>
      </c>
      <c r="S142" s="96">
        <v>0</v>
      </c>
      <c r="T142" s="96">
        <v>0</v>
      </c>
      <c r="U142" s="96">
        <v>95.505690000000001</v>
      </c>
      <c r="V142" s="96">
        <v>3903.4532799999997</v>
      </c>
      <c r="W142" s="96">
        <v>1651.62194</v>
      </c>
      <c r="X142" s="96">
        <v>11482.84332</v>
      </c>
      <c r="Y142" s="96">
        <v>0</v>
      </c>
      <c r="Z142" s="96">
        <v>121137.84332</v>
      </c>
      <c r="AA142" s="164">
        <v>20628.111950000002</v>
      </c>
      <c r="AB142" s="171"/>
      <c r="AC142" s="171"/>
    </row>
    <row r="143" spans="1:29" s="168" customFormat="1" x14ac:dyDescent="0.2">
      <c r="A143" s="167">
        <v>123</v>
      </c>
      <c r="B143" s="23">
        <v>67</v>
      </c>
      <c r="C143" s="165">
        <v>243</v>
      </c>
      <c r="D143" s="25" t="s">
        <v>134</v>
      </c>
      <c r="E143" s="96">
        <v>746.90481999999997</v>
      </c>
      <c r="F143" s="96">
        <v>0</v>
      </c>
      <c r="G143" s="96">
        <v>73344.207549999992</v>
      </c>
      <c r="H143" s="96">
        <v>50293.365579999998</v>
      </c>
      <c r="I143" s="96">
        <v>2478.54088</v>
      </c>
      <c r="J143" s="96">
        <v>6773.6417199999996</v>
      </c>
      <c r="K143" s="96">
        <v>2478.54088</v>
      </c>
      <c r="L143" s="96">
        <v>23050.841970000001</v>
      </c>
      <c r="M143" s="96">
        <v>4064.5718000000006</v>
      </c>
      <c r="N143" s="96">
        <v>1643.23741</v>
      </c>
      <c r="O143" s="96">
        <v>152.36570999999998</v>
      </c>
      <c r="P143" s="96">
        <v>0</v>
      </c>
      <c r="Q143" s="96">
        <v>0</v>
      </c>
      <c r="R143" s="96">
        <v>0</v>
      </c>
      <c r="S143" s="96">
        <v>0</v>
      </c>
      <c r="T143" s="96">
        <v>0</v>
      </c>
      <c r="U143" s="96">
        <v>0</v>
      </c>
      <c r="V143" s="96">
        <v>319.10959000000003</v>
      </c>
      <c r="W143" s="96">
        <v>1013.5282699999999</v>
      </c>
      <c r="X143" s="96">
        <v>50399.038339999999</v>
      </c>
      <c r="Y143" s="96">
        <v>0</v>
      </c>
      <c r="Z143" s="96">
        <v>125822.78857</v>
      </c>
      <c r="AA143" s="164">
        <v>56942.151019999998</v>
      </c>
      <c r="AB143" s="171"/>
      <c r="AC143" s="171"/>
    </row>
    <row r="144" spans="1:29" s="168" customFormat="1" x14ac:dyDescent="0.2">
      <c r="A144" s="167">
        <v>124</v>
      </c>
      <c r="B144" s="23">
        <v>68</v>
      </c>
      <c r="C144" s="36">
        <v>573</v>
      </c>
      <c r="D144" s="37" t="s">
        <v>179</v>
      </c>
      <c r="E144" s="96">
        <v>0</v>
      </c>
      <c r="F144" s="96">
        <v>0</v>
      </c>
      <c r="G144" s="96">
        <v>60759.609730000004</v>
      </c>
      <c r="H144" s="96">
        <v>60759.609730000004</v>
      </c>
      <c r="I144" s="96">
        <v>0</v>
      </c>
      <c r="J144" s="96">
        <v>199.45688000000001</v>
      </c>
      <c r="K144" s="96">
        <v>0</v>
      </c>
      <c r="L144" s="96">
        <v>0</v>
      </c>
      <c r="M144" s="96">
        <v>0</v>
      </c>
      <c r="N144" s="96">
        <v>0</v>
      </c>
      <c r="O144" s="96">
        <v>0</v>
      </c>
      <c r="P144" s="96">
        <v>0</v>
      </c>
      <c r="Q144" s="96">
        <v>0</v>
      </c>
      <c r="R144" s="96">
        <v>0</v>
      </c>
      <c r="S144" s="96">
        <v>0</v>
      </c>
      <c r="T144" s="96">
        <v>0</v>
      </c>
      <c r="U144" s="96">
        <v>0</v>
      </c>
      <c r="V144" s="96">
        <v>112.5</v>
      </c>
      <c r="W144" s="96">
        <v>0.6</v>
      </c>
      <c r="X144" s="96">
        <v>0</v>
      </c>
      <c r="Y144" s="96">
        <v>0</v>
      </c>
      <c r="Z144" s="96">
        <v>60872.709729999995</v>
      </c>
      <c r="AA144" s="164">
        <v>0</v>
      </c>
      <c r="AB144" s="171"/>
      <c r="AC144" s="171"/>
    </row>
    <row r="145" spans="1:29" s="168" customFormat="1" x14ac:dyDescent="0.2">
      <c r="A145" s="167">
        <v>125</v>
      </c>
      <c r="B145" s="23">
        <v>69</v>
      </c>
      <c r="C145" s="165">
        <v>430</v>
      </c>
      <c r="D145" s="32" t="s">
        <v>169</v>
      </c>
      <c r="E145" s="96">
        <v>9909.7643800000005</v>
      </c>
      <c r="F145" s="96">
        <v>0</v>
      </c>
      <c r="G145" s="96">
        <v>32986.4539</v>
      </c>
      <c r="H145" s="96">
        <v>14146.75606</v>
      </c>
      <c r="I145" s="96">
        <v>344.60658999999998</v>
      </c>
      <c r="J145" s="96">
        <v>10931.46695</v>
      </c>
      <c r="K145" s="96">
        <v>344.60658999999998</v>
      </c>
      <c r="L145" s="96">
        <v>18839.697840000001</v>
      </c>
      <c r="M145" s="96">
        <v>16503.443719999999</v>
      </c>
      <c r="N145" s="96">
        <v>4058.7280100000003</v>
      </c>
      <c r="O145" s="96">
        <v>2288.94542</v>
      </c>
      <c r="P145" s="96">
        <v>0</v>
      </c>
      <c r="Q145" s="96">
        <v>0</v>
      </c>
      <c r="R145" s="96">
        <v>0</v>
      </c>
      <c r="S145" s="96">
        <v>474.22300000000001</v>
      </c>
      <c r="T145" s="96">
        <v>0</v>
      </c>
      <c r="U145" s="96">
        <v>0</v>
      </c>
      <c r="V145" s="96">
        <v>4356.34411</v>
      </c>
      <c r="W145" s="96">
        <v>1150.3850300000001</v>
      </c>
      <c r="X145" s="96">
        <v>0</v>
      </c>
      <c r="Y145" s="96">
        <v>0</v>
      </c>
      <c r="Z145" s="96">
        <v>48877.170420000002</v>
      </c>
      <c r="AA145" s="164">
        <v>16848.050310000002</v>
      </c>
      <c r="AB145" s="171"/>
      <c r="AC145" s="171"/>
    </row>
    <row r="146" spans="1:29" s="168" customFormat="1" x14ac:dyDescent="0.2">
      <c r="A146" s="167">
        <v>126</v>
      </c>
      <c r="B146" s="23">
        <v>70</v>
      </c>
      <c r="C146" s="165">
        <v>334</v>
      </c>
      <c r="D146" s="25" t="s">
        <v>154</v>
      </c>
      <c r="E146" s="96">
        <v>0</v>
      </c>
      <c r="F146" s="96">
        <v>0</v>
      </c>
      <c r="G146" s="96">
        <v>37461.236799999999</v>
      </c>
      <c r="H146" s="96">
        <v>31518.293409999998</v>
      </c>
      <c r="I146" s="96">
        <v>1172.8793900000001</v>
      </c>
      <c r="J146" s="96">
        <v>4903.0440899999994</v>
      </c>
      <c r="K146" s="96">
        <v>1172.8793900000001</v>
      </c>
      <c r="L146" s="96">
        <v>5942.9433900000004</v>
      </c>
      <c r="M146" s="96">
        <v>2724.9068299999999</v>
      </c>
      <c r="N146" s="96">
        <v>2350.4586399999998</v>
      </c>
      <c r="O146" s="96">
        <v>884.31403</v>
      </c>
      <c r="P146" s="96">
        <v>0</v>
      </c>
      <c r="Q146" s="96">
        <v>0</v>
      </c>
      <c r="R146" s="96">
        <v>5600.0199400000001</v>
      </c>
      <c r="S146" s="96">
        <v>0</v>
      </c>
      <c r="T146" s="96">
        <v>0</v>
      </c>
      <c r="U146" s="96">
        <v>0</v>
      </c>
      <c r="V146" s="96">
        <v>3023.02052</v>
      </c>
      <c r="W146" s="96">
        <v>263.05441999999999</v>
      </c>
      <c r="X146" s="96">
        <v>63060.211619999995</v>
      </c>
      <c r="Y146" s="96">
        <v>0</v>
      </c>
      <c r="Z146" s="96">
        <v>109407.5433</v>
      </c>
      <c r="AA146" s="164">
        <v>3901.3026100000002</v>
      </c>
      <c r="AB146" s="171"/>
      <c r="AC146" s="171"/>
    </row>
    <row r="147" spans="1:29" s="168" customFormat="1" x14ac:dyDescent="0.2">
      <c r="A147" s="167">
        <v>127</v>
      </c>
      <c r="B147" s="23">
        <v>71</v>
      </c>
      <c r="C147" s="34">
        <v>674</v>
      </c>
      <c r="D147" s="32" t="s">
        <v>184</v>
      </c>
      <c r="E147" s="96">
        <v>0</v>
      </c>
      <c r="F147" s="96">
        <v>0</v>
      </c>
      <c r="G147" s="96">
        <v>52191.565820000003</v>
      </c>
      <c r="H147" s="96">
        <v>44370.287820000005</v>
      </c>
      <c r="I147" s="96">
        <v>9.5442600000000013</v>
      </c>
      <c r="J147" s="96">
        <v>12424.870840000001</v>
      </c>
      <c r="K147" s="96">
        <v>9.5442600000000013</v>
      </c>
      <c r="L147" s="96">
        <v>7821.2780000000002</v>
      </c>
      <c r="M147" s="96">
        <v>1499.45758</v>
      </c>
      <c r="N147" s="96">
        <v>1585.1344000000001</v>
      </c>
      <c r="O147" s="96">
        <v>177.24711000000002</v>
      </c>
      <c r="P147" s="96">
        <v>0</v>
      </c>
      <c r="Q147" s="96">
        <v>0</v>
      </c>
      <c r="R147" s="96">
        <v>2168.5673099999999</v>
      </c>
      <c r="S147" s="96">
        <v>0</v>
      </c>
      <c r="T147" s="96">
        <v>0</v>
      </c>
      <c r="U147" s="96">
        <v>0</v>
      </c>
      <c r="V147" s="96">
        <v>14.159790000000001</v>
      </c>
      <c r="W147" s="96">
        <v>112.56887</v>
      </c>
      <c r="X147" s="96">
        <v>0</v>
      </c>
      <c r="Y147" s="96">
        <v>0</v>
      </c>
      <c r="Z147" s="96">
        <v>54486.861789999995</v>
      </c>
      <c r="AA147" s="164">
        <v>1509.0018400000001</v>
      </c>
      <c r="AB147" s="171"/>
      <c r="AC147" s="171"/>
    </row>
    <row r="148" spans="1:29" s="168" customFormat="1" x14ac:dyDescent="0.2">
      <c r="A148" s="167">
        <v>128</v>
      </c>
      <c r="B148" s="23">
        <v>72</v>
      </c>
      <c r="C148" s="165">
        <v>240</v>
      </c>
      <c r="D148" s="25" t="s">
        <v>132</v>
      </c>
      <c r="E148" s="96">
        <v>0</v>
      </c>
      <c r="F148" s="96">
        <v>0</v>
      </c>
      <c r="G148" s="96">
        <v>18889.400259999999</v>
      </c>
      <c r="H148" s="96">
        <v>10218.83662</v>
      </c>
      <c r="I148" s="96">
        <v>1828.3699799999999</v>
      </c>
      <c r="J148" s="96">
        <v>10218.83662</v>
      </c>
      <c r="K148" s="96">
        <v>1828.3699799999999</v>
      </c>
      <c r="L148" s="96">
        <v>8670.5636399999985</v>
      </c>
      <c r="M148" s="96">
        <v>2606.3481899999997</v>
      </c>
      <c r="N148" s="96">
        <v>6174.6705499999998</v>
      </c>
      <c r="O148" s="96">
        <v>2606.3481899999997</v>
      </c>
      <c r="P148" s="96">
        <v>0</v>
      </c>
      <c r="Q148" s="96">
        <v>0</v>
      </c>
      <c r="R148" s="96">
        <v>0</v>
      </c>
      <c r="S148" s="96">
        <v>0</v>
      </c>
      <c r="T148" s="96">
        <v>0</v>
      </c>
      <c r="U148" s="96">
        <v>7.9127599999999996</v>
      </c>
      <c r="V148" s="96">
        <v>199.0583</v>
      </c>
      <c r="W148" s="96">
        <v>253.97396999999998</v>
      </c>
      <c r="X148" s="96">
        <v>0</v>
      </c>
      <c r="Y148" s="96">
        <v>0</v>
      </c>
      <c r="Z148" s="96">
        <v>19350.345290000001</v>
      </c>
      <c r="AA148" s="164">
        <v>4434.9720299999999</v>
      </c>
      <c r="AB148" s="171"/>
      <c r="AC148" s="171"/>
    </row>
    <row r="149" spans="1:29" s="168" customFormat="1" x14ac:dyDescent="0.2">
      <c r="A149" s="167">
        <v>129</v>
      </c>
      <c r="B149" s="23">
        <v>73</v>
      </c>
      <c r="C149" s="176">
        <v>512</v>
      </c>
      <c r="D149" s="103" t="s">
        <v>175</v>
      </c>
      <c r="E149" s="96">
        <v>0</v>
      </c>
      <c r="F149" s="96">
        <v>0</v>
      </c>
      <c r="G149" s="96">
        <v>8818.1073800000013</v>
      </c>
      <c r="H149" s="96">
        <v>7166.6775500000003</v>
      </c>
      <c r="I149" s="96">
        <v>508.98628000000002</v>
      </c>
      <c r="J149" s="96">
        <v>3236.4979800000001</v>
      </c>
      <c r="K149" s="96">
        <v>508.98628000000002</v>
      </c>
      <c r="L149" s="96">
        <v>1651.42983</v>
      </c>
      <c r="M149" s="96">
        <v>64.75578999999999</v>
      </c>
      <c r="N149" s="96">
        <v>1193.0174099999999</v>
      </c>
      <c r="O149" s="96">
        <v>64.75578999999999</v>
      </c>
      <c r="P149" s="96">
        <v>0</v>
      </c>
      <c r="Q149" s="96">
        <v>0</v>
      </c>
      <c r="R149" s="96">
        <v>0</v>
      </c>
      <c r="S149" s="96">
        <v>0</v>
      </c>
      <c r="T149" s="96">
        <v>2039.16896</v>
      </c>
      <c r="U149" s="96">
        <v>0</v>
      </c>
      <c r="V149" s="96">
        <v>8.2471499999999995</v>
      </c>
      <c r="W149" s="96">
        <v>553.42252000000008</v>
      </c>
      <c r="X149" s="96">
        <v>0</v>
      </c>
      <c r="Y149" s="96">
        <v>0</v>
      </c>
      <c r="Z149" s="96">
        <v>11418.946010000001</v>
      </c>
      <c r="AA149" s="164">
        <v>573.74207000000001</v>
      </c>
      <c r="AB149" s="171"/>
      <c r="AC149" s="171"/>
    </row>
    <row r="150" spans="1:29" s="168" customFormat="1" x14ac:dyDescent="0.2">
      <c r="A150" s="167">
        <v>130</v>
      </c>
      <c r="B150" s="23">
        <v>74</v>
      </c>
      <c r="C150" s="34">
        <v>634</v>
      </c>
      <c r="D150" s="32" t="s">
        <v>182</v>
      </c>
      <c r="E150" s="96">
        <v>0</v>
      </c>
      <c r="F150" s="96">
        <v>0</v>
      </c>
      <c r="G150" s="96">
        <v>13938.916880000001</v>
      </c>
      <c r="H150" s="96">
        <v>6970.4946</v>
      </c>
      <c r="I150" s="96">
        <v>54.458159999999999</v>
      </c>
      <c r="J150" s="96">
        <v>6970.4946</v>
      </c>
      <c r="K150" s="96">
        <v>54.458159999999999</v>
      </c>
      <c r="L150" s="96">
        <v>6968.4222800000007</v>
      </c>
      <c r="M150" s="96">
        <v>6668.7160299999996</v>
      </c>
      <c r="N150" s="96">
        <v>504.32103999999998</v>
      </c>
      <c r="O150" s="96">
        <v>407.07532000000003</v>
      </c>
      <c r="P150" s="96">
        <v>0</v>
      </c>
      <c r="Q150" s="96">
        <v>0</v>
      </c>
      <c r="R150" s="96">
        <v>0</v>
      </c>
      <c r="S150" s="96">
        <v>0</v>
      </c>
      <c r="T150" s="96">
        <v>0</v>
      </c>
      <c r="U150" s="96">
        <v>1.1685599999999998</v>
      </c>
      <c r="V150" s="96">
        <v>0.19750000000000001</v>
      </c>
      <c r="W150" s="96">
        <v>709.20943999999997</v>
      </c>
      <c r="X150" s="96">
        <v>0</v>
      </c>
      <c r="Y150" s="96">
        <v>0</v>
      </c>
      <c r="Z150" s="96">
        <v>14649.49238</v>
      </c>
      <c r="AA150" s="164">
        <v>6723.1741899999997</v>
      </c>
      <c r="AB150" s="171"/>
      <c r="AC150" s="171"/>
    </row>
    <row r="151" spans="1:29" s="168" customFormat="1" x14ac:dyDescent="0.2">
      <c r="A151" s="167">
        <v>131</v>
      </c>
      <c r="B151" s="23">
        <v>75</v>
      </c>
      <c r="C151" s="176">
        <v>594</v>
      </c>
      <c r="D151" s="32" t="s">
        <v>181</v>
      </c>
      <c r="E151" s="96">
        <v>0</v>
      </c>
      <c r="F151" s="96">
        <v>0</v>
      </c>
      <c r="G151" s="96">
        <v>4.9000000000000002E-2</v>
      </c>
      <c r="H151" s="96">
        <v>4.9000000000000002E-2</v>
      </c>
      <c r="I151" s="96">
        <v>0</v>
      </c>
      <c r="J151" s="96">
        <v>4.9000000000000002E-2</v>
      </c>
      <c r="K151" s="96">
        <v>0</v>
      </c>
      <c r="L151" s="96">
        <v>0</v>
      </c>
      <c r="M151" s="96">
        <v>0</v>
      </c>
      <c r="N151" s="96">
        <v>0</v>
      </c>
      <c r="O151" s="96">
        <v>0</v>
      </c>
      <c r="P151" s="96">
        <v>0</v>
      </c>
      <c r="Q151" s="96">
        <v>0</v>
      </c>
      <c r="R151" s="96">
        <v>0</v>
      </c>
      <c r="S151" s="96">
        <v>0</v>
      </c>
      <c r="T151" s="96">
        <v>0</v>
      </c>
      <c r="U151" s="96">
        <v>0</v>
      </c>
      <c r="V151" s="96">
        <v>2.73</v>
      </c>
      <c r="W151" s="96">
        <v>689.56326999999999</v>
      </c>
      <c r="X151" s="96">
        <v>10075.21953</v>
      </c>
      <c r="Y151" s="96">
        <v>0</v>
      </c>
      <c r="Z151" s="96">
        <v>10767.561799999999</v>
      </c>
      <c r="AA151" s="164">
        <v>0</v>
      </c>
      <c r="AB151" s="171"/>
      <c r="AC151" s="171"/>
    </row>
    <row r="152" spans="1:29" s="168" customFormat="1" x14ac:dyDescent="0.2">
      <c r="A152" s="167">
        <v>132</v>
      </c>
      <c r="B152" s="23">
        <v>76</v>
      </c>
      <c r="C152" s="165">
        <v>654</v>
      </c>
      <c r="D152" s="32" t="s">
        <v>183</v>
      </c>
      <c r="E152" s="96">
        <v>0</v>
      </c>
      <c r="F152" s="96">
        <v>0</v>
      </c>
      <c r="G152" s="96">
        <v>0.72828000000000004</v>
      </c>
      <c r="H152" s="96">
        <v>0.72828000000000004</v>
      </c>
      <c r="I152" s="96">
        <v>0</v>
      </c>
      <c r="J152" s="96">
        <v>0.72828000000000004</v>
      </c>
      <c r="K152" s="96">
        <v>0</v>
      </c>
      <c r="L152" s="96">
        <v>0</v>
      </c>
      <c r="M152" s="96">
        <v>0</v>
      </c>
      <c r="N152" s="96">
        <v>0</v>
      </c>
      <c r="O152" s="96">
        <v>0</v>
      </c>
      <c r="P152" s="96">
        <v>0</v>
      </c>
      <c r="Q152" s="96">
        <v>0</v>
      </c>
      <c r="R152" s="96">
        <v>0</v>
      </c>
      <c r="S152" s="96">
        <v>0</v>
      </c>
      <c r="T152" s="96">
        <v>0</v>
      </c>
      <c r="U152" s="96">
        <v>0</v>
      </c>
      <c r="V152" s="96">
        <v>0</v>
      </c>
      <c r="W152" s="96">
        <v>163.78288000000001</v>
      </c>
      <c r="X152" s="96">
        <v>0</v>
      </c>
      <c r="Y152" s="96">
        <v>0</v>
      </c>
      <c r="Z152" s="96">
        <v>164.51115999999999</v>
      </c>
      <c r="AA152" s="164">
        <v>0</v>
      </c>
      <c r="AB152" s="171"/>
      <c r="AC152" s="171"/>
    </row>
    <row r="153" spans="1:29" s="168" customFormat="1" x14ac:dyDescent="0.2">
      <c r="A153" s="167">
        <v>133</v>
      </c>
      <c r="B153" s="23">
        <v>77</v>
      </c>
      <c r="C153" s="165">
        <v>313</v>
      </c>
      <c r="D153" s="25" t="s">
        <v>149</v>
      </c>
      <c r="E153" s="96">
        <v>0</v>
      </c>
      <c r="F153" s="96">
        <v>0</v>
      </c>
      <c r="G153" s="96">
        <v>214.26808</v>
      </c>
      <c r="H153" s="96">
        <v>214.03980000000001</v>
      </c>
      <c r="I153" s="96">
        <v>0</v>
      </c>
      <c r="J153" s="96">
        <v>214.03980000000001</v>
      </c>
      <c r="K153" s="96">
        <v>0</v>
      </c>
      <c r="L153" s="96">
        <v>0.22828000000000001</v>
      </c>
      <c r="M153" s="96">
        <v>0</v>
      </c>
      <c r="N153" s="96">
        <v>0.22828000000000001</v>
      </c>
      <c r="O153" s="96">
        <v>0</v>
      </c>
      <c r="P153" s="96">
        <v>0</v>
      </c>
      <c r="Q153" s="96">
        <v>0</v>
      </c>
      <c r="R153" s="96">
        <v>0</v>
      </c>
      <c r="S153" s="96">
        <v>0</v>
      </c>
      <c r="T153" s="96">
        <v>0</v>
      </c>
      <c r="U153" s="96">
        <v>1113</v>
      </c>
      <c r="V153" s="96">
        <v>4.1599999999999993</v>
      </c>
      <c r="W153" s="96">
        <v>788.78476000000001</v>
      </c>
      <c r="X153" s="96">
        <v>35519.701390000002</v>
      </c>
      <c r="Y153" s="96">
        <v>0</v>
      </c>
      <c r="Z153" s="96">
        <v>37639.914230000002</v>
      </c>
      <c r="AA153" s="164">
        <v>0</v>
      </c>
      <c r="AB153" s="171"/>
      <c r="AC153" s="171"/>
    </row>
    <row r="154" spans="1:29" s="172" customFormat="1" x14ac:dyDescent="0.2">
      <c r="A154" s="175"/>
      <c r="B154" s="28"/>
      <c r="C154" s="38"/>
      <c r="D154" s="49" t="s">
        <v>191</v>
      </c>
      <c r="E154" s="138">
        <f>SUM(E77:E153)</f>
        <v>5820755.7482099989</v>
      </c>
      <c r="F154" s="138">
        <f>SUM(F77:F153)</f>
        <v>3516208.7525799992</v>
      </c>
      <c r="G154" s="138">
        <f>SUM(G77:G153)</f>
        <v>36078236.268610016</v>
      </c>
      <c r="H154" s="138">
        <f>SUM(H77:H153)</f>
        <v>18519058.293599993</v>
      </c>
      <c r="I154" s="138">
        <f>SUM(I77:I153)</f>
        <v>5551886.7075099992</v>
      </c>
      <c r="J154" s="138">
        <f>SUM(J77:J153)</f>
        <v>11293171.553270003</v>
      </c>
      <c r="K154" s="138">
        <f>SUM(K77:K153)</f>
        <v>4329893.3933300013</v>
      </c>
      <c r="L154" s="138">
        <f>SUM(L77:L153)</f>
        <v>17559177.975009993</v>
      </c>
      <c r="M154" s="138">
        <f>SUM(M77:M153)</f>
        <v>11920447.571349999</v>
      </c>
      <c r="N154" s="138">
        <f>SUM(N77:N153)</f>
        <v>3514584.8783400003</v>
      </c>
      <c r="O154" s="138">
        <f>SUM(O77:O153)</f>
        <v>2061064.2002600003</v>
      </c>
      <c r="P154" s="138">
        <f>SUM(P77:P153)</f>
        <v>41340.502820000002</v>
      </c>
      <c r="Q154" s="138">
        <f>SUM(Q77:Q153)</f>
        <v>10258.187260000002</v>
      </c>
      <c r="R154" s="138">
        <f>SUM(R77:R153)</f>
        <v>521491.22490000009</v>
      </c>
      <c r="S154" s="138">
        <f>SUM(S77:S153)</f>
        <v>15243.482719999998</v>
      </c>
      <c r="T154" s="138">
        <f>SUM(T77:T153)</f>
        <v>124121.64148000003</v>
      </c>
      <c r="U154" s="138">
        <f>SUM(U77:U153)</f>
        <v>134990.72666999997</v>
      </c>
      <c r="V154" s="138">
        <f>SUM(V77:V153)</f>
        <v>1340278.0019899991</v>
      </c>
      <c r="W154" s="138">
        <f>SUM(W77:W153)</f>
        <v>263356.67160000012</v>
      </c>
      <c r="X154" s="138">
        <f>SUM(X77:X153)</f>
        <v>2809738.1668500002</v>
      </c>
      <c r="Y154" s="138">
        <f>SUM(Y77:Y153)</f>
        <v>0</v>
      </c>
      <c r="Z154" s="138">
        <f>SUM(Z77:Z153)</f>
        <v>47149552.435850002</v>
      </c>
      <c r="AA154" s="138">
        <f>SUM(AA77:AA153)</f>
        <v>23512657.191279996</v>
      </c>
      <c r="AB154" s="170"/>
      <c r="AC154" s="170"/>
    </row>
    <row r="155" spans="1:29" s="172" customFormat="1" ht="13.5" x14ac:dyDescent="0.2">
      <c r="A155" s="175"/>
      <c r="B155" s="174"/>
      <c r="C155" s="173"/>
      <c r="D155" s="49" t="s">
        <v>192</v>
      </c>
      <c r="E155" s="138">
        <f>E26+E44+E74+E154</f>
        <v>271250421.87232006</v>
      </c>
      <c r="F155" s="138">
        <f>F26+F44+F74+F154</f>
        <v>176354243.80953997</v>
      </c>
      <c r="G155" s="138">
        <f>G26+G44+G74+G154</f>
        <v>732155682.94177997</v>
      </c>
      <c r="H155" s="138">
        <f>H26+H44+H74+H154</f>
        <v>326797803.47131002</v>
      </c>
      <c r="I155" s="138">
        <f>I26+I44+I74+I154</f>
        <v>161483370.55092999</v>
      </c>
      <c r="J155" s="138">
        <f>J26+J44+J74+J154</f>
        <v>221041106.34735999</v>
      </c>
      <c r="K155" s="138">
        <f>K26+K44+K74+K154</f>
        <v>107211218.49620999</v>
      </c>
      <c r="L155" s="138">
        <f>L26+L44+L74+L154</f>
        <v>405357879.47047001</v>
      </c>
      <c r="M155" s="138">
        <f>M26+M44+M74+M154</f>
        <v>247957914.62232</v>
      </c>
      <c r="N155" s="138">
        <f>N26+N44+N74+N154</f>
        <v>93890436.446820006</v>
      </c>
      <c r="O155" s="138">
        <f>O26+O44+O74+O154</f>
        <v>45967388.094519995</v>
      </c>
      <c r="P155" s="138">
        <f>P26+P44+P74+P154</f>
        <v>681265.70611999999</v>
      </c>
      <c r="Q155" s="138">
        <f>Q26+Q44+Q74+Q154</f>
        <v>465575.04135000001</v>
      </c>
      <c r="R155" s="138">
        <f>R26+R44+R74+R154</f>
        <v>110439575.45425002</v>
      </c>
      <c r="S155" s="138">
        <f>S26+S44+S74+S154</f>
        <v>142656.19078</v>
      </c>
      <c r="T155" s="138">
        <f>T26+T44+T74+T154</f>
        <v>839231.95281000016</v>
      </c>
      <c r="U155" s="138">
        <f>U26+U44+U74+U154</f>
        <v>787982.9939</v>
      </c>
      <c r="V155" s="138">
        <f>V26+V44+V74+V154</f>
        <v>23713619.069959998</v>
      </c>
      <c r="W155" s="138">
        <f>W26+W44+W74+W154</f>
        <v>4914701.5902700014</v>
      </c>
      <c r="X155" s="138">
        <f>X26+X44+X74+X154</f>
        <v>79263787.167699993</v>
      </c>
      <c r="Y155" s="138">
        <f>Y26+Y44+Y74+Y154</f>
        <v>0</v>
      </c>
      <c r="Z155" s="138">
        <f>Z26+Z44+Z74+Z154</f>
        <v>1224188924.9398899</v>
      </c>
      <c r="AA155" s="138">
        <f>AA26+AA44+AA74+AA154</f>
        <v>783012818.84065998</v>
      </c>
      <c r="AB155" s="170"/>
      <c r="AC155" s="170"/>
    </row>
    <row r="156" spans="1:29" s="168" customFormat="1" x14ac:dyDescent="0.2">
      <c r="A156" s="167"/>
      <c r="B156" s="21"/>
      <c r="C156" s="21"/>
      <c r="D156" s="21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164"/>
      <c r="AB156" s="171"/>
      <c r="AC156" s="171"/>
    </row>
    <row r="157" spans="1:29" s="168" customFormat="1" x14ac:dyDescent="0.2">
      <c r="A157" s="167"/>
      <c r="B157" s="166"/>
      <c r="C157" s="166"/>
      <c r="D157" s="22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164"/>
      <c r="AB157" s="171"/>
      <c r="AC157" s="171"/>
    </row>
    <row r="158" spans="1:29" s="168" customFormat="1" x14ac:dyDescent="0.2">
      <c r="A158" s="167"/>
      <c r="B158" s="166"/>
      <c r="C158" s="166"/>
      <c r="D158" s="22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164"/>
      <c r="AB158" s="171"/>
      <c r="AC158" s="171"/>
    </row>
    <row r="159" spans="1:29" s="168" customFormat="1" x14ac:dyDescent="0.2">
      <c r="A159" s="167"/>
      <c r="B159" s="166">
        <v>1</v>
      </c>
      <c r="C159" s="165">
        <v>11</v>
      </c>
      <c r="D159" s="25" t="s">
        <v>105</v>
      </c>
      <c r="E159" s="96">
        <v>0</v>
      </c>
      <c r="F159" s="96">
        <v>0</v>
      </c>
      <c r="G159" s="96">
        <v>8887.7100900000005</v>
      </c>
      <c r="H159" s="96">
        <v>6597.1563200000001</v>
      </c>
      <c r="I159" s="96">
        <v>2068.1905399999996</v>
      </c>
      <c r="J159" s="96">
        <v>6507.1563200000001</v>
      </c>
      <c r="K159" s="96">
        <v>2068.1905399999996</v>
      </c>
      <c r="L159" s="96">
        <v>2290.55377</v>
      </c>
      <c r="M159" s="96">
        <v>1921.0193400000001</v>
      </c>
      <c r="N159" s="96">
        <v>2290.55377</v>
      </c>
      <c r="O159" s="96">
        <v>1921.0193400000001</v>
      </c>
      <c r="P159" s="96">
        <v>0</v>
      </c>
      <c r="Q159" s="96">
        <v>0</v>
      </c>
      <c r="R159" s="96">
        <v>0</v>
      </c>
      <c r="S159" s="96">
        <v>0</v>
      </c>
      <c r="T159" s="96">
        <v>0</v>
      </c>
      <c r="U159" s="96">
        <v>62.870510000000003</v>
      </c>
      <c r="V159" s="96">
        <v>1430.75594</v>
      </c>
      <c r="W159" s="96">
        <v>1735.33428</v>
      </c>
      <c r="X159" s="96">
        <v>787094.42134999996</v>
      </c>
      <c r="Y159" s="96">
        <v>0</v>
      </c>
      <c r="Z159" s="96">
        <v>799211.09217000008</v>
      </c>
      <c r="AA159" s="164">
        <v>792420.02271000005</v>
      </c>
      <c r="AB159" s="171"/>
      <c r="AC159" s="171"/>
    </row>
    <row r="160" spans="1:29" s="168" customFormat="1" x14ac:dyDescent="0.2">
      <c r="A160" s="167"/>
      <c r="B160" s="166">
        <v>2</v>
      </c>
      <c r="C160" s="165">
        <v>31</v>
      </c>
      <c r="D160" s="25" t="s">
        <v>74</v>
      </c>
      <c r="E160" s="96">
        <v>0</v>
      </c>
      <c r="F160" s="96">
        <v>0</v>
      </c>
      <c r="G160" s="96">
        <v>1873001.9996</v>
      </c>
      <c r="H160" s="96">
        <v>743037.10381</v>
      </c>
      <c r="I160" s="96">
        <v>374888.68810000003</v>
      </c>
      <c r="J160" s="96">
        <v>359109.68967999995</v>
      </c>
      <c r="K160" s="96">
        <v>123005.83027999999</v>
      </c>
      <c r="L160" s="96">
        <v>1129964.89579</v>
      </c>
      <c r="M160" s="96">
        <v>667670.51528000005</v>
      </c>
      <c r="N160" s="96">
        <v>483411.87871999998</v>
      </c>
      <c r="O160" s="96">
        <v>349104.21833999996</v>
      </c>
      <c r="P160" s="96">
        <v>0</v>
      </c>
      <c r="Q160" s="96">
        <v>0</v>
      </c>
      <c r="R160" s="96">
        <v>25351.424890000002</v>
      </c>
      <c r="S160" s="96">
        <v>0</v>
      </c>
      <c r="T160" s="96">
        <v>1507.308</v>
      </c>
      <c r="U160" s="96">
        <v>403.05383999999998</v>
      </c>
      <c r="V160" s="96">
        <v>22356.993780000001</v>
      </c>
      <c r="W160" s="96">
        <v>15703.721219999999</v>
      </c>
      <c r="X160" s="96">
        <v>0</v>
      </c>
      <c r="Y160" s="96">
        <v>0</v>
      </c>
      <c r="Z160" s="96">
        <v>1938324.5013299999</v>
      </c>
      <c r="AA160" s="164">
        <v>1048573.1414300001</v>
      </c>
      <c r="AB160" s="171"/>
      <c r="AC160" s="171"/>
    </row>
    <row r="161" spans="1:29" s="168" customFormat="1" x14ac:dyDescent="0.2">
      <c r="A161" s="167"/>
      <c r="B161" s="166">
        <v>3</v>
      </c>
      <c r="C161" s="165">
        <v>203</v>
      </c>
      <c r="D161" s="27" t="s">
        <v>87</v>
      </c>
      <c r="E161" s="96">
        <v>782408.88617999991</v>
      </c>
      <c r="F161" s="96">
        <v>0</v>
      </c>
      <c r="G161" s="96">
        <v>546979.04240000003</v>
      </c>
      <c r="H161" s="96">
        <v>68388.294500000004</v>
      </c>
      <c r="I161" s="96">
        <v>2838.1299100000001</v>
      </c>
      <c r="J161" s="96">
        <v>63217.480060000002</v>
      </c>
      <c r="K161" s="96">
        <v>2838.1299100000001</v>
      </c>
      <c r="L161" s="96">
        <v>478590.74790000002</v>
      </c>
      <c r="M161" s="96">
        <v>237841.49185999998</v>
      </c>
      <c r="N161" s="96">
        <v>462735.7573</v>
      </c>
      <c r="O161" s="96">
        <v>229225.60003999999</v>
      </c>
      <c r="P161" s="96">
        <v>0</v>
      </c>
      <c r="Q161" s="96">
        <v>0</v>
      </c>
      <c r="R161" s="96">
        <v>81.391589999999994</v>
      </c>
      <c r="S161" s="96">
        <v>0</v>
      </c>
      <c r="T161" s="96">
        <v>35224.795360000004</v>
      </c>
      <c r="U161" s="96">
        <v>31752.34029</v>
      </c>
      <c r="V161" s="96">
        <v>981.96134999999992</v>
      </c>
      <c r="W161" s="96">
        <v>5376.6641799999998</v>
      </c>
      <c r="X161" s="96">
        <v>0</v>
      </c>
      <c r="Y161" s="96">
        <v>0</v>
      </c>
      <c r="Z161" s="96">
        <v>1402805.0813499999</v>
      </c>
      <c r="AA161" s="164">
        <v>240734.31299999999</v>
      </c>
      <c r="AB161" s="171"/>
      <c r="AC161" s="171"/>
    </row>
    <row r="162" spans="1:29" s="168" customFormat="1" x14ac:dyDescent="0.2">
      <c r="A162" s="167"/>
      <c r="B162" s="166">
        <v>4</v>
      </c>
      <c r="C162" s="165">
        <v>225</v>
      </c>
      <c r="D162" s="25" t="s">
        <v>48</v>
      </c>
      <c r="E162" s="96">
        <v>12725607.93959</v>
      </c>
      <c r="F162" s="96">
        <v>266.82177000000001</v>
      </c>
      <c r="G162" s="96">
        <v>7118111.3159300005</v>
      </c>
      <c r="H162" s="96">
        <v>608387.85386999999</v>
      </c>
      <c r="I162" s="96">
        <v>42454.133260000002</v>
      </c>
      <c r="J162" s="96">
        <v>550934.91028000007</v>
      </c>
      <c r="K162" s="96">
        <v>10111.493689999999</v>
      </c>
      <c r="L162" s="96">
        <v>6509723.4620599998</v>
      </c>
      <c r="M162" s="96">
        <v>4650215.0394600006</v>
      </c>
      <c r="N162" s="96">
        <v>1457520.5919899999</v>
      </c>
      <c r="O162" s="96">
        <v>843408.22159000009</v>
      </c>
      <c r="P162" s="96">
        <v>591.30966000000001</v>
      </c>
      <c r="Q162" s="96">
        <v>503.61158999999998</v>
      </c>
      <c r="R162" s="96">
        <v>5222137.71294</v>
      </c>
      <c r="S162" s="96">
        <v>1567.7529999999999</v>
      </c>
      <c r="T162" s="96">
        <v>16787.822389999998</v>
      </c>
      <c r="U162" s="96">
        <v>383.21409</v>
      </c>
      <c r="V162" s="96">
        <v>265249.92156000005</v>
      </c>
      <c r="W162" s="96">
        <v>530719.52916999999</v>
      </c>
      <c r="X162" s="96">
        <v>2670558.3269799999</v>
      </c>
      <c r="Y162" s="96">
        <v>0</v>
      </c>
      <c r="Z162" s="96">
        <v>28551714.845310003</v>
      </c>
      <c r="AA162" s="164">
        <v>11207910.737500001</v>
      </c>
      <c r="AB162" s="171"/>
      <c r="AC162" s="171"/>
    </row>
    <row r="163" spans="1:29" s="168" customFormat="1" x14ac:dyDescent="0.2">
      <c r="A163" s="167"/>
      <c r="B163" s="166">
        <v>5</v>
      </c>
      <c r="C163" s="165">
        <v>258</v>
      </c>
      <c r="D163" s="25" t="s">
        <v>65</v>
      </c>
      <c r="E163" s="96">
        <v>3471418.4447599999</v>
      </c>
      <c r="F163" s="96">
        <v>0</v>
      </c>
      <c r="G163" s="96">
        <v>6825520.7355399998</v>
      </c>
      <c r="H163" s="96">
        <v>512866.43040000001</v>
      </c>
      <c r="I163" s="96">
        <v>76198.965429999997</v>
      </c>
      <c r="J163" s="96">
        <v>312033.24962999998</v>
      </c>
      <c r="K163" s="96">
        <v>59749.729489999998</v>
      </c>
      <c r="L163" s="96">
        <v>6312654.3051400008</v>
      </c>
      <c r="M163" s="96">
        <v>2413465.3725799997</v>
      </c>
      <c r="N163" s="96">
        <v>1702336.1256299999</v>
      </c>
      <c r="O163" s="96">
        <v>653891.24704000005</v>
      </c>
      <c r="P163" s="96">
        <v>0</v>
      </c>
      <c r="Q163" s="96">
        <v>0</v>
      </c>
      <c r="R163" s="96">
        <v>0</v>
      </c>
      <c r="S163" s="96">
        <v>0</v>
      </c>
      <c r="T163" s="96">
        <v>0</v>
      </c>
      <c r="U163" s="96">
        <v>0</v>
      </c>
      <c r="V163" s="96">
        <v>121334.08792999999</v>
      </c>
      <c r="W163" s="96">
        <v>66314.616099999999</v>
      </c>
      <c r="X163" s="96">
        <v>42855.529560000003</v>
      </c>
      <c r="Y163" s="96">
        <v>0</v>
      </c>
      <c r="Z163" s="96">
        <v>10527443.41389</v>
      </c>
      <c r="AA163" s="164">
        <v>2557292.6576999999</v>
      </c>
      <c r="AB163" s="171"/>
      <c r="AC163" s="171"/>
    </row>
    <row r="164" spans="1:29" s="168" customFormat="1" x14ac:dyDescent="0.2">
      <c r="A164" s="167"/>
      <c r="B164" s="166">
        <v>6</v>
      </c>
      <c r="C164" s="165">
        <v>278</v>
      </c>
      <c r="D164" s="25" t="s">
        <v>139</v>
      </c>
      <c r="E164" s="96">
        <v>210.22636</v>
      </c>
      <c r="F164" s="96">
        <v>1.055E-2</v>
      </c>
      <c r="G164" s="96">
        <v>721258.4021500001</v>
      </c>
      <c r="H164" s="96">
        <v>209033.15299</v>
      </c>
      <c r="I164" s="96">
        <v>36199.919970000003</v>
      </c>
      <c r="J164" s="96">
        <v>183344.21807</v>
      </c>
      <c r="K164" s="96">
        <v>35690.93318</v>
      </c>
      <c r="L164" s="96">
        <v>512225.24915999995</v>
      </c>
      <c r="M164" s="96">
        <v>336751.58581000002</v>
      </c>
      <c r="N164" s="96">
        <v>376087.03081999999</v>
      </c>
      <c r="O164" s="96">
        <v>270544.74737</v>
      </c>
      <c r="P164" s="96">
        <v>334.37815000000001</v>
      </c>
      <c r="Q164" s="96">
        <v>216.2758</v>
      </c>
      <c r="R164" s="96">
        <v>14727.050150000001</v>
      </c>
      <c r="S164" s="96">
        <v>0</v>
      </c>
      <c r="T164" s="96">
        <v>510.95564000000002</v>
      </c>
      <c r="U164" s="96">
        <v>0</v>
      </c>
      <c r="V164" s="96">
        <v>38180.653279999999</v>
      </c>
      <c r="W164" s="96">
        <v>4200.4120800000001</v>
      </c>
      <c r="X164" s="96">
        <v>55018.087339999998</v>
      </c>
      <c r="Y164" s="96">
        <v>0</v>
      </c>
      <c r="Z164" s="96">
        <v>834440.16515000002</v>
      </c>
      <c r="AA164" s="164">
        <v>410770.01702000003</v>
      </c>
      <c r="AB164" s="170"/>
      <c r="AC164" s="170"/>
    </row>
    <row r="165" spans="1:29" s="168" customFormat="1" x14ac:dyDescent="0.2">
      <c r="A165" s="167"/>
      <c r="B165" s="166">
        <v>7</v>
      </c>
      <c r="C165" s="165">
        <v>280</v>
      </c>
      <c r="D165" s="25" t="s">
        <v>67</v>
      </c>
      <c r="E165" s="96">
        <v>456158.30989999999</v>
      </c>
      <c r="F165" s="96">
        <v>1.69418</v>
      </c>
      <c r="G165" s="96">
        <v>5312275.6097299997</v>
      </c>
      <c r="H165" s="96">
        <v>1747152.7470399998</v>
      </c>
      <c r="I165" s="96">
        <v>420390.77721000003</v>
      </c>
      <c r="J165" s="96">
        <v>982814.88691</v>
      </c>
      <c r="K165" s="96">
        <v>206301.90347999998</v>
      </c>
      <c r="L165" s="96">
        <v>3565122.8626900003</v>
      </c>
      <c r="M165" s="96">
        <v>1822592.0683199998</v>
      </c>
      <c r="N165" s="96">
        <v>1100066.9113999999</v>
      </c>
      <c r="O165" s="96">
        <v>471686.16386000003</v>
      </c>
      <c r="P165" s="96">
        <v>0</v>
      </c>
      <c r="Q165" s="96">
        <v>0</v>
      </c>
      <c r="R165" s="96">
        <v>22137.768980000001</v>
      </c>
      <c r="S165" s="96">
        <v>741.52200000000005</v>
      </c>
      <c r="T165" s="96">
        <v>0</v>
      </c>
      <c r="U165" s="96">
        <v>834.43175000000008</v>
      </c>
      <c r="V165" s="96">
        <v>93864.85411</v>
      </c>
      <c r="W165" s="96">
        <v>46960.901769999997</v>
      </c>
      <c r="X165" s="96">
        <v>447389.51389</v>
      </c>
      <c r="Y165" s="96">
        <v>0</v>
      </c>
      <c r="Z165" s="96">
        <v>6380362.9121300001</v>
      </c>
      <c r="AA165" s="164">
        <v>2257871.7929600002</v>
      </c>
      <c r="AB165" s="48"/>
      <c r="AC165" s="48"/>
    </row>
    <row r="166" spans="1:29" s="168" customFormat="1" x14ac:dyDescent="0.2">
      <c r="A166" s="167"/>
      <c r="B166" s="166">
        <v>8</v>
      </c>
      <c r="C166" s="165">
        <v>289</v>
      </c>
      <c r="D166" s="25" t="s">
        <v>142</v>
      </c>
      <c r="E166" s="96">
        <v>385865.8725</v>
      </c>
      <c r="F166" s="96">
        <v>356017.10259999998</v>
      </c>
      <c r="G166" s="96">
        <v>526945.78263000003</v>
      </c>
      <c r="H166" s="96">
        <v>509459.04018000001</v>
      </c>
      <c r="I166" s="96">
        <v>215075.72545</v>
      </c>
      <c r="J166" s="96">
        <v>13782.406590000001</v>
      </c>
      <c r="K166" s="96">
        <v>706.67058000000009</v>
      </c>
      <c r="L166" s="96">
        <v>17486.742450000002</v>
      </c>
      <c r="M166" s="96">
        <v>8835.8269099999998</v>
      </c>
      <c r="N166" s="96">
        <v>16471.57231</v>
      </c>
      <c r="O166" s="96">
        <v>8355.3373499999998</v>
      </c>
      <c r="P166" s="96">
        <v>0</v>
      </c>
      <c r="Q166" s="96">
        <v>0</v>
      </c>
      <c r="R166" s="96">
        <v>130788.22847</v>
      </c>
      <c r="S166" s="96">
        <v>0</v>
      </c>
      <c r="T166" s="96">
        <v>19.49335</v>
      </c>
      <c r="U166" s="96">
        <v>0.93481000000000003</v>
      </c>
      <c r="V166" s="96">
        <v>13088.079900000001</v>
      </c>
      <c r="W166" s="96">
        <v>4096.5363299999999</v>
      </c>
      <c r="X166" s="96">
        <v>293987.81484000001</v>
      </c>
      <c r="Y166" s="96">
        <v>0</v>
      </c>
      <c r="Z166" s="96">
        <v>1354792.7428299999</v>
      </c>
      <c r="AA166" s="164">
        <v>715712.73008000001</v>
      </c>
      <c r="AB166" s="48"/>
      <c r="AC166" s="48"/>
    </row>
    <row r="167" spans="1:29" s="168" customFormat="1" x14ac:dyDescent="0.2">
      <c r="A167" s="167"/>
      <c r="B167" s="166">
        <v>9</v>
      </c>
      <c r="C167" s="165">
        <v>324</v>
      </c>
      <c r="D167" s="25" t="s">
        <v>53</v>
      </c>
      <c r="E167" s="96">
        <v>16348633.935730001</v>
      </c>
      <c r="F167" s="96">
        <v>5506927.6178900003</v>
      </c>
      <c r="G167" s="96">
        <v>40829053.279749997</v>
      </c>
      <c r="H167" s="96">
        <v>11858515.398499999</v>
      </c>
      <c r="I167" s="96">
        <v>5065807.2508900007</v>
      </c>
      <c r="J167" s="96">
        <v>8401137.3644899987</v>
      </c>
      <c r="K167" s="96">
        <v>2333805.7149400003</v>
      </c>
      <c r="L167" s="96">
        <v>28970537.881249998</v>
      </c>
      <c r="M167" s="96">
        <v>18180676.440030001</v>
      </c>
      <c r="N167" s="96">
        <v>11675621.499189999</v>
      </c>
      <c r="O167" s="96">
        <v>8085027.2613300001</v>
      </c>
      <c r="P167" s="96">
        <v>1115527.46471</v>
      </c>
      <c r="Q167" s="96">
        <v>143098.22471000001</v>
      </c>
      <c r="R167" s="96">
        <v>12297.94303</v>
      </c>
      <c r="S167" s="96">
        <v>0</v>
      </c>
      <c r="T167" s="96">
        <v>0</v>
      </c>
      <c r="U167" s="96">
        <v>78072.250690000001</v>
      </c>
      <c r="V167" s="96">
        <v>344159.32799000002</v>
      </c>
      <c r="W167" s="96">
        <v>468241.38857000001</v>
      </c>
      <c r="X167" s="96">
        <v>4030918.5985099999</v>
      </c>
      <c r="Y167" s="96">
        <v>0</v>
      </c>
      <c r="Z167" s="96">
        <v>63226904.188979998</v>
      </c>
      <c r="AA167" s="164">
        <v>32992473.219610002</v>
      </c>
      <c r="AB167" s="9"/>
      <c r="AC167" s="9"/>
    </row>
    <row r="168" spans="1:29" s="169" customFormat="1" x14ac:dyDescent="0.2">
      <c r="A168" s="167"/>
      <c r="B168" s="166">
        <v>10</v>
      </c>
      <c r="C168" s="165">
        <v>387</v>
      </c>
      <c r="D168" s="32" t="s">
        <v>160</v>
      </c>
      <c r="E168" s="96">
        <v>749.48356999999999</v>
      </c>
      <c r="F168" s="96">
        <v>749.48356999999999</v>
      </c>
      <c r="G168" s="96">
        <v>4329.9102400000002</v>
      </c>
      <c r="H168" s="96">
        <v>2479.1369900000004</v>
      </c>
      <c r="I168" s="96">
        <v>35.919460000000001</v>
      </c>
      <c r="J168" s="96">
        <v>2476.2627600000001</v>
      </c>
      <c r="K168" s="96">
        <v>35.919460000000001</v>
      </c>
      <c r="L168" s="96">
        <v>1850.77325</v>
      </c>
      <c r="M168" s="96">
        <v>185.89279999999999</v>
      </c>
      <c r="N168" s="96">
        <v>1227.96171</v>
      </c>
      <c r="O168" s="96">
        <v>185.89279999999999</v>
      </c>
      <c r="P168" s="96">
        <v>0</v>
      </c>
      <c r="Q168" s="96">
        <v>0</v>
      </c>
      <c r="R168" s="96">
        <v>0</v>
      </c>
      <c r="S168" s="96">
        <v>0</v>
      </c>
      <c r="T168" s="96">
        <v>0</v>
      </c>
      <c r="U168" s="96">
        <v>4782.2955000000002</v>
      </c>
      <c r="V168" s="96">
        <v>1056.33213</v>
      </c>
      <c r="W168" s="96">
        <v>1460.84842</v>
      </c>
      <c r="X168" s="96">
        <v>0</v>
      </c>
      <c r="Y168" s="96">
        <v>0</v>
      </c>
      <c r="Z168" s="96">
        <v>12378.869860000001</v>
      </c>
      <c r="AA168" s="164">
        <v>5753.5913300000002</v>
      </c>
      <c r="AB168" s="9"/>
      <c r="AC168" s="9"/>
    </row>
    <row r="169" spans="1:29" s="169" customFormat="1" x14ac:dyDescent="0.2">
      <c r="A169" s="167"/>
      <c r="B169" s="166">
        <v>11</v>
      </c>
      <c r="C169" s="165">
        <v>391</v>
      </c>
      <c r="D169" s="25" t="s">
        <v>72</v>
      </c>
      <c r="E169" s="96">
        <v>1630419.0244799999</v>
      </c>
      <c r="F169" s="96">
        <v>737826.91318000003</v>
      </c>
      <c r="G169" s="96">
        <v>5032515.1398999998</v>
      </c>
      <c r="H169" s="96">
        <v>1576631.2709300001</v>
      </c>
      <c r="I169" s="96">
        <v>596591.97462999995</v>
      </c>
      <c r="J169" s="96">
        <v>660787.63920999994</v>
      </c>
      <c r="K169" s="96">
        <v>214744.80987999999</v>
      </c>
      <c r="L169" s="96">
        <v>3455883.8689700002</v>
      </c>
      <c r="M169" s="96">
        <v>2777562.3903000001</v>
      </c>
      <c r="N169" s="96">
        <v>808137.4461200001</v>
      </c>
      <c r="O169" s="96">
        <v>599242.32146000001</v>
      </c>
      <c r="P169" s="96">
        <v>0</v>
      </c>
      <c r="Q169" s="96">
        <v>0</v>
      </c>
      <c r="R169" s="96">
        <v>67228.240990000006</v>
      </c>
      <c r="S169" s="96">
        <v>0</v>
      </c>
      <c r="T169" s="96">
        <v>0</v>
      </c>
      <c r="U169" s="96">
        <v>4.5795999999999992</v>
      </c>
      <c r="V169" s="96">
        <v>101085.17568</v>
      </c>
      <c r="W169" s="96">
        <v>829.04628000000002</v>
      </c>
      <c r="X169" s="96">
        <v>1019546.32971</v>
      </c>
      <c r="Y169" s="96">
        <v>0</v>
      </c>
      <c r="Z169" s="96">
        <v>7851627.5366399996</v>
      </c>
      <c r="AA169" s="164">
        <v>5215894.6202699998</v>
      </c>
      <c r="AB169" s="9"/>
      <c r="AC169" s="9"/>
    </row>
    <row r="170" spans="1:29" s="168" customFormat="1" ht="12.75" customHeight="1" x14ac:dyDescent="0.2">
      <c r="A170" s="167"/>
      <c r="B170" s="166">
        <v>12</v>
      </c>
      <c r="C170" s="165">
        <v>398</v>
      </c>
      <c r="D170" s="25" t="s">
        <v>164</v>
      </c>
      <c r="E170" s="96">
        <v>2.3342499999999999</v>
      </c>
      <c r="F170" s="96">
        <v>0</v>
      </c>
      <c r="G170" s="96">
        <v>655079.05926999997</v>
      </c>
      <c r="H170" s="96">
        <v>89658.619079999989</v>
      </c>
      <c r="I170" s="96">
        <v>281.47757999999999</v>
      </c>
      <c r="J170" s="96">
        <v>88714.438089999996</v>
      </c>
      <c r="K170" s="96">
        <v>281.24243999999999</v>
      </c>
      <c r="L170" s="96">
        <v>565420.44018999999</v>
      </c>
      <c r="M170" s="96">
        <v>79573.517309999996</v>
      </c>
      <c r="N170" s="96">
        <v>184450.67807000002</v>
      </c>
      <c r="O170" s="96">
        <v>36224.370569999999</v>
      </c>
      <c r="P170" s="96">
        <v>0</v>
      </c>
      <c r="Q170" s="96">
        <v>0</v>
      </c>
      <c r="R170" s="96">
        <v>0</v>
      </c>
      <c r="S170" s="96">
        <v>1536.5844099999999</v>
      </c>
      <c r="T170" s="96">
        <v>0</v>
      </c>
      <c r="U170" s="96">
        <v>36.95449</v>
      </c>
      <c r="V170" s="96">
        <v>20991.566920000001</v>
      </c>
      <c r="W170" s="96">
        <v>8958.26296</v>
      </c>
      <c r="X170" s="96">
        <v>12065.68628</v>
      </c>
      <c r="Y170" s="96">
        <v>0</v>
      </c>
      <c r="Z170" s="96">
        <v>698670.44857999997</v>
      </c>
      <c r="AA170" s="164">
        <v>98505.76096</v>
      </c>
      <c r="AB170" s="9"/>
      <c r="AC170" s="9"/>
    </row>
    <row r="171" spans="1:29" s="155" customFormat="1" x14ac:dyDescent="0.2">
      <c r="A171" s="167"/>
      <c r="B171" s="166">
        <v>13</v>
      </c>
      <c r="C171" s="165">
        <v>405</v>
      </c>
      <c r="D171" s="25" t="s">
        <v>102</v>
      </c>
      <c r="E171" s="96">
        <v>0</v>
      </c>
      <c r="F171" s="96">
        <v>0</v>
      </c>
      <c r="G171" s="96">
        <v>6277442.7711500004</v>
      </c>
      <c r="H171" s="96">
        <v>3409187.2674099999</v>
      </c>
      <c r="I171" s="96">
        <v>2246969.8703200002</v>
      </c>
      <c r="J171" s="96">
        <v>979750.08169000002</v>
      </c>
      <c r="K171" s="96">
        <v>401199.96346</v>
      </c>
      <c r="L171" s="96">
        <v>2868255.5037400001</v>
      </c>
      <c r="M171" s="96">
        <v>2715974.71637</v>
      </c>
      <c r="N171" s="96">
        <v>25534.955539999999</v>
      </c>
      <c r="O171" s="96">
        <v>14387.68345</v>
      </c>
      <c r="P171" s="96">
        <v>0</v>
      </c>
      <c r="Q171" s="96">
        <v>0</v>
      </c>
      <c r="R171" s="96">
        <v>0</v>
      </c>
      <c r="S171" s="96">
        <v>0</v>
      </c>
      <c r="T171" s="96">
        <v>0</v>
      </c>
      <c r="U171" s="96">
        <v>0</v>
      </c>
      <c r="V171" s="96">
        <v>1872.80268</v>
      </c>
      <c r="W171" s="96">
        <v>28555.04377</v>
      </c>
      <c r="X171" s="96">
        <v>234426.25</v>
      </c>
      <c r="Y171" s="96">
        <v>0</v>
      </c>
      <c r="Z171" s="96">
        <v>6542296.8676000005</v>
      </c>
      <c r="AA171" s="164">
        <v>5197404.1195099996</v>
      </c>
      <c r="AB171" s="9"/>
      <c r="AC171" s="9"/>
    </row>
    <row r="172" spans="1:29" s="155" customFormat="1" x14ac:dyDescent="0.2">
      <c r="A172" s="163"/>
      <c r="B172" s="162"/>
      <c r="C172" s="161"/>
      <c r="D172" s="45" t="s">
        <v>193</v>
      </c>
      <c r="E172" s="160">
        <f>SUM(E159:E171)</f>
        <v>35801474.457320005</v>
      </c>
      <c r="F172" s="160">
        <f>SUM(F159:F171)</f>
        <v>6601789.6437400002</v>
      </c>
      <c r="G172" s="160">
        <f>SUM(G159:G171)</f>
        <v>75731400.758379996</v>
      </c>
      <c r="H172" s="160">
        <f>SUM(H159:H171)</f>
        <v>21341393.472019996</v>
      </c>
      <c r="I172" s="160">
        <f>SUM(I159:I171)</f>
        <v>9079801.0227500014</v>
      </c>
      <c r="J172" s="160">
        <f>SUM(J159:J171)</f>
        <v>12604609.783780001</v>
      </c>
      <c r="K172" s="160">
        <f>SUM(K159:K171)</f>
        <v>3390540.5313300006</v>
      </c>
      <c r="L172" s="160">
        <f>SUM(L159:L171)</f>
        <v>54390007.286359996</v>
      </c>
      <c r="M172" s="160">
        <f>SUM(M159:M171)</f>
        <v>33893265.876370005</v>
      </c>
      <c r="N172" s="160">
        <f>SUM(N159:N171)</f>
        <v>18295892.96257</v>
      </c>
      <c r="O172" s="160">
        <f>SUM(O159:O171)</f>
        <v>11563204.08454</v>
      </c>
      <c r="P172" s="160">
        <f>SUM(P159:P171)</f>
        <v>1116453.15252</v>
      </c>
      <c r="Q172" s="160">
        <f>SUM(Q159:Q171)</f>
        <v>143818.1121</v>
      </c>
      <c r="R172" s="160">
        <f>SUM(R159:R171)</f>
        <v>5494749.7610399993</v>
      </c>
      <c r="S172" s="160">
        <f>SUM(S159:S171)</f>
        <v>3845.85941</v>
      </c>
      <c r="T172" s="160">
        <f>SUM(T159:T171)</f>
        <v>54050.374739999992</v>
      </c>
      <c r="U172" s="160">
        <f>SUM(U159:U171)</f>
        <v>116332.92557000002</v>
      </c>
      <c r="V172" s="160">
        <f>SUM(V159:V171)</f>
        <v>1025652.51325</v>
      </c>
      <c r="W172" s="160">
        <f>SUM(W159:W171)</f>
        <v>1183152.30513</v>
      </c>
      <c r="X172" s="160">
        <f>SUM(X159:X171)</f>
        <v>9593860.558459999</v>
      </c>
      <c r="Y172" s="160">
        <f>SUM(Y159:Y171)</f>
        <v>0</v>
      </c>
      <c r="Z172" s="160">
        <f>SUM(Z159:Z171)</f>
        <v>130120972.66581999</v>
      </c>
      <c r="AA172" s="160">
        <f>SUM(AA159:AA171)</f>
        <v>62741316.724080004</v>
      </c>
      <c r="AB172" s="9"/>
      <c r="AC172" s="9"/>
    </row>
    <row r="173" spans="1:29" s="155" customFormat="1" x14ac:dyDescent="0.2">
      <c r="A173" s="159"/>
      <c r="B173" s="158"/>
      <c r="C173" s="158"/>
      <c r="D173" s="157" t="s">
        <v>194</v>
      </c>
      <c r="E173" s="156">
        <f>E155+E172</f>
        <v>307051896.32964003</v>
      </c>
      <c r="F173" s="156">
        <f>F155+F172</f>
        <v>182956033.45327997</v>
      </c>
      <c r="G173" s="156">
        <f>G155+G172</f>
        <v>807887083.70016003</v>
      </c>
      <c r="H173" s="156">
        <f>H155+H172</f>
        <v>348139196.94332999</v>
      </c>
      <c r="I173" s="156">
        <f>I155+I172</f>
        <v>170563171.57367998</v>
      </c>
      <c r="J173" s="156">
        <f>J155+J172</f>
        <v>233645716.13113999</v>
      </c>
      <c r="K173" s="156">
        <f>K155+K172</f>
        <v>110601759.02754</v>
      </c>
      <c r="L173" s="156">
        <f>L155+L172</f>
        <v>459747886.75682998</v>
      </c>
      <c r="M173" s="156">
        <f>M155+M172</f>
        <v>281851180.49869001</v>
      </c>
      <c r="N173" s="156">
        <f>N155+N172</f>
        <v>112186329.40939</v>
      </c>
      <c r="O173" s="156">
        <f>O155+O172</f>
        <v>57530592.179059997</v>
      </c>
      <c r="P173" s="156">
        <f>P155+P172</f>
        <v>1797718.85864</v>
      </c>
      <c r="Q173" s="156">
        <f>Q155+Q172</f>
        <v>609393.15344999998</v>
      </c>
      <c r="R173" s="156">
        <f>R155+R172</f>
        <v>115934325.21529002</v>
      </c>
      <c r="S173" s="156">
        <f>S155+S172</f>
        <v>146502.05019000001</v>
      </c>
      <c r="T173" s="156">
        <f>T155+T172</f>
        <v>893282.32755000016</v>
      </c>
      <c r="U173" s="156">
        <f>U155+U172</f>
        <v>904315.91947000008</v>
      </c>
      <c r="V173" s="156">
        <f>V155+V172</f>
        <v>24739271.583209999</v>
      </c>
      <c r="W173" s="156">
        <f>W155+W172</f>
        <v>6097853.8954000017</v>
      </c>
      <c r="X173" s="156">
        <f>X155+X172</f>
        <v>88857647.72615999</v>
      </c>
      <c r="Y173" s="156">
        <f>Y155+Y172</f>
        <v>0</v>
      </c>
      <c r="Z173" s="156">
        <f>Z155+Z172</f>
        <v>1354309897.6057098</v>
      </c>
      <c r="AA173" s="156">
        <f>AA155+AA172</f>
        <v>845754135.56473994</v>
      </c>
      <c r="AB173" s="9"/>
      <c r="AC173" s="9"/>
    </row>
    <row r="174" spans="1:29" x14ac:dyDescent="0.2">
      <c r="A174" s="133"/>
      <c r="B174" s="129"/>
      <c r="C174" s="129"/>
      <c r="D174" s="46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9"/>
      <c r="Z174" s="10"/>
      <c r="AA174" s="10"/>
      <c r="AB174" s="9"/>
      <c r="AC174" s="9"/>
    </row>
    <row r="175" spans="1:29" x14ac:dyDescent="0.2">
      <c r="A175" s="133"/>
      <c r="B175" s="129"/>
      <c r="C175" s="129"/>
      <c r="D175" s="2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9"/>
      <c r="Z175" s="10"/>
      <c r="AA175" s="10"/>
      <c r="AB175" s="9"/>
      <c r="AC175" s="9"/>
    </row>
    <row r="176" spans="1:29" x14ac:dyDescent="0.2">
      <c r="A176" s="133"/>
      <c r="B176" s="129"/>
      <c r="C176" s="129"/>
      <c r="D176" s="1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9"/>
      <c r="Z176" s="10"/>
      <c r="AA176" s="10"/>
      <c r="AB176" s="9"/>
      <c r="AC176" s="9"/>
    </row>
    <row r="177" spans="1:29" x14ac:dyDescent="0.2">
      <c r="A177" s="133"/>
      <c r="B177" s="129"/>
      <c r="C177" s="129"/>
      <c r="D177" s="1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Y177" s="3"/>
      <c r="AB177" s="9"/>
      <c r="AC177" s="9"/>
    </row>
    <row r="178" spans="1:29" x14ac:dyDescent="0.2">
      <c r="A178" s="133"/>
      <c r="B178" s="129"/>
      <c r="C178" s="129"/>
      <c r="D178" s="1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Y178" s="3"/>
      <c r="AB178" s="9"/>
      <c r="AC178" s="9"/>
    </row>
    <row r="179" spans="1:29" x14ac:dyDescent="0.2">
      <c r="A179" s="133"/>
      <c r="B179" s="129"/>
      <c r="C179" s="129"/>
      <c r="D179" s="1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Y179" s="3"/>
      <c r="AB179" s="9"/>
      <c r="AC179" s="9"/>
    </row>
    <row r="180" spans="1:29" x14ac:dyDescent="0.2">
      <c r="A180" s="133"/>
      <c r="B180" s="129"/>
      <c r="C180" s="129"/>
      <c r="D180" s="1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Y180" s="3"/>
      <c r="AB180" s="9"/>
      <c r="AC180" s="9"/>
    </row>
    <row r="181" spans="1:29" x14ac:dyDescent="0.2">
      <c r="A181" s="133"/>
      <c r="B181" s="129"/>
      <c r="C181" s="129"/>
      <c r="D181" s="1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Y181" s="3"/>
      <c r="AB181" s="9"/>
      <c r="AC181" s="9"/>
    </row>
    <row r="182" spans="1:29" x14ac:dyDescent="0.2">
      <c r="A182" s="133"/>
      <c r="B182" s="129"/>
      <c r="C182" s="129"/>
      <c r="D182" s="1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Y182" s="3"/>
      <c r="AB182" s="9"/>
      <c r="AC182" s="9"/>
    </row>
    <row r="183" spans="1:29" x14ac:dyDescent="0.2">
      <c r="A183" s="133"/>
      <c r="B183" s="129"/>
      <c r="C183" s="129"/>
      <c r="D183" s="1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Y183" s="3"/>
      <c r="AB183" s="9"/>
      <c r="AC183" s="9"/>
    </row>
    <row r="184" spans="1:29" x14ac:dyDescent="0.2">
      <c r="A184" s="133"/>
      <c r="B184" s="129"/>
      <c r="C184" s="129"/>
      <c r="D184" s="1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Y184" s="3"/>
      <c r="AB184" s="9"/>
      <c r="AC184" s="9"/>
    </row>
    <row r="185" spans="1:29" x14ac:dyDescent="0.2">
      <c r="A185" s="133"/>
      <c r="B185" s="129"/>
      <c r="C185" s="129"/>
      <c r="D185" s="1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Y185" s="3"/>
      <c r="AB185" s="9"/>
      <c r="AC185" s="9"/>
    </row>
    <row r="186" spans="1:29" x14ac:dyDescent="0.2">
      <c r="A186" s="133"/>
      <c r="B186" s="129"/>
      <c r="C186" s="129"/>
      <c r="D186" s="1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Y186" s="3"/>
      <c r="AB186" s="9"/>
      <c r="AC186" s="9"/>
    </row>
    <row r="187" spans="1:29" x14ac:dyDescent="0.2">
      <c r="A187" s="133"/>
      <c r="B187" s="129"/>
      <c r="C187" s="129"/>
      <c r="D187" s="1"/>
      <c r="S187" s="9"/>
      <c r="T187" s="9"/>
      <c r="U187" s="9"/>
      <c r="Y187" s="3"/>
      <c r="Z187" s="1"/>
      <c r="AA187" s="1"/>
      <c r="AB187" s="9"/>
      <c r="AC187" s="9"/>
    </row>
    <row r="188" spans="1:29" x14ac:dyDescent="0.2">
      <c r="A188" s="134"/>
      <c r="B188" s="129"/>
      <c r="C188" s="129"/>
      <c r="D188" s="1"/>
      <c r="S188" s="9"/>
      <c r="T188" s="9"/>
      <c r="U188" s="9"/>
      <c r="Y188" s="3"/>
      <c r="Z188" s="1"/>
      <c r="AA188" s="1"/>
      <c r="AB188" s="9"/>
      <c r="AC188" s="9"/>
    </row>
    <row r="189" spans="1:29" x14ac:dyDescent="0.2">
      <c r="A189" s="133"/>
      <c r="B189" s="129"/>
      <c r="C189" s="129"/>
      <c r="D189" s="1"/>
      <c r="S189" s="9"/>
      <c r="T189" s="9"/>
      <c r="U189" s="9"/>
      <c r="Y189" s="3"/>
      <c r="Z189" s="1"/>
      <c r="AA189" s="1"/>
      <c r="AB189" s="9"/>
      <c r="AC189" s="9"/>
    </row>
    <row r="190" spans="1:29" x14ac:dyDescent="0.2">
      <c r="A190" s="134"/>
      <c r="B190" s="129"/>
      <c r="C190" s="129"/>
      <c r="D190" s="1"/>
      <c r="S190" s="9"/>
      <c r="T190" s="9"/>
      <c r="U190" s="9"/>
      <c r="Y190" s="3"/>
      <c r="Z190" s="1"/>
      <c r="AA190" s="1"/>
      <c r="AB190" s="9"/>
      <c r="AC190" s="9"/>
    </row>
    <row r="191" spans="1:29" x14ac:dyDescent="0.2">
      <c r="A191" s="133"/>
      <c r="B191" s="129"/>
      <c r="C191" s="129"/>
      <c r="D191" s="1"/>
      <c r="S191" s="9"/>
      <c r="T191" s="9"/>
      <c r="U191" s="9"/>
      <c r="Y191" s="3"/>
      <c r="Z191" s="1"/>
      <c r="AA191" s="1"/>
      <c r="AB191" s="9"/>
      <c r="AC191" s="9"/>
    </row>
    <row r="192" spans="1:29" x14ac:dyDescent="0.2">
      <c r="A192" s="134"/>
      <c r="B192" s="129"/>
      <c r="C192" s="129"/>
      <c r="D192" s="1"/>
      <c r="S192" s="9"/>
      <c r="T192" s="9"/>
      <c r="U192" s="9"/>
      <c r="Y192" s="3"/>
      <c r="Z192" s="1"/>
      <c r="AA192" s="1"/>
      <c r="AB192" s="9"/>
      <c r="AC192" s="9"/>
    </row>
    <row r="193" spans="1:29" x14ac:dyDescent="0.2">
      <c r="A193" s="133"/>
      <c r="B193" s="129"/>
      <c r="C193" s="129"/>
      <c r="D193" s="1"/>
      <c r="S193" s="9"/>
      <c r="T193" s="9"/>
      <c r="U193" s="9"/>
      <c r="Y193" s="3"/>
      <c r="Z193" s="1"/>
      <c r="AA193" s="1"/>
      <c r="AB193" s="9"/>
      <c r="AC193" s="9"/>
    </row>
    <row r="194" spans="1:29" x14ac:dyDescent="0.2">
      <c r="A194" s="134"/>
      <c r="B194" s="129"/>
      <c r="C194" s="129"/>
      <c r="D194" s="1"/>
      <c r="S194" s="9"/>
      <c r="T194" s="9"/>
      <c r="U194" s="9"/>
      <c r="Y194" s="3"/>
      <c r="Z194" s="1"/>
      <c r="AA194" s="1"/>
      <c r="AB194" s="9"/>
      <c r="AC194" s="9"/>
    </row>
    <row r="195" spans="1:29" x14ac:dyDescent="0.2">
      <c r="A195" s="133"/>
      <c r="B195" s="129"/>
      <c r="C195" s="129"/>
      <c r="D195" s="1"/>
      <c r="S195" s="9"/>
      <c r="T195" s="9"/>
      <c r="U195" s="9"/>
      <c r="Y195" s="3"/>
      <c r="Z195" s="1"/>
      <c r="AA195" s="1"/>
      <c r="AB195" s="9"/>
      <c r="AC195" s="9"/>
    </row>
    <row r="196" spans="1:29" x14ac:dyDescent="0.2">
      <c r="A196" s="134"/>
      <c r="B196" s="129"/>
      <c r="C196" s="129"/>
      <c r="D196" s="1"/>
      <c r="S196" s="9"/>
      <c r="T196" s="9"/>
      <c r="U196" s="9"/>
      <c r="Y196" s="3"/>
      <c r="Z196" s="1"/>
      <c r="AA196" s="1"/>
      <c r="AB196" s="9"/>
      <c r="AC196" s="9"/>
    </row>
    <row r="197" spans="1:29" x14ac:dyDescent="0.2">
      <c r="A197" s="133"/>
      <c r="B197" s="129"/>
      <c r="C197" s="129"/>
      <c r="D197" s="1"/>
      <c r="S197" s="9"/>
      <c r="T197" s="9"/>
      <c r="U197" s="9"/>
      <c r="Y197" s="3"/>
      <c r="Z197" s="1"/>
      <c r="AA197" s="1"/>
      <c r="AB197" s="9"/>
      <c r="AC197" s="9"/>
    </row>
    <row r="198" spans="1:29" x14ac:dyDescent="0.2">
      <c r="A198" s="134"/>
      <c r="B198" s="129"/>
      <c r="C198" s="129"/>
      <c r="D198" s="1"/>
      <c r="S198" s="9"/>
      <c r="T198" s="9"/>
      <c r="U198" s="9"/>
      <c r="Y198" s="3"/>
      <c r="Z198" s="1"/>
      <c r="AA198" s="1"/>
    </row>
    <row r="199" spans="1:29" x14ac:dyDescent="0.2">
      <c r="A199" s="133"/>
      <c r="B199" s="129"/>
      <c r="C199" s="129"/>
      <c r="D199" s="1"/>
      <c r="S199" s="9"/>
      <c r="T199" s="9"/>
      <c r="U199" s="9"/>
      <c r="Y199" s="3"/>
      <c r="Z199" s="1"/>
      <c r="AA199" s="1"/>
    </row>
    <row r="200" spans="1:29" x14ac:dyDescent="0.2">
      <c r="A200" s="134"/>
      <c r="B200" s="129"/>
      <c r="C200" s="129"/>
      <c r="D200" s="1"/>
      <c r="S200" s="9"/>
      <c r="T200" s="9"/>
      <c r="U200" s="9"/>
      <c r="Y200" s="3"/>
      <c r="Z200" s="1"/>
      <c r="AA200" s="1"/>
    </row>
    <row r="201" spans="1:29" x14ac:dyDescent="0.2">
      <c r="A201" s="133"/>
      <c r="B201" s="129"/>
      <c r="C201" s="129"/>
      <c r="D201" s="1"/>
      <c r="S201" s="9"/>
      <c r="T201" s="9"/>
      <c r="U201" s="9"/>
      <c r="Y201" s="3"/>
      <c r="Z201" s="1"/>
      <c r="AA201" s="1"/>
    </row>
    <row r="202" spans="1:29" x14ac:dyDescent="0.2">
      <c r="A202" s="154"/>
      <c r="B202" s="129"/>
      <c r="C202" s="129"/>
      <c r="D202" s="1"/>
      <c r="S202" s="9"/>
      <c r="T202" s="9"/>
      <c r="U202" s="9"/>
      <c r="Y202" s="3"/>
      <c r="Z202" s="1"/>
      <c r="AA202" s="1"/>
    </row>
    <row r="203" spans="1:29" x14ac:dyDescent="0.2">
      <c r="A203" s="154"/>
      <c r="B203" s="129"/>
      <c r="C203" s="129"/>
      <c r="D203" s="1"/>
      <c r="S203" s="9"/>
      <c r="T203" s="9"/>
      <c r="U203" s="9"/>
      <c r="Y203" s="3"/>
      <c r="Z203" s="1"/>
      <c r="AA203" s="1"/>
    </row>
    <row r="204" spans="1:29" x14ac:dyDescent="0.2">
      <c r="A204" s="154"/>
      <c r="B204" s="129"/>
      <c r="C204" s="129"/>
      <c r="D204" s="1"/>
      <c r="S204" s="9"/>
      <c r="T204" s="9"/>
      <c r="U204" s="9"/>
      <c r="Y204" s="3"/>
      <c r="Z204" s="1"/>
      <c r="AA204" s="1"/>
    </row>
    <row r="205" spans="1:29" x14ac:dyDescent="0.2">
      <c r="A205" s="154"/>
      <c r="B205" s="129"/>
      <c r="C205" s="129"/>
      <c r="D205" s="1"/>
      <c r="S205" s="9"/>
      <c r="T205" s="9"/>
      <c r="U205" s="9"/>
      <c r="Y205" s="3"/>
      <c r="Z205" s="1"/>
      <c r="AA205" s="1"/>
    </row>
    <row r="206" spans="1:29" x14ac:dyDescent="0.2">
      <c r="A206" s="154"/>
      <c r="B206" s="129"/>
      <c r="C206" s="129"/>
      <c r="D206" s="1"/>
      <c r="S206" s="9"/>
      <c r="T206" s="9"/>
      <c r="U206" s="9"/>
      <c r="Y206" s="3"/>
      <c r="Z206" s="1"/>
      <c r="AA206" s="1"/>
    </row>
    <row r="207" spans="1:29" x14ac:dyDescent="0.2">
      <c r="A207" s="154"/>
      <c r="B207" s="129"/>
      <c r="C207" s="129"/>
      <c r="D207" s="1"/>
      <c r="S207" s="9"/>
      <c r="T207" s="9"/>
      <c r="U207" s="9"/>
      <c r="Y207" s="3"/>
      <c r="Z207" s="1"/>
      <c r="AA207" s="1"/>
    </row>
    <row r="208" spans="1:29" x14ac:dyDescent="0.2">
      <c r="A208" s="154"/>
      <c r="B208" s="129"/>
      <c r="C208" s="129"/>
      <c r="D208" s="1"/>
      <c r="S208" s="9"/>
      <c r="T208" s="9"/>
      <c r="U208" s="9"/>
      <c r="Y208" s="3"/>
      <c r="Z208" s="1"/>
      <c r="AA208" s="1"/>
    </row>
    <row r="209" spans="1:27" x14ac:dyDescent="0.2">
      <c r="A209" s="154"/>
      <c r="B209" s="129"/>
      <c r="C209" s="129"/>
      <c r="D209" s="1"/>
      <c r="S209" s="9"/>
      <c r="T209" s="9"/>
      <c r="U209" s="9"/>
      <c r="Y209" s="3"/>
      <c r="Z209" s="1"/>
      <c r="AA209" s="1"/>
    </row>
    <row r="210" spans="1:27" x14ac:dyDescent="0.2">
      <c r="A210" s="154"/>
      <c r="B210" s="129"/>
      <c r="C210" s="129"/>
      <c r="D210" s="1"/>
      <c r="S210" s="9"/>
      <c r="T210" s="9"/>
      <c r="U210" s="9"/>
      <c r="Y210" s="3"/>
      <c r="Z210" s="1"/>
      <c r="AA210" s="1"/>
    </row>
    <row r="211" spans="1:27" x14ac:dyDescent="0.2">
      <c r="A211" s="154"/>
      <c r="B211" s="129"/>
      <c r="C211" s="129"/>
      <c r="D211" s="1"/>
      <c r="S211" s="9"/>
      <c r="T211" s="9"/>
      <c r="U211" s="9"/>
      <c r="Y211" s="3"/>
      <c r="Z211" s="1"/>
      <c r="AA211" s="1"/>
    </row>
    <row r="212" spans="1:27" x14ac:dyDescent="0.2">
      <c r="A212" s="154"/>
      <c r="B212" s="129"/>
      <c r="C212" s="129"/>
      <c r="D212" s="1"/>
      <c r="S212" s="9"/>
      <c r="T212" s="9"/>
      <c r="U212" s="9"/>
      <c r="Y212" s="3"/>
      <c r="Z212" s="1"/>
      <c r="AA212" s="1"/>
    </row>
    <row r="213" spans="1:27" x14ac:dyDescent="0.2">
      <c r="A213" s="154"/>
      <c r="B213" s="129"/>
      <c r="C213" s="129"/>
      <c r="D213" s="1"/>
    </row>
    <row r="214" spans="1:27" x14ac:dyDescent="0.2">
      <c r="A214" s="154"/>
      <c r="B214" s="129"/>
      <c r="C214" s="129"/>
      <c r="D214" s="1"/>
    </row>
    <row r="215" spans="1:27" x14ac:dyDescent="0.2">
      <c r="A215" s="154"/>
      <c r="B215" s="129"/>
      <c r="C215" s="129"/>
      <c r="D215" s="1"/>
    </row>
    <row r="216" spans="1:27" x14ac:dyDescent="0.2">
      <c r="A216" s="154"/>
      <c r="B216" s="129"/>
      <c r="C216" s="129"/>
      <c r="D216" s="1"/>
    </row>
    <row r="217" spans="1:27" x14ac:dyDescent="0.2">
      <c r="A217" s="154"/>
      <c r="B217" s="129"/>
      <c r="C217" s="129"/>
      <c r="D217" s="1"/>
    </row>
    <row r="218" spans="1:27" x14ac:dyDescent="0.2">
      <c r="A218" s="154"/>
      <c r="B218" s="129"/>
      <c r="C218" s="129"/>
      <c r="D218" s="1"/>
    </row>
    <row r="219" spans="1:27" x14ac:dyDescent="0.2">
      <c r="A219" s="154"/>
      <c r="B219" s="129"/>
      <c r="C219" s="129"/>
      <c r="D219" s="1"/>
    </row>
    <row r="220" spans="1:27" x14ac:dyDescent="0.2">
      <c r="A220" s="154"/>
      <c r="B220" s="129"/>
      <c r="C220" s="129"/>
      <c r="D220" s="1"/>
    </row>
    <row r="221" spans="1:27" x14ac:dyDescent="0.2">
      <c r="A221" s="154"/>
      <c r="B221" s="129"/>
      <c r="C221" s="129"/>
      <c r="D221" s="1"/>
    </row>
    <row r="222" spans="1:27" x14ac:dyDescent="0.2">
      <c r="A222" s="154"/>
      <c r="B222" s="129"/>
      <c r="C222" s="129"/>
      <c r="D222" s="1"/>
    </row>
    <row r="223" spans="1:27" x14ac:dyDescent="0.2">
      <c r="A223" s="154"/>
      <c r="B223" s="129"/>
      <c r="C223" s="129"/>
      <c r="D223" s="1"/>
    </row>
    <row r="224" spans="1:27" x14ac:dyDescent="0.2">
      <c r="A224" s="154"/>
      <c r="B224" s="129"/>
      <c r="C224" s="129"/>
      <c r="D224" s="1"/>
    </row>
    <row r="225" spans="1:4" x14ac:dyDescent="0.2">
      <c r="A225" s="154"/>
      <c r="B225" s="129"/>
      <c r="C225" s="129"/>
      <c r="D225" s="1"/>
    </row>
    <row r="226" spans="1:4" x14ac:dyDescent="0.2">
      <c r="A226" s="154"/>
      <c r="B226" s="129"/>
      <c r="C226" s="129"/>
      <c r="D226" s="1"/>
    </row>
    <row r="227" spans="1:4" x14ac:dyDescent="0.2">
      <c r="A227" s="154"/>
      <c r="B227" s="129"/>
      <c r="C227" s="129"/>
      <c r="D227" s="1"/>
    </row>
    <row r="228" spans="1:4" x14ac:dyDescent="0.2">
      <c r="A228" s="154"/>
      <c r="B228" s="129"/>
      <c r="C228" s="129"/>
      <c r="D228" s="1"/>
    </row>
    <row r="229" spans="1:4" x14ac:dyDescent="0.2">
      <c r="A229" s="154"/>
      <c r="B229" s="129"/>
      <c r="C229" s="129"/>
      <c r="D229" s="1"/>
    </row>
    <row r="230" spans="1:4" x14ac:dyDescent="0.2">
      <c r="A230" s="154"/>
      <c r="B230" s="129"/>
      <c r="C230" s="129"/>
      <c r="D230" s="1"/>
    </row>
    <row r="231" spans="1:4" x14ac:dyDescent="0.2">
      <c r="A231" s="154"/>
      <c r="B231" s="129"/>
      <c r="C231" s="129"/>
      <c r="D231" s="1"/>
    </row>
    <row r="232" spans="1:4" x14ac:dyDescent="0.2">
      <c r="A232" s="154"/>
      <c r="B232" s="129"/>
      <c r="C232" s="129"/>
      <c r="D232" s="1"/>
    </row>
    <row r="233" spans="1:4" x14ac:dyDescent="0.2">
      <c r="A233" s="154"/>
      <c r="B233" s="129"/>
      <c r="C233" s="129"/>
      <c r="D233" s="1"/>
    </row>
    <row r="234" spans="1:4" x14ac:dyDescent="0.2">
      <c r="A234" s="154"/>
      <c r="B234" s="129"/>
      <c r="C234" s="129"/>
      <c r="D234" s="1"/>
    </row>
    <row r="235" spans="1:4" x14ac:dyDescent="0.2">
      <c r="A235" s="154"/>
      <c r="B235" s="129"/>
      <c r="C235" s="129"/>
      <c r="D235" s="1"/>
    </row>
    <row r="236" spans="1:4" x14ac:dyDescent="0.2">
      <c r="A236" s="154"/>
      <c r="B236" s="129"/>
      <c r="C236" s="129"/>
      <c r="D236" s="1"/>
    </row>
    <row r="237" spans="1:4" x14ac:dyDescent="0.2">
      <c r="A237" s="154"/>
      <c r="B237" s="129"/>
      <c r="C237" s="129"/>
      <c r="D237" s="1"/>
    </row>
    <row r="238" spans="1:4" x14ac:dyDescent="0.2">
      <c r="A238" s="154"/>
      <c r="B238" s="129"/>
      <c r="C238" s="129"/>
      <c r="D238" s="1"/>
    </row>
    <row r="239" spans="1:4" x14ac:dyDescent="0.2">
      <c r="A239" s="154"/>
      <c r="B239" s="129"/>
      <c r="C239" s="129"/>
      <c r="D239" s="1"/>
    </row>
    <row r="240" spans="1:4" x14ac:dyDescent="0.2">
      <c r="A240" s="154"/>
      <c r="B240" s="129"/>
      <c r="C240" s="129"/>
      <c r="D240" s="1"/>
    </row>
    <row r="241" spans="1:4" x14ac:dyDescent="0.2">
      <c r="A241" s="154"/>
      <c r="B241" s="129"/>
      <c r="C241" s="129"/>
      <c r="D241" s="1"/>
    </row>
    <row r="242" spans="1:4" x14ac:dyDescent="0.2">
      <c r="A242" s="154"/>
      <c r="B242" s="129"/>
      <c r="C242" s="129"/>
      <c r="D242" s="1"/>
    </row>
    <row r="243" spans="1:4" x14ac:dyDescent="0.2">
      <c r="A243" s="154"/>
      <c r="B243" s="129"/>
      <c r="C243" s="129"/>
      <c r="D243" s="1"/>
    </row>
    <row r="244" spans="1:4" x14ac:dyDescent="0.2">
      <c r="A244" s="154"/>
      <c r="B244" s="129"/>
      <c r="C244" s="129"/>
      <c r="D244" s="1"/>
    </row>
    <row r="245" spans="1:4" x14ac:dyDescent="0.2">
      <c r="A245" s="154"/>
      <c r="B245" s="129"/>
      <c r="C245" s="129"/>
      <c r="D245" s="1"/>
    </row>
    <row r="246" spans="1:4" x14ac:dyDescent="0.2">
      <c r="A246" s="154"/>
      <c r="B246" s="129"/>
      <c r="C246" s="129"/>
      <c r="D246" s="1"/>
    </row>
    <row r="247" spans="1:4" x14ac:dyDescent="0.2">
      <c r="A247" s="154"/>
      <c r="B247" s="129"/>
      <c r="C247" s="129"/>
      <c r="D247" s="1"/>
    </row>
    <row r="248" spans="1:4" x14ac:dyDescent="0.2">
      <c r="A248" s="154"/>
      <c r="B248" s="129"/>
      <c r="C248" s="129"/>
      <c r="D248" s="1"/>
    </row>
    <row r="249" spans="1:4" x14ac:dyDescent="0.2">
      <c r="A249" s="154"/>
      <c r="B249" s="129"/>
      <c r="C249" s="129"/>
      <c r="D249" s="1"/>
    </row>
    <row r="250" spans="1:4" x14ac:dyDescent="0.2">
      <c r="A250" s="154"/>
      <c r="B250" s="129"/>
      <c r="C250" s="129"/>
      <c r="D250" s="1"/>
    </row>
    <row r="251" spans="1:4" x14ac:dyDescent="0.2">
      <c r="A251" s="154"/>
      <c r="B251" s="129"/>
      <c r="C251" s="129"/>
      <c r="D251" s="1"/>
    </row>
    <row r="252" spans="1:4" x14ac:dyDescent="0.2">
      <c r="A252" s="154"/>
      <c r="B252" s="129"/>
      <c r="C252" s="129"/>
      <c r="D252" s="1"/>
    </row>
    <row r="253" spans="1:4" x14ac:dyDescent="0.2">
      <c r="A253" s="154"/>
      <c r="B253" s="129"/>
      <c r="C253" s="129"/>
      <c r="D253" s="1"/>
    </row>
    <row r="254" spans="1:4" x14ac:dyDescent="0.2">
      <c r="A254" s="154"/>
      <c r="B254" s="129"/>
      <c r="C254" s="129"/>
      <c r="D254" s="1"/>
    </row>
    <row r="255" spans="1:4" x14ac:dyDescent="0.2">
      <c r="A255" s="154"/>
      <c r="B255" s="129"/>
      <c r="C255" s="129"/>
      <c r="D255" s="1"/>
    </row>
    <row r="256" spans="1:4" x14ac:dyDescent="0.2">
      <c r="A256" s="154"/>
      <c r="B256" s="129"/>
      <c r="C256" s="129"/>
      <c r="D256" s="1"/>
    </row>
    <row r="257" spans="1:4" x14ac:dyDescent="0.2">
      <c r="A257" s="154"/>
      <c r="B257" s="129"/>
      <c r="C257" s="129"/>
      <c r="D257" s="1"/>
    </row>
    <row r="258" spans="1:4" x14ac:dyDescent="0.2">
      <c r="A258" s="154"/>
      <c r="B258" s="129"/>
      <c r="C258" s="129"/>
      <c r="D258" s="1"/>
    </row>
    <row r="259" spans="1:4" x14ac:dyDescent="0.2">
      <c r="A259" s="154"/>
      <c r="B259" s="129"/>
      <c r="C259" s="129"/>
      <c r="D259" s="1"/>
    </row>
    <row r="260" spans="1:4" x14ac:dyDescent="0.2">
      <c r="A260" s="154"/>
      <c r="B260" s="129"/>
      <c r="C260" s="129"/>
      <c r="D260" s="1"/>
    </row>
    <row r="261" spans="1:4" x14ac:dyDescent="0.2">
      <c r="A261" s="154"/>
      <c r="B261" s="129"/>
      <c r="C261" s="129"/>
      <c r="D261" s="1"/>
    </row>
    <row r="262" spans="1:4" x14ac:dyDescent="0.2">
      <c r="A262" s="154"/>
      <c r="B262" s="129"/>
      <c r="C262" s="129"/>
      <c r="D262" s="1"/>
    </row>
    <row r="263" spans="1:4" x14ac:dyDescent="0.2">
      <c r="A263" s="154"/>
      <c r="B263" s="129"/>
      <c r="C263" s="129"/>
      <c r="D263" s="1"/>
    </row>
    <row r="264" spans="1:4" x14ac:dyDescent="0.2">
      <c r="A264" s="154"/>
      <c r="B264" s="129"/>
      <c r="C264" s="129"/>
      <c r="D264" s="1"/>
    </row>
    <row r="265" spans="1:4" x14ac:dyDescent="0.2">
      <c r="A265" s="154"/>
      <c r="B265" s="129"/>
      <c r="C265" s="129"/>
      <c r="D265" s="1"/>
    </row>
    <row r="266" spans="1:4" x14ac:dyDescent="0.2">
      <c r="A266" s="154"/>
      <c r="B266" s="129"/>
      <c r="C266" s="129"/>
      <c r="D266" s="1"/>
    </row>
    <row r="267" spans="1:4" x14ac:dyDescent="0.2">
      <c r="A267" s="154"/>
      <c r="B267" s="129"/>
      <c r="C267" s="129"/>
      <c r="D267" s="1"/>
    </row>
    <row r="268" spans="1:4" x14ac:dyDescent="0.2">
      <c r="A268" s="154"/>
      <c r="B268" s="129"/>
      <c r="C268" s="129"/>
      <c r="D268" s="1"/>
    </row>
    <row r="269" spans="1:4" x14ac:dyDescent="0.2">
      <c r="A269" s="154"/>
      <c r="B269" s="129"/>
      <c r="C269" s="129"/>
      <c r="D269" s="1"/>
    </row>
    <row r="270" spans="1:4" x14ac:dyDescent="0.2">
      <c r="A270" s="154"/>
      <c r="B270" s="129"/>
      <c r="C270" s="129"/>
      <c r="D270" s="1"/>
    </row>
    <row r="271" spans="1:4" x14ac:dyDescent="0.2">
      <c r="A271" s="154"/>
      <c r="B271" s="129"/>
      <c r="C271" s="129"/>
      <c r="D271" s="1"/>
    </row>
    <row r="272" spans="1:4" x14ac:dyDescent="0.2">
      <c r="A272" s="154"/>
      <c r="B272" s="129"/>
      <c r="C272" s="129"/>
      <c r="D272" s="1"/>
    </row>
    <row r="273" spans="1:4" x14ac:dyDescent="0.2">
      <c r="A273" s="154"/>
      <c r="B273" s="129"/>
      <c r="C273" s="129"/>
      <c r="D273" s="1"/>
    </row>
    <row r="274" spans="1:4" x14ac:dyDescent="0.2">
      <c r="A274" s="154"/>
      <c r="B274" s="129"/>
      <c r="C274" s="129"/>
      <c r="D274" s="1"/>
    </row>
    <row r="275" spans="1:4" x14ac:dyDescent="0.2">
      <c r="A275" s="154"/>
      <c r="B275" s="129"/>
      <c r="C275" s="129"/>
      <c r="D275" s="1"/>
    </row>
    <row r="276" spans="1:4" x14ac:dyDescent="0.2">
      <c r="A276" s="154"/>
      <c r="B276" s="129"/>
      <c r="C276" s="129"/>
      <c r="D276" s="1"/>
    </row>
    <row r="277" spans="1:4" x14ac:dyDescent="0.2">
      <c r="A277" s="154"/>
      <c r="B277" s="129"/>
      <c r="C277" s="129"/>
      <c r="D277" s="1"/>
    </row>
    <row r="278" spans="1:4" x14ac:dyDescent="0.2">
      <c r="A278" s="154"/>
      <c r="B278" s="129"/>
      <c r="C278" s="129"/>
      <c r="D278" s="1"/>
    </row>
    <row r="279" spans="1:4" x14ac:dyDescent="0.2">
      <c r="A279" s="154"/>
      <c r="B279" s="129"/>
      <c r="C279" s="129"/>
      <c r="D279" s="1"/>
    </row>
    <row r="280" spans="1:4" x14ac:dyDescent="0.2">
      <c r="A280" s="154"/>
      <c r="B280" s="129"/>
      <c r="C280" s="129"/>
      <c r="D280" s="1"/>
    </row>
    <row r="281" spans="1:4" x14ac:dyDescent="0.2">
      <c r="A281" s="154"/>
      <c r="B281" s="129"/>
      <c r="C281" s="129"/>
      <c r="D281" s="1"/>
    </row>
    <row r="282" spans="1:4" x14ac:dyDescent="0.2">
      <c r="A282" s="154"/>
      <c r="B282" s="129"/>
      <c r="C282" s="129"/>
      <c r="D282" s="1"/>
    </row>
    <row r="283" spans="1:4" x14ac:dyDescent="0.2">
      <c r="A283" s="154"/>
      <c r="B283" s="129"/>
      <c r="C283" s="129"/>
      <c r="D283" s="1"/>
    </row>
    <row r="284" spans="1:4" x14ac:dyDescent="0.2">
      <c r="A284" s="154"/>
      <c r="B284" s="129"/>
      <c r="C284" s="129"/>
      <c r="D284" s="1"/>
    </row>
    <row r="285" spans="1:4" x14ac:dyDescent="0.2">
      <c r="B285" s="129"/>
      <c r="C285" s="129"/>
      <c r="D285" s="1"/>
    </row>
    <row r="286" spans="1:4" x14ac:dyDescent="0.2">
      <c r="B286" s="129"/>
      <c r="C286" s="129"/>
      <c r="D286" s="1"/>
    </row>
    <row r="287" spans="1:4" x14ac:dyDescent="0.2">
      <c r="B287" s="129"/>
      <c r="C287" s="129"/>
      <c r="D287" s="1"/>
    </row>
    <row r="288" spans="1:4" x14ac:dyDescent="0.2">
      <c r="B288" s="129"/>
      <c r="C288" s="129"/>
      <c r="D288" s="1"/>
    </row>
    <row r="289" spans="2:4" x14ac:dyDescent="0.2">
      <c r="B289" s="129"/>
      <c r="C289" s="129"/>
      <c r="D289" s="1"/>
    </row>
    <row r="290" spans="2:4" x14ac:dyDescent="0.2">
      <c r="B290" s="129"/>
      <c r="C290" s="129"/>
      <c r="D290" s="1"/>
    </row>
    <row r="291" spans="2:4" x14ac:dyDescent="0.2">
      <c r="B291" s="129"/>
      <c r="C291" s="129"/>
      <c r="D291" s="1"/>
    </row>
    <row r="292" spans="2:4" x14ac:dyDescent="0.2">
      <c r="B292" s="129"/>
      <c r="C292" s="129"/>
      <c r="D292" s="1"/>
    </row>
    <row r="293" spans="2:4" x14ac:dyDescent="0.2">
      <c r="B293" s="129"/>
      <c r="C293" s="129"/>
      <c r="D293" s="1"/>
    </row>
    <row r="294" spans="2:4" x14ac:dyDescent="0.2">
      <c r="B294" s="129"/>
      <c r="C294" s="129"/>
      <c r="D294" s="1"/>
    </row>
    <row r="295" spans="2:4" x14ac:dyDescent="0.2">
      <c r="B295" s="129"/>
      <c r="C295" s="129"/>
      <c r="D295" s="1"/>
    </row>
    <row r="296" spans="2:4" x14ac:dyDescent="0.2">
      <c r="B296" s="129"/>
      <c r="C296" s="129"/>
      <c r="D296" s="1"/>
    </row>
    <row r="297" spans="2:4" x14ac:dyDescent="0.2">
      <c r="B297" s="129"/>
      <c r="C297" s="129"/>
      <c r="D297" s="1"/>
    </row>
    <row r="298" spans="2:4" x14ac:dyDescent="0.2">
      <c r="B298" s="129"/>
      <c r="C298" s="129"/>
      <c r="D298" s="1"/>
    </row>
  </sheetData>
  <mergeCells count="35">
    <mergeCell ref="AA5:AA9"/>
    <mergeCell ref="X5:X9"/>
    <mergeCell ref="Y5:Y9"/>
    <mergeCell ref="Z5:Z9"/>
    <mergeCell ref="P5:P9"/>
    <mergeCell ref="Z4:AA4"/>
    <mergeCell ref="N8:N9"/>
    <mergeCell ref="L7:O7"/>
    <mergeCell ref="H8:H9"/>
    <mergeCell ref="S5:S9"/>
    <mergeCell ref="Q5:Q9"/>
    <mergeCell ref="R5:R9"/>
    <mergeCell ref="O8:O9"/>
    <mergeCell ref="W5:W9"/>
    <mergeCell ref="T5:T9"/>
    <mergeCell ref="J8:J9"/>
    <mergeCell ref="G6:G9"/>
    <mergeCell ref="H6:O6"/>
    <mergeCell ref="K8:K9"/>
    <mergeCell ref="C5:C9"/>
    <mergeCell ref="Z1:AA1"/>
    <mergeCell ref="A3:AA3"/>
    <mergeCell ref="A2:AA2"/>
    <mergeCell ref="A5:A9"/>
    <mergeCell ref="D5:D9"/>
    <mergeCell ref="B5:B9"/>
    <mergeCell ref="U5:U9"/>
    <mergeCell ref="V5:V9"/>
    <mergeCell ref="I8:I9"/>
    <mergeCell ref="L8:L9"/>
    <mergeCell ref="E5:E9"/>
    <mergeCell ref="F5:F9"/>
    <mergeCell ref="M8:M9"/>
    <mergeCell ref="H7:K7"/>
    <mergeCell ref="G5:O5"/>
  </mergeCells>
  <conditionalFormatting sqref="B12:D12 B14 B16 B18 B20 B22 B24">
    <cfRule type="cellIs" dxfId="0" priority="1" stopIfTrue="1" operator="lessThan">
      <formula>1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43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6"/>
  <sheetViews>
    <sheetView view="pageBreakPreview" topLeftCell="A121" zoomScale="60" zoomScaleNormal="100" workbookViewId="0">
      <selection activeCell="L149" sqref="L149"/>
    </sheetView>
  </sheetViews>
  <sheetFormatPr defaultRowHeight="12.75" x14ac:dyDescent="0.2"/>
  <cols>
    <col min="1" max="1" width="4" style="9" customWidth="1"/>
    <col min="2" max="2" width="4.85546875" style="9" customWidth="1"/>
    <col min="3" max="3" width="49.5703125" style="9" customWidth="1"/>
    <col min="4" max="4" width="12" style="9" customWidth="1"/>
    <col min="5" max="5" width="11.28515625" style="9" customWidth="1"/>
    <col min="6" max="6" width="14.7109375" style="9" customWidth="1"/>
    <col min="7" max="7" width="14.42578125" style="9" customWidth="1"/>
    <col min="8" max="8" width="11.28515625" style="9" customWidth="1"/>
    <col min="9" max="9" width="11.140625" style="9" customWidth="1"/>
    <col min="10" max="10" width="11.85546875" style="9" customWidth="1"/>
    <col min="11" max="11" width="13" style="9" customWidth="1"/>
    <col min="12" max="16384" width="9.140625" style="9"/>
  </cols>
  <sheetData>
    <row r="1" spans="1:11" ht="18.75" x14ac:dyDescent="0.3">
      <c r="A1" s="149"/>
      <c r="B1" s="109"/>
      <c r="C1" s="153"/>
      <c r="D1" s="147"/>
      <c r="E1" s="109"/>
      <c r="F1" s="109"/>
      <c r="G1" s="109"/>
      <c r="H1" s="109"/>
      <c r="I1" s="152" t="s">
        <v>195</v>
      </c>
      <c r="J1" s="152"/>
      <c r="K1" s="152"/>
    </row>
    <row r="2" spans="1:11" ht="18.75" customHeight="1" x14ac:dyDescent="0.3">
      <c r="A2" s="151" t="s">
        <v>246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</row>
    <row r="3" spans="1:11" ht="18.75" x14ac:dyDescent="0.2">
      <c r="A3" s="150" t="s">
        <v>186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</row>
    <row r="4" spans="1:11" ht="15.75" x14ac:dyDescent="0.2">
      <c r="A4" s="149"/>
      <c r="B4" s="109"/>
      <c r="C4" s="148"/>
      <c r="D4" s="147"/>
      <c r="E4" s="147"/>
      <c r="F4" s="147"/>
      <c r="G4" s="147"/>
      <c r="H4" s="147"/>
      <c r="I4" s="147"/>
      <c r="J4" s="146" t="s">
        <v>197</v>
      </c>
      <c r="K4" s="146"/>
    </row>
    <row r="5" spans="1:11" ht="55.5" customHeight="1" x14ac:dyDescent="0.2">
      <c r="A5" s="145" t="s">
        <v>21</v>
      </c>
      <c r="B5" s="145" t="s">
        <v>31</v>
      </c>
      <c r="C5" s="145" t="s">
        <v>22</v>
      </c>
      <c r="D5" s="86" t="s">
        <v>245</v>
      </c>
      <c r="E5" s="86" t="s">
        <v>244</v>
      </c>
      <c r="F5" s="86" t="s">
        <v>243</v>
      </c>
      <c r="G5" s="86" t="s">
        <v>242</v>
      </c>
      <c r="H5" s="86" t="s">
        <v>241</v>
      </c>
      <c r="I5" s="86" t="s">
        <v>240</v>
      </c>
      <c r="J5" s="86" t="s">
        <v>239</v>
      </c>
      <c r="K5" s="86" t="s">
        <v>238</v>
      </c>
    </row>
    <row r="6" spans="1:1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</row>
    <row r="7" spans="1:11" x14ac:dyDescent="0.2">
      <c r="A7" s="23"/>
      <c r="B7" s="17"/>
      <c r="C7" s="18" t="s">
        <v>37</v>
      </c>
      <c r="D7" s="21"/>
      <c r="E7" s="21"/>
      <c r="F7" s="21"/>
      <c r="G7" s="21"/>
      <c r="H7" s="21"/>
      <c r="I7" s="21"/>
      <c r="J7" s="21"/>
      <c r="K7" s="21"/>
    </row>
    <row r="8" spans="1:11" x14ac:dyDescent="0.2">
      <c r="A8" s="92">
        <v>1</v>
      </c>
      <c r="B8" s="92">
        <v>1</v>
      </c>
      <c r="C8" s="25" t="s">
        <v>45</v>
      </c>
      <c r="D8" s="96">
        <v>18100740</v>
      </c>
      <c r="E8" s="96">
        <v>19708.977999999999</v>
      </c>
      <c r="F8" s="96">
        <v>1000412.865</v>
      </c>
      <c r="G8" s="96">
        <v>891728.42385000002</v>
      </c>
      <c r="H8" s="96">
        <v>1445109.19101</v>
      </c>
      <c r="I8" s="96">
        <v>1636097.4993400001</v>
      </c>
      <c r="J8" s="96">
        <v>23093796.957200002</v>
      </c>
      <c r="K8" s="96">
        <v>248041137.07102001</v>
      </c>
    </row>
    <row r="9" spans="1:11" x14ac:dyDescent="0.2">
      <c r="A9" s="92">
        <v>2</v>
      </c>
      <c r="B9" s="92">
        <v>2</v>
      </c>
      <c r="C9" s="25" t="s">
        <v>38</v>
      </c>
      <c r="D9" s="96">
        <v>21689041.751199998</v>
      </c>
      <c r="E9" s="96">
        <v>0</v>
      </c>
      <c r="F9" s="96">
        <v>0</v>
      </c>
      <c r="G9" s="96">
        <v>-13816645.99134</v>
      </c>
      <c r="H9" s="96">
        <v>162926.09859000001</v>
      </c>
      <c r="I9" s="96">
        <v>1157124.5831299999</v>
      </c>
      <c r="J9" s="96">
        <v>9192446.4415799994</v>
      </c>
      <c r="K9" s="96">
        <v>158121204.20984</v>
      </c>
    </row>
    <row r="10" spans="1:11" x14ac:dyDescent="0.2">
      <c r="A10" s="92">
        <v>3</v>
      </c>
      <c r="B10" s="92">
        <v>3</v>
      </c>
      <c r="C10" s="25" t="s">
        <v>41</v>
      </c>
      <c r="D10" s="96">
        <v>18302480</v>
      </c>
      <c r="E10" s="96">
        <v>0</v>
      </c>
      <c r="F10" s="96">
        <v>11598840</v>
      </c>
      <c r="G10" s="96">
        <v>-8836860.3721399996</v>
      </c>
      <c r="H10" s="96">
        <v>269992.33954000002</v>
      </c>
      <c r="I10" s="96">
        <v>678827.17593999999</v>
      </c>
      <c r="J10" s="96">
        <v>22013279.143340003</v>
      </c>
      <c r="K10" s="96">
        <v>150817665.50326002</v>
      </c>
    </row>
    <row r="11" spans="1:11" x14ac:dyDescent="0.2">
      <c r="A11" s="92">
        <v>4</v>
      </c>
      <c r="B11" s="92">
        <v>4</v>
      </c>
      <c r="C11" s="25" t="s">
        <v>39</v>
      </c>
      <c r="D11" s="96">
        <v>8192613.3699999992</v>
      </c>
      <c r="E11" s="96">
        <v>5300</v>
      </c>
      <c r="F11" s="96">
        <v>4416119.99</v>
      </c>
      <c r="G11" s="96">
        <v>-8542789.9688399993</v>
      </c>
      <c r="H11" s="96">
        <v>0</v>
      </c>
      <c r="I11" s="96">
        <v>1733349.53865</v>
      </c>
      <c r="J11" s="96">
        <v>5804592.9298099997</v>
      </c>
      <c r="K11" s="96">
        <v>66314288.023019992</v>
      </c>
    </row>
    <row r="12" spans="1:11" x14ac:dyDescent="0.2">
      <c r="A12" s="92">
        <v>5</v>
      </c>
      <c r="B12" s="92">
        <v>5</v>
      </c>
      <c r="C12" s="25" t="s">
        <v>52</v>
      </c>
      <c r="D12" s="96">
        <v>3392460.5</v>
      </c>
      <c r="E12" s="96">
        <v>270558</v>
      </c>
      <c r="F12" s="96">
        <v>0</v>
      </c>
      <c r="G12" s="96">
        <v>-2927588.05852</v>
      </c>
      <c r="H12" s="96">
        <v>797501.37135000003</v>
      </c>
      <c r="I12" s="96">
        <v>238644.8989</v>
      </c>
      <c r="J12" s="96">
        <v>1771576.7117299999</v>
      </c>
      <c r="K12" s="96">
        <v>59815361.689030007</v>
      </c>
    </row>
    <row r="13" spans="1:11" x14ac:dyDescent="0.2">
      <c r="A13" s="92">
        <v>6</v>
      </c>
      <c r="B13" s="92">
        <v>6</v>
      </c>
      <c r="C13" s="25" t="s">
        <v>40</v>
      </c>
      <c r="D13" s="96">
        <v>2468022.8369</v>
      </c>
      <c r="E13" s="96">
        <v>7027583.6093300004</v>
      </c>
      <c r="F13" s="96">
        <v>0</v>
      </c>
      <c r="G13" s="96">
        <v>-4357252.4614699995</v>
      </c>
      <c r="H13" s="96">
        <v>2332221.11485</v>
      </c>
      <c r="I13" s="96">
        <v>2215085.0328699998</v>
      </c>
      <c r="J13" s="96">
        <v>9685660.1324799992</v>
      </c>
      <c r="K13" s="96">
        <v>55277712.850440003</v>
      </c>
    </row>
    <row r="14" spans="1:11" x14ac:dyDescent="0.2">
      <c r="A14" s="92">
        <v>7</v>
      </c>
      <c r="B14" s="92">
        <v>7</v>
      </c>
      <c r="C14" s="25" t="s">
        <v>43</v>
      </c>
      <c r="D14" s="96">
        <v>3002774.9079999998</v>
      </c>
      <c r="E14" s="96">
        <v>3033306.4198400001</v>
      </c>
      <c r="F14" s="96">
        <v>0</v>
      </c>
      <c r="G14" s="96">
        <v>-3136662.0956199998</v>
      </c>
      <c r="H14" s="96">
        <v>316915.64890000003</v>
      </c>
      <c r="I14" s="96">
        <v>888905.34696999996</v>
      </c>
      <c r="J14" s="96">
        <v>4105240.2280899994</v>
      </c>
      <c r="K14" s="96">
        <v>52796910.045550004</v>
      </c>
    </row>
    <row r="15" spans="1:11" x14ac:dyDescent="0.2">
      <c r="A15" s="92">
        <v>8</v>
      </c>
      <c r="B15" s="92">
        <v>8</v>
      </c>
      <c r="C15" s="25" t="s">
        <v>49</v>
      </c>
      <c r="D15" s="96">
        <v>4639120.9589999998</v>
      </c>
      <c r="E15" s="96">
        <v>6.4635300000000004</v>
      </c>
      <c r="F15" s="96">
        <v>0</v>
      </c>
      <c r="G15" s="96">
        <v>-2998091.4125000001</v>
      </c>
      <c r="H15" s="96">
        <v>294047.61085</v>
      </c>
      <c r="I15" s="96">
        <v>319023.94326000003</v>
      </c>
      <c r="J15" s="96">
        <v>2254107.5641399999</v>
      </c>
      <c r="K15" s="96">
        <v>43128124.045960002</v>
      </c>
    </row>
    <row r="16" spans="1:11" x14ac:dyDescent="0.2">
      <c r="A16" s="92">
        <v>9</v>
      </c>
      <c r="B16" s="92">
        <v>9</v>
      </c>
      <c r="C16" s="25" t="s">
        <v>44</v>
      </c>
      <c r="D16" s="96">
        <v>6615784.4050000003</v>
      </c>
      <c r="E16" s="96">
        <v>1.1984000000000001</v>
      </c>
      <c r="F16" s="96">
        <v>4200000</v>
      </c>
      <c r="G16" s="96">
        <v>-7639752.3107400006</v>
      </c>
      <c r="H16" s="96">
        <v>0</v>
      </c>
      <c r="I16" s="96">
        <v>81932.830890000012</v>
      </c>
      <c r="J16" s="96">
        <v>3257966.1235499997</v>
      </c>
      <c r="K16" s="96">
        <v>42887244.026350006</v>
      </c>
    </row>
    <row r="17" spans="1:11" x14ac:dyDescent="0.2">
      <c r="A17" s="92">
        <v>10</v>
      </c>
      <c r="B17" s="92">
        <v>10</v>
      </c>
      <c r="C17" s="25" t="s">
        <v>42</v>
      </c>
      <c r="D17" s="96">
        <v>2800000</v>
      </c>
      <c r="E17" s="96">
        <v>0</v>
      </c>
      <c r="F17" s="96">
        <v>616410</v>
      </c>
      <c r="G17" s="96">
        <v>-1175293.5649699999</v>
      </c>
      <c r="H17" s="96">
        <v>0</v>
      </c>
      <c r="I17" s="96">
        <v>45656.49323</v>
      </c>
      <c r="J17" s="96">
        <v>2286772.92826</v>
      </c>
      <c r="K17" s="96">
        <v>41470386.428960003</v>
      </c>
    </row>
    <row r="18" spans="1:11" x14ac:dyDescent="0.2">
      <c r="A18" s="92">
        <v>11</v>
      </c>
      <c r="B18" s="92">
        <v>11</v>
      </c>
      <c r="C18" s="25" t="s">
        <v>46</v>
      </c>
      <c r="D18" s="96">
        <v>3294492.4</v>
      </c>
      <c r="E18" s="96">
        <v>101659.63403</v>
      </c>
      <c r="F18" s="96">
        <v>0</v>
      </c>
      <c r="G18" s="96">
        <v>-421725.41803</v>
      </c>
      <c r="H18" s="96">
        <v>688968.35031999997</v>
      </c>
      <c r="I18" s="96">
        <v>764981.84410999995</v>
      </c>
      <c r="J18" s="96">
        <v>4428376.8104299996</v>
      </c>
      <c r="K18" s="96">
        <v>40162714.82124</v>
      </c>
    </row>
    <row r="19" spans="1:11" x14ac:dyDescent="0.2">
      <c r="A19" s="92">
        <v>12</v>
      </c>
      <c r="B19" s="92">
        <v>12</v>
      </c>
      <c r="C19" s="25" t="s">
        <v>47</v>
      </c>
      <c r="D19" s="96">
        <v>1774333.04</v>
      </c>
      <c r="E19" s="96">
        <v>811259.84159999993</v>
      </c>
      <c r="F19" s="96">
        <v>0</v>
      </c>
      <c r="G19" s="96">
        <v>-1188890.10892</v>
      </c>
      <c r="H19" s="96">
        <v>57985.491410000002</v>
      </c>
      <c r="I19" s="96">
        <v>6806.0527499999998</v>
      </c>
      <c r="J19" s="96">
        <v>1461494.31684</v>
      </c>
      <c r="K19" s="96">
        <v>34697403.155390002</v>
      </c>
    </row>
    <row r="20" spans="1:11" x14ac:dyDescent="0.2">
      <c r="A20" s="92">
        <v>13</v>
      </c>
      <c r="B20" s="92">
        <v>13</v>
      </c>
      <c r="C20" s="27" t="s">
        <v>51</v>
      </c>
      <c r="D20" s="96">
        <v>2868190.5217499998</v>
      </c>
      <c r="E20" s="96">
        <v>393453.08576999995</v>
      </c>
      <c r="F20" s="96">
        <v>799995.61358999996</v>
      </c>
      <c r="G20" s="96">
        <v>-3113644.1431100001</v>
      </c>
      <c r="H20" s="96">
        <v>512356.06456999993</v>
      </c>
      <c r="I20" s="96">
        <v>-10415.507310000001</v>
      </c>
      <c r="J20" s="96">
        <v>1449935.6352600001</v>
      </c>
      <c r="K20" s="96">
        <v>24098800.469779998</v>
      </c>
    </row>
    <row r="21" spans="1:11" x14ac:dyDescent="0.2">
      <c r="A21" s="92">
        <v>14</v>
      </c>
      <c r="B21" s="92">
        <v>14</v>
      </c>
      <c r="C21" s="25" t="s">
        <v>50</v>
      </c>
      <c r="D21" s="96">
        <v>9481560.6950000003</v>
      </c>
      <c r="E21" s="96">
        <v>135941.77627999999</v>
      </c>
      <c r="F21" s="96">
        <v>1.2310000000000001</v>
      </c>
      <c r="G21" s="96">
        <v>-8872820.3719800003</v>
      </c>
      <c r="H21" s="96">
        <v>226151.39744999999</v>
      </c>
      <c r="I21" s="96">
        <v>221631.48416999998</v>
      </c>
      <c r="J21" s="96">
        <v>1192466.2119199999</v>
      </c>
      <c r="K21" s="96">
        <v>22645802.638209999</v>
      </c>
    </row>
    <row r="22" spans="1:11" ht="12.75" customHeight="1" x14ac:dyDescent="0.2">
      <c r="A22" s="92"/>
      <c r="B22" s="92"/>
      <c r="C22" s="45" t="s">
        <v>188</v>
      </c>
      <c r="D22" s="98">
        <f>SUM(D8:D21)</f>
        <v>106621615.38685</v>
      </c>
      <c r="E22" s="98">
        <f>SUM(E8:E21)</f>
        <v>11798779.006780002</v>
      </c>
      <c r="F22" s="98">
        <f>SUM(F8:F21)</f>
        <v>22631779.699589998</v>
      </c>
      <c r="G22" s="98">
        <f>SUM(G8:G21)</f>
        <v>-66136287.854330003</v>
      </c>
      <c r="H22" s="98">
        <f>SUM(H8:H21)</f>
        <v>7104174.6788400002</v>
      </c>
      <c r="I22" s="98">
        <f>SUM(I8:I21)</f>
        <v>9977651.2168999985</v>
      </c>
      <c r="J22" s="98">
        <f>SUM(J8:J21)</f>
        <v>91997712.13463001</v>
      </c>
      <c r="K22" s="98">
        <f>SUM(K8:K21)</f>
        <v>1040274754.97805</v>
      </c>
    </row>
    <row r="23" spans="1:11" s="45" customFormat="1" ht="13.5" x14ac:dyDescent="0.2">
      <c r="A23" s="92"/>
      <c r="B23" s="92"/>
      <c r="C23" s="100"/>
      <c r="D23" s="98"/>
      <c r="E23" s="98"/>
      <c r="F23" s="98"/>
      <c r="G23" s="98"/>
      <c r="H23" s="98"/>
      <c r="I23" s="98"/>
      <c r="J23" s="98"/>
      <c r="K23" s="98"/>
    </row>
    <row r="24" spans="1:11" x14ac:dyDescent="0.2">
      <c r="A24" s="92"/>
      <c r="B24" s="92"/>
      <c r="C24" s="18" t="s">
        <v>54</v>
      </c>
      <c r="D24" s="98"/>
      <c r="E24" s="98"/>
      <c r="F24" s="98"/>
      <c r="G24" s="98"/>
      <c r="H24" s="98"/>
      <c r="I24" s="98"/>
      <c r="J24" s="98"/>
      <c r="K24" s="98"/>
    </row>
    <row r="25" spans="1:11" x14ac:dyDescent="0.2">
      <c r="A25" s="92">
        <v>15</v>
      </c>
      <c r="B25" s="92">
        <v>1</v>
      </c>
      <c r="C25" s="25" t="s">
        <v>61</v>
      </c>
      <c r="D25" s="96">
        <v>1222928.76</v>
      </c>
      <c r="E25" s="96">
        <v>0</v>
      </c>
      <c r="F25" s="96">
        <v>0</v>
      </c>
      <c r="G25" s="96">
        <v>1116.44038</v>
      </c>
      <c r="H25" s="96">
        <v>281840.97401999997</v>
      </c>
      <c r="I25" s="96">
        <v>0</v>
      </c>
      <c r="J25" s="96">
        <v>1505886.1744000001</v>
      </c>
      <c r="K25" s="96">
        <v>22274923.883529998</v>
      </c>
    </row>
    <row r="26" spans="1:11" x14ac:dyDescent="0.2">
      <c r="A26" s="92">
        <v>16</v>
      </c>
      <c r="B26" s="92">
        <v>2</v>
      </c>
      <c r="C26" s="31" t="s">
        <v>71</v>
      </c>
      <c r="D26" s="96">
        <v>2280000</v>
      </c>
      <c r="E26" s="96">
        <v>0</v>
      </c>
      <c r="F26" s="96">
        <v>560000</v>
      </c>
      <c r="G26" s="96">
        <v>-85883.309170000008</v>
      </c>
      <c r="H26" s="96">
        <v>60107.542170000001</v>
      </c>
      <c r="I26" s="96">
        <v>0</v>
      </c>
      <c r="J26" s="96">
        <v>2814224.233</v>
      </c>
      <c r="K26" s="96">
        <v>19175357.716639999</v>
      </c>
    </row>
    <row r="27" spans="1:11" x14ac:dyDescent="0.2">
      <c r="A27" s="92">
        <v>17</v>
      </c>
      <c r="B27" s="92">
        <v>3</v>
      </c>
      <c r="C27" s="25" t="s">
        <v>59</v>
      </c>
      <c r="D27" s="96">
        <v>956894</v>
      </c>
      <c r="E27" s="96">
        <v>335564.02</v>
      </c>
      <c r="F27" s="96">
        <v>0</v>
      </c>
      <c r="G27" s="96">
        <v>211092.26401999997</v>
      </c>
      <c r="H27" s="96">
        <v>133342.09489000001</v>
      </c>
      <c r="I27" s="96">
        <v>230238.03130999999</v>
      </c>
      <c r="J27" s="96">
        <v>1867130.41022</v>
      </c>
      <c r="K27" s="96">
        <v>17423687.061920002</v>
      </c>
    </row>
    <row r="28" spans="1:11" x14ac:dyDescent="0.2">
      <c r="A28" s="92">
        <v>18</v>
      </c>
      <c r="B28" s="92">
        <v>4</v>
      </c>
      <c r="C28" s="27" t="s">
        <v>68</v>
      </c>
      <c r="D28" s="96">
        <v>731298.04500000004</v>
      </c>
      <c r="E28" s="96">
        <v>0</v>
      </c>
      <c r="F28" s="96">
        <v>0</v>
      </c>
      <c r="G28" s="96">
        <v>144209.45488</v>
      </c>
      <c r="H28" s="96">
        <v>913286.84266000008</v>
      </c>
      <c r="I28" s="96">
        <v>0</v>
      </c>
      <c r="J28" s="96">
        <v>1788794.3425399999</v>
      </c>
      <c r="K28" s="96">
        <v>15148508.93028</v>
      </c>
    </row>
    <row r="29" spans="1:11" x14ac:dyDescent="0.2">
      <c r="A29" s="92">
        <v>19</v>
      </c>
      <c r="B29" s="92">
        <v>5</v>
      </c>
      <c r="C29" s="25" t="s">
        <v>62</v>
      </c>
      <c r="D29" s="96">
        <v>828828</v>
      </c>
      <c r="E29" s="96">
        <v>0</v>
      </c>
      <c r="F29" s="96">
        <v>200000.94400000002</v>
      </c>
      <c r="G29" s="96">
        <v>-354493.03434000001</v>
      </c>
      <c r="H29" s="96">
        <v>52055.404439999998</v>
      </c>
      <c r="I29" s="96">
        <v>81889.54789999999</v>
      </c>
      <c r="J29" s="96">
        <v>808280.86199999996</v>
      </c>
      <c r="K29" s="96">
        <v>10278050.605320001</v>
      </c>
    </row>
    <row r="30" spans="1:11" x14ac:dyDescent="0.2">
      <c r="A30" s="92">
        <v>20</v>
      </c>
      <c r="B30" s="92">
        <v>6</v>
      </c>
      <c r="C30" s="25" t="s">
        <v>56</v>
      </c>
      <c r="D30" s="96">
        <v>2316188.8190000001</v>
      </c>
      <c r="E30" s="96">
        <v>1390001.86726</v>
      </c>
      <c r="F30" s="96">
        <v>0</v>
      </c>
      <c r="G30" s="96">
        <v>-2119915.7706800001</v>
      </c>
      <c r="H30" s="96">
        <v>9699.5687499999985</v>
      </c>
      <c r="I30" s="96">
        <v>-48590.641410000004</v>
      </c>
      <c r="J30" s="96">
        <v>1547383.84292</v>
      </c>
      <c r="K30" s="96">
        <v>10277197.54958</v>
      </c>
    </row>
    <row r="31" spans="1:11" x14ac:dyDescent="0.2">
      <c r="A31" s="92">
        <v>21</v>
      </c>
      <c r="B31" s="92">
        <v>7</v>
      </c>
      <c r="C31" s="32" t="s">
        <v>69</v>
      </c>
      <c r="D31" s="96">
        <v>66500</v>
      </c>
      <c r="E31" s="96">
        <v>253090.78193999999</v>
      </c>
      <c r="F31" s="96">
        <v>0</v>
      </c>
      <c r="G31" s="96">
        <v>596345.63687000005</v>
      </c>
      <c r="H31" s="96">
        <v>206370.59537</v>
      </c>
      <c r="I31" s="96">
        <v>-25378.93362</v>
      </c>
      <c r="J31" s="96">
        <v>1096928.0805599999</v>
      </c>
      <c r="K31" s="96">
        <v>9491668.9023399986</v>
      </c>
    </row>
    <row r="32" spans="1:11" x14ac:dyDescent="0.2">
      <c r="A32" s="92">
        <v>22</v>
      </c>
      <c r="B32" s="92">
        <v>8</v>
      </c>
      <c r="C32" s="25" t="s">
        <v>66</v>
      </c>
      <c r="D32" s="96">
        <v>585000</v>
      </c>
      <c r="E32" s="96">
        <v>0</v>
      </c>
      <c r="F32" s="96">
        <v>0</v>
      </c>
      <c r="G32" s="96">
        <v>-374335.10187000001</v>
      </c>
      <c r="H32" s="96">
        <v>166954.82344000001</v>
      </c>
      <c r="I32" s="96">
        <v>72842.075280000005</v>
      </c>
      <c r="J32" s="96">
        <v>450461.79684999998</v>
      </c>
      <c r="K32" s="96">
        <v>8914024.6649200004</v>
      </c>
    </row>
    <row r="33" spans="1:11" x14ac:dyDescent="0.2">
      <c r="A33" s="92">
        <v>23</v>
      </c>
      <c r="B33" s="92">
        <v>9</v>
      </c>
      <c r="C33" s="25" t="s">
        <v>57</v>
      </c>
      <c r="D33" s="96">
        <v>12359298.999599999</v>
      </c>
      <c r="E33" s="96">
        <v>535523.97599999991</v>
      </c>
      <c r="F33" s="96">
        <v>0</v>
      </c>
      <c r="G33" s="96">
        <v>-10278456.75127</v>
      </c>
      <c r="H33" s="96">
        <v>573038.31859000004</v>
      </c>
      <c r="I33" s="96">
        <v>108373.68693000001</v>
      </c>
      <c r="J33" s="96">
        <v>3297778.2298500002</v>
      </c>
      <c r="K33" s="96">
        <v>8619201.1646999996</v>
      </c>
    </row>
    <row r="34" spans="1:11" x14ac:dyDescent="0.2">
      <c r="A34" s="92">
        <v>24</v>
      </c>
      <c r="B34" s="92">
        <v>10</v>
      </c>
      <c r="C34" s="25" t="s">
        <v>60</v>
      </c>
      <c r="D34" s="96">
        <v>500000</v>
      </c>
      <c r="E34" s="96">
        <v>138.44</v>
      </c>
      <c r="F34" s="96">
        <v>0</v>
      </c>
      <c r="G34" s="96">
        <v>39206.37227</v>
      </c>
      <c r="H34" s="96">
        <v>125416.87091</v>
      </c>
      <c r="I34" s="96">
        <v>50505.352610000002</v>
      </c>
      <c r="J34" s="96">
        <v>715267.03578999999</v>
      </c>
      <c r="K34" s="96">
        <v>8450472.3065800015</v>
      </c>
    </row>
    <row r="35" spans="1:11" x14ac:dyDescent="0.2">
      <c r="A35" s="92">
        <v>25</v>
      </c>
      <c r="B35" s="92">
        <v>11</v>
      </c>
      <c r="C35" s="25" t="s">
        <v>70</v>
      </c>
      <c r="D35" s="96">
        <v>380567.201</v>
      </c>
      <c r="E35" s="96">
        <v>0</v>
      </c>
      <c r="F35" s="96">
        <v>119211.9</v>
      </c>
      <c r="G35" s="96">
        <v>-223890.10925000001</v>
      </c>
      <c r="H35" s="96">
        <v>37124.812560000006</v>
      </c>
      <c r="I35" s="96">
        <v>0</v>
      </c>
      <c r="J35" s="96">
        <v>313013.80431000004</v>
      </c>
      <c r="K35" s="96">
        <v>8081350.0378400004</v>
      </c>
    </row>
    <row r="36" spans="1:11" x14ac:dyDescent="0.2">
      <c r="A36" s="92">
        <v>26</v>
      </c>
      <c r="B36" s="92">
        <v>12</v>
      </c>
      <c r="C36" s="25" t="s">
        <v>55</v>
      </c>
      <c r="D36" s="96">
        <v>505000</v>
      </c>
      <c r="E36" s="96">
        <v>11.77563</v>
      </c>
      <c r="F36" s="96">
        <v>0</v>
      </c>
      <c r="G36" s="96">
        <v>113730.24247</v>
      </c>
      <c r="H36" s="96">
        <v>34181.635450000002</v>
      </c>
      <c r="I36" s="96">
        <v>218182.94511</v>
      </c>
      <c r="J36" s="96">
        <v>871106.59866000002</v>
      </c>
      <c r="K36" s="96">
        <v>7633184.4083699994</v>
      </c>
    </row>
    <row r="37" spans="1:11" x14ac:dyDescent="0.2">
      <c r="A37" s="92">
        <v>27</v>
      </c>
      <c r="B37" s="92">
        <v>13</v>
      </c>
      <c r="C37" s="25" t="s">
        <v>58</v>
      </c>
      <c r="D37" s="96">
        <v>1918969.4691600001</v>
      </c>
      <c r="E37" s="96">
        <v>38.053169999999994</v>
      </c>
      <c r="F37" s="96">
        <v>0</v>
      </c>
      <c r="G37" s="96">
        <v>-1578075.3357200001</v>
      </c>
      <c r="H37" s="96">
        <v>40175.666870000001</v>
      </c>
      <c r="I37" s="96">
        <v>148903.90641999998</v>
      </c>
      <c r="J37" s="96">
        <v>530011.75990000006</v>
      </c>
      <c r="K37" s="96">
        <v>7629810.4004099993</v>
      </c>
    </row>
    <row r="38" spans="1:11" x14ac:dyDescent="0.2">
      <c r="A38" s="92">
        <v>28</v>
      </c>
      <c r="B38" s="92">
        <v>14</v>
      </c>
      <c r="C38" s="25" t="s">
        <v>64</v>
      </c>
      <c r="D38" s="96">
        <v>1162671.9700000002</v>
      </c>
      <c r="E38" s="96">
        <v>887485.30841000006</v>
      </c>
      <c r="F38" s="96">
        <v>500955</v>
      </c>
      <c r="G38" s="96">
        <v>-2215473.4748300002</v>
      </c>
      <c r="H38" s="96">
        <v>0</v>
      </c>
      <c r="I38" s="96">
        <v>-8927.1531400000003</v>
      </c>
      <c r="J38" s="96">
        <v>326711.65044000006</v>
      </c>
      <c r="K38" s="96">
        <v>7158772.2088200003</v>
      </c>
    </row>
    <row r="39" spans="1:11" s="45" customFormat="1" x14ac:dyDescent="0.2">
      <c r="A39" s="92">
        <v>29</v>
      </c>
      <c r="B39" s="92">
        <v>15</v>
      </c>
      <c r="C39" s="25" t="s">
        <v>63</v>
      </c>
      <c r="D39" s="96">
        <v>210000</v>
      </c>
      <c r="E39" s="96">
        <v>0</v>
      </c>
      <c r="F39" s="96">
        <v>0</v>
      </c>
      <c r="G39" s="96">
        <v>71935.792249999809</v>
      </c>
      <c r="H39" s="96">
        <v>69455.197629999995</v>
      </c>
      <c r="I39" s="96">
        <v>0</v>
      </c>
      <c r="J39" s="96">
        <v>351390.98988000001</v>
      </c>
      <c r="K39" s="96">
        <v>5979720.1308499994</v>
      </c>
    </row>
    <row r="40" spans="1:11" x14ac:dyDescent="0.2">
      <c r="A40" s="92"/>
      <c r="B40" s="92"/>
      <c r="C40" s="45" t="s">
        <v>190</v>
      </c>
      <c r="D40" s="98">
        <f>SUM(D25:D39)</f>
        <v>26024145.26376</v>
      </c>
      <c r="E40" s="98">
        <f>SUM(E25:E39)</f>
        <v>3401854.2224099999</v>
      </c>
      <c r="F40" s="98">
        <f>SUM(F25:F39)</f>
        <v>1380167.844</v>
      </c>
      <c r="G40" s="98">
        <f>SUM(G25:G39)</f>
        <v>-16052886.68399</v>
      </c>
      <c r="H40" s="98">
        <f>SUM(H25:H39)</f>
        <v>2703050.3477499997</v>
      </c>
      <c r="I40" s="98">
        <f>SUM(I25:I39)</f>
        <v>828038.8173900001</v>
      </c>
      <c r="J40" s="98">
        <f>SUM(J25:J39)</f>
        <v>18284369.811319999</v>
      </c>
      <c r="K40" s="98">
        <f>SUM(K25:K39)</f>
        <v>166535929.97209999</v>
      </c>
    </row>
    <row r="41" spans="1:11" ht="13.5" x14ac:dyDescent="0.2">
      <c r="A41" s="92"/>
      <c r="B41" s="92"/>
      <c r="C41" s="144"/>
      <c r="D41" s="98"/>
      <c r="E41" s="98"/>
      <c r="F41" s="98"/>
      <c r="G41" s="98"/>
      <c r="H41" s="98"/>
      <c r="I41" s="98"/>
      <c r="J41" s="98"/>
      <c r="K41" s="98"/>
    </row>
    <row r="42" spans="1:11" x14ac:dyDescent="0.2">
      <c r="A42" s="92"/>
      <c r="B42" s="92"/>
      <c r="C42" s="18" t="s">
        <v>73</v>
      </c>
      <c r="D42" s="98"/>
      <c r="E42" s="98"/>
      <c r="F42" s="98"/>
      <c r="G42" s="98"/>
      <c r="H42" s="98"/>
      <c r="I42" s="98"/>
      <c r="J42" s="98"/>
      <c r="K42" s="98"/>
    </row>
    <row r="43" spans="1:11" x14ac:dyDescent="0.2">
      <c r="A43" s="92">
        <v>30</v>
      </c>
      <c r="B43" s="92">
        <v>1</v>
      </c>
      <c r="C43" s="25" t="s">
        <v>94</v>
      </c>
      <c r="D43" s="96">
        <v>307350</v>
      </c>
      <c r="E43" s="96">
        <v>0</v>
      </c>
      <c r="F43" s="96">
        <v>0</v>
      </c>
      <c r="G43" s="96">
        <v>120017.62637</v>
      </c>
      <c r="H43" s="96">
        <v>3398.2522999999997</v>
      </c>
      <c r="I43" s="96">
        <v>-11.636950000000001</v>
      </c>
      <c r="J43" s="96">
        <v>430754.24171999999</v>
      </c>
      <c r="K43" s="96">
        <v>5477668.7880600002</v>
      </c>
    </row>
    <row r="44" spans="1:11" x14ac:dyDescent="0.2">
      <c r="A44" s="92">
        <v>31</v>
      </c>
      <c r="B44" s="92">
        <v>2</v>
      </c>
      <c r="C44" s="31" t="s">
        <v>92</v>
      </c>
      <c r="D44" s="96">
        <v>298333.22448000003</v>
      </c>
      <c r="E44" s="96">
        <v>777.80336000000011</v>
      </c>
      <c r="F44" s="96">
        <v>0</v>
      </c>
      <c r="G44" s="96">
        <v>116571.52351</v>
      </c>
      <c r="H44" s="96">
        <v>34358.373399999997</v>
      </c>
      <c r="I44" s="96">
        <v>0</v>
      </c>
      <c r="J44" s="96">
        <v>450040.92475000001</v>
      </c>
      <c r="K44" s="96">
        <v>5384846.8343799999</v>
      </c>
    </row>
    <row r="45" spans="1:11" x14ac:dyDescent="0.2">
      <c r="A45" s="92">
        <v>32</v>
      </c>
      <c r="B45" s="92">
        <v>3</v>
      </c>
      <c r="C45" s="25" t="s">
        <v>84</v>
      </c>
      <c r="D45" s="96">
        <v>949170</v>
      </c>
      <c r="E45" s="96">
        <v>1521160.7585</v>
      </c>
      <c r="F45" s="96">
        <v>615000</v>
      </c>
      <c r="G45" s="96">
        <v>-2405371.37341</v>
      </c>
      <c r="H45" s="96">
        <v>1332.10769</v>
      </c>
      <c r="I45" s="96">
        <v>272725.24653</v>
      </c>
      <c r="J45" s="96">
        <v>954016.73931000009</v>
      </c>
      <c r="K45" s="96">
        <v>5335422.9054500004</v>
      </c>
    </row>
    <row r="46" spans="1:11" x14ac:dyDescent="0.2">
      <c r="A46" s="92">
        <v>33</v>
      </c>
      <c r="B46" s="92">
        <v>4</v>
      </c>
      <c r="C46" s="25" t="s">
        <v>91</v>
      </c>
      <c r="D46" s="96">
        <v>439692.5</v>
      </c>
      <c r="E46" s="96">
        <v>0</v>
      </c>
      <c r="F46" s="96">
        <v>0</v>
      </c>
      <c r="G46" s="96">
        <v>-105643.17037000001</v>
      </c>
      <c r="H46" s="96">
        <v>115220.62727</v>
      </c>
      <c r="I46" s="96">
        <v>49889.52579</v>
      </c>
      <c r="J46" s="96">
        <v>499159.48268999998</v>
      </c>
      <c r="K46" s="96">
        <v>5305709.2680599997</v>
      </c>
    </row>
    <row r="47" spans="1:11" x14ac:dyDescent="0.2">
      <c r="A47" s="92">
        <v>34</v>
      </c>
      <c r="B47" s="92">
        <v>5</v>
      </c>
      <c r="C47" s="25" t="s">
        <v>95</v>
      </c>
      <c r="D47" s="96">
        <v>500000</v>
      </c>
      <c r="E47" s="96">
        <v>0</v>
      </c>
      <c r="F47" s="96">
        <v>0</v>
      </c>
      <c r="G47" s="96">
        <v>3092.77972</v>
      </c>
      <c r="H47" s="96">
        <v>34510.644269999997</v>
      </c>
      <c r="I47" s="96">
        <v>0</v>
      </c>
      <c r="J47" s="96">
        <v>537603.42399000004</v>
      </c>
      <c r="K47" s="96">
        <v>5262813.0998499999</v>
      </c>
    </row>
    <row r="48" spans="1:11" x14ac:dyDescent="0.2">
      <c r="A48" s="92">
        <v>35</v>
      </c>
      <c r="B48" s="92">
        <v>6</v>
      </c>
      <c r="C48" s="25" t="s">
        <v>100</v>
      </c>
      <c r="D48" s="96">
        <v>121423.5</v>
      </c>
      <c r="E48" s="96">
        <v>0</v>
      </c>
      <c r="F48" s="96">
        <v>0</v>
      </c>
      <c r="G48" s="96">
        <v>21474.077350000003</v>
      </c>
      <c r="H48" s="96">
        <v>1748.9018899999999</v>
      </c>
      <c r="I48" s="96">
        <v>0</v>
      </c>
      <c r="J48" s="96">
        <v>144646.47923999999</v>
      </c>
      <c r="K48" s="96">
        <v>4697829.0486500002</v>
      </c>
    </row>
    <row r="49" spans="1:11" x14ac:dyDescent="0.2">
      <c r="A49" s="92">
        <v>36</v>
      </c>
      <c r="B49" s="92">
        <v>7</v>
      </c>
      <c r="C49" s="25" t="s">
        <v>75</v>
      </c>
      <c r="D49" s="96">
        <v>500000</v>
      </c>
      <c r="E49" s="96">
        <v>9539.7816000000003</v>
      </c>
      <c r="F49" s="96">
        <v>0</v>
      </c>
      <c r="G49" s="96">
        <v>2124.2476099999999</v>
      </c>
      <c r="H49" s="96">
        <v>114921.39880000001</v>
      </c>
      <c r="I49" s="96">
        <v>415.84176000000002</v>
      </c>
      <c r="J49" s="96">
        <v>627001.26977000001</v>
      </c>
      <c r="K49" s="96">
        <v>4550443.8228799999</v>
      </c>
    </row>
    <row r="50" spans="1:11" s="45" customFormat="1" x14ac:dyDescent="0.2">
      <c r="A50" s="92">
        <v>37</v>
      </c>
      <c r="B50" s="92">
        <v>8</v>
      </c>
      <c r="C50" s="27" t="s">
        <v>88</v>
      </c>
      <c r="D50" s="96">
        <v>241000</v>
      </c>
      <c r="E50" s="96">
        <v>0</v>
      </c>
      <c r="F50" s="96">
        <v>0</v>
      </c>
      <c r="G50" s="96">
        <v>3780.5843600000003</v>
      </c>
      <c r="H50" s="96">
        <v>62952.62053</v>
      </c>
      <c r="I50" s="96">
        <v>-797.04620999999997</v>
      </c>
      <c r="J50" s="96">
        <v>306936.15867999999</v>
      </c>
      <c r="K50" s="96">
        <v>4539000.7554900004</v>
      </c>
    </row>
    <row r="51" spans="1:11" x14ac:dyDescent="0.2">
      <c r="A51" s="92">
        <v>38</v>
      </c>
      <c r="B51" s="92">
        <v>9</v>
      </c>
      <c r="C51" s="25" t="s">
        <v>93</v>
      </c>
      <c r="D51" s="96">
        <v>265000</v>
      </c>
      <c r="E51" s="96">
        <v>0</v>
      </c>
      <c r="F51" s="96">
        <v>0</v>
      </c>
      <c r="G51" s="96">
        <v>-71497.194010000007</v>
      </c>
      <c r="H51" s="96">
        <v>49484.225549999996</v>
      </c>
      <c r="I51" s="96">
        <v>158742.99955000001</v>
      </c>
      <c r="J51" s="96">
        <v>401730.03109</v>
      </c>
      <c r="K51" s="96">
        <v>3957268.7257699999</v>
      </c>
    </row>
    <row r="52" spans="1:11" x14ac:dyDescent="0.2">
      <c r="A52" s="92">
        <v>39</v>
      </c>
      <c r="B52" s="92">
        <v>10</v>
      </c>
      <c r="C52" s="32" t="s">
        <v>89</v>
      </c>
      <c r="D52" s="96">
        <v>2077274.2199999997</v>
      </c>
      <c r="E52" s="96">
        <v>0</v>
      </c>
      <c r="F52" s="96">
        <v>0</v>
      </c>
      <c r="G52" s="96">
        <v>-1747898.55195</v>
      </c>
      <c r="H52" s="96">
        <v>50284.779569999999</v>
      </c>
      <c r="I52" s="96">
        <v>13035.38911</v>
      </c>
      <c r="J52" s="96">
        <v>392695.83672999998</v>
      </c>
      <c r="K52" s="96">
        <v>3663053.2481300002</v>
      </c>
    </row>
    <row r="53" spans="1:11" x14ac:dyDescent="0.2">
      <c r="A53" s="92">
        <v>40</v>
      </c>
      <c r="B53" s="92">
        <v>11</v>
      </c>
      <c r="C53" s="25" t="s">
        <v>101</v>
      </c>
      <c r="D53" s="96">
        <v>321398.39999999997</v>
      </c>
      <c r="E53" s="96">
        <v>0</v>
      </c>
      <c r="F53" s="96">
        <v>0</v>
      </c>
      <c r="G53" s="96">
        <v>627.591219999999</v>
      </c>
      <c r="H53" s="96">
        <v>1159.4207200000001</v>
      </c>
      <c r="I53" s="96">
        <v>-18067.407309999999</v>
      </c>
      <c r="J53" s="96">
        <v>305118.00462999998</v>
      </c>
      <c r="K53" s="96">
        <v>3646919.36173</v>
      </c>
    </row>
    <row r="54" spans="1:11" x14ac:dyDescent="0.2">
      <c r="A54" s="92">
        <v>41</v>
      </c>
      <c r="B54" s="92">
        <v>12</v>
      </c>
      <c r="C54" s="25" t="s">
        <v>76</v>
      </c>
      <c r="D54" s="96">
        <v>299200</v>
      </c>
      <c r="E54" s="96">
        <v>11</v>
      </c>
      <c r="F54" s="96">
        <v>0</v>
      </c>
      <c r="G54" s="96">
        <v>11526.57285</v>
      </c>
      <c r="H54" s="96">
        <v>4902.2976399999998</v>
      </c>
      <c r="I54" s="96">
        <v>17588.187550000002</v>
      </c>
      <c r="J54" s="96">
        <v>333228.05804000003</v>
      </c>
      <c r="K54" s="96">
        <v>3586965.08146</v>
      </c>
    </row>
    <row r="55" spans="1:11" s="45" customFormat="1" x14ac:dyDescent="0.2">
      <c r="A55" s="92">
        <v>42</v>
      </c>
      <c r="B55" s="92">
        <v>13</v>
      </c>
      <c r="C55" s="25" t="s">
        <v>96</v>
      </c>
      <c r="D55" s="96">
        <v>776397.35</v>
      </c>
      <c r="E55" s="96">
        <v>0</v>
      </c>
      <c r="F55" s="96">
        <v>855000</v>
      </c>
      <c r="G55" s="96">
        <v>-632894.57642000006</v>
      </c>
      <c r="H55" s="96">
        <v>5383.40697</v>
      </c>
      <c r="I55" s="96">
        <v>-2.71102</v>
      </c>
      <c r="J55" s="96">
        <v>1003883.46953</v>
      </c>
      <c r="K55" s="96">
        <v>3433999.9334399998</v>
      </c>
    </row>
    <row r="56" spans="1:11" x14ac:dyDescent="0.2">
      <c r="A56" s="92">
        <v>43</v>
      </c>
      <c r="B56" s="92">
        <v>14</v>
      </c>
      <c r="C56" s="25" t="s">
        <v>78</v>
      </c>
      <c r="D56" s="96">
        <v>420000</v>
      </c>
      <c r="E56" s="96">
        <v>42863.641340000002</v>
      </c>
      <c r="F56" s="96">
        <v>0</v>
      </c>
      <c r="G56" s="96">
        <v>-60041.41201</v>
      </c>
      <c r="H56" s="96">
        <v>28757.455279999998</v>
      </c>
      <c r="I56" s="96">
        <v>139448.23195999998</v>
      </c>
      <c r="J56" s="96">
        <v>571027.91657</v>
      </c>
      <c r="K56" s="96">
        <v>3117918.5997599997</v>
      </c>
    </row>
    <row r="57" spans="1:11" x14ac:dyDescent="0.2">
      <c r="A57" s="92">
        <v>44</v>
      </c>
      <c r="B57" s="92">
        <v>15</v>
      </c>
      <c r="C57" s="25" t="s">
        <v>79</v>
      </c>
      <c r="D57" s="96">
        <v>607798.05450000009</v>
      </c>
      <c r="E57" s="96">
        <v>8021.5040500000005</v>
      </c>
      <c r="F57" s="96">
        <v>0</v>
      </c>
      <c r="G57" s="96">
        <v>2867.2137200000002</v>
      </c>
      <c r="H57" s="96">
        <v>175379.24691000002</v>
      </c>
      <c r="I57" s="96">
        <v>6233.2612100000006</v>
      </c>
      <c r="J57" s="96">
        <v>800299.28039000009</v>
      </c>
      <c r="K57" s="96">
        <v>3012834.9119500001</v>
      </c>
    </row>
    <row r="58" spans="1:11" x14ac:dyDescent="0.2">
      <c r="A58" s="92">
        <v>45</v>
      </c>
      <c r="B58" s="92">
        <v>16</v>
      </c>
      <c r="C58" s="25" t="s">
        <v>82</v>
      </c>
      <c r="D58" s="96">
        <v>1500000</v>
      </c>
      <c r="E58" s="96">
        <v>3.2750000000000004</v>
      </c>
      <c r="F58" s="96">
        <v>0</v>
      </c>
      <c r="G58" s="96">
        <v>-35479.153980000003</v>
      </c>
      <c r="H58" s="96">
        <v>27647.766629999998</v>
      </c>
      <c r="I58" s="96">
        <v>40558.313540000003</v>
      </c>
      <c r="J58" s="96">
        <v>1532730.2011899999</v>
      </c>
      <c r="K58" s="96">
        <v>2895223.77948</v>
      </c>
    </row>
    <row r="59" spans="1:11" x14ac:dyDescent="0.2">
      <c r="A59" s="92">
        <v>46</v>
      </c>
      <c r="B59" s="92">
        <v>17</v>
      </c>
      <c r="C59" s="25" t="s">
        <v>83</v>
      </c>
      <c r="D59" s="96">
        <v>186181.15900000001</v>
      </c>
      <c r="E59" s="96">
        <v>52502.753060000003</v>
      </c>
      <c r="F59" s="96">
        <v>0</v>
      </c>
      <c r="G59" s="96">
        <v>-49567.339290000098</v>
      </c>
      <c r="H59" s="96">
        <v>65649.713589999999</v>
      </c>
      <c r="I59" s="96">
        <v>28803.22854</v>
      </c>
      <c r="J59" s="96">
        <v>283569.51490000001</v>
      </c>
      <c r="K59" s="96">
        <v>2890113.9163199998</v>
      </c>
    </row>
    <row r="60" spans="1:11" x14ac:dyDescent="0.2">
      <c r="A60" s="92">
        <v>47</v>
      </c>
      <c r="B60" s="92">
        <v>18</v>
      </c>
      <c r="C60" s="32" t="s">
        <v>90</v>
      </c>
      <c r="D60" s="96">
        <v>208310.75</v>
      </c>
      <c r="E60" s="96">
        <v>54132.069000000003</v>
      </c>
      <c r="F60" s="96">
        <v>0</v>
      </c>
      <c r="G60" s="96">
        <v>-110535.17572</v>
      </c>
      <c r="H60" s="96">
        <v>39313.650309999997</v>
      </c>
      <c r="I60" s="96">
        <v>0</v>
      </c>
      <c r="J60" s="96">
        <v>191221.29358999999</v>
      </c>
      <c r="K60" s="96">
        <v>2852749.76388</v>
      </c>
    </row>
    <row r="61" spans="1:11" x14ac:dyDescent="0.2">
      <c r="A61" s="92">
        <v>48</v>
      </c>
      <c r="B61" s="92">
        <v>19</v>
      </c>
      <c r="C61" s="25" t="s">
        <v>98</v>
      </c>
      <c r="D61" s="96">
        <v>252500</v>
      </c>
      <c r="E61" s="96">
        <v>0</v>
      </c>
      <c r="F61" s="96">
        <v>0</v>
      </c>
      <c r="G61" s="96">
        <v>205165.07354000001</v>
      </c>
      <c r="H61" s="96">
        <v>5230.5664999999999</v>
      </c>
      <c r="I61" s="96">
        <v>-1650.07005</v>
      </c>
      <c r="J61" s="96">
        <v>461245.56998999999</v>
      </c>
      <c r="K61" s="96">
        <v>2711807.6909500002</v>
      </c>
    </row>
    <row r="62" spans="1:11" s="45" customFormat="1" x14ac:dyDescent="0.2">
      <c r="A62" s="92">
        <v>49</v>
      </c>
      <c r="B62" s="92">
        <v>20</v>
      </c>
      <c r="C62" s="25" t="s">
        <v>80</v>
      </c>
      <c r="D62" s="96">
        <v>435000.05</v>
      </c>
      <c r="E62" s="96">
        <v>80211.740300000005</v>
      </c>
      <c r="F62" s="96">
        <v>0</v>
      </c>
      <c r="G62" s="96">
        <v>-170244.83599000002</v>
      </c>
      <c r="H62" s="96">
        <v>82381.681660000002</v>
      </c>
      <c r="I62" s="96">
        <v>38837.202960000002</v>
      </c>
      <c r="J62" s="96">
        <v>466185.83892999997</v>
      </c>
      <c r="K62" s="96">
        <v>2704310.6852899999</v>
      </c>
    </row>
    <row r="63" spans="1:11" s="45" customFormat="1" x14ac:dyDescent="0.2">
      <c r="A63" s="92">
        <v>50</v>
      </c>
      <c r="B63" s="92">
        <v>21</v>
      </c>
      <c r="C63" s="27" t="s">
        <v>86</v>
      </c>
      <c r="D63" s="96">
        <v>220445.04199999999</v>
      </c>
      <c r="E63" s="96">
        <v>13.40704</v>
      </c>
      <c r="F63" s="96">
        <v>0</v>
      </c>
      <c r="G63" s="96">
        <v>53384.137300000002</v>
      </c>
      <c r="H63" s="96">
        <v>46367.458980000003</v>
      </c>
      <c r="I63" s="96">
        <v>0.85494000000000003</v>
      </c>
      <c r="J63" s="96">
        <v>320210.90026000002</v>
      </c>
      <c r="K63" s="96">
        <v>2569700.7161099999</v>
      </c>
    </row>
    <row r="64" spans="1:11" x14ac:dyDescent="0.2">
      <c r="A64" s="92">
        <v>51</v>
      </c>
      <c r="B64" s="92">
        <v>22</v>
      </c>
      <c r="C64" s="25" t="s">
        <v>77</v>
      </c>
      <c r="D64" s="96">
        <v>125560</v>
      </c>
      <c r="E64" s="96">
        <v>40.512189999999997</v>
      </c>
      <c r="F64" s="96">
        <v>0</v>
      </c>
      <c r="G64" s="96">
        <v>50212.444810000001</v>
      </c>
      <c r="H64" s="96">
        <v>36168.36406</v>
      </c>
      <c r="I64" s="96">
        <v>1941.8097400000001</v>
      </c>
      <c r="J64" s="96">
        <v>213923.13079999998</v>
      </c>
      <c r="K64" s="96">
        <v>2443085.66983</v>
      </c>
    </row>
    <row r="65" spans="1:11" x14ac:dyDescent="0.2">
      <c r="A65" s="92">
        <v>52</v>
      </c>
      <c r="B65" s="92">
        <v>23</v>
      </c>
      <c r="C65" s="25" t="s">
        <v>97</v>
      </c>
      <c r="D65" s="96">
        <v>283000</v>
      </c>
      <c r="E65" s="96">
        <v>0</v>
      </c>
      <c r="F65" s="96">
        <v>0</v>
      </c>
      <c r="G65" s="96">
        <v>8158.40978</v>
      </c>
      <c r="H65" s="96">
        <v>2756.35475</v>
      </c>
      <c r="I65" s="96">
        <v>0</v>
      </c>
      <c r="J65" s="96">
        <v>293914.76452999999</v>
      </c>
      <c r="K65" s="96">
        <v>2093976.0673699998</v>
      </c>
    </row>
    <row r="66" spans="1:11" x14ac:dyDescent="0.2">
      <c r="A66" s="92">
        <v>53</v>
      </c>
      <c r="B66" s="92">
        <v>24</v>
      </c>
      <c r="C66" s="25" t="s">
        <v>85</v>
      </c>
      <c r="D66" s="96">
        <v>284160</v>
      </c>
      <c r="E66" s="96">
        <v>11436.42887</v>
      </c>
      <c r="F66" s="96">
        <v>0</v>
      </c>
      <c r="G66" s="96">
        <v>-1130453.38427</v>
      </c>
      <c r="H66" s="96">
        <v>124200.28589</v>
      </c>
      <c r="I66" s="96">
        <v>38586.49727</v>
      </c>
      <c r="J66" s="96">
        <v>-672070.17223999999</v>
      </c>
      <c r="K66" s="96">
        <v>1840424.3729699999</v>
      </c>
    </row>
    <row r="67" spans="1:11" x14ac:dyDescent="0.2">
      <c r="A67" s="92">
        <v>54</v>
      </c>
      <c r="B67" s="92">
        <v>25</v>
      </c>
      <c r="C67" s="25" t="s">
        <v>103</v>
      </c>
      <c r="D67" s="96">
        <v>590000</v>
      </c>
      <c r="E67" s="96">
        <v>0</v>
      </c>
      <c r="F67" s="96">
        <v>0</v>
      </c>
      <c r="G67" s="96">
        <v>-22679.069289999999</v>
      </c>
      <c r="H67" s="96">
        <v>1665.11661</v>
      </c>
      <c r="I67" s="96">
        <v>0</v>
      </c>
      <c r="J67" s="96">
        <v>568986.04732000001</v>
      </c>
      <c r="K67" s="96">
        <v>1793382.56097</v>
      </c>
    </row>
    <row r="68" spans="1:11" x14ac:dyDescent="0.2">
      <c r="A68" s="92">
        <v>55</v>
      </c>
      <c r="B68" s="92">
        <v>26</v>
      </c>
      <c r="C68" s="25" t="s">
        <v>99</v>
      </c>
      <c r="D68" s="96">
        <v>336000</v>
      </c>
      <c r="E68" s="96">
        <v>0</v>
      </c>
      <c r="F68" s="96">
        <v>0</v>
      </c>
      <c r="G68" s="96">
        <v>2206.0331200000001</v>
      </c>
      <c r="H68" s="96">
        <v>10572.22192</v>
      </c>
      <c r="I68" s="96">
        <v>513.43678999999997</v>
      </c>
      <c r="J68" s="96">
        <v>349291.69182999997</v>
      </c>
      <c r="K68" s="96">
        <v>1413249.0705499998</v>
      </c>
    </row>
    <row r="69" spans="1:11" x14ac:dyDescent="0.2">
      <c r="A69" s="92">
        <v>56</v>
      </c>
      <c r="B69" s="92">
        <v>27</v>
      </c>
      <c r="C69" s="25" t="s">
        <v>81</v>
      </c>
      <c r="D69" s="96">
        <v>185050</v>
      </c>
      <c r="E69" s="96">
        <v>43.583999999999996</v>
      </c>
      <c r="F69" s="96">
        <v>0</v>
      </c>
      <c r="G69" s="96">
        <v>52618.80229</v>
      </c>
      <c r="H69" s="96">
        <v>13826.380430000001</v>
      </c>
      <c r="I69" s="96">
        <v>1.9E-2</v>
      </c>
      <c r="J69" s="96">
        <v>251538.78571999999</v>
      </c>
      <c r="K69" s="96">
        <v>1348939.7050099999</v>
      </c>
    </row>
    <row r="70" spans="1:11" x14ac:dyDescent="0.2">
      <c r="A70" s="101"/>
      <c r="B70" s="101"/>
      <c r="C70" s="45" t="s">
        <v>189</v>
      </c>
      <c r="D70" s="98">
        <f>SUM(D43:D69)</f>
        <v>12730244.249980001</v>
      </c>
      <c r="E70" s="98">
        <f>SUM(E43:E69)</f>
        <v>1780758.2583099999</v>
      </c>
      <c r="F70" s="98">
        <f>SUM(F43:F69)</f>
        <v>1470000</v>
      </c>
      <c r="G70" s="98">
        <f>SUM(G43:G69)</f>
        <v>-5888478.1191599993</v>
      </c>
      <c r="H70" s="98">
        <f>SUM(H43:H69)</f>
        <v>1139573.3201199996</v>
      </c>
      <c r="I70" s="98">
        <f>SUM(I43:I69)</f>
        <v>786791.17470000009</v>
      </c>
      <c r="J70" s="98">
        <f>SUM(J43:J69)</f>
        <v>12018888.883949999</v>
      </c>
      <c r="K70" s="98">
        <f>SUM(K43:K69)</f>
        <v>92529658.383789971</v>
      </c>
    </row>
    <row r="71" spans="1:11" ht="13.5" x14ac:dyDescent="0.2">
      <c r="A71" s="92"/>
      <c r="B71" s="92"/>
      <c r="C71" s="144"/>
      <c r="D71" s="98"/>
      <c r="E71" s="98"/>
      <c r="F71" s="98"/>
      <c r="G71" s="98"/>
      <c r="H71" s="98"/>
      <c r="I71" s="98"/>
      <c r="J71" s="98"/>
      <c r="K71" s="98"/>
    </row>
    <row r="72" spans="1:11" x14ac:dyDescent="0.2">
      <c r="A72" s="92"/>
      <c r="B72" s="92"/>
      <c r="C72" s="18" t="s">
        <v>104</v>
      </c>
      <c r="D72" s="98"/>
      <c r="E72" s="98"/>
      <c r="F72" s="98"/>
      <c r="G72" s="98"/>
      <c r="H72" s="98"/>
      <c r="I72" s="98"/>
      <c r="J72" s="98"/>
      <c r="K72" s="98"/>
    </row>
    <row r="73" spans="1:11" ht="12.75" customHeight="1" x14ac:dyDescent="0.2">
      <c r="A73" s="92">
        <v>57</v>
      </c>
      <c r="B73" s="92">
        <v>1</v>
      </c>
      <c r="C73" s="140" t="s">
        <v>177</v>
      </c>
      <c r="D73" s="96">
        <v>500000</v>
      </c>
      <c r="E73" s="96">
        <v>0</v>
      </c>
      <c r="F73" s="96">
        <v>0</v>
      </c>
      <c r="G73" s="96">
        <v>37520.10757</v>
      </c>
      <c r="H73" s="96">
        <v>0</v>
      </c>
      <c r="I73" s="96">
        <v>0</v>
      </c>
      <c r="J73" s="96">
        <v>537520.10756999999</v>
      </c>
      <c r="K73" s="96">
        <v>2467955.2181899999</v>
      </c>
    </row>
    <row r="74" spans="1:11" x14ac:dyDescent="0.2">
      <c r="A74" s="92">
        <v>58</v>
      </c>
      <c r="B74" s="92">
        <v>2</v>
      </c>
      <c r="C74" s="139" t="s">
        <v>136</v>
      </c>
      <c r="D74" s="96">
        <v>151828.75</v>
      </c>
      <c r="E74" s="96">
        <v>5.4308000000000005</v>
      </c>
      <c r="F74" s="96">
        <v>0</v>
      </c>
      <c r="G74" s="96">
        <v>1359.9251999999899</v>
      </c>
      <c r="H74" s="96">
        <v>18749.573909999999</v>
      </c>
      <c r="I74" s="96">
        <v>56.006</v>
      </c>
      <c r="J74" s="96">
        <v>171999.68591</v>
      </c>
      <c r="K74" s="96">
        <v>2379040.9792999998</v>
      </c>
    </row>
    <row r="75" spans="1:11" x14ac:dyDescent="0.2">
      <c r="A75" s="92">
        <v>59</v>
      </c>
      <c r="B75" s="92">
        <v>3</v>
      </c>
      <c r="C75" s="139" t="s">
        <v>110</v>
      </c>
      <c r="D75" s="96">
        <v>150000</v>
      </c>
      <c r="E75" s="96">
        <v>0</v>
      </c>
      <c r="F75" s="96">
        <v>0</v>
      </c>
      <c r="G75" s="96">
        <v>-71265.82531</v>
      </c>
      <c r="H75" s="96">
        <v>0</v>
      </c>
      <c r="I75" s="96">
        <v>2312.0128500000001</v>
      </c>
      <c r="J75" s="96">
        <v>81046.187539999999</v>
      </c>
      <c r="K75" s="96">
        <v>2198279.57969</v>
      </c>
    </row>
    <row r="76" spans="1:11" x14ac:dyDescent="0.2">
      <c r="A76" s="92">
        <v>60</v>
      </c>
      <c r="B76" s="92">
        <v>4</v>
      </c>
      <c r="C76" s="139" t="s">
        <v>127</v>
      </c>
      <c r="D76" s="96">
        <v>299980</v>
      </c>
      <c r="E76" s="96">
        <v>1056.3</v>
      </c>
      <c r="F76" s="96">
        <v>0</v>
      </c>
      <c r="G76" s="96">
        <v>-77512.102110000007</v>
      </c>
      <c r="H76" s="96">
        <v>40910.015029999995</v>
      </c>
      <c r="I76" s="96">
        <v>63734.861100000002</v>
      </c>
      <c r="J76" s="96">
        <v>328169.07402</v>
      </c>
      <c r="K76" s="96">
        <v>2194765.5861599999</v>
      </c>
    </row>
    <row r="77" spans="1:11" x14ac:dyDescent="0.2">
      <c r="A77" s="92">
        <v>61</v>
      </c>
      <c r="B77" s="92">
        <v>5</v>
      </c>
      <c r="C77" s="139" t="s">
        <v>112</v>
      </c>
      <c r="D77" s="96">
        <v>194078.89499999999</v>
      </c>
      <c r="E77" s="96">
        <v>1048.95</v>
      </c>
      <c r="F77" s="96">
        <v>24243.300000000003</v>
      </c>
      <c r="G77" s="96">
        <v>-7758.9474799999598</v>
      </c>
      <c r="H77" s="96">
        <v>6776.7426100000002</v>
      </c>
      <c r="I77" s="96">
        <v>363.33909</v>
      </c>
      <c r="J77" s="96">
        <v>218752.27922</v>
      </c>
      <c r="K77" s="96">
        <v>1993384.0244499999</v>
      </c>
    </row>
    <row r="78" spans="1:11" x14ac:dyDescent="0.2">
      <c r="A78" s="92">
        <v>62</v>
      </c>
      <c r="B78" s="92">
        <v>6</v>
      </c>
      <c r="C78" s="139" t="s">
        <v>137</v>
      </c>
      <c r="D78" s="96">
        <v>248767.75699999998</v>
      </c>
      <c r="E78" s="96">
        <v>0</v>
      </c>
      <c r="F78" s="96">
        <v>0</v>
      </c>
      <c r="G78" s="96">
        <v>72776.763800000001</v>
      </c>
      <c r="H78" s="96">
        <v>83344.675919999994</v>
      </c>
      <c r="I78" s="96">
        <v>47877.686949999996</v>
      </c>
      <c r="J78" s="96">
        <v>452766.88367000001</v>
      </c>
      <c r="K78" s="96">
        <v>1873747.92536</v>
      </c>
    </row>
    <row r="79" spans="1:11" x14ac:dyDescent="0.2">
      <c r="A79" s="92">
        <v>63</v>
      </c>
      <c r="B79" s="92">
        <v>7</v>
      </c>
      <c r="C79" s="139" t="s">
        <v>171</v>
      </c>
      <c r="D79" s="96">
        <v>250000</v>
      </c>
      <c r="E79" s="96">
        <v>0</v>
      </c>
      <c r="F79" s="96">
        <v>0</v>
      </c>
      <c r="G79" s="96">
        <v>70961.845610000004</v>
      </c>
      <c r="H79" s="96">
        <v>1301.7844</v>
      </c>
      <c r="I79" s="96">
        <v>0</v>
      </c>
      <c r="J79" s="96">
        <v>322263.63000999996</v>
      </c>
      <c r="K79" s="96">
        <v>1717597.49847</v>
      </c>
    </row>
    <row r="80" spans="1:11" x14ac:dyDescent="0.2">
      <c r="A80" s="92">
        <v>64</v>
      </c>
      <c r="B80" s="92">
        <v>8</v>
      </c>
      <c r="C80" s="140" t="s">
        <v>168</v>
      </c>
      <c r="D80" s="96">
        <v>120000</v>
      </c>
      <c r="E80" s="96">
        <v>0</v>
      </c>
      <c r="F80" s="96">
        <v>0</v>
      </c>
      <c r="G80" s="96">
        <v>40765.499749999995</v>
      </c>
      <c r="H80" s="96">
        <v>1181.4027100000001</v>
      </c>
      <c r="I80" s="96">
        <v>0</v>
      </c>
      <c r="J80" s="96">
        <v>161946.90245999998</v>
      </c>
      <c r="K80" s="96">
        <v>1673033.48927</v>
      </c>
    </row>
    <row r="81" spans="1:11" x14ac:dyDescent="0.2">
      <c r="A81" s="92">
        <v>65</v>
      </c>
      <c r="B81" s="92">
        <v>9</v>
      </c>
      <c r="C81" s="139" t="s">
        <v>146</v>
      </c>
      <c r="D81" s="96">
        <v>460564.375</v>
      </c>
      <c r="E81" s="96">
        <v>0</v>
      </c>
      <c r="F81" s="96">
        <v>0</v>
      </c>
      <c r="G81" s="96">
        <v>135097.09557999999</v>
      </c>
      <c r="H81" s="96">
        <v>3982.42607</v>
      </c>
      <c r="I81" s="96">
        <v>0</v>
      </c>
      <c r="J81" s="96">
        <v>599643.89665000001</v>
      </c>
      <c r="K81" s="96">
        <v>1652320.00639</v>
      </c>
    </row>
    <row r="82" spans="1:11" x14ac:dyDescent="0.2">
      <c r="A82" s="92">
        <v>66</v>
      </c>
      <c r="B82" s="92">
        <v>10</v>
      </c>
      <c r="C82" s="139" t="s">
        <v>159</v>
      </c>
      <c r="D82" s="96">
        <v>160000</v>
      </c>
      <c r="E82" s="96">
        <v>0</v>
      </c>
      <c r="F82" s="96">
        <v>0</v>
      </c>
      <c r="G82" s="96">
        <v>40153.461940000001</v>
      </c>
      <c r="H82" s="96">
        <v>35993.527600000001</v>
      </c>
      <c r="I82" s="96">
        <v>0</v>
      </c>
      <c r="J82" s="96">
        <v>236146.98953999998</v>
      </c>
      <c r="K82" s="96">
        <v>1641203.0809899999</v>
      </c>
    </row>
    <row r="83" spans="1:11" x14ac:dyDescent="0.2">
      <c r="A83" s="92">
        <v>67</v>
      </c>
      <c r="B83" s="92">
        <v>11</v>
      </c>
      <c r="C83" s="139" t="s">
        <v>156</v>
      </c>
      <c r="D83" s="96">
        <v>260000</v>
      </c>
      <c r="E83" s="96">
        <v>0</v>
      </c>
      <c r="F83" s="96">
        <v>0</v>
      </c>
      <c r="G83" s="96">
        <v>-1178.22648</v>
      </c>
      <c r="H83" s="96">
        <v>8023.9716399999988</v>
      </c>
      <c r="I83" s="96">
        <v>0</v>
      </c>
      <c r="J83" s="96">
        <v>266845.74515999999</v>
      </c>
      <c r="K83" s="96">
        <v>1623675.0702199999</v>
      </c>
    </row>
    <row r="84" spans="1:11" x14ac:dyDescent="0.2">
      <c r="A84" s="92">
        <v>68</v>
      </c>
      <c r="B84" s="92">
        <v>12</v>
      </c>
      <c r="C84" s="139" t="s">
        <v>130</v>
      </c>
      <c r="D84" s="96">
        <v>292000</v>
      </c>
      <c r="E84" s="96">
        <v>4160.86042</v>
      </c>
      <c r="F84" s="96">
        <v>0</v>
      </c>
      <c r="G84" s="96">
        <v>-3037.6939899999898</v>
      </c>
      <c r="H84" s="96">
        <v>1376.5824299999999</v>
      </c>
      <c r="I84" s="96">
        <v>32856.414899999996</v>
      </c>
      <c r="J84" s="96">
        <v>327356.16376000002</v>
      </c>
      <c r="K84" s="96">
        <v>1527089.1062999999</v>
      </c>
    </row>
    <row r="85" spans="1:11" x14ac:dyDescent="0.2">
      <c r="A85" s="92">
        <v>69</v>
      </c>
      <c r="B85" s="92">
        <v>13</v>
      </c>
      <c r="C85" s="139" t="s">
        <v>150</v>
      </c>
      <c r="D85" s="96">
        <v>126670</v>
      </c>
      <c r="E85" s="96">
        <v>0</v>
      </c>
      <c r="F85" s="96">
        <v>0</v>
      </c>
      <c r="G85" s="96">
        <v>2245.9267399999999</v>
      </c>
      <c r="H85" s="96">
        <v>92.933890000000005</v>
      </c>
      <c r="I85" s="96">
        <v>1103.7090000000001</v>
      </c>
      <c r="J85" s="96">
        <v>130112.56963</v>
      </c>
      <c r="K85" s="96">
        <v>1496698.25994</v>
      </c>
    </row>
    <row r="86" spans="1:11" x14ac:dyDescent="0.2">
      <c r="A86" s="92">
        <v>70</v>
      </c>
      <c r="B86" s="92">
        <v>14</v>
      </c>
      <c r="C86" s="139" t="s">
        <v>114</v>
      </c>
      <c r="D86" s="96">
        <v>252905.33799999999</v>
      </c>
      <c r="E86" s="96">
        <v>230.31264000000002</v>
      </c>
      <c r="F86" s="96">
        <v>0</v>
      </c>
      <c r="G86" s="96">
        <v>-157276.75057999999</v>
      </c>
      <c r="H86" s="96">
        <v>9936.3165399999998</v>
      </c>
      <c r="I86" s="96">
        <v>38136.603499999997</v>
      </c>
      <c r="J86" s="96">
        <v>143931.82010000001</v>
      </c>
      <c r="K86" s="96">
        <v>1410519.2635999999</v>
      </c>
    </row>
    <row r="87" spans="1:11" x14ac:dyDescent="0.2">
      <c r="A87" s="92">
        <v>71</v>
      </c>
      <c r="B87" s="92">
        <v>15</v>
      </c>
      <c r="C87" s="139" t="s">
        <v>143</v>
      </c>
      <c r="D87" s="96">
        <v>230000</v>
      </c>
      <c r="E87" s="96">
        <v>17924.436000000002</v>
      </c>
      <c r="F87" s="96">
        <v>0</v>
      </c>
      <c r="G87" s="96">
        <v>-20467.02578</v>
      </c>
      <c r="H87" s="96">
        <v>4668.2066500000001</v>
      </c>
      <c r="I87" s="96">
        <v>570.40531999999996</v>
      </c>
      <c r="J87" s="96">
        <v>232696.02219000002</v>
      </c>
      <c r="K87" s="96">
        <v>1360412.7051299999</v>
      </c>
    </row>
    <row r="88" spans="1:11" x14ac:dyDescent="0.2">
      <c r="A88" s="92">
        <v>72</v>
      </c>
      <c r="B88" s="92">
        <v>16</v>
      </c>
      <c r="C88" s="139" t="s">
        <v>117</v>
      </c>
      <c r="D88" s="96">
        <v>70500</v>
      </c>
      <c r="E88" s="96">
        <v>60.312010000000001</v>
      </c>
      <c r="F88" s="96">
        <v>49350</v>
      </c>
      <c r="G88" s="96">
        <v>3856.4454700000001</v>
      </c>
      <c r="H88" s="96">
        <v>84838.087279999992</v>
      </c>
      <c r="I88" s="96">
        <v>81008.450150000004</v>
      </c>
      <c r="J88" s="96">
        <v>289613.29491</v>
      </c>
      <c r="K88" s="96">
        <v>1310401.15643</v>
      </c>
    </row>
    <row r="89" spans="1:11" x14ac:dyDescent="0.2">
      <c r="A89" s="92">
        <v>73</v>
      </c>
      <c r="B89" s="92">
        <v>17</v>
      </c>
      <c r="C89" s="139" t="s">
        <v>121</v>
      </c>
      <c r="D89" s="96">
        <v>125000</v>
      </c>
      <c r="E89" s="96">
        <v>0</v>
      </c>
      <c r="F89" s="96">
        <v>0</v>
      </c>
      <c r="G89" s="96">
        <v>2080.3968099999997</v>
      </c>
      <c r="H89" s="96">
        <v>10197.09418</v>
      </c>
      <c r="I89" s="96">
        <v>3462.6108100000001</v>
      </c>
      <c r="J89" s="96">
        <v>140740.1018</v>
      </c>
      <c r="K89" s="96">
        <v>1293375.5647099998</v>
      </c>
    </row>
    <row r="90" spans="1:11" x14ac:dyDescent="0.2">
      <c r="A90" s="92">
        <v>74</v>
      </c>
      <c r="B90" s="92">
        <v>18</v>
      </c>
      <c r="C90" s="140" t="s">
        <v>162</v>
      </c>
      <c r="D90" s="96">
        <v>350000</v>
      </c>
      <c r="E90" s="96">
        <v>0</v>
      </c>
      <c r="F90" s="96">
        <v>0</v>
      </c>
      <c r="G90" s="96">
        <v>86819.024359999996</v>
      </c>
      <c r="H90" s="96">
        <v>90495.834659999993</v>
      </c>
      <c r="I90" s="96">
        <v>12918.7682</v>
      </c>
      <c r="J90" s="96">
        <v>540233.62722000002</v>
      </c>
      <c r="K90" s="96">
        <v>1286195.07742</v>
      </c>
    </row>
    <row r="91" spans="1:11" x14ac:dyDescent="0.2">
      <c r="A91" s="92">
        <v>75</v>
      </c>
      <c r="B91" s="92">
        <v>19</v>
      </c>
      <c r="C91" s="139" t="s">
        <v>140</v>
      </c>
      <c r="D91" s="96">
        <v>319474.505</v>
      </c>
      <c r="E91" s="96">
        <v>124.44962</v>
      </c>
      <c r="F91" s="96">
        <v>0</v>
      </c>
      <c r="G91" s="96">
        <v>-138778.33531999998</v>
      </c>
      <c r="H91" s="96">
        <v>42957.96632</v>
      </c>
      <c r="I91" s="96">
        <v>14743.398360000001</v>
      </c>
      <c r="J91" s="96">
        <v>238521.98397999999</v>
      </c>
      <c r="K91" s="96">
        <v>1269304.9894699999</v>
      </c>
    </row>
    <row r="92" spans="1:11" x14ac:dyDescent="0.2">
      <c r="A92" s="92">
        <v>76</v>
      </c>
      <c r="B92" s="92">
        <v>20</v>
      </c>
      <c r="C92" s="139" t="s">
        <v>107</v>
      </c>
      <c r="D92" s="96">
        <v>160000</v>
      </c>
      <c r="E92" s="96">
        <v>14.149999999999999</v>
      </c>
      <c r="F92" s="96">
        <v>0</v>
      </c>
      <c r="G92" s="96">
        <v>38363.298550000007</v>
      </c>
      <c r="H92" s="96">
        <v>31041.328000000001</v>
      </c>
      <c r="I92" s="96">
        <v>0</v>
      </c>
      <c r="J92" s="96">
        <v>229418.77654999998</v>
      </c>
      <c r="K92" s="96">
        <v>1178769.75969</v>
      </c>
    </row>
    <row r="93" spans="1:11" x14ac:dyDescent="0.2">
      <c r="A93" s="92">
        <v>77</v>
      </c>
      <c r="B93" s="92">
        <v>21</v>
      </c>
      <c r="C93" s="139" t="s">
        <v>118</v>
      </c>
      <c r="D93" s="96">
        <v>130000</v>
      </c>
      <c r="E93" s="96">
        <v>0</v>
      </c>
      <c r="F93" s="96">
        <v>40000</v>
      </c>
      <c r="G93" s="96">
        <v>2680.8072200000001</v>
      </c>
      <c r="H93" s="96">
        <v>19839.438030000001</v>
      </c>
      <c r="I93" s="96">
        <v>33314.59418</v>
      </c>
      <c r="J93" s="96">
        <v>225834.83942999999</v>
      </c>
      <c r="K93" s="96">
        <v>1158767.89907</v>
      </c>
    </row>
    <row r="94" spans="1:11" x14ac:dyDescent="0.2">
      <c r="A94" s="92">
        <v>78</v>
      </c>
      <c r="B94" s="92">
        <v>22</v>
      </c>
      <c r="C94" s="140" t="s">
        <v>163</v>
      </c>
      <c r="D94" s="96">
        <v>120000</v>
      </c>
      <c r="E94" s="96">
        <v>0</v>
      </c>
      <c r="F94" s="96">
        <v>0</v>
      </c>
      <c r="G94" s="96">
        <v>603.71142999997596</v>
      </c>
      <c r="H94" s="96">
        <v>9300.2022300000008</v>
      </c>
      <c r="I94" s="96">
        <v>0</v>
      </c>
      <c r="J94" s="96">
        <v>129903.91366000001</v>
      </c>
      <c r="K94" s="96">
        <v>1066613.1094200001</v>
      </c>
    </row>
    <row r="95" spans="1:11" x14ac:dyDescent="0.2">
      <c r="A95" s="92">
        <v>79</v>
      </c>
      <c r="B95" s="92">
        <v>23</v>
      </c>
      <c r="C95" s="143" t="s">
        <v>167</v>
      </c>
      <c r="D95" s="96">
        <v>228666.10199999998</v>
      </c>
      <c r="E95" s="96">
        <v>0</v>
      </c>
      <c r="F95" s="96">
        <v>0</v>
      </c>
      <c r="G95" s="96">
        <v>49161.041670000006</v>
      </c>
      <c r="H95" s="96">
        <v>5925.8523700000005</v>
      </c>
      <c r="I95" s="96">
        <v>0</v>
      </c>
      <c r="J95" s="96">
        <v>283752.99604000006</v>
      </c>
      <c r="K95" s="96">
        <v>1017076.953</v>
      </c>
    </row>
    <row r="96" spans="1:11" x14ac:dyDescent="0.2">
      <c r="A96" s="92">
        <v>80</v>
      </c>
      <c r="B96" s="92">
        <v>24</v>
      </c>
      <c r="C96" s="140" t="s">
        <v>180</v>
      </c>
      <c r="D96" s="96">
        <v>153100</v>
      </c>
      <c r="E96" s="96">
        <v>0</v>
      </c>
      <c r="F96" s="96">
        <v>0</v>
      </c>
      <c r="G96" s="96">
        <v>26684.086520000001</v>
      </c>
      <c r="H96" s="96">
        <v>1271.4642899999999</v>
      </c>
      <c r="I96" s="96">
        <v>0</v>
      </c>
      <c r="J96" s="96">
        <v>181055.55080999999</v>
      </c>
      <c r="K96" s="96">
        <v>932387.40616000001</v>
      </c>
    </row>
    <row r="97" spans="1:11" x14ac:dyDescent="0.2">
      <c r="A97" s="92">
        <v>81</v>
      </c>
      <c r="B97" s="92">
        <v>25</v>
      </c>
      <c r="C97" s="139" t="s">
        <v>157</v>
      </c>
      <c r="D97" s="96">
        <v>69000</v>
      </c>
      <c r="E97" s="96">
        <v>0</v>
      </c>
      <c r="F97" s="96">
        <v>0</v>
      </c>
      <c r="G97" s="96">
        <v>-7731.6481699999995</v>
      </c>
      <c r="H97" s="96">
        <v>950.79886999999997</v>
      </c>
      <c r="I97" s="96">
        <v>12449.956979999999</v>
      </c>
      <c r="J97" s="96">
        <v>74669.107680000001</v>
      </c>
      <c r="K97" s="96">
        <v>849779.42385999998</v>
      </c>
    </row>
    <row r="98" spans="1:11" x14ac:dyDescent="0.2">
      <c r="A98" s="92">
        <v>82</v>
      </c>
      <c r="B98" s="92">
        <v>26</v>
      </c>
      <c r="C98" s="139" t="s">
        <v>172</v>
      </c>
      <c r="D98" s="96">
        <v>120000</v>
      </c>
      <c r="E98" s="96">
        <v>0</v>
      </c>
      <c r="F98" s="96">
        <v>0</v>
      </c>
      <c r="G98" s="96">
        <v>8236.0740999999998</v>
      </c>
      <c r="H98" s="96">
        <v>128.26873000000001</v>
      </c>
      <c r="I98" s="96">
        <v>2348.4075199999997</v>
      </c>
      <c r="J98" s="96">
        <v>130712.75034999999</v>
      </c>
      <c r="K98" s="96">
        <v>842645.71316000004</v>
      </c>
    </row>
    <row r="99" spans="1:11" x14ac:dyDescent="0.2">
      <c r="A99" s="92">
        <v>83</v>
      </c>
      <c r="B99" s="92">
        <v>27</v>
      </c>
      <c r="C99" s="139" t="s">
        <v>125</v>
      </c>
      <c r="D99" s="96">
        <v>86000</v>
      </c>
      <c r="E99" s="96">
        <v>0</v>
      </c>
      <c r="F99" s="96">
        <v>0</v>
      </c>
      <c r="G99" s="96">
        <v>-20371.628280000001</v>
      </c>
      <c r="H99" s="96">
        <v>11201.007000000001</v>
      </c>
      <c r="I99" s="96">
        <v>22808.147110000002</v>
      </c>
      <c r="J99" s="96">
        <v>99637.525829999999</v>
      </c>
      <c r="K99" s="96">
        <v>839050.74690000003</v>
      </c>
    </row>
    <row r="100" spans="1:11" x14ac:dyDescent="0.2">
      <c r="A100" s="92">
        <v>84</v>
      </c>
      <c r="B100" s="92">
        <v>28</v>
      </c>
      <c r="C100" s="139" t="s">
        <v>109</v>
      </c>
      <c r="D100" s="96">
        <v>247526.31</v>
      </c>
      <c r="E100" s="96">
        <v>7000</v>
      </c>
      <c r="F100" s="96">
        <v>0</v>
      </c>
      <c r="G100" s="96">
        <v>-15876.28443</v>
      </c>
      <c r="H100" s="96">
        <v>27209.18793</v>
      </c>
      <c r="I100" s="96">
        <v>0</v>
      </c>
      <c r="J100" s="96">
        <v>265859.21350000001</v>
      </c>
      <c r="K100" s="96">
        <v>821229.81924999994</v>
      </c>
    </row>
    <row r="101" spans="1:11" s="45" customFormat="1" x14ac:dyDescent="0.2">
      <c r="A101" s="92">
        <v>85</v>
      </c>
      <c r="B101" s="92">
        <v>29</v>
      </c>
      <c r="C101" s="143" t="s">
        <v>166</v>
      </c>
      <c r="D101" s="96">
        <v>205000</v>
      </c>
      <c r="E101" s="96">
        <v>0</v>
      </c>
      <c r="F101" s="96">
        <v>0</v>
      </c>
      <c r="G101" s="96">
        <v>18037.280020000002</v>
      </c>
      <c r="H101" s="96">
        <v>2052.74791</v>
      </c>
      <c r="I101" s="96">
        <v>0</v>
      </c>
      <c r="J101" s="96">
        <v>225090.02792999998</v>
      </c>
      <c r="K101" s="96">
        <v>820359.92605000001</v>
      </c>
    </row>
    <row r="102" spans="1:11" x14ac:dyDescent="0.2">
      <c r="A102" s="92">
        <v>86</v>
      </c>
      <c r="B102" s="92">
        <v>30</v>
      </c>
      <c r="C102" s="140" t="s">
        <v>173</v>
      </c>
      <c r="D102" s="96">
        <v>120000</v>
      </c>
      <c r="E102" s="96">
        <v>0</v>
      </c>
      <c r="F102" s="96">
        <v>0</v>
      </c>
      <c r="G102" s="96">
        <v>-2441.3504900000003</v>
      </c>
      <c r="H102" s="96">
        <v>494.04680999999999</v>
      </c>
      <c r="I102" s="96">
        <v>0</v>
      </c>
      <c r="J102" s="96">
        <v>118052.69631999999</v>
      </c>
      <c r="K102" s="96">
        <v>808275.50980999996</v>
      </c>
    </row>
    <row r="103" spans="1:11" x14ac:dyDescent="0.2">
      <c r="A103" s="92">
        <v>87</v>
      </c>
      <c r="B103" s="92">
        <v>31</v>
      </c>
      <c r="C103" s="139" t="s">
        <v>153</v>
      </c>
      <c r="D103" s="96">
        <v>88045.2</v>
      </c>
      <c r="E103" s="96">
        <v>2902.3649599999999</v>
      </c>
      <c r="F103" s="96">
        <v>0</v>
      </c>
      <c r="G103" s="96">
        <v>26155.436880000001</v>
      </c>
      <c r="H103" s="96">
        <v>32644.747930000001</v>
      </c>
      <c r="I103" s="96">
        <v>0</v>
      </c>
      <c r="J103" s="96">
        <v>149747.74977000002</v>
      </c>
      <c r="K103" s="96">
        <v>743596.64601000003</v>
      </c>
    </row>
    <row r="104" spans="1:11" x14ac:dyDescent="0.2">
      <c r="A104" s="92">
        <v>88</v>
      </c>
      <c r="B104" s="92">
        <v>32</v>
      </c>
      <c r="C104" s="141" t="s">
        <v>176</v>
      </c>
      <c r="D104" s="96">
        <v>335145.5</v>
      </c>
      <c r="E104" s="96">
        <v>0</v>
      </c>
      <c r="F104" s="96">
        <v>0</v>
      </c>
      <c r="G104" s="96">
        <v>47496.071989999997</v>
      </c>
      <c r="H104" s="96">
        <v>271.89882</v>
      </c>
      <c r="I104" s="96">
        <v>-1559.4309000000001</v>
      </c>
      <c r="J104" s="96">
        <v>381354.03990999999</v>
      </c>
      <c r="K104" s="96">
        <v>743542.24226999993</v>
      </c>
    </row>
    <row r="105" spans="1:11" x14ac:dyDescent="0.2">
      <c r="A105" s="92">
        <v>89</v>
      </c>
      <c r="B105" s="92">
        <v>33</v>
      </c>
      <c r="C105" s="139" t="s">
        <v>115</v>
      </c>
      <c r="D105" s="96">
        <v>120000</v>
      </c>
      <c r="E105" s="96">
        <v>0</v>
      </c>
      <c r="F105" s="96">
        <v>0</v>
      </c>
      <c r="G105" s="96">
        <v>6955.2103299999999</v>
      </c>
      <c r="H105" s="96">
        <v>5374.7311800000007</v>
      </c>
      <c r="I105" s="96">
        <v>0</v>
      </c>
      <c r="J105" s="96">
        <v>132329.94151</v>
      </c>
      <c r="K105" s="96">
        <v>726580.33003000007</v>
      </c>
    </row>
    <row r="106" spans="1:11" x14ac:dyDescent="0.2">
      <c r="A106" s="92">
        <v>90</v>
      </c>
      <c r="B106" s="92">
        <v>34</v>
      </c>
      <c r="C106" s="139" t="s">
        <v>158</v>
      </c>
      <c r="D106" s="96">
        <v>120000</v>
      </c>
      <c r="E106" s="96">
        <v>0</v>
      </c>
      <c r="F106" s="96">
        <v>0</v>
      </c>
      <c r="G106" s="96">
        <v>26261.807869999997</v>
      </c>
      <c r="H106" s="96">
        <v>2641.4388899999999</v>
      </c>
      <c r="I106" s="96">
        <v>0</v>
      </c>
      <c r="J106" s="96">
        <v>148903.24676000001</v>
      </c>
      <c r="K106" s="96">
        <v>706785.90056999994</v>
      </c>
    </row>
    <row r="107" spans="1:11" x14ac:dyDescent="0.2">
      <c r="A107" s="92">
        <v>91</v>
      </c>
      <c r="B107" s="92">
        <v>35</v>
      </c>
      <c r="C107" s="139" t="s">
        <v>133</v>
      </c>
      <c r="D107" s="96">
        <v>102453.5</v>
      </c>
      <c r="E107" s="96">
        <v>0.5</v>
      </c>
      <c r="F107" s="96">
        <v>0</v>
      </c>
      <c r="G107" s="96">
        <v>322.25390999999996</v>
      </c>
      <c r="H107" s="96">
        <v>11535.405779999999</v>
      </c>
      <c r="I107" s="96">
        <v>18089.507999999998</v>
      </c>
      <c r="J107" s="96">
        <v>132401.16769</v>
      </c>
      <c r="K107" s="96">
        <v>634197.59646000003</v>
      </c>
    </row>
    <row r="108" spans="1:11" x14ac:dyDescent="0.2">
      <c r="A108" s="92">
        <v>92</v>
      </c>
      <c r="B108" s="92">
        <v>36</v>
      </c>
      <c r="C108" s="139" t="s">
        <v>126</v>
      </c>
      <c r="D108" s="96">
        <v>110216.3502</v>
      </c>
      <c r="E108" s="96">
        <v>1611.7942999999998</v>
      </c>
      <c r="F108" s="96">
        <v>0</v>
      </c>
      <c r="G108" s="96">
        <v>4326.0981899999997</v>
      </c>
      <c r="H108" s="96">
        <v>7464.9326499999997</v>
      </c>
      <c r="I108" s="96">
        <v>6279.6165700000001</v>
      </c>
      <c r="J108" s="96">
        <v>129898.79191</v>
      </c>
      <c r="K108" s="96">
        <v>633975.90922999999</v>
      </c>
    </row>
    <row r="109" spans="1:11" x14ac:dyDescent="0.2">
      <c r="A109" s="92">
        <v>93</v>
      </c>
      <c r="B109" s="92">
        <v>37</v>
      </c>
      <c r="C109" s="139" t="s">
        <v>129</v>
      </c>
      <c r="D109" s="96">
        <v>151335</v>
      </c>
      <c r="E109" s="96">
        <v>91.287400000000005</v>
      </c>
      <c r="F109" s="96">
        <v>0</v>
      </c>
      <c r="G109" s="96">
        <v>715.08481000000097</v>
      </c>
      <c r="H109" s="96">
        <v>4061.7627499999999</v>
      </c>
      <c r="I109" s="96">
        <v>4.7163200000000005</v>
      </c>
      <c r="J109" s="96">
        <v>156207.85128</v>
      </c>
      <c r="K109" s="96">
        <v>601511.21095999994</v>
      </c>
    </row>
    <row r="110" spans="1:11" x14ac:dyDescent="0.2">
      <c r="A110" s="92">
        <v>94</v>
      </c>
      <c r="B110" s="92">
        <v>38</v>
      </c>
      <c r="C110" s="139" t="s">
        <v>116</v>
      </c>
      <c r="D110" s="96">
        <v>74129.599999999991</v>
      </c>
      <c r="E110" s="96">
        <v>0</v>
      </c>
      <c r="F110" s="96">
        <v>14548.8</v>
      </c>
      <c r="G110" s="96">
        <v>1178.42589</v>
      </c>
      <c r="H110" s="96">
        <v>14136.87471</v>
      </c>
      <c r="I110" s="96">
        <v>18533.599699999999</v>
      </c>
      <c r="J110" s="96">
        <v>122527.30029999999</v>
      </c>
      <c r="K110" s="96">
        <v>599470.39407000004</v>
      </c>
    </row>
    <row r="111" spans="1:11" x14ac:dyDescent="0.2">
      <c r="A111" s="92">
        <v>95</v>
      </c>
      <c r="B111" s="92">
        <v>39</v>
      </c>
      <c r="C111" s="139" t="s">
        <v>145</v>
      </c>
      <c r="D111" s="96">
        <v>86000</v>
      </c>
      <c r="E111" s="96">
        <v>0</v>
      </c>
      <c r="F111" s="96">
        <v>0</v>
      </c>
      <c r="G111" s="96">
        <v>-500.33728999999704</v>
      </c>
      <c r="H111" s="96">
        <v>9292.57762</v>
      </c>
      <c r="I111" s="96">
        <v>-726.88581999999997</v>
      </c>
      <c r="J111" s="96">
        <v>94065.354510000005</v>
      </c>
      <c r="K111" s="96">
        <v>590673.99817000004</v>
      </c>
    </row>
    <row r="112" spans="1:11" x14ac:dyDescent="0.2">
      <c r="A112" s="92">
        <v>96</v>
      </c>
      <c r="B112" s="92">
        <v>40</v>
      </c>
      <c r="C112" s="139" t="s">
        <v>161</v>
      </c>
      <c r="D112" s="96">
        <v>96400</v>
      </c>
      <c r="E112" s="96">
        <v>0</v>
      </c>
      <c r="F112" s="96">
        <v>0</v>
      </c>
      <c r="G112" s="96">
        <v>7563.9449100000002</v>
      </c>
      <c r="H112" s="96">
        <v>1445.51432</v>
      </c>
      <c r="I112" s="96">
        <v>-187.08420000000001</v>
      </c>
      <c r="J112" s="96">
        <v>105222.37503</v>
      </c>
      <c r="K112" s="96">
        <v>583340.52202999999</v>
      </c>
    </row>
    <row r="113" spans="1:11" x14ac:dyDescent="0.2">
      <c r="A113" s="92">
        <v>97</v>
      </c>
      <c r="B113" s="92">
        <v>41</v>
      </c>
      <c r="C113" s="139" t="s">
        <v>152</v>
      </c>
      <c r="D113" s="96">
        <v>180000</v>
      </c>
      <c r="E113" s="96">
        <v>0</v>
      </c>
      <c r="F113" s="96">
        <v>0</v>
      </c>
      <c r="G113" s="96">
        <v>8517.1621099999993</v>
      </c>
      <c r="H113" s="96">
        <v>5951.6629600000006</v>
      </c>
      <c r="I113" s="96">
        <v>350.97032999999999</v>
      </c>
      <c r="J113" s="96">
        <v>194819.7954</v>
      </c>
      <c r="K113" s="96">
        <v>580488.96190999995</v>
      </c>
    </row>
    <row r="114" spans="1:11" s="45" customFormat="1" x14ac:dyDescent="0.2">
      <c r="A114" s="92">
        <v>98</v>
      </c>
      <c r="B114" s="92">
        <v>42</v>
      </c>
      <c r="C114" s="143" t="s">
        <v>165</v>
      </c>
      <c r="D114" s="96">
        <v>169500</v>
      </c>
      <c r="E114" s="96">
        <v>0</v>
      </c>
      <c r="F114" s="96">
        <v>0</v>
      </c>
      <c r="G114" s="96">
        <v>1119.56448</v>
      </c>
      <c r="H114" s="96">
        <v>7151.5445099999997</v>
      </c>
      <c r="I114" s="96">
        <v>0.85</v>
      </c>
      <c r="J114" s="96">
        <v>177771.95899000001</v>
      </c>
      <c r="K114" s="96">
        <v>567952.72291000001</v>
      </c>
    </row>
    <row r="115" spans="1:11" x14ac:dyDescent="0.2">
      <c r="A115" s="92">
        <v>99</v>
      </c>
      <c r="B115" s="92">
        <v>43</v>
      </c>
      <c r="C115" s="139" t="s">
        <v>138</v>
      </c>
      <c r="D115" s="96">
        <v>220000</v>
      </c>
      <c r="E115" s="96">
        <v>0</v>
      </c>
      <c r="F115" s="96">
        <v>0</v>
      </c>
      <c r="G115" s="96">
        <v>2591.6774700000001</v>
      </c>
      <c r="H115" s="96">
        <v>5148.2843000000003</v>
      </c>
      <c r="I115" s="96">
        <v>0</v>
      </c>
      <c r="J115" s="96">
        <v>227739.96176999999</v>
      </c>
      <c r="K115" s="96">
        <v>561344.50361999997</v>
      </c>
    </row>
    <row r="116" spans="1:11" x14ac:dyDescent="0.2">
      <c r="A116" s="92">
        <v>100</v>
      </c>
      <c r="B116" s="92">
        <v>44</v>
      </c>
      <c r="C116" s="139" t="s">
        <v>122</v>
      </c>
      <c r="D116" s="96">
        <v>85320</v>
      </c>
      <c r="E116" s="96">
        <v>0</v>
      </c>
      <c r="F116" s="96">
        <v>0</v>
      </c>
      <c r="G116" s="96">
        <v>11002.51656</v>
      </c>
      <c r="H116" s="96">
        <v>7940</v>
      </c>
      <c r="I116" s="96">
        <v>1495.36122</v>
      </c>
      <c r="J116" s="96">
        <v>105757.87778</v>
      </c>
      <c r="K116" s="96">
        <v>559408.25645999995</v>
      </c>
    </row>
    <row r="117" spans="1:11" x14ac:dyDescent="0.2">
      <c r="A117" s="92">
        <v>101</v>
      </c>
      <c r="B117" s="92">
        <v>45</v>
      </c>
      <c r="C117" s="140" t="s">
        <v>178</v>
      </c>
      <c r="D117" s="96">
        <v>122000</v>
      </c>
      <c r="E117" s="96">
        <v>0</v>
      </c>
      <c r="F117" s="96">
        <v>0</v>
      </c>
      <c r="G117" s="96">
        <v>20280.508040000001</v>
      </c>
      <c r="H117" s="96">
        <v>9.3862300000000012</v>
      </c>
      <c r="I117" s="96">
        <v>-1302.02601</v>
      </c>
      <c r="J117" s="96">
        <v>140987.86825999999</v>
      </c>
      <c r="K117" s="96">
        <v>553941.40685999999</v>
      </c>
    </row>
    <row r="118" spans="1:11" x14ac:dyDescent="0.2">
      <c r="A118" s="92">
        <v>102</v>
      </c>
      <c r="B118" s="92">
        <v>46</v>
      </c>
      <c r="C118" s="139" t="s">
        <v>32</v>
      </c>
      <c r="D118" s="96">
        <v>80300</v>
      </c>
      <c r="E118" s="96">
        <v>0</v>
      </c>
      <c r="F118" s="96">
        <v>0</v>
      </c>
      <c r="G118" s="96">
        <v>2961.2118</v>
      </c>
      <c r="H118" s="96">
        <v>18957.528060000001</v>
      </c>
      <c r="I118" s="96">
        <v>50251.79423</v>
      </c>
      <c r="J118" s="96">
        <v>152470.53409</v>
      </c>
      <c r="K118" s="96">
        <v>498031.96709000005</v>
      </c>
    </row>
    <row r="119" spans="1:11" x14ac:dyDescent="0.2">
      <c r="A119" s="92">
        <v>103</v>
      </c>
      <c r="B119" s="92">
        <v>47</v>
      </c>
      <c r="C119" s="139" t="s">
        <v>120</v>
      </c>
      <c r="D119" s="96">
        <v>104000</v>
      </c>
      <c r="E119" s="96">
        <v>27.228450000000002</v>
      </c>
      <c r="F119" s="96">
        <v>0</v>
      </c>
      <c r="G119" s="96">
        <v>5483.8113999999996</v>
      </c>
      <c r="H119" s="96">
        <v>20251.37372</v>
      </c>
      <c r="I119" s="96">
        <v>0</v>
      </c>
      <c r="J119" s="96">
        <v>129762.41357</v>
      </c>
      <c r="K119" s="96">
        <v>492701.08549999999</v>
      </c>
    </row>
    <row r="120" spans="1:11" x14ac:dyDescent="0.2">
      <c r="A120" s="92">
        <v>104</v>
      </c>
      <c r="B120" s="92">
        <v>48</v>
      </c>
      <c r="C120" s="139" t="s">
        <v>141</v>
      </c>
      <c r="D120" s="96">
        <v>120000</v>
      </c>
      <c r="E120" s="96">
        <v>0</v>
      </c>
      <c r="F120" s="96">
        <v>0</v>
      </c>
      <c r="G120" s="96">
        <v>2658.9925399999997</v>
      </c>
      <c r="H120" s="96">
        <v>17719.628550000001</v>
      </c>
      <c r="I120" s="96">
        <v>616.55367999999999</v>
      </c>
      <c r="J120" s="96">
        <v>140995.17477000001</v>
      </c>
      <c r="K120" s="96">
        <v>464582.20545000001</v>
      </c>
    </row>
    <row r="121" spans="1:11" s="45" customFormat="1" x14ac:dyDescent="0.2">
      <c r="A121" s="92">
        <v>105</v>
      </c>
      <c r="B121" s="92">
        <v>49</v>
      </c>
      <c r="C121" s="139" t="s">
        <v>111</v>
      </c>
      <c r="D121" s="96">
        <v>121442.09</v>
      </c>
      <c r="E121" s="96">
        <v>5535.0657899999997</v>
      </c>
      <c r="F121" s="96">
        <v>0</v>
      </c>
      <c r="G121" s="96">
        <v>-162655.35570000001</v>
      </c>
      <c r="H121" s="96">
        <v>13361.358329999999</v>
      </c>
      <c r="I121" s="96">
        <v>6893.8685399999995</v>
      </c>
      <c r="J121" s="96">
        <v>-15422.973040000001</v>
      </c>
      <c r="K121" s="96">
        <v>432030.90099999995</v>
      </c>
    </row>
    <row r="122" spans="1:11" x14ac:dyDescent="0.2">
      <c r="A122" s="92">
        <v>106</v>
      </c>
      <c r="B122" s="92">
        <v>50</v>
      </c>
      <c r="C122" s="139" t="s">
        <v>119</v>
      </c>
      <c r="D122" s="96">
        <v>56481.279000000002</v>
      </c>
      <c r="E122" s="96">
        <v>11.70712</v>
      </c>
      <c r="F122" s="96">
        <v>0</v>
      </c>
      <c r="G122" s="96">
        <v>7135.61834000001</v>
      </c>
      <c r="H122" s="96">
        <v>18600.412259999997</v>
      </c>
      <c r="I122" s="96">
        <v>7181.0589499999996</v>
      </c>
      <c r="J122" s="96">
        <v>89410.075669999991</v>
      </c>
      <c r="K122" s="96">
        <v>411086.80981999997</v>
      </c>
    </row>
    <row r="123" spans="1:11" x14ac:dyDescent="0.2">
      <c r="A123" s="92">
        <v>107</v>
      </c>
      <c r="B123" s="92">
        <v>51</v>
      </c>
      <c r="C123" s="139" t="s">
        <v>148</v>
      </c>
      <c r="D123" s="96">
        <v>63367.5</v>
      </c>
      <c r="E123" s="96">
        <v>0</v>
      </c>
      <c r="F123" s="96">
        <v>0</v>
      </c>
      <c r="G123" s="96">
        <v>-12093.460849999999</v>
      </c>
      <c r="H123" s="96">
        <v>23117</v>
      </c>
      <c r="I123" s="96">
        <v>6227.7237699999996</v>
      </c>
      <c r="J123" s="96">
        <v>80618.762919999994</v>
      </c>
      <c r="K123" s="96">
        <v>390859.30968999997</v>
      </c>
    </row>
    <row r="124" spans="1:11" x14ac:dyDescent="0.2">
      <c r="A124" s="92">
        <v>108</v>
      </c>
      <c r="B124" s="92">
        <v>52</v>
      </c>
      <c r="C124" s="140" t="s">
        <v>174</v>
      </c>
      <c r="D124" s="96">
        <v>125000</v>
      </c>
      <c r="E124" s="96">
        <v>0</v>
      </c>
      <c r="F124" s="96">
        <v>0</v>
      </c>
      <c r="G124" s="96">
        <v>15198.458849999999</v>
      </c>
      <c r="H124" s="96">
        <v>480.36149999999998</v>
      </c>
      <c r="I124" s="96">
        <v>-520.07336999999995</v>
      </c>
      <c r="J124" s="96">
        <v>140158.74698</v>
      </c>
      <c r="K124" s="96">
        <v>386292.85229999997</v>
      </c>
    </row>
    <row r="125" spans="1:11" x14ac:dyDescent="0.2">
      <c r="A125" s="92">
        <v>109</v>
      </c>
      <c r="B125" s="92">
        <v>53</v>
      </c>
      <c r="C125" s="139" t="s">
        <v>155</v>
      </c>
      <c r="D125" s="96">
        <v>120004.636</v>
      </c>
      <c r="E125" s="96">
        <v>0</v>
      </c>
      <c r="F125" s="96">
        <v>0</v>
      </c>
      <c r="G125" s="96">
        <v>3142.1797499999998</v>
      </c>
      <c r="H125" s="96">
        <v>1751.22505</v>
      </c>
      <c r="I125" s="96">
        <v>569.31374999999991</v>
      </c>
      <c r="J125" s="96">
        <v>125467.35454999999</v>
      </c>
      <c r="K125" s="96">
        <v>384398.55548000004</v>
      </c>
    </row>
    <row r="126" spans="1:11" x14ac:dyDescent="0.2">
      <c r="A126" s="92">
        <v>110</v>
      </c>
      <c r="B126" s="92">
        <v>54</v>
      </c>
      <c r="C126" s="139" t="s">
        <v>131</v>
      </c>
      <c r="D126" s="96">
        <v>153000</v>
      </c>
      <c r="E126" s="96">
        <v>0</v>
      </c>
      <c r="F126" s="96">
        <v>0</v>
      </c>
      <c r="G126" s="96">
        <v>22553.811670000003</v>
      </c>
      <c r="H126" s="96">
        <v>7945.9020300000002</v>
      </c>
      <c r="I126" s="96">
        <v>14287.056989999999</v>
      </c>
      <c r="J126" s="96">
        <v>197786.77069</v>
      </c>
      <c r="K126" s="96">
        <v>379707.88313000003</v>
      </c>
    </row>
    <row r="127" spans="1:11" x14ac:dyDescent="0.2">
      <c r="A127" s="92">
        <v>111</v>
      </c>
      <c r="B127" s="92">
        <v>55</v>
      </c>
      <c r="C127" s="139" t="s">
        <v>108</v>
      </c>
      <c r="D127" s="96">
        <v>126115.848</v>
      </c>
      <c r="E127" s="96">
        <v>40.6982</v>
      </c>
      <c r="F127" s="96">
        <v>0</v>
      </c>
      <c r="G127" s="96">
        <v>-623545.99363000004</v>
      </c>
      <c r="H127" s="96">
        <v>627296.69576999999</v>
      </c>
      <c r="I127" s="96">
        <v>1300.8946100000001</v>
      </c>
      <c r="J127" s="96">
        <v>131208.14295000001</v>
      </c>
      <c r="K127" s="96">
        <v>379135.56640000001</v>
      </c>
    </row>
    <row r="128" spans="1:11" x14ac:dyDescent="0.2">
      <c r="A128" s="92">
        <v>112</v>
      </c>
      <c r="B128" s="92">
        <v>56</v>
      </c>
      <c r="C128" s="139" t="s">
        <v>106</v>
      </c>
      <c r="D128" s="96">
        <v>64778.899999999994</v>
      </c>
      <c r="E128" s="96">
        <v>0</v>
      </c>
      <c r="F128" s="96">
        <v>197221.1</v>
      </c>
      <c r="G128" s="96">
        <v>358.27506000000398</v>
      </c>
      <c r="H128" s="96">
        <v>22673.603810000001</v>
      </c>
      <c r="I128" s="96">
        <v>477.07859000000002</v>
      </c>
      <c r="J128" s="96">
        <v>285508.95746000001</v>
      </c>
      <c r="K128" s="96">
        <v>371507.43205</v>
      </c>
    </row>
    <row r="129" spans="1:11" x14ac:dyDescent="0.2">
      <c r="A129" s="92">
        <v>113</v>
      </c>
      <c r="B129" s="92">
        <v>57</v>
      </c>
      <c r="C129" s="139" t="s">
        <v>128</v>
      </c>
      <c r="D129" s="96">
        <v>321723.66161999997</v>
      </c>
      <c r="E129" s="96">
        <v>0.37086999999999998</v>
      </c>
      <c r="F129" s="96">
        <v>0</v>
      </c>
      <c r="G129" s="96">
        <v>-176697.95574</v>
      </c>
      <c r="H129" s="96">
        <v>47313.335500000001</v>
      </c>
      <c r="I129" s="96">
        <v>18210.710020000002</v>
      </c>
      <c r="J129" s="96">
        <v>210550.12226999999</v>
      </c>
      <c r="K129" s="96">
        <v>362354.76419000002</v>
      </c>
    </row>
    <row r="130" spans="1:11" x14ac:dyDescent="0.2">
      <c r="A130" s="92">
        <v>114</v>
      </c>
      <c r="B130" s="92">
        <v>58</v>
      </c>
      <c r="C130" s="140" t="s">
        <v>170</v>
      </c>
      <c r="D130" s="96">
        <v>300000</v>
      </c>
      <c r="E130" s="96">
        <v>0</v>
      </c>
      <c r="F130" s="96">
        <v>0</v>
      </c>
      <c r="G130" s="96">
        <v>1563.9139500000001</v>
      </c>
      <c r="H130" s="96">
        <v>3466.2541299999998</v>
      </c>
      <c r="I130" s="96">
        <v>0</v>
      </c>
      <c r="J130" s="96">
        <v>305030.16808000003</v>
      </c>
      <c r="K130" s="96">
        <v>338739.80385999999</v>
      </c>
    </row>
    <row r="131" spans="1:11" x14ac:dyDescent="0.2">
      <c r="A131" s="92">
        <v>115</v>
      </c>
      <c r="B131" s="92">
        <v>59</v>
      </c>
      <c r="C131" s="139" t="s">
        <v>151</v>
      </c>
      <c r="D131" s="96">
        <v>130000</v>
      </c>
      <c r="E131" s="96">
        <v>0</v>
      </c>
      <c r="F131" s="96">
        <v>25000</v>
      </c>
      <c r="G131" s="96">
        <v>1153.03826</v>
      </c>
      <c r="H131" s="96">
        <v>7778.8427999999994</v>
      </c>
      <c r="I131" s="96">
        <v>0</v>
      </c>
      <c r="J131" s="96">
        <v>163931.88105999999</v>
      </c>
      <c r="K131" s="96">
        <v>300369.93728000001</v>
      </c>
    </row>
    <row r="132" spans="1:11" x14ac:dyDescent="0.2">
      <c r="A132" s="92">
        <v>116</v>
      </c>
      <c r="B132" s="92">
        <v>60</v>
      </c>
      <c r="C132" s="139" t="s">
        <v>124</v>
      </c>
      <c r="D132" s="96">
        <v>122055.59</v>
      </c>
      <c r="E132" s="96">
        <v>0</v>
      </c>
      <c r="F132" s="96">
        <v>0</v>
      </c>
      <c r="G132" s="96">
        <v>2631.5526500000001</v>
      </c>
      <c r="H132" s="96">
        <v>4040.4909199999997</v>
      </c>
      <c r="I132" s="96">
        <v>0</v>
      </c>
      <c r="J132" s="96">
        <v>128727.63356999999</v>
      </c>
      <c r="K132" s="96">
        <v>299300.93339000002</v>
      </c>
    </row>
    <row r="133" spans="1:11" x14ac:dyDescent="0.2">
      <c r="A133" s="92">
        <v>117</v>
      </c>
      <c r="B133" s="92">
        <v>61</v>
      </c>
      <c r="C133" s="139" t="s">
        <v>144</v>
      </c>
      <c r="D133" s="96">
        <v>113208</v>
      </c>
      <c r="E133" s="96">
        <v>609</v>
      </c>
      <c r="F133" s="96">
        <v>0</v>
      </c>
      <c r="G133" s="96">
        <v>9679.7073099999998</v>
      </c>
      <c r="H133" s="96">
        <v>14195.89976</v>
      </c>
      <c r="I133" s="96">
        <v>0</v>
      </c>
      <c r="J133" s="96">
        <v>137692.60707</v>
      </c>
      <c r="K133" s="96">
        <v>283098.33263000002</v>
      </c>
    </row>
    <row r="134" spans="1:11" x14ac:dyDescent="0.2">
      <c r="A134" s="92">
        <v>118</v>
      </c>
      <c r="B134" s="92">
        <v>62</v>
      </c>
      <c r="C134" s="139" t="s">
        <v>113</v>
      </c>
      <c r="D134" s="96">
        <v>66600.054959999994</v>
      </c>
      <c r="E134" s="96">
        <v>0</v>
      </c>
      <c r="F134" s="96">
        <v>0</v>
      </c>
      <c r="G134" s="96">
        <v>-5722.9480800000001</v>
      </c>
      <c r="H134" s="96">
        <v>3574.8776200000002</v>
      </c>
      <c r="I134" s="96">
        <v>14299.49397</v>
      </c>
      <c r="J134" s="96">
        <v>78751.478470000002</v>
      </c>
      <c r="K134" s="96">
        <v>266871.88524999999</v>
      </c>
    </row>
    <row r="135" spans="1:11" x14ac:dyDescent="0.2">
      <c r="A135" s="92">
        <v>119</v>
      </c>
      <c r="B135" s="92">
        <v>63</v>
      </c>
      <c r="C135" s="140" t="s">
        <v>185</v>
      </c>
      <c r="D135" s="96">
        <v>120522.5</v>
      </c>
      <c r="E135" s="96">
        <v>0</v>
      </c>
      <c r="F135" s="96">
        <v>0</v>
      </c>
      <c r="G135" s="96">
        <v>27240.96686</v>
      </c>
      <c r="H135" s="96">
        <v>0</v>
      </c>
      <c r="I135" s="96">
        <v>0</v>
      </c>
      <c r="J135" s="96">
        <v>147763.46685999999</v>
      </c>
      <c r="K135" s="96">
        <v>265409.39965000004</v>
      </c>
    </row>
    <row r="136" spans="1:11" x14ac:dyDescent="0.2">
      <c r="A136" s="92">
        <v>120</v>
      </c>
      <c r="B136" s="92">
        <v>64</v>
      </c>
      <c r="C136" s="139" t="s">
        <v>123</v>
      </c>
      <c r="D136" s="96">
        <v>176000</v>
      </c>
      <c r="E136" s="96">
        <v>5764.9299999999994</v>
      </c>
      <c r="F136" s="96">
        <v>0</v>
      </c>
      <c r="G136" s="96">
        <v>605.63440000000003</v>
      </c>
      <c r="H136" s="96">
        <v>19983.376400000001</v>
      </c>
      <c r="I136" s="96">
        <v>422.54626000000002</v>
      </c>
      <c r="J136" s="96">
        <v>202776.48705999998</v>
      </c>
      <c r="K136" s="96">
        <v>260009.06766000003</v>
      </c>
    </row>
    <row r="137" spans="1:11" x14ac:dyDescent="0.2">
      <c r="A137" s="92">
        <v>121</v>
      </c>
      <c r="B137" s="92">
        <v>65</v>
      </c>
      <c r="C137" s="139" t="s">
        <v>135</v>
      </c>
      <c r="D137" s="96">
        <v>105000</v>
      </c>
      <c r="E137" s="96">
        <v>5247</v>
      </c>
      <c r="F137" s="96">
        <v>0</v>
      </c>
      <c r="G137" s="96">
        <v>33006.737840000002</v>
      </c>
      <c r="H137" s="96">
        <v>8688.2939399999996</v>
      </c>
      <c r="I137" s="96">
        <v>3054.8355300000003</v>
      </c>
      <c r="J137" s="96">
        <v>154996.86731</v>
      </c>
      <c r="K137" s="96">
        <v>249916.92327999999</v>
      </c>
    </row>
    <row r="138" spans="1:11" x14ac:dyDescent="0.2">
      <c r="A138" s="92">
        <v>122</v>
      </c>
      <c r="B138" s="92">
        <v>66</v>
      </c>
      <c r="C138" s="139" t="s">
        <v>147</v>
      </c>
      <c r="D138" s="96">
        <v>122474</v>
      </c>
      <c r="E138" s="96">
        <v>0</v>
      </c>
      <c r="F138" s="96">
        <v>0</v>
      </c>
      <c r="G138" s="96">
        <v>310.24521999999996</v>
      </c>
      <c r="H138" s="96">
        <v>0</v>
      </c>
      <c r="I138" s="96">
        <v>19.642880000000002</v>
      </c>
      <c r="J138" s="96">
        <v>122803.8881</v>
      </c>
      <c r="K138" s="96">
        <v>243941.73142</v>
      </c>
    </row>
    <row r="139" spans="1:11" x14ac:dyDescent="0.2">
      <c r="A139" s="92">
        <v>123</v>
      </c>
      <c r="B139" s="92">
        <v>67</v>
      </c>
      <c r="C139" s="139" t="s">
        <v>134</v>
      </c>
      <c r="D139" s="96">
        <v>106220.5</v>
      </c>
      <c r="E139" s="96">
        <v>0</v>
      </c>
      <c r="F139" s="96">
        <v>0</v>
      </c>
      <c r="G139" s="96">
        <v>-14249.245860000001</v>
      </c>
      <c r="H139" s="96">
        <v>5273.8896300000006</v>
      </c>
      <c r="I139" s="96">
        <v>7454.7140499999996</v>
      </c>
      <c r="J139" s="96">
        <v>104699.85782</v>
      </c>
      <c r="K139" s="96">
        <v>230522.64639000001</v>
      </c>
    </row>
    <row r="140" spans="1:11" x14ac:dyDescent="0.2">
      <c r="A140" s="92">
        <v>124</v>
      </c>
      <c r="B140" s="92">
        <v>68</v>
      </c>
      <c r="C140" s="142" t="s">
        <v>179</v>
      </c>
      <c r="D140" s="96">
        <v>129000</v>
      </c>
      <c r="E140" s="96">
        <v>0</v>
      </c>
      <c r="F140" s="96">
        <v>0</v>
      </c>
      <c r="G140" s="96">
        <v>2692.2710400000001</v>
      </c>
      <c r="H140" s="96">
        <v>0</v>
      </c>
      <c r="I140" s="96">
        <v>0</v>
      </c>
      <c r="J140" s="96">
        <v>131692.27104000002</v>
      </c>
      <c r="K140" s="96">
        <v>192564.98076999999</v>
      </c>
    </row>
    <row r="141" spans="1:11" x14ac:dyDescent="0.2">
      <c r="A141" s="92">
        <v>125</v>
      </c>
      <c r="B141" s="92">
        <v>69</v>
      </c>
      <c r="C141" s="140" t="s">
        <v>169</v>
      </c>
      <c r="D141" s="96">
        <v>120000</v>
      </c>
      <c r="E141" s="96">
        <v>0</v>
      </c>
      <c r="F141" s="96">
        <v>0</v>
      </c>
      <c r="G141" s="96">
        <v>6455.1132600000001</v>
      </c>
      <c r="H141" s="96">
        <v>5887.0272699999996</v>
      </c>
      <c r="I141" s="96">
        <v>0</v>
      </c>
      <c r="J141" s="96">
        <v>132342.14053</v>
      </c>
      <c r="K141" s="96">
        <v>181219.31094999998</v>
      </c>
    </row>
    <row r="142" spans="1:11" x14ac:dyDescent="0.2">
      <c r="A142" s="92">
        <v>126</v>
      </c>
      <c r="B142" s="92">
        <v>70</v>
      </c>
      <c r="C142" s="139" t="s">
        <v>154</v>
      </c>
      <c r="D142" s="96">
        <v>63000</v>
      </c>
      <c r="E142" s="96">
        <v>0</v>
      </c>
      <c r="F142" s="96">
        <v>0</v>
      </c>
      <c r="G142" s="96">
        <v>369.59755999999999</v>
      </c>
      <c r="H142" s="96">
        <v>5672.9823000000006</v>
      </c>
      <c r="I142" s="96">
        <v>0</v>
      </c>
      <c r="J142" s="96">
        <v>69042.579859999998</v>
      </c>
      <c r="K142" s="96">
        <v>178450.12316000002</v>
      </c>
    </row>
    <row r="143" spans="1:11" x14ac:dyDescent="0.2">
      <c r="A143" s="92">
        <v>127</v>
      </c>
      <c r="B143" s="92">
        <v>71</v>
      </c>
      <c r="C143" s="140" t="s">
        <v>184</v>
      </c>
      <c r="D143" s="96">
        <v>121000</v>
      </c>
      <c r="E143" s="96">
        <v>0</v>
      </c>
      <c r="F143" s="96">
        <v>0</v>
      </c>
      <c r="G143" s="96">
        <v>971.51788999999997</v>
      </c>
      <c r="H143" s="96">
        <v>0</v>
      </c>
      <c r="I143" s="96">
        <v>0</v>
      </c>
      <c r="J143" s="96">
        <v>121971.51789</v>
      </c>
      <c r="K143" s="96">
        <v>176458.37968000001</v>
      </c>
    </row>
    <row r="144" spans="1:11" x14ac:dyDescent="0.2">
      <c r="A144" s="92">
        <v>128</v>
      </c>
      <c r="B144" s="92">
        <v>72</v>
      </c>
      <c r="C144" s="139" t="s">
        <v>132</v>
      </c>
      <c r="D144" s="96">
        <v>112417.11924</v>
      </c>
      <c r="E144" s="96">
        <v>0</v>
      </c>
      <c r="F144" s="96">
        <v>0</v>
      </c>
      <c r="G144" s="96">
        <v>8167.1571100000001</v>
      </c>
      <c r="H144" s="96">
        <v>3507.7991499999998</v>
      </c>
      <c r="I144" s="96">
        <v>5834.4754800000001</v>
      </c>
      <c r="J144" s="96">
        <v>129926.55098</v>
      </c>
      <c r="K144" s="96">
        <v>149276.89627</v>
      </c>
    </row>
    <row r="145" spans="1:11" x14ac:dyDescent="0.2">
      <c r="A145" s="92">
        <v>129</v>
      </c>
      <c r="B145" s="92">
        <v>73</v>
      </c>
      <c r="C145" s="141" t="s">
        <v>175</v>
      </c>
      <c r="D145" s="96">
        <v>122000</v>
      </c>
      <c r="E145" s="96">
        <v>0</v>
      </c>
      <c r="F145" s="96">
        <v>0</v>
      </c>
      <c r="G145" s="96">
        <v>5604.7129000000004</v>
      </c>
      <c r="H145" s="96">
        <v>39.766370000000002</v>
      </c>
      <c r="I145" s="96">
        <v>9578.8706600000005</v>
      </c>
      <c r="J145" s="96">
        <v>137223.34993000003</v>
      </c>
      <c r="K145" s="96">
        <v>148642.29594000001</v>
      </c>
    </row>
    <row r="146" spans="1:11" x14ac:dyDescent="0.2">
      <c r="A146" s="92">
        <v>130</v>
      </c>
      <c r="B146" s="92">
        <v>74</v>
      </c>
      <c r="C146" s="140" t="s">
        <v>182</v>
      </c>
      <c r="D146" s="96">
        <v>125000</v>
      </c>
      <c r="E146" s="96">
        <v>0</v>
      </c>
      <c r="F146" s="96">
        <v>0</v>
      </c>
      <c r="G146" s="96">
        <v>7160.8383800000001</v>
      </c>
      <c r="H146" s="96">
        <v>0</v>
      </c>
      <c r="I146" s="96">
        <v>0</v>
      </c>
      <c r="J146" s="96">
        <v>132160.83838</v>
      </c>
      <c r="K146" s="96">
        <v>146810.33076000001</v>
      </c>
    </row>
    <row r="147" spans="1:11" x14ac:dyDescent="0.2">
      <c r="A147" s="92">
        <v>131</v>
      </c>
      <c r="B147" s="92">
        <v>75</v>
      </c>
      <c r="C147" s="140" t="s">
        <v>181</v>
      </c>
      <c r="D147" s="96">
        <v>120000</v>
      </c>
      <c r="E147" s="96">
        <v>0</v>
      </c>
      <c r="F147" s="96">
        <v>0</v>
      </c>
      <c r="G147" s="96">
        <v>435.34939000000003</v>
      </c>
      <c r="H147" s="96">
        <v>0</v>
      </c>
      <c r="I147" s="96">
        <v>0</v>
      </c>
      <c r="J147" s="96">
        <v>120435.34939</v>
      </c>
      <c r="K147" s="96">
        <v>131202.91119000001</v>
      </c>
    </row>
    <row r="148" spans="1:11" x14ac:dyDescent="0.2">
      <c r="A148" s="92">
        <v>132</v>
      </c>
      <c r="B148" s="92">
        <v>76</v>
      </c>
      <c r="C148" s="140" t="s">
        <v>183</v>
      </c>
      <c r="D148" s="96">
        <v>121000</v>
      </c>
      <c r="E148" s="96">
        <v>0</v>
      </c>
      <c r="F148" s="96">
        <v>0</v>
      </c>
      <c r="G148" s="96">
        <v>2384.9015800000002</v>
      </c>
      <c r="H148" s="96">
        <v>64.39976999999999</v>
      </c>
      <c r="I148" s="96">
        <v>0</v>
      </c>
      <c r="J148" s="96">
        <v>123449.30134999999</v>
      </c>
      <c r="K148" s="96">
        <v>123613.81251</v>
      </c>
    </row>
    <row r="149" spans="1:11" x14ac:dyDescent="0.2">
      <c r="A149" s="92">
        <v>133</v>
      </c>
      <c r="B149" s="92">
        <v>77</v>
      </c>
      <c r="C149" s="139" t="s">
        <v>149</v>
      </c>
      <c r="D149" s="96">
        <v>117999.5</v>
      </c>
      <c r="E149" s="96">
        <v>0</v>
      </c>
      <c r="F149" s="96">
        <v>0</v>
      </c>
      <c r="G149" s="96">
        <v>-59726.401749999997</v>
      </c>
      <c r="H149" s="96">
        <v>3987.4966999999997</v>
      </c>
      <c r="I149" s="96">
        <v>0</v>
      </c>
      <c r="J149" s="96">
        <v>62260.594949999999</v>
      </c>
      <c r="K149" s="96">
        <v>99900.509179999994</v>
      </c>
    </row>
    <row r="150" spans="1:11" x14ac:dyDescent="0.2">
      <c r="A150" s="92"/>
      <c r="B150" s="92"/>
      <c r="C150" s="49" t="s">
        <v>191</v>
      </c>
      <c r="D150" s="138">
        <f>SUM(D73:D149)</f>
        <v>12231318.361019999</v>
      </c>
      <c r="E150" s="138">
        <f>SUM(E73:E149)</f>
        <v>53467.148580000008</v>
      </c>
      <c r="F150" s="138">
        <f>SUM(F73:F149)</f>
        <v>350363.2</v>
      </c>
      <c r="G150" s="138">
        <f>SUM(G73:G149)</f>
        <v>-607073.3465300001</v>
      </c>
      <c r="H150" s="138">
        <f>SUM(H73:H149)</f>
        <v>1574942.0680000002</v>
      </c>
      <c r="I150" s="138">
        <f>SUM(I73:I149)</f>
        <v>557205.12582000007</v>
      </c>
      <c r="J150" s="138">
        <f>SUM(J73:J149)</f>
        <v>14160222.556889996</v>
      </c>
      <c r="K150" s="138">
        <f>SUM(K73:K149)</f>
        <v>61309774.99274002</v>
      </c>
    </row>
    <row r="151" spans="1:11" x14ac:dyDescent="0.2">
      <c r="A151" s="92"/>
      <c r="B151" s="92"/>
      <c r="C151" s="49" t="s">
        <v>192</v>
      </c>
      <c r="D151" s="138">
        <f>D22+D40+D70+D150</f>
        <v>157607323.26161</v>
      </c>
      <c r="E151" s="138">
        <f>E22+E40+E70+E150</f>
        <v>17034858.636080004</v>
      </c>
      <c r="F151" s="138">
        <f>F22+F40+F70+F150</f>
        <v>25832310.743589997</v>
      </c>
      <c r="G151" s="138">
        <f>G22+G40+G70+G150</f>
        <v>-88684726.004010007</v>
      </c>
      <c r="H151" s="138">
        <f>H22+H40+H70+H150</f>
        <v>12521740.41471</v>
      </c>
      <c r="I151" s="138">
        <f>I22+I40+I70+I150</f>
        <v>12149686.334809998</v>
      </c>
      <c r="J151" s="138">
        <f>J22+J40+J70+J150</f>
        <v>136461193.38678998</v>
      </c>
      <c r="K151" s="138">
        <f>K22+K40+K70+K150</f>
        <v>1360650118.3266799</v>
      </c>
    </row>
    <row r="152" spans="1:11" ht="13.5" x14ac:dyDescent="0.2">
      <c r="A152" s="92"/>
      <c r="B152" s="92"/>
      <c r="C152" s="100"/>
      <c r="D152" s="98"/>
      <c r="E152" s="98"/>
      <c r="F152" s="98"/>
      <c r="G152" s="98"/>
      <c r="H152" s="98"/>
      <c r="I152" s="98"/>
      <c r="J152" s="98"/>
      <c r="K152" s="98"/>
    </row>
    <row r="153" spans="1:11" x14ac:dyDescent="0.2">
      <c r="A153" s="104"/>
      <c r="B153" s="104"/>
      <c r="C153" s="40" t="s">
        <v>187</v>
      </c>
      <c r="D153" s="19"/>
      <c r="E153" s="19"/>
      <c r="F153" s="19"/>
      <c r="G153" s="19"/>
      <c r="H153" s="19"/>
      <c r="I153" s="19"/>
      <c r="J153" s="19"/>
      <c r="K153" s="19"/>
    </row>
    <row r="154" spans="1:11" x14ac:dyDescent="0.2">
      <c r="A154" s="104">
        <v>1</v>
      </c>
      <c r="B154" s="104">
        <v>1</v>
      </c>
      <c r="C154" s="25" t="s">
        <v>53</v>
      </c>
      <c r="D154" s="19">
        <v>3727000</v>
      </c>
      <c r="E154" s="19">
        <v>0</v>
      </c>
      <c r="F154" s="19">
        <v>1167000</v>
      </c>
      <c r="G154" s="19">
        <v>-33233361.063409999</v>
      </c>
      <c r="H154" s="19">
        <v>975715.47008999996</v>
      </c>
      <c r="I154" s="19">
        <v>-4709.66446</v>
      </c>
      <c r="J154" s="19">
        <v>-27368355.257780001</v>
      </c>
      <c r="K154" s="19">
        <v>35858548.931199998</v>
      </c>
    </row>
    <row r="155" spans="1:11" x14ac:dyDescent="0.2">
      <c r="A155" s="104">
        <v>2</v>
      </c>
      <c r="B155" s="104">
        <v>2</v>
      </c>
      <c r="C155" s="25" t="s">
        <v>48</v>
      </c>
      <c r="D155" s="19">
        <v>3890362.66</v>
      </c>
      <c r="E155" s="19">
        <v>638909.57828999998</v>
      </c>
      <c r="F155" s="19">
        <v>0</v>
      </c>
      <c r="G155" s="19">
        <v>-23401497.25037</v>
      </c>
      <c r="H155" s="19">
        <v>319.70209</v>
      </c>
      <c r="I155" s="19">
        <v>188567.39285999999</v>
      </c>
      <c r="J155" s="19">
        <v>-18683337.917130001</v>
      </c>
      <c r="K155" s="19">
        <v>9868376.9281799998</v>
      </c>
    </row>
    <row r="156" spans="1:11" x14ac:dyDescent="0.2">
      <c r="A156" s="104">
        <v>3</v>
      </c>
      <c r="B156" s="104">
        <v>3</v>
      </c>
      <c r="C156" s="25" t="s">
        <v>65</v>
      </c>
      <c r="D156" s="19">
        <v>1440000</v>
      </c>
      <c r="E156" s="19">
        <v>0</v>
      </c>
      <c r="F156" s="19">
        <v>0</v>
      </c>
      <c r="G156" s="19">
        <v>-4175168.6066800002</v>
      </c>
      <c r="H156" s="19">
        <v>108701.23794000001</v>
      </c>
      <c r="I156" s="19">
        <v>3794.8819899999999</v>
      </c>
      <c r="J156" s="19">
        <v>-2622672.4867500002</v>
      </c>
      <c r="K156" s="19">
        <v>7904770.9271400003</v>
      </c>
    </row>
    <row r="157" spans="1:11" x14ac:dyDescent="0.2">
      <c r="A157" s="104">
        <v>4</v>
      </c>
      <c r="B157" s="104">
        <v>4</v>
      </c>
      <c r="C157" s="25" t="s">
        <v>102</v>
      </c>
      <c r="D157" s="19">
        <v>567492</v>
      </c>
      <c r="E157" s="19">
        <v>0</v>
      </c>
      <c r="F157" s="19">
        <v>0</v>
      </c>
      <c r="G157" s="19">
        <v>12196.9454899998</v>
      </c>
      <c r="H157" s="19">
        <v>87718.419959999999</v>
      </c>
      <c r="I157" s="19">
        <v>0</v>
      </c>
      <c r="J157" s="19">
        <v>667407.36545000004</v>
      </c>
      <c r="K157" s="19">
        <v>7209704.2330499999</v>
      </c>
    </row>
    <row r="158" spans="1:11" x14ac:dyDescent="0.2">
      <c r="A158" s="104">
        <v>5</v>
      </c>
      <c r="B158" s="104">
        <v>5</v>
      </c>
      <c r="C158" s="25" t="s">
        <v>67</v>
      </c>
      <c r="D158" s="19">
        <v>600000</v>
      </c>
      <c r="E158" s="19">
        <v>0</v>
      </c>
      <c r="F158" s="19">
        <v>74800</v>
      </c>
      <c r="G158" s="19">
        <v>-446541.65863000002</v>
      </c>
      <c r="H158" s="19">
        <v>21075.635200000001</v>
      </c>
      <c r="I158" s="19">
        <v>65489.239370000003</v>
      </c>
      <c r="J158" s="19">
        <v>314823.21594000002</v>
      </c>
      <c r="K158" s="19">
        <v>6695186.1280699996</v>
      </c>
    </row>
    <row r="159" spans="1:11" x14ac:dyDescent="0.2">
      <c r="A159" s="104">
        <v>6</v>
      </c>
      <c r="B159" s="104">
        <v>6</v>
      </c>
      <c r="C159" s="25" t="s">
        <v>72</v>
      </c>
      <c r="D159" s="19">
        <v>532500</v>
      </c>
      <c r="E159" s="19">
        <v>0</v>
      </c>
      <c r="F159" s="19">
        <v>0</v>
      </c>
      <c r="G159" s="19">
        <v>-2511270.5695000002</v>
      </c>
      <c r="H159" s="19">
        <v>4508.9970800000001</v>
      </c>
      <c r="I159" s="19">
        <v>619.49405999999999</v>
      </c>
      <c r="J159" s="19">
        <v>-1973642.0783599999</v>
      </c>
      <c r="K159" s="19">
        <v>5877985.4582799999</v>
      </c>
    </row>
    <row r="160" spans="1:11" x14ac:dyDescent="0.2">
      <c r="A160" s="104">
        <v>7</v>
      </c>
      <c r="B160" s="104">
        <v>7</v>
      </c>
      <c r="C160" s="25" t="s">
        <v>74</v>
      </c>
      <c r="D160" s="19">
        <v>359037.17499999999</v>
      </c>
      <c r="E160" s="19">
        <v>32.5</v>
      </c>
      <c r="F160" s="19">
        <v>0</v>
      </c>
      <c r="G160" s="19">
        <v>-395916.86566000001</v>
      </c>
      <c r="H160" s="19">
        <v>30884.337370000001</v>
      </c>
      <c r="I160" s="19">
        <v>25920.500970000001</v>
      </c>
      <c r="J160" s="19">
        <v>19957.647679999998</v>
      </c>
      <c r="K160" s="19">
        <v>1958282.1490100001</v>
      </c>
    </row>
    <row r="161" spans="1:11" x14ac:dyDescent="0.2">
      <c r="A161" s="104">
        <v>8</v>
      </c>
      <c r="B161" s="104">
        <v>8</v>
      </c>
      <c r="C161" s="27" t="s">
        <v>87</v>
      </c>
      <c r="D161" s="19">
        <v>3567544</v>
      </c>
      <c r="E161" s="19">
        <v>846.74249999999995</v>
      </c>
      <c r="F161" s="19">
        <v>0</v>
      </c>
      <c r="G161" s="19">
        <v>-4299868.3808700005</v>
      </c>
      <c r="H161" s="19">
        <v>374544.38644999999</v>
      </c>
      <c r="I161" s="19">
        <v>434866.72337000002</v>
      </c>
      <c r="J161" s="19">
        <v>77933.471449999706</v>
      </c>
      <c r="K161" s="19">
        <v>1480738.5527999999</v>
      </c>
    </row>
    <row r="162" spans="1:11" ht="12.75" customHeight="1" x14ac:dyDescent="0.2">
      <c r="A162" s="104">
        <v>9</v>
      </c>
      <c r="B162" s="104">
        <v>9</v>
      </c>
      <c r="C162" s="25" t="s">
        <v>142</v>
      </c>
      <c r="D162" s="19">
        <v>2635938.34</v>
      </c>
      <c r="E162" s="19">
        <v>200462.08716</v>
      </c>
      <c r="F162" s="19">
        <v>0</v>
      </c>
      <c r="G162" s="19">
        <v>-3168611.7363</v>
      </c>
      <c r="H162" s="19">
        <v>0</v>
      </c>
      <c r="I162" s="19">
        <v>4042.2338399999999</v>
      </c>
      <c r="J162" s="19">
        <v>-328169.07530000003</v>
      </c>
      <c r="K162" s="19">
        <v>1026623.66753</v>
      </c>
    </row>
    <row r="163" spans="1:11" x14ac:dyDescent="0.2">
      <c r="A163" s="104">
        <v>10</v>
      </c>
      <c r="B163" s="104">
        <v>10</v>
      </c>
      <c r="C163" s="25" t="s">
        <v>139</v>
      </c>
      <c r="D163" s="19">
        <v>124200</v>
      </c>
      <c r="E163" s="19">
        <v>0</v>
      </c>
      <c r="F163" s="19">
        <v>0</v>
      </c>
      <c r="G163" s="19">
        <v>-118857.32746</v>
      </c>
      <c r="H163" s="19">
        <v>19256.308560000001</v>
      </c>
      <c r="I163" s="19">
        <v>8991.1335999999992</v>
      </c>
      <c r="J163" s="19">
        <v>33590.114699999998</v>
      </c>
      <c r="K163" s="19">
        <v>868030.27985000005</v>
      </c>
    </row>
    <row r="164" spans="1:11" x14ac:dyDescent="0.2">
      <c r="A164" s="104">
        <v>11</v>
      </c>
      <c r="B164" s="104">
        <v>11</v>
      </c>
      <c r="C164" s="25" t="s">
        <v>164</v>
      </c>
      <c r="D164" s="19">
        <v>125000</v>
      </c>
      <c r="E164" s="19">
        <v>0</v>
      </c>
      <c r="F164" s="19">
        <v>0</v>
      </c>
      <c r="G164" s="19">
        <v>-133498.13229000001</v>
      </c>
      <c r="H164" s="19">
        <v>180.35885999999999</v>
      </c>
      <c r="I164" s="19">
        <v>0</v>
      </c>
      <c r="J164" s="19">
        <v>-8317.7734299999793</v>
      </c>
      <c r="K164" s="19">
        <v>690352.67515000002</v>
      </c>
    </row>
    <row r="165" spans="1:11" s="45" customFormat="1" x14ac:dyDescent="0.2">
      <c r="A165" s="104">
        <v>12</v>
      </c>
      <c r="B165" s="104">
        <v>12</v>
      </c>
      <c r="C165" s="25" t="s">
        <v>105</v>
      </c>
      <c r="D165" s="19">
        <v>5750927.6619999995</v>
      </c>
      <c r="E165" s="19">
        <v>0</v>
      </c>
      <c r="F165" s="19">
        <v>0</v>
      </c>
      <c r="G165" s="19">
        <v>-6240696.7444900004</v>
      </c>
      <c r="H165" s="19">
        <v>0</v>
      </c>
      <c r="I165" s="19">
        <v>63.880839999999999</v>
      </c>
      <c r="J165" s="19">
        <v>-489705.20165</v>
      </c>
      <c r="K165" s="19">
        <v>309505.89052000002</v>
      </c>
    </row>
    <row r="166" spans="1:11" s="45" customFormat="1" x14ac:dyDescent="0.2">
      <c r="A166" s="104">
        <v>13</v>
      </c>
      <c r="B166" s="104">
        <v>13</v>
      </c>
      <c r="C166" s="32" t="s">
        <v>160</v>
      </c>
      <c r="D166" s="19">
        <v>150104.85</v>
      </c>
      <c r="E166" s="19">
        <v>0</v>
      </c>
      <c r="F166" s="19">
        <v>0</v>
      </c>
      <c r="G166" s="19">
        <v>-158259.57711000001</v>
      </c>
      <c r="H166" s="19">
        <v>7032.2610100000002</v>
      </c>
      <c r="I166" s="19">
        <v>0</v>
      </c>
      <c r="J166" s="19">
        <v>-1122.4661000000101</v>
      </c>
      <c r="K166" s="19">
        <v>11256.403759999999</v>
      </c>
    </row>
    <row r="167" spans="1:11" s="45" customFormat="1" x14ac:dyDescent="0.2">
      <c r="A167" s="28"/>
      <c r="B167" s="137"/>
      <c r="C167" s="49" t="s">
        <v>193</v>
      </c>
      <c r="D167" s="136">
        <f>SUM(D154:D166)</f>
        <v>23470106.687000003</v>
      </c>
      <c r="E167" s="136">
        <f>SUM(E154:E166)</f>
        <v>840250.90795000002</v>
      </c>
      <c r="F167" s="136">
        <f>SUM(F154:F166)</f>
        <v>1241800</v>
      </c>
      <c r="G167" s="136">
        <f>SUM(G154:G166)</f>
        <v>-78271350.967280015</v>
      </c>
      <c r="H167" s="136">
        <f>SUM(H154:H166)</f>
        <v>1629937.1146099998</v>
      </c>
      <c r="I167" s="136">
        <f>SUM(I154:I166)</f>
        <v>727645.81643999997</v>
      </c>
      <c r="J167" s="136">
        <f>SUM(J154:J166)</f>
        <v>-50361610.44128</v>
      </c>
      <c r="K167" s="136">
        <f>SUM(K154:K166)</f>
        <v>79759362.22454001</v>
      </c>
    </row>
    <row r="168" spans="1:11" s="45" customFormat="1" x14ac:dyDescent="0.2">
      <c r="A168" s="28"/>
      <c r="B168" s="137"/>
      <c r="C168" s="49" t="s">
        <v>194</v>
      </c>
      <c r="D168" s="136">
        <f>D151+D167</f>
        <v>181077429.94861001</v>
      </c>
      <c r="E168" s="136">
        <f>E151+E167</f>
        <v>17875109.544030003</v>
      </c>
      <c r="F168" s="136">
        <f>F151+F167</f>
        <v>27074110.743589997</v>
      </c>
      <c r="G168" s="136">
        <f>G151+G167</f>
        <v>-166956076.97129002</v>
      </c>
      <c r="H168" s="136">
        <f>H151+H167</f>
        <v>14151677.52932</v>
      </c>
      <c r="I168" s="136">
        <f>I151+I167</f>
        <v>12877332.151249997</v>
      </c>
      <c r="J168" s="136">
        <f>J151+J167</f>
        <v>86099582.94550997</v>
      </c>
      <c r="K168" s="136">
        <f>K151+K167</f>
        <v>1440409480.5512199</v>
      </c>
    </row>
    <row r="169" spans="1:11" x14ac:dyDescent="0.2">
      <c r="A169" s="132"/>
      <c r="B169" s="133"/>
      <c r="E169" s="109"/>
      <c r="F169" s="109"/>
      <c r="G169" s="109"/>
      <c r="H169" s="109"/>
      <c r="I169" s="109"/>
      <c r="J169" s="109"/>
      <c r="K169" s="109"/>
    </row>
    <row r="170" spans="1:11" x14ac:dyDescent="0.2">
      <c r="A170" s="132"/>
      <c r="B170" s="133"/>
      <c r="C170" s="111"/>
      <c r="D170" s="109"/>
      <c r="E170" s="109"/>
      <c r="F170" s="109"/>
      <c r="G170" s="109"/>
      <c r="H170" s="109"/>
      <c r="I170" s="109"/>
      <c r="J170" s="109"/>
      <c r="K170" s="109"/>
    </row>
    <row r="171" spans="1:11" x14ac:dyDescent="0.2">
      <c r="A171" s="133"/>
      <c r="B171" s="134"/>
      <c r="C171" s="118"/>
      <c r="D171" s="109"/>
      <c r="E171" s="109"/>
      <c r="F171" s="109"/>
      <c r="G171" s="109"/>
      <c r="H171" s="109"/>
      <c r="I171" s="109"/>
      <c r="J171" s="109"/>
      <c r="K171" s="109"/>
    </row>
    <row r="172" spans="1:11" s="45" customFormat="1" x14ac:dyDescent="0.2">
      <c r="A172" s="134"/>
      <c r="B172" s="133"/>
      <c r="C172" s="111"/>
      <c r="D172" s="109"/>
      <c r="E172" s="109"/>
      <c r="F172" s="109"/>
      <c r="G172" s="109"/>
      <c r="H172" s="109"/>
      <c r="I172" s="109"/>
      <c r="J172" s="109"/>
      <c r="K172" s="109"/>
    </row>
    <row r="173" spans="1:11" s="45" customFormat="1" x14ac:dyDescent="0.2">
      <c r="A173" s="133"/>
      <c r="B173" s="134"/>
      <c r="C173" s="111"/>
      <c r="D173" s="109"/>
      <c r="E173" s="109"/>
      <c r="F173" s="109"/>
      <c r="G173" s="109"/>
      <c r="H173" s="109"/>
      <c r="I173" s="109"/>
      <c r="J173" s="109"/>
      <c r="K173" s="109"/>
    </row>
    <row r="174" spans="1:11" s="45" customFormat="1" x14ac:dyDescent="0.2">
      <c r="A174" s="134"/>
      <c r="B174" s="133"/>
      <c r="C174" s="111"/>
      <c r="D174" s="109"/>
      <c r="E174" s="109"/>
      <c r="F174" s="109"/>
      <c r="G174" s="109"/>
      <c r="H174" s="109"/>
      <c r="I174" s="109"/>
      <c r="J174" s="109"/>
      <c r="K174" s="109"/>
    </row>
    <row r="175" spans="1:11" x14ac:dyDescent="0.2">
      <c r="A175" s="133"/>
      <c r="B175" s="134"/>
      <c r="C175" s="111"/>
      <c r="D175" s="109"/>
      <c r="E175" s="109"/>
      <c r="F175" s="109"/>
      <c r="G175" s="109"/>
      <c r="H175" s="109"/>
      <c r="I175" s="109"/>
      <c r="J175" s="109"/>
      <c r="K175" s="109"/>
    </row>
    <row r="176" spans="1:11" s="45" customFormat="1" x14ac:dyDescent="0.2">
      <c r="A176" s="134"/>
      <c r="B176" s="133"/>
      <c r="C176" s="111"/>
      <c r="D176" s="109"/>
      <c r="E176" s="109"/>
      <c r="F176" s="109"/>
      <c r="G176" s="109"/>
      <c r="H176" s="109"/>
      <c r="I176" s="109"/>
      <c r="J176" s="109"/>
      <c r="K176" s="109"/>
    </row>
    <row r="177" spans="1:11" s="45" customFormat="1" x14ac:dyDescent="0.2">
      <c r="A177" s="133"/>
      <c r="B177" s="134"/>
      <c r="C177" s="119"/>
      <c r="D177" s="109"/>
      <c r="E177" s="109"/>
      <c r="F177" s="109"/>
      <c r="G177" s="109"/>
      <c r="H177" s="109"/>
      <c r="I177" s="109"/>
      <c r="J177" s="109"/>
      <c r="K177" s="109"/>
    </row>
    <row r="178" spans="1:11" s="45" customFormat="1" x14ac:dyDescent="0.2">
      <c r="A178" s="134"/>
      <c r="B178" s="133"/>
      <c r="C178" s="111"/>
      <c r="D178" s="109"/>
      <c r="E178" s="109"/>
      <c r="F178" s="109"/>
      <c r="G178" s="109"/>
      <c r="H178" s="109"/>
      <c r="I178" s="109"/>
      <c r="J178" s="109"/>
      <c r="K178" s="109"/>
    </row>
    <row r="179" spans="1:11" s="45" customFormat="1" x14ac:dyDescent="0.2">
      <c r="A179" s="133"/>
      <c r="B179" s="134"/>
      <c r="C179" s="111"/>
      <c r="D179" s="109"/>
      <c r="E179" s="109"/>
      <c r="F179" s="109"/>
      <c r="G179" s="109"/>
      <c r="H179" s="109"/>
      <c r="I179" s="109"/>
      <c r="J179" s="109"/>
      <c r="K179" s="109"/>
    </row>
    <row r="180" spans="1:11" s="45" customFormat="1" x14ac:dyDescent="0.2">
      <c r="A180" s="134"/>
      <c r="B180" s="133"/>
      <c r="C180" s="111"/>
      <c r="D180" s="109"/>
      <c r="E180" s="109"/>
      <c r="F180" s="109"/>
      <c r="G180" s="109"/>
      <c r="H180" s="109"/>
      <c r="I180" s="109"/>
      <c r="J180" s="109"/>
      <c r="K180" s="109"/>
    </row>
    <row r="181" spans="1:11" x14ac:dyDescent="0.2">
      <c r="A181" s="133"/>
      <c r="B181" s="134"/>
      <c r="C181" s="111"/>
      <c r="D181" s="109"/>
      <c r="E181" s="109"/>
      <c r="F181" s="109"/>
      <c r="G181" s="109"/>
      <c r="H181" s="109"/>
      <c r="I181" s="109"/>
      <c r="J181" s="109"/>
      <c r="K181" s="109"/>
    </row>
    <row r="182" spans="1:11" x14ac:dyDescent="0.2">
      <c r="A182" s="134"/>
      <c r="B182" s="133"/>
      <c r="C182" s="111"/>
      <c r="D182" s="109"/>
      <c r="E182" s="109"/>
      <c r="F182" s="109"/>
      <c r="G182" s="109"/>
      <c r="H182" s="109"/>
      <c r="I182" s="109"/>
      <c r="J182" s="109"/>
      <c r="K182" s="109"/>
    </row>
    <row r="183" spans="1:11" x14ac:dyDescent="0.2">
      <c r="A183" s="133"/>
      <c r="B183" s="134"/>
      <c r="C183" s="120"/>
      <c r="D183" s="109"/>
      <c r="E183" s="109"/>
      <c r="F183" s="109"/>
      <c r="G183" s="109"/>
      <c r="H183" s="109"/>
      <c r="I183" s="109"/>
      <c r="J183" s="109"/>
      <c r="K183" s="109"/>
    </row>
    <row r="184" spans="1:11" x14ac:dyDescent="0.2">
      <c r="A184" s="134"/>
      <c r="B184" s="133"/>
      <c r="C184" s="111"/>
      <c r="D184" s="109"/>
      <c r="E184" s="109"/>
      <c r="F184" s="109"/>
      <c r="G184" s="109"/>
      <c r="H184" s="109"/>
      <c r="I184" s="109"/>
      <c r="J184" s="109"/>
      <c r="K184" s="109"/>
    </row>
    <row r="185" spans="1:11" x14ac:dyDescent="0.2">
      <c r="A185" s="133"/>
      <c r="B185" s="134"/>
      <c r="C185" s="111"/>
      <c r="D185" s="109"/>
      <c r="E185" s="109"/>
      <c r="F185" s="109"/>
      <c r="G185" s="109"/>
      <c r="H185" s="109"/>
      <c r="I185" s="109"/>
      <c r="J185" s="109"/>
      <c r="K185" s="109"/>
    </row>
    <row r="186" spans="1:11" x14ac:dyDescent="0.2">
      <c r="A186" s="134"/>
      <c r="B186" s="133"/>
      <c r="C186" s="111"/>
      <c r="D186" s="109"/>
      <c r="E186" s="109"/>
      <c r="F186" s="109"/>
      <c r="G186" s="109"/>
      <c r="H186" s="109"/>
      <c r="I186" s="109"/>
      <c r="J186" s="109"/>
      <c r="K186" s="109"/>
    </row>
    <row r="187" spans="1:11" x14ac:dyDescent="0.2">
      <c r="A187" s="133"/>
      <c r="B187" s="134"/>
      <c r="C187" s="111"/>
      <c r="D187" s="109"/>
      <c r="E187" s="109"/>
      <c r="F187" s="109"/>
      <c r="G187" s="109"/>
      <c r="H187" s="109"/>
      <c r="I187" s="109"/>
      <c r="J187" s="109"/>
      <c r="K187" s="109"/>
    </row>
    <row r="188" spans="1:11" x14ac:dyDescent="0.2">
      <c r="A188" s="134"/>
      <c r="B188" s="133"/>
      <c r="C188" s="111"/>
      <c r="D188" s="109"/>
      <c r="E188" s="109"/>
      <c r="F188" s="109"/>
      <c r="G188" s="109"/>
      <c r="H188" s="109"/>
      <c r="I188" s="109"/>
      <c r="J188" s="109"/>
      <c r="K188" s="109"/>
    </row>
    <row r="189" spans="1:11" x14ac:dyDescent="0.2">
      <c r="A189" s="133"/>
      <c r="B189" s="134"/>
      <c r="C189" s="111"/>
      <c r="D189" s="109"/>
      <c r="E189" s="109"/>
      <c r="F189" s="109"/>
      <c r="G189" s="109"/>
      <c r="H189" s="109"/>
      <c r="I189" s="109"/>
      <c r="J189" s="109"/>
      <c r="K189" s="109"/>
    </row>
    <row r="190" spans="1:11" x14ac:dyDescent="0.2">
      <c r="A190" s="134"/>
      <c r="B190" s="133"/>
      <c r="C190" s="111"/>
      <c r="D190" s="109"/>
      <c r="E190" s="109"/>
      <c r="F190" s="109"/>
      <c r="G190" s="109"/>
      <c r="H190" s="109"/>
      <c r="I190" s="109"/>
      <c r="J190" s="109"/>
      <c r="K190" s="109"/>
    </row>
    <row r="191" spans="1:11" x14ac:dyDescent="0.2">
      <c r="A191" s="133"/>
      <c r="B191" s="134"/>
      <c r="C191" s="120"/>
      <c r="D191" s="109"/>
      <c r="E191" s="109"/>
      <c r="F191" s="109"/>
      <c r="G191" s="109"/>
      <c r="H191" s="109"/>
      <c r="I191" s="109"/>
      <c r="J191" s="109"/>
      <c r="K191" s="109"/>
    </row>
    <row r="192" spans="1:11" x14ac:dyDescent="0.2">
      <c r="A192" s="134"/>
      <c r="B192" s="133"/>
      <c r="C192" s="118"/>
      <c r="D192" s="109"/>
      <c r="E192" s="109"/>
      <c r="F192" s="109"/>
      <c r="G192" s="109"/>
      <c r="H192" s="109"/>
      <c r="I192" s="109"/>
      <c r="J192" s="109"/>
      <c r="K192" s="109"/>
    </row>
    <row r="193" spans="1:11" x14ac:dyDescent="0.2">
      <c r="A193" s="133"/>
      <c r="B193" s="134"/>
      <c r="C193" s="118"/>
      <c r="D193" s="109"/>
      <c r="E193" s="109"/>
      <c r="F193" s="109"/>
      <c r="G193" s="109"/>
      <c r="H193" s="109"/>
      <c r="I193" s="109"/>
      <c r="J193" s="109"/>
      <c r="K193" s="109"/>
    </row>
    <row r="194" spans="1:11" x14ac:dyDescent="0.2">
      <c r="A194" s="134"/>
      <c r="B194" s="133"/>
      <c r="C194" s="121"/>
      <c r="D194" s="109"/>
      <c r="E194" s="109"/>
      <c r="F194" s="109"/>
      <c r="G194" s="109"/>
      <c r="H194" s="109"/>
      <c r="I194" s="109"/>
      <c r="J194" s="109"/>
      <c r="K194" s="109"/>
    </row>
    <row r="195" spans="1:11" x14ac:dyDescent="0.2">
      <c r="A195" s="133"/>
      <c r="B195" s="134"/>
      <c r="C195" s="118"/>
      <c r="D195" s="109"/>
      <c r="E195" s="109"/>
      <c r="F195" s="109"/>
      <c r="G195" s="109"/>
      <c r="H195" s="109"/>
      <c r="I195" s="109"/>
      <c r="J195" s="109"/>
      <c r="K195" s="109"/>
    </row>
    <row r="196" spans="1:11" x14ac:dyDescent="0.2">
      <c r="A196" s="134"/>
      <c r="B196" s="133"/>
      <c r="C196" s="135"/>
      <c r="D196" s="109"/>
      <c r="E196" s="109"/>
      <c r="F196" s="109"/>
      <c r="G196" s="109"/>
      <c r="H196" s="109"/>
      <c r="I196" s="109"/>
      <c r="J196" s="109"/>
      <c r="K196" s="109"/>
    </row>
    <row r="197" spans="1:11" x14ac:dyDescent="0.2">
      <c r="A197" s="133"/>
      <c r="B197" s="134"/>
      <c r="C197" s="119"/>
      <c r="D197" s="109"/>
      <c r="E197" s="109"/>
      <c r="F197" s="109"/>
      <c r="G197" s="109"/>
      <c r="H197" s="109"/>
      <c r="I197" s="109"/>
      <c r="J197" s="109"/>
      <c r="K197" s="109"/>
    </row>
    <row r="198" spans="1:11" x14ac:dyDescent="0.2">
      <c r="A198" s="134"/>
      <c r="B198" s="133"/>
      <c r="C198" s="122"/>
      <c r="D198" s="10"/>
      <c r="E198" s="10"/>
      <c r="F198" s="10"/>
      <c r="G198" s="10"/>
      <c r="H198" s="10"/>
      <c r="I198" s="10"/>
      <c r="J198" s="10"/>
      <c r="K198" s="10"/>
    </row>
    <row r="199" spans="1:11" ht="13.5" x14ac:dyDescent="0.2">
      <c r="A199" s="133"/>
      <c r="B199" s="134"/>
      <c r="C199" s="123"/>
      <c r="D199" s="10"/>
      <c r="E199" s="10"/>
      <c r="F199" s="10"/>
      <c r="G199" s="10"/>
      <c r="H199" s="10"/>
      <c r="I199" s="10"/>
      <c r="J199" s="10"/>
      <c r="K199" s="10"/>
    </row>
    <row r="200" spans="1:11" x14ac:dyDescent="0.2">
      <c r="A200" s="134"/>
      <c r="B200" s="133"/>
      <c r="C200" s="122"/>
      <c r="D200" s="10"/>
      <c r="E200" s="10"/>
      <c r="F200" s="10"/>
      <c r="G200" s="10"/>
      <c r="H200" s="10"/>
      <c r="I200" s="10"/>
      <c r="J200" s="10"/>
      <c r="K200" s="10"/>
    </row>
    <row r="201" spans="1:11" ht="13.5" x14ac:dyDescent="0.2">
      <c r="A201" s="133"/>
      <c r="B201" s="134"/>
      <c r="C201" s="123"/>
      <c r="D201" s="10"/>
      <c r="E201" s="10"/>
      <c r="F201" s="10"/>
      <c r="G201" s="10"/>
      <c r="H201" s="10"/>
      <c r="I201" s="10"/>
      <c r="J201" s="10"/>
      <c r="K201" s="10"/>
    </row>
    <row r="202" spans="1:11" x14ac:dyDescent="0.2">
      <c r="A202" s="134"/>
      <c r="B202" s="133"/>
      <c r="C202" s="3"/>
      <c r="D202" s="10"/>
      <c r="E202" s="10"/>
      <c r="F202" s="10"/>
      <c r="G202" s="10"/>
      <c r="H202" s="10"/>
      <c r="I202" s="10"/>
      <c r="J202" s="10"/>
      <c r="K202" s="10"/>
    </row>
    <row r="203" spans="1:11" x14ac:dyDescent="0.2">
      <c r="A203" s="133"/>
      <c r="B203" s="134"/>
      <c r="C203" s="3"/>
      <c r="D203" s="10"/>
      <c r="E203" s="10"/>
      <c r="F203" s="10"/>
      <c r="G203" s="10"/>
      <c r="H203" s="10"/>
      <c r="I203" s="10"/>
      <c r="J203" s="10"/>
      <c r="K203" s="10"/>
    </row>
    <row r="204" spans="1:11" x14ac:dyDescent="0.2">
      <c r="A204" s="134"/>
      <c r="B204" s="133"/>
      <c r="C204" s="3"/>
      <c r="D204" s="10"/>
      <c r="E204" s="10"/>
      <c r="F204" s="10"/>
      <c r="G204" s="10"/>
      <c r="H204" s="10"/>
      <c r="I204" s="10"/>
      <c r="J204" s="10"/>
      <c r="K204" s="10"/>
    </row>
    <row r="205" spans="1:11" x14ac:dyDescent="0.2">
      <c r="A205" s="133"/>
      <c r="B205" s="134"/>
      <c r="C205" s="3"/>
      <c r="D205" s="10"/>
      <c r="E205" s="10"/>
      <c r="F205" s="10"/>
      <c r="G205" s="10"/>
      <c r="H205" s="10"/>
      <c r="I205" s="10"/>
      <c r="J205" s="10"/>
      <c r="K205" s="10"/>
    </row>
    <row r="206" spans="1:11" x14ac:dyDescent="0.2">
      <c r="A206" s="134"/>
      <c r="B206" s="133"/>
      <c r="C206" s="3"/>
      <c r="D206" s="10"/>
      <c r="E206" s="10"/>
      <c r="F206" s="10"/>
      <c r="G206" s="10"/>
      <c r="H206" s="10"/>
      <c r="I206" s="10"/>
      <c r="J206" s="10"/>
      <c r="K206" s="10"/>
    </row>
    <row r="207" spans="1:11" x14ac:dyDescent="0.2">
      <c r="A207" s="133"/>
      <c r="B207" s="134"/>
      <c r="C207" s="3"/>
      <c r="D207" s="10"/>
      <c r="E207" s="10"/>
      <c r="F207" s="10"/>
      <c r="G207" s="10"/>
      <c r="H207" s="10"/>
      <c r="I207" s="10"/>
      <c r="J207" s="10"/>
      <c r="K207" s="10"/>
    </row>
    <row r="208" spans="1:11" x14ac:dyDescent="0.2">
      <c r="A208" s="134"/>
      <c r="B208" s="133"/>
      <c r="C208" s="3"/>
      <c r="D208" s="10"/>
      <c r="E208" s="10"/>
      <c r="F208" s="10"/>
      <c r="G208" s="10"/>
      <c r="H208" s="10"/>
      <c r="I208" s="10"/>
      <c r="J208" s="10"/>
      <c r="K208" s="10"/>
    </row>
    <row r="209" spans="1:11" x14ac:dyDescent="0.2">
      <c r="A209" s="133"/>
      <c r="B209" s="134"/>
      <c r="C209" s="3"/>
      <c r="D209" s="10"/>
      <c r="E209" s="10"/>
      <c r="F209" s="10"/>
      <c r="G209" s="10"/>
      <c r="H209" s="10"/>
      <c r="I209" s="10"/>
      <c r="J209" s="10"/>
      <c r="K209" s="10"/>
    </row>
    <row r="210" spans="1:11" x14ac:dyDescent="0.2">
      <c r="A210" s="130"/>
      <c r="B210" s="133"/>
      <c r="C210" s="3"/>
      <c r="D210" s="10"/>
      <c r="E210" s="10"/>
      <c r="F210" s="10"/>
      <c r="G210" s="10"/>
      <c r="H210" s="10"/>
      <c r="I210" s="10"/>
      <c r="J210" s="10"/>
      <c r="K210" s="10"/>
    </row>
    <row r="211" spans="1:11" x14ac:dyDescent="0.2">
      <c r="A211" s="130"/>
      <c r="B211" s="134"/>
      <c r="C211" s="3"/>
      <c r="D211" s="10"/>
      <c r="E211" s="10"/>
      <c r="F211" s="10"/>
      <c r="G211" s="10"/>
      <c r="H211" s="10"/>
      <c r="I211" s="10"/>
      <c r="J211" s="10"/>
      <c r="K211" s="10"/>
    </row>
    <row r="212" spans="1:11" x14ac:dyDescent="0.2">
      <c r="A212" s="130"/>
      <c r="B212" s="133"/>
      <c r="C212" s="3"/>
      <c r="D212" s="10"/>
      <c r="E212" s="10"/>
      <c r="F212" s="10"/>
      <c r="G212" s="10"/>
      <c r="H212" s="10"/>
      <c r="I212" s="10"/>
      <c r="J212" s="10"/>
      <c r="K212" s="10"/>
    </row>
    <row r="213" spans="1:11" x14ac:dyDescent="0.2">
      <c r="A213" s="130"/>
      <c r="B213" s="134"/>
      <c r="C213" s="3"/>
      <c r="D213" s="10"/>
      <c r="E213" s="10"/>
      <c r="F213" s="10"/>
      <c r="G213" s="10"/>
      <c r="H213" s="10"/>
      <c r="I213" s="10"/>
      <c r="J213" s="10"/>
      <c r="K213" s="10"/>
    </row>
    <row r="214" spans="1:11" x14ac:dyDescent="0.2">
      <c r="A214" s="130"/>
      <c r="B214" s="133"/>
      <c r="C214" s="3"/>
      <c r="D214" s="10"/>
      <c r="E214" s="10"/>
      <c r="F214" s="10"/>
      <c r="G214" s="10"/>
      <c r="H214" s="10"/>
      <c r="I214" s="10"/>
      <c r="J214" s="10"/>
      <c r="K214" s="10"/>
    </row>
    <row r="215" spans="1:11" x14ac:dyDescent="0.2">
      <c r="A215" s="130"/>
      <c r="B215" s="134"/>
      <c r="C215" s="3"/>
      <c r="D215" s="10"/>
      <c r="E215" s="10"/>
      <c r="F215" s="10"/>
      <c r="G215" s="10"/>
      <c r="H215" s="10"/>
      <c r="I215" s="10"/>
      <c r="J215" s="10"/>
      <c r="K215" s="10"/>
    </row>
    <row r="216" spans="1:11" x14ac:dyDescent="0.2">
      <c r="A216" s="130"/>
      <c r="B216" s="133"/>
      <c r="C216" s="3"/>
      <c r="D216" s="10"/>
      <c r="E216" s="10"/>
      <c r="F216" s="10"/>
      <c r="G216" s="10"/>
      <c r="H216" s="10"/>
      <c r="I216" s="10"/>
      <c r="J216" s="10"/>
      <c r="K216" s="10"/>
    </row>
    <row r="217" spans="1:11" x14ac:dyDescent="0.2">
      <c r="A217" s="130"/>
      <c r="B217" s="132"/>
      <c r="C217" s="3"/>
      <c r="D217" s="10"/>
      <c r="E217" s="10"/>
      <c r="F217" s="10"/>
      <c r="G217" s="10"/>
      <c r="H217" s="10"/>
      <c r="I217" s="10"/>
      <c r="J217" s="10"/>
      <c r="K217" s="10"/>
    </row>
    <row r="218" spans="1:11" x14ac:dyDescent="0.2">
      <c r="A218" s="130"/>
      <c r="B218" s="132"/>
      <c r="C218" s="3"/>
      <c r="D218" s="10"/>
      <c r="E218" s="10"/>
      <c r="F218" s="10"/>
      <c r="G218" s="10"/>
      <c r="H218" s="10"/>
      <c r="I218" s="10"/>
      <c r="J218" s="10"/>
      <c r="K218" s="10"/>
    </row>
    <row r="219" spans="1:11" x14ac:dyDescent="0.2">
      <c r="A219" s="130"/>
      <c r="B219" s="132"/>
      <c r="C219" s="3"/>
      <c r="D219" s="10"/>
      <c r="E219" s="10"/>
      <c r="F219" s="10"/>
      <c r="G219" s="10"/>
      <c r="H219" s="10"/>
      <c r="I219" s="10"/>
      <c r="J219" s="10"/>
      <c r="K219" s="10"/>
    </row>
    <row r="220" spans="1:11" x14ac:dyDescent="0.2">
      <c r="A220" s="130"/>
      <c r="B220" s="131"/>
      <c r="C220" s="3"/>
      <c r="D220" s="10"/>
      <c r="E220" s="10"/>
      <c r="F220" s="10"/>
      <c r="G220" s="10"/>
      <c r="H220" s="10"/>
      <c r="I220" s="10"/>
      <c r="J220" s="10"/>
      <c r="K220" s="10"/>
    </row>
    <row r="221" spans="1:11" x14ac:dyDescent="0.2">
      <c r="A221" s="130"/>
      <c r="B221" s="3"/>
      <c r="C221" s="3"/>
      <c r="D221" s="10"/>
      <c r="E221" s="10"/>
      <c r="F221" s="10"/>
      <c r="G221" s="10"/>
      <c r="H221" s="10"/>
      <c r="I221" s="10"/>
      <c r="J221" s="10"/>
      <c r="K221" s="10"/>
    </row>
    <row r="222" spans="1:11" x14ac:dyDescent="0.2">
      <c r="A222" s="130"/>
      <c r="B222" s="3"/>
      <c r="C222" s="3"/>
      <c r="D222" s="10"/>
      <c r="E222" s="10"/>
      <c r="F222" s="10"/>
      <c r="G222" s="10"/>
      <c r="H222" s="10"/>
      <c r="I222" s="10"/>
      <c r="J222" s="10"/>
      <c r="K222" s="10"/>
    </row>
    <row r="223" spans="1:11" x14ac:dyDescent="0.2">
      <c r="A223" s="130"/>
      <c r="B223" s="3"/>
      <c r="C223" s="3"/>
      <c r="D223" s="10"/>
      <c r="E223" s="10"/>
      <c r="F223" s="10"/>
      <c r="G223" s="10"/>
      <c r="H223" s="10"/>
      <c r="I223" s="10"/>
      <c r="J223" s="10"/>
      <c r="K223" s="10"/>
    </row>
    <row r="224" spans="1:11" x14ac:dyDescent="0.2">
      <c r="A224" s="130"/>
      <c r="B224" s="3"/>
      <c r="C224" s="3"/>
      <c r="D224" s="10"/>
      <c r="E224" s="10"/>
      <c r="F224" s="10"/>
      <c r="G224" s="10"/>
      <c r="H224" s="10"/>
      <c r="I224" s="10"/>
      <c r="J224" s="10"/>
      <c r="K224" s="10"/>
    </row>
    <row r="225" spans="1:11" x14ac:dyDescent="0.2">
      <c r="A225" s="130"/>
      <c r="B225" s="3"/>
      <c r="C225" s="3"/>
      <c r="D225" s="10"/>
      <c r="E225" s="10"/>
      <c r="F225" s="10"/>
      <c r="G225" s="10"/>
      <c r="H225" s="10"/>
      <c r="I225" s="10"/>
      <c r="J225" s="10"/>
      <c r="K225" s="10"/>
    </row>
    <row r="226" spans="1:11" x14ac:dyDescent="0.2">
      <c r="A226" s="130"/>
      <c r="B226" s="3"/>
      <c r="C226" s="3"/>
      <c r="D226" s="10"/>
      <c r="E226" s="10"/>
      <c r="F226" s="10"/>
      <c r="G226" s="10"/>
      <c r="H226" s="10"/>
      <c r="I226" s="10"/>
      <c r="J226" s="10"/>
      <c r="K226" s="10"/>
    </row>
    <row r="227" spans="1:11" x14ac:dyDescent="0.2">
      <c r="A227" s="130"/>
      <c r="B227" s="3"/>
      <c r="C227" s="3"/>
      <c r="D227" s="10"/>
      <c r="E227" s="10"/>
      <c r="F227" s="10"/>
      <c r="G227" s="10"/>
      <c r="H227" s="10"/>
      <c r="I227" s="10"/>
      <c r="J227" s="10"/>
      <c r="K227" s="10"/>
    </row>
    <row r="228" spans="1:11" x14ac:dyDescent="0.2">
      <c r="A228" s="130"/>
      <c r="B228" s="3"/>
      <c r="C228" s="3"/>
      <c r="D228" s="10"/>
      <c r="E228" s="10"/>
      <c r="F228" s="10"/>
      <c r="G228" s="10"/>
      <c r="H228" s="10"/>
      <c r="I228" s="10"/>
      <c r="J228" s="10"/>
      <c r="K228" s="10"/>
    </row>
    <row r="229" spans="1:11" x14ac:dyDescent="0.2">
      <c r="A229" s="130"/>
      <c r="B229" s="3"/>
      <c r="C229" s="3"/>
      <c r="D229" s="10"/>
      <c r="E229" s="10"/>
      <c r="F229" s="10"/>
      <c r="G229" s="10"/>
      <c r="H229" s="10"/>
      <c r="I229" s="10"/>
      <c r="J229" s="10"/>
      <c r="K229" s="10"/>
    </row>
    <row r="230" spans="1:11" x14ac:dyDescent="0.2">
      <c r="A230" s="130"/>
      <c r="B230" s="3"/>
      <c r="C230" s="3"/>
      <c r="D230" s="10"/>
      <c r="E230" s="10"/>
      <c r="F230" s="10"/>
      <c r="G230" s="10"/>
      <c r="H230" s="10"/>
      <c r="I230" s="10"/>
      <c r="J230" s="10"/>
      <c r="K230" s="10"/>
    </row>
    <row r="231" spans="1:11" x14ac:dyDescent="0.2">
      <c r="A231" s="130"/>
      <c r="B231" s="3"/>
      <c r="C231" s="3"/>
      <c r="D231" s="10"/>
      <c r="E231" s="10"/>
      <c r="F231" s="10"/>
      <c r="G231" s="10"/>
      <c r="H231" s="10"/>
      <c r="I231" s="10"/>
      <c r="J231" s="10"/>
      <c r="K231" s="10"/>
    </row>
    <row r="232" spans="1:11" x14ac:dyDescent="0.2">
      <c r="A232" s="130"/>
      <c r="B232" s="3"/>
      <c r="C232" s="3"/>
      <c r="D232" s="10"/>
      <c r="E232" s="10"/>
      <c r="F232" s="10"/>
      <c r="G232" s="10"/>
      <c r="H232" s="10"/>
      <c r="I232" s="10"/>
      <c r="J232" s="10"/>
      <c r="K232" s="10"/>
    </row>
    <row r="233" spans="1:11" x14ac:dyDescent="0.2">
      <c r="A233" s="130"/>
      <c r="B233" s="3"/>
      <c r="C233" s="3"/>
      <c r="D233" s="10"/>
      <c r="E233" s="10"/>
      <c r="F233" s="10"/>
      <c r="G233" s="10"/>
      <c r="H233" s="10"/>
      <c r="I233" s="10"/>
      <c r="J233" s="10"/>
      <c r="K233" s="10"/>
    </row>
    <row r="234" spans="1:11" x14ac:dyDescent="0.2">
      <c r="A234" s="130"/>
      <c r="B234" s="3"/>
      <c r="C234" s="3"/>
      <c r="D234" s="10"/>
      <c r="E234" s="10"/>
      <c r="F234" s="10"/>
      <c r="G234" s="10"/>
      <c r="H234" s="10"/>
      <c r="I234" s="10"/>
      <c r="J234" s="10"/>
      <c r="K234" s="10"/>
    </row>
    <row r="235" spans="1:11" x14ac:dyDescent="0.2">
      <c r="A235" s="130"/>
      <c r="B235" s="3"/>
      <c r="C235" s="3"/>
      <c r="D235" s="10"/>
      <c r="E235" s="10"/>
      <c r="F235" s="10"/>
      <c r="G235" s="10"/>
      <c r="H235" s="10"/>
      <c r="I235" s="10"/>
      <c r="J235" s="10"/>
      <c r="K235" s="10"/>
    </row>
    <row r="236" spans="1:11" x14ac:dyDescent="0.2">
      <c r="A236" s="130"/>
      <c r="B236" s="3"/>
      <c r="C236" s="3"/>
      <c r="D236" s="10"/>
      <c r="E236" s="10"/>
      <c r="F236" s="10"/>
      <c r="G236" s="10"/>
      <c r="H236" s="10"/>
      <c r="I236" s="10"/>
      <c r="J236" s="10"/>
      <c r="K236" s="10"/>
    </row>
    <row r="237" spans="1:11" x14ac:dyDescent="0.2">
      <c r="A237" s="130"/>
      <c r="B237" s="3"/>
      <c r="C237" s="3"/>
      <c r="D237" s="10"/>
      <c r="E237" s="10"/>
      <c r="F237" s="10"/>
      <c r="G237" s="10"/>
      <c r="H237" s="10"/>
      <c r="I237" s="10"/>
      <c r="J237" s="10"/>
      <c r="K237" s="10"/>
    </row>
    <row r="238" spans="1:11" x14ac:dyDescent="0.2">
      <c r="A238" s="130"/>
      <c r="B238" s="3"/>
      <c r="C238" s="3"/>
      <c r="D238" s="10"/>
      <c r="E238" s="10"/>
      <c r="F238" s="10"/>
      <c r="G238" s="10"/>
      <c r="H238" s="10"/>
      <c r="I238" s="10"/>
      <c r="J238" s="10"/>
      <c r="K238" s="10"/>
    </row>
    <row r="239" spans="1:11" x14ac:dyDescent="0.2">
      <c r="A239" s="130"/>
      <c r="B239" s="3"/>
      <c r="C239" s="3"/>
      <c r="D239" s="10"/>
      <c r="E239" s="10"/>
      <c r="F239" s="10"/>
      <c r="G239" s="10"/>
      <c r="H239" s="10"/>
      <c r="I239" s="10"/>
      <c r="J239" s="10"/>
      <c r="K239" s="10"/>
    </row>
    <row r="240" spans="1:11" x14ac:dyDescent="0.2">
      <c r="A240" s="130"/>
      <c r="B240" s="3"/>
      <c r="C240" s="3"/>
      <c r="D240" s="10"/>
      <c r="E240" s="10"/>
      <c r="F240" s="10"/>
      <c r="G240" s="10"/>
      <c r="H240" s="10"/>
      <c r="I240" s="10"/>
      <c r="J240" s="10"/>
      <c r="K240" s="10"/>
    </row>
    <row r="241" spans="1:11" x14ac:dyDescent="0.2">
      <c r="A241" s="130"/>
      <c r="B241" s="3"/>
      <c r="C241" s="3"/>
      <c r="D241" s="10"/>
      <c r="E241" s="10"/>
      <c r="F241" s="10"/>
      <c r="G241" s="10"/>
      <c r="H241" s="10"/>
      <c r="I241" s="10"/>
      <c r="J241" s="10"/>
      <c r="K241" s="10"/>
    </row>
    <row r="242" spans="1:11" x14ac:dyDescent="0.2">
      <c r="A242" s="130"/>
      <c r="B242" s="3"/>
      <c r="C242" s="3"/>
      <c r="D242" s="10"/>
      <c r="E242" s="10"/>
      <c r="F242" s="10"/>
      <c r="G242" s="10"/>
      <c r="H242" s="10"/>
      <c r="I242" s="10"/>
      <c r="J242" s="10"/>
      <c r="K242" s="10"/>
    </row>
    <row r="243" spans="1:11" x14ac:dyDescent="0.2">
      <c r="A243" s="130"/>
      <c r="B243" s="3"/>
      <c r="C243" s="3"/>
      <c r="D243" s="10"/>
      <c r="E243" s="10"/>
      <c r="F243" s="10"/>
      <c r="G243" s="10"/>
      <c r="H243" s="10"/>
      <c r="I243" s="10"/>
      <c r="J243" s="10"/>
      <c r="K243" s="10"/>
    </row>
    <row r="244" spans="1:11" x14ac:dyDescent="0.2">
      <c r="A244" s="130"/>
      <c r="B244" s="3"/>
      <c r="C244" s="3"/>
      <c r="D244" s="10"/>
      <c r="E244" s="10"/>
      <c r="F244" s="10"/>
      <c r="G244" s="10"/>
      <c r="H244" s="10"/>
      <c r="I244" s="10"/>
      <c r="J244" s="10"/>
      <c r="K244" s="10"/>
    </row>
    <row r="245" spans="1:11" x14ac:dyDescent="0.2">
      <c r="A245" s="130"/>
      <c r="B245" s="3"/>
      <c r="C245" s="3"/>
      <c r="D245" s="10"/>
      <c r="E245" s="10"/>
      <c r="F245" s="10"/>
      <c r="G245" s="10"/>
      <c r="H245" s="10"/>
      <c r="I245" s="10"/>
      <c r="J245" s="10"/>
      <c r="K245" s="10"/>
    </row>
    <row r="246" spans="1:11" x14ac:dyDescent="0.2">
      <c r="A246" s="130"/>
      <c r="B246" s="3"/>
      <c r="C246" s="3"/>
      <c r="D246" s="10"/>
      <c r="E246" s="10"/>
      <c r="F246" s="10"/>
      <c r="G246" s="10"/>
      <c r="H246" s="10"/>
      <c r="I246" s="10"/>
      <c r="J246" s="10"/>
      <c r="K246" s="10"/>
    </row>
    <row r="247" spans="1:11" x14ac:dyDescent="0.2">
      <c r="A247" s="130"/>
      <c r="B247" s="3"/>
      <c r="C247" s="3"/>
      <c r="D247" s="10"/>
      <c r="E247" s="10"/>
      <c r="F247" s="10"/>
      <c r="G247" s="10"/>
      <c r="H247" s="10"/>
      <c r="I247" s="10"/>
      <c r="J247" s="10"/>
      <c r="K247" s="10"/>
    </row>
    <row r="248" spans="1:11" x14ac:dyDescent="0.2">
      <c r="A248" s="130"/>
      <c r="B248" s="3"/>
      <c r="C248" s="3"/>
      <c r="D248" s="10"/>
      <c r="E248" s="10"/>
      <c r="F248" s="10"/>
      <c r="G248" s="10"/>
      <c r="H248" s="10"/>
      <c r="I248" s="10"/>
      <c r="J248" s="10"/>
      <c r="K248" s="10"/>
    </row>
    <row r="249" spans="1:11" x14ac:dyDescent="0.2">
      <c r="A249" s="130"/>
      <c r="B249" s="3"/>
      <c r="C249" s="3"/>
      <c r="D249" s="10"/>
      <c r="E249" s="10"/>
      <c r="F249" s="10"/>
      <c r="G249" s="10"/>
      <c r="H249" s="10"/>
      <c r="I249" s="10"/>
      <c r="J249" s="10"/>
      <c r="K249" s="10"/>
    </row>
    <row r="250" spans="1:11" x14ac:dyDescent="0.2">
      <c r="A250" s="130"/>
      <c r="B250" s="3"/>
      <c r="C250" s="3"/>
      <c r="D250" s="10"/>
      <c r="E250" s="10"/>
      <c r="F250" s="10"/>
      <c r="G250" s="10"/>
      <c r="H250" s="10"/>
      <c r="I250" s="10"/>
      <c r="J250" s="10"/>
      <c r="K250" s="10"/>
    </row>
    <row r="251" spans="1:11" x14ac:dyDescent="0.2">
      <c r="A251" s="130"/>
      <c r="B251" s="3"/>
      <c r="C251" s="3"/>
      <c r="D251" s="10"/>
      <c r="E251" s="10"/>
      <c r="F251" s="10"/>
      <c r="G251" s="10"/>
      <c r="H251" s="10"/>
      <c r="I251" s="10"/>
      <c r="J251" s="10"/>
      <c r="K251" s="10"/>
    </row>
    <row r="252" spans="1:11" x14ac:dyDescent="0.2">
      <c r="A252" s="130"/>
      <c r="B252" s="3"/>
      <c r="C252" s="3"/>
      <c r="D252" s="10"/>
      <c r="E252" s="10"/>
      <c r="F252" s="10"/>
      <c r="G252" s="10"/>
      <c r="H252" s="10"/>
      <c r="I252" s="10"/>
      <c r="J252" s="10"/>
      <c r="K252" s="10"/>
    </row>
    <row r="253" spans="1:11" x14ac:dyDescent="0.2">
      <c r="A253" s="130"/>
      <c r="B253" s="3"/>
      <c r="C253" s="3"/>
      <c r="D253" s="10"/>
      <c r="E253" s="10"/>
      <c r="F253" s="10"/>
      <c r="G253" s="10"/>
      <c r="H253" s="10"/>
      <c r="I253" s="10"/>
      <c r="J253" s="10"/>
      <c r="K253" s="10"/>
    </row>
    <row r="254" spans="1:11" x14ac:dyDescent="0.2">
      <c r="A254" s="130"/>
      <c r="B254" s="3"/>
      <c r="C254" s="3"/>
      <c r="D254" s="10"/>
      <c r="E254" s="10"/>
      <c r="F254" s="10"/>
      <c r="G254" s="10"/>
      <c r="H254" s="10"/>
      <c r="I254" s="10"/>
      <c r="J254" s="10"/>
      <c r="K254" s="10"/>
    </row>
    <row r="255" spans="1:11" x14ac:dyDescent="0.2">
      <c r="A255" s="130"/>
      <c r="B255" s="3"/>
      <c r="C255" s="3"/>
      <c r="D255" s="10"/>
      <c r="E255" s="10"/>
      <c r="F255" s="10"/>
      <c r="G255" s="10"/>
      <c r="H255" s="10"/>
      <c r="I255" s="10"/>
      <c r="J255" s="10"/>
      <c r="K255" s="10"/>
    </row>
    <row r="256" spans="1:11" x14ac:dyDescent="0.2">
      <c r="A256" s="130"/>
      <c r="B256" s="3"/>
      <c r="C256" s="3"/>
      <c r="D256" s="10"/>
      <c r="E256" s="10"/>
      <c r="F256" s="10"/>
      <c r="G256" s="10"/>
      <c r="H256" s="10"/>
      <c r="I256" s="10"/>
      <c r="J256" s="10"/>
      <c r="K256" s="10"/>
    </row>
    <row r="257" spans="1:11" x14ac:dyDescent="0.2">
      <c r="A257" s="130"/>
      <c r="B257" s="3"/>
      <c r="C257" s="3"/>
      <c r="D257" s="10"/>
      <c r="E257" s="10"/>
      <c r="F257" s="10"/>
      <c r="G257" s="10"/>
      <c r="H257" s="10"/>
      <c r="I257" s="10"/>
      <c r="J257" s="10"/>
      <c r="K257" s="10"/>
    </row>
    <row r="258" spans="1:11" x14ac:dyDescent="0.2">
      <c r="A258" s="130"/>
      <c r="B258" s="3"/>
      <c r="C258" s="3"/>
      <c r="D258" s="10"/>
      <c r="E258" s="10"/>
      <c r="F258" s="10"/>
      <c r="G258" s="10"/>
      <c r="H258" s="10"/>
      <c r="I258" s="10"/>
      <c r="J258" s="10"/>
      <c r="K258" s="10"/>
    </row>
    <row r="259" spans="1:11" x14ac:dyDescent="0.2">
      <c r="A259" s="130"/>
      <c r="B259" s="3"/>
      <c r="C259" s="3"/>
      <c r="D259" s="10"/>
      <c r="E259" s="10"/>
      <c r="F259" s="10"/>
      <c r="G259" s="10"/>
      <c r="H259" s="10"/>
      <c r="I259" s="10"/>
      <c r="J259" s="10"/>
      <c r="K259" s="10"/>
    </row>
    <row r="260" spans="1:11" x14ac:dyDescent="0.2">
      <c r="A260" s="130"/>
      <c r="B260" s="3"/>
      <c r="C260" s="3"/>
      <c r="D260" s="10"/>
      <c r="E260" s="10"/>
      <c r="F260" s="10"/>
      <c r="G260" s="10"/>
      <c r="H260" s="10"/>
      <c r="I260" s="10"/>
      <c r="J260" s="10"/>
      <c r="K260" s="10"/>
    </row>
    <row r="261" spans="1:11" x14ac:dyDescent="0.2">
      <c r="A261" s="130"/>
      <c r="B261" s="3"/>
      <c r="C261" s="3"/>
      <c r="D261" s="10"/>
      <c r="E261" s="10"/>
      <c r="F261" s="10"/>
      <c r="G261" s="10"/>
      <c r="H261" s="10"/>
      <c r="I261" s="10"/>
      <c r="J261" s="10"/>
      <c r="K261" s="10"/>
    </row>
    <row r="262" spans="1:11" x14ac:dyDescent="0.2">
      <c r="A262" s="130"/>
      <c r="B262" s="3"/>
      <c r="C262" s="3"/>
      <c r="D262" s="10"/>
      <c r="E262" s="10"/>
      <c r="F262" s="10"/>
      <c r="G262" s="10"/>
      <c r="H262" s="10"/>
      <c r="I262" s="10"/>
      <c r="J262" s="10"/>
      <c r="K262" s="10"/>
    </row>
    <row r="263" spans="1:11" x14ac:dyDescent="0.2">
      <c r="A263" s="130"/>
      <c r="B263" s="3"/>
      <c r="C263" s="3"/>
      <c r="D263" s="10"/>
      <c r="E263" s="10"/>
      <c r="F263" s="10"/>
      <c r="G263" s="10"/>
      <c r="H263" s="10"/>
      <c r="I263" s="10"/>
      <c r="J263" s="10"/>
      <c r="K263" s="10"/>
    </row>
    <row r="264" spans="1:11" x14ac:dyDescent="0.2">
      <c r="A264" s="130"/>
      <c r="B264" s="3"/>
      <c r="C264" s="3"/>
      <c r="D264" s="10"/>
      <c r="E264" s="10"/>
      <c r="F264" s="10"/>
      <c r="G264" s="10"/>
      <c r="H264" s="10"/>
      <c r="I264" s="10"/>
      <c r="J264" s="10"/>
      <c r="K264" s="10"/>
    </row>
    <row r="265" spans="1:11" x14ac:dyDescent="0.2">
      <c r="A265" s="130"/>
      <c r="B265" s="3"/>
      <c r="C265" s="3"/>
      <c r="D265" s="10"/>
      <c r="E265" s="10"/>
      <c r="F265" s="10"/>
      <c r="G265" s="10"/>
      <c r="H265" s="10"/>
      <c r="I265" s="10"/>
      <c r="J265" s="10"/>
      <c r="K265" s="10"/>
    </row>
    <row r="266" spans="1:11" x14ac:dyDescent="0.2">
      <c r="A266" s="130"/>
      <c r="B266" s="3"/>
      <c r="C266" s="3"/>
      <c r="D266" s="10"/>
      <c r="E266" s="10"/>
      <c r="F266" s="10"/>
      <c r="G266" s="10"/>
      <c r="H266" s="10"/>
      <c r="I266" s="10"/>
      <c r="J266" s="10"/>
      <c r="K266" s="10"/>
    </row>
    <row r="267" spans="1:11" x14ac:dyDescent="0.2">
      <c r="A267" s="130"/>
      <c r="B267" s="3"/>
      <c r="C267" s="3"/>
      <c r="D267" s="10"/>
      <c r="E267" s="10"/>
      <c r="F267" s="10"/>
      <c r="G267" s="10"/>
      <c r="H267" s="10"/>
      <c r="I267" s="10"/>
      <c r="J267" s="10"/>
      <c r="K267" s="10"/>
    </row>
    <row r="268" spans="1:11" x14ac:dyDescent="0.2">
      <c r="A268" s="130"/>
      <c r="B268" s="3"/>
      <c r="C268" s="3"/>
      <c r="D268" s="10"/>
      <c r="E268" s="10"/>
      <c r="F268" s="10"/>
      <c r="G268" s="10"/>
      <c r="H268" s="10"/>
      <c r="I268" s="10"/>
      <c r="J268" s="10"/>
      <c r="K268" s="10"/>
    </row>
    <row r="269" spans="1:11" x14ac:dyDescent="0.2">
      <c r="A269" s="130"/>
      <c r="B269" s="3"/>
      <c r="C269" s="3"/>
      <c r="D269" s="10"/>
      <c r="E269" s="10"/>
      <c r="F269" s="10"/>
      <c r="G269" s="10"/>
      <c r="H269" s="10"/>
      <c r="I269" s="10"/>
      <c r="J269" s="10"/>
      <c r="K269" s="10"/>
    </row>
    <row r="270" spans="1:11" x14ac:dyDescent="0.2">
      <c r="A270" s="130"/>
      <c r="B270" s="3"/>
      <c r="C270" s="3"/>
      <c r="D270" s="10"/>
      <c r="E270" s="10"/>
      <c r="F270" s="10"/>
      <c r="G270" s="10"/>
      <c r="H270" s="10"/>
      <c r="I270" s="10"/>
      <c r="J270" s="10"/>
      <c r="K270" s="10"/>
    </row>
    <row r="271" spans="1:11" x14ac:dyDescent="0.2">
      <c r="A271" s="130"/>
      <c r="B271" s="3"/>
      <c r="C271" s="3"/>
      <c r="D271" s="10"/>
      <c r="E271" s="10"/>
      <c r="F271" s="10"/>
      <c r="G271" s="10"/>
      <c r="H271" s="10"/>
      <c r="I271" s="10"/>
      <c r="J271" s="10"/>
      <c r="K271" s="10"/>
    </row>
    <row r="272" spans="1:11" x14ac:dyDescent="0.2">
      <c r="A272" s="130"/>
      <c r="B272" s="3"/>
      <c r="C272" s="3"/>
      <c r="D272" s="10"/>
      <c r="E272" s="10"/>
      <c r="F272" s="10"/>
      <c r="G272" s="10"/>
      <c r="H272" s="10"/>
      <c r="I272" s="10"/>
      <c r="J272" s="10"/>
      <c r="K272" s="10"/>
    </row>
    <row r="273" spans="1:11" x14ac:dyDescent="0.2">
      <c r="A273" s="130"/>
      <c r="B273" s="3"/>
      <c r="C273" s="3"/>
      <c r="D273" s="10"/>
      <c r="E273" s="10"/>
      <c r="F273" s="10"/>
      <c r="G273" s="10"/>
      <c r="H273" s="10"/>
      <c r="I273" s="10"/>
      <c r="J273" s="10"/>
      <c r="K273" s="10"/>
    </row>
    <row r="274" spans="1:11" x14ac:dyDescent="0.2">
      <c r="A274" s="130"/>
      <c r="B274" s="3"/>
      <c r="C274" s="3"/>
      <c r="D274" s="10"/>
      <c r="E274" s="10"/>
      <c r="F274" s="10"/>
      <c r="G274" s="10"/>
      <c r="H274" s="10"/>
      <c r="I274" s="10"/>
      <c r="J274" s="10"/>
      <c r="K274" s="10"/>
    </row>
    <row r="275" spans="1:11" x14ac:dyDescent="0.2">
      <c r="A275" s="130"/>
      <c r="B275" s="3"/>
      <c r="C275" s="3"/>
      <c r="D275" s="10"/>
      <c r="E275" s="10"/>
      <c r="F275" s="10"/>
      <c r="G275" s="10"/>
      <c r="H275" s="10"/>
      <c r="I275" s="10"/>
      <c r="J275" s="10"/>
      <c r="K275" s="10"/>
    </row>
    <row r="276" spans="1:11" x14ac:dyDescent="0.2">
      <c r="A276" s="130"/>
      <c r="B276" s="3"/>
      <c r="C276" s="3"/>
      <c r="D276" s="10"/>
      <c r="E276" s="10"/>
      <c r="F276" s="10"/>
      <c r="G276" s="10"/>
      <c r="H276" s="10"/>
      <c r="I276" s="10"/>
      <c r="J276" s="10"/>
      <c r="K276" s="10"/>
    </row>
    <row r="277" spans="1:11" x14ac:dyDescent="0.2">
      <c r="A277" s="130"/>
      <c r="B277" s="3"/>
      <c r="C277" s="3"/>
      <c r="D277" s="10"/>
      <c r="E277" s="10"/>
      <c r="F277" s="10"/>
      <c r="G277" s="10"/>
      <c r="H277" s="10"/>
      <c r="I277" s="10"/>
      <c r="J277" s="10"/>
      <c r="K277" s="10"/>
    </row>
    <row r="278" spans="1:11" x14ac:dyDescent="0.2">
      <c r="A278" s="130"/>
      <c r="B278" s="3"/>
      <c r="C278" s="3"/>
      <c r="D278" s="10"/>
      <c r="E278" s="10"/>
      <c r="F278" s="10"/>
      <c r="G278" s="10"/>
      <c r="H278" s="10"/>
      <c r="I278" s="10"/>
      <c r="J278" s="10"/>
      <c r="K278" s="10"/>
    </row>
    <row r="279" spans="1:11" x14ac:dyDescent="0.2">
      <c r="A279" s="130"/>
      <c r="B279" s="3"/>
      <c r="C279" s="3"/>
      <c r="D279" s="10"/>
      <c r="E279" s="10"/>
      <c r="F279" s="10"/>
      <c r="G279" s="10"/>
      <c r="H279" s="10"/>
      <c r="I279" s="10"/>
      <c r="J279" s="10"/>
      <c r="K279" s="10"/>
    </row>
    <row r="280" spans="1:11" x14ac:dyDescent="0.2">
      <c r="A280" s="130"/>
      <c r="B280" s="3"/>
      <c r="C280" s="3"/>
      <c r="D280" s="10"/>
      <c r="E280" s="10"/>
      <c r="F280" s="10"/>
      <c r="G280" s="10"/>
      <c r="H280" s="10"/>
      <c r="I280" s="10"/>
      <c r="J280" s="10"/>
      <c r="K280" s="10"/>
    </row>
    <row r="281" spans="1:11" x14ac:dyDescent="0.2">
      <c r="A281" s="130"/>
      <c r="B281" s="3"/>
      <c r="C281" s="3"/>
      <c r="D281" s="10"/>
      <c r="E281" s="10"/>
      <c r="F281" s="10"/>
      <c r="G281" s="10"/>
      <c r="H281" s="10"/>
      <c r="I281" s="10"/>
      <c r="J281" s="10"/>
      <c r="K281" s="10"/>
    </row>
    <row r="282" spans="1:11" x14ac:dyDescent="0.2">
      <c r="A282" s="130"/>
      <c r="B282" s="3"/>
      <c r="C282" s="3"/>
      <c r="D282" s="10"/>
      <c r="E282" s="10"/>
      <c r="F282" s="10"/>
      <c r="G282" s="10"/>
      <c r="H282" s="10"/>
      <c r="I282" s="10"/>
      <c r="J282" s="10"/>
      <c r="K282" s="10"/>
    </row>
    <row r="283" spans="1:11" x14ac:dyDescent="0.2">
      <c r="A283" s="130"/>
      <c r="B283" s="3"/>
      <c r="C283" s="3"/>
      <c r="D283" s="10"/>
      <c r="E283" s="10"/>
      <c r="F283" s="10"/>
      <c r="G283" s="10"/>
      <c r="H283" s="10"/>
      <c r="I283" s="10"/>
      <c r="J283" s="10"/>
      <c r="K283" s="10"/>
    </row>
    <row r="284" spans="1:11" x14ac:dyDescent="0.2">
      <c r="A284" s="130"/>
      <c r="B284" s="3"/>
      <c r="C284" s="3"/>
      <c r="D284" s="10"/>
      <c r="E284" s="10"/>
      <c r="F284" s="10"/>
      <c r="G284" s="10"/>
      <c r="H284" s="10"/>
      <c r="I284" s="10"/>
      <c r="J284" s="10"/>
      <c r="K284" s="10"/>
    </row>
    <row r="285" spans="1:11" x14ac:dyDescent="0.2">
      <c r="A285" s="130"/>
      <c r="B285" s="3"/>
      <c r="C285" s="3"/>
      <c r="D285" s="10"/>
      <c r="E285" s="10"/>
      <c r="F285" s="10"/>
      <c r="G285" s="10"/>
      <c r="H285" s="10"/>
      <c r="I285" s="10"/>
      <c r="J285" s="10"/>
      <c r="K285" s="10"/>
    </row>
    <row r="286" spans="1:11" x14ac:dyDescent="0.2">
      <c r="A286" s="130"/>
      <c r="B286" s="3"/>
      <c r="C286" s="3"/>
    </row>
    <row r="287" spans="1:11" x14ac:dyDescent="0.2">
      <c r="A287" s="130"/>
      <c r="B287" s="3"/>
      <c r="C287" s="3"/>
    </row>
    <row r="288" spans="1:11" x14ac:dyDescent="0.2">
      <c r="A288" s="130"/>
      <c r="B288" s="3"/>
      <c r="C288" s="3"/>
    </row>
    <row r="289" spans="1:3" x14ac:dyDescent="0.2">
      <c r="A289" s="130"/>
      <c r="B289" s="3"/>
      <c r="C289" s="3"/>
    </row>
    <row r="290" spans="1:3" x14ac:dyDescent="0.2">
      <c r="A290" s="130"/>
      <c r="B290" s="3"/>
      <c r="C290" s="3"/>
    </row>
    <row r="291" spans="1:3" x14ac:dyDescent="0.2">
      <c r="A291" s="130"/>
      <c r="B291" s="3"/>
      <c r="C291" s="3"/>
    </row>
    <row r="292" spans="1:3" x14ac:dyDescent="0.2">
      <c r="A292" s="130"/>
      <c r="B292" s="3"/>
      <c r="C292" s="3"/>
    </row>
    <row r="293" spans="1:3" x14ac:dyDescent="0.2">
      <c r="A293" s="129"/>
      <c r="B293" s="3"/>
      <c r="C293" s="3"/>
    </row>
    <row r="294" spans="1:3" x14ac:dyDescent="0.2">
      <c r="A294" s="129"/>
      <c r="B294" s="3"/>
      <c r="C294" s="3"/>
    </row>
    <row r="295" spans="1:3" x14ac:dyDescent="0.2">
      <c r="A295" s="129"/>
      <c r="B295" s="3"/>
      <c r="C295" s="3"/>
    </row>
    <row r="296" spans="1:3" x14ac:dyDescent="0.2">
      <c r="A296" s="129"/>
      <c r="B296" s="3"/>
      <c r="C296" s="3"/>
    </row>
    <row r="297" spans="1:3" x14ac:dyDescent="0.2">
      <c r="A297" s="129"/>
      <c r="B297" s="3"/>
      <c r="C297" s="3"/>
    </row>
    <row r="298" spans="1:3" x14ac:dyDescent="0.2">
      <c r="A298" s="129"/>
      <c r="B298" s="3"/>
      <c r="C298" s="3"/>
    </row>
    <row r="299" spans="1:3" x14ac:dyDescent="0.2">
      <c r="A299" s="129"/>
      <c r="B299" s="3"/>
      <c r="C299" s="3"/>
    </row>
    <row r="300" spans="1:3" x14ac:dyDescent="0.2">
      <c r="A300" s="129"/>
      <c r="B300" s="3"/>
      <c r="C300" s="3"/>
    </row>
    <row r="301" spans="1:3" x14ac:dyDescent="0.2">
      <c r="A301" s="129"/>
      <c r="B301" s="3"/>
      <c r="C301" s="3"/>
    </row>
    <row r="302" spans="1:3" x14ac:dyDescent="0.2">
      <c r="A302" s="129"/>
      <c r="B302" s="3"/>
      <c r="C302" s="3"/>
    </row>
    <row r="303" spans="1:3" x14ac:dyDescent="0.2">
      <c r="A303" s="129"/>
      <c r="B303" s="3"/>
      <c r="C303" s="3"/>
    </row>
    <row r="304" spans="1:3" x14ac:dyDescent="0.2">
      <c r="A304" s="129"/>
      <c r="B304" s="3"/>
      <c r="C304" s="3"/>
    </row>
    <row r="305" spans="1:3" x14ac:dyDescent="0.2">
      <c r="A305" s="129"/>
      <c r="B305" s="3"/>
      <c r="C305" s="3"/>
    </row>
    <row r="306" spans="1:3" x14ac:dyDescent="0.2">
      <c r="A306" s="129"/>
      <c r="B306" s="3"/>
      <c r="C306" s="3"/>
    </row>
    <row r="307" spans="1:3" x14ac:dyDescent="0.2">
      <c r="A307" s="129"/>
      <c r="B307" s="3"/>
      <c r="C307" s="3"/>
    </row>
    <row r="308" spans="1:3" x14ac:dyDescent="0.2">
      <c r="A308" s="129"/>
      <c r="B308" s="3"/>
      <c r="C308" s="3"/>
    </row>
    <row r="309" spans="1:3" x14ac:dyDescent="0.2">
      <c r="A309" s="129"/>
      <c r="B309" s="3"/>
      <c r="C309" s="3"/>
    </row>
    <row r="310" spans="1:3" x14ac:dyDescent="0.2">
      <c r="A310" s="129"/>
      <c r="B310" s="3"/>
      <c r="C310" s="3"/>
    </row>
    <row r="311" spans="1:3" x14ac:dyDescent="0.2">
      <c r="A311" s="129"/>
      <c r="B311" s="3"/>
      <c r="C311" s="3"/>
    </row>
    <row r="312" spans="1:3" x14ac:dyDescent="0.2">
      <c r="A312" s="129"/>
      <c r="B312" s="3"/>
      <c r="C312" s="3"/>
    </row>
    <row r="313" spans="1:3" x14ac:dyDescent="0.2">
      <c r="A313" s="129"/>
      <c r="B313" s="3"/>
      <c r="C313" s="3"/>
    </row>
    <row r="314" spans="1:3" x14ac:dyDescent="0.2">
      <c r="A314" s="129"/>
      <c r="B314" s="3"/>
      <c r="C314" s="3"/>
    </row>
    <row r="315" spans="1:3" x14ac:dyDescent="0.2">
      <c r="A315" s="129"/>
      <c r="B315" s="3"/>
      <c r="C315" s="3"/>
    </row>
    <row r="316" spans="1:3" x14ac:dyDescent="0.2">
      <c r="A316" s="129"/>
      <c r="B316" s="3"/>
      <c r="C316" s="3"/>
    </row>
    <row r="317" spans="1:3" x14ac:dyDescent="0.2">
      <c r="A317" s="129"/>
      <c r="B317" s="3"/>
      <c r="C317" s="3"/>
    </row>
    <row r="318" spans="1:3" x14ac:dyDescent="0.2">
      <c r="A318" s="129"/>
      <c r="B318" s="3"/>
      <c r="C318" s="3"/>
    </row>
    <row r="319" spans="1:3" x14ac:dyDescent="0.2">
      <c r="A319" s="129"/>
      <c r="B319" s="3"/>
      <c r="C319" s="3"/>
    </row>
    <row r="320" spans="1:3" x14ac:dyDescent="0.2">
      <c r="A320" s="129"/>
      <c r="B320" s="3"/>
      <c r="C320" s="3"/>
    </row>
    <row r="321" spans="1:3" x14ac:dyDescent="0.2">
      <c r="A321" s="129"/>
      <c r="B321" s="3"/>
      <c r="C321" s="3"/>
    </row>
    <row r="322" spans="1:3" x14ac:dyDescent="0.2">
      <c r="B322" s="3"/>
      <c r="C322" s="3"/>
    </row>
    <row r="323" spans="1:3" x14ac:dyDescent="0.2">
      <c r="B323" s="3"/>
      <c r="C323" s="3"/>
    </row>
    <row r="324" spans="1:3" x14ac:dyDescent="0.2">
      <c r="B324" s="3"/>
      <c r="C324" s="3"/>
    </row>
    <row r="325" spans="1:3" x14ac:dyDescent="0.2">
      <c r="B325" s="3"/>
      <c r="C325" s="3"/>
    </row>
    <row r="326" spans="1:3" x14ac:dyDescent="0.2">
      <c r="B326" s="3"/>
      <c r="C326" s="3"/>
    </row>
    <row r="327" spans="1:3" x14ac:dyDescent="0.2">
      <c r="B327" s="3"/>
      <c r="C327" s="3"/>
    </row>
    <row r="328" spans="1:3" x14ac:dyDescent="0.2">
      <c r="B328" s="3"/>
    </row>
    <row r="329" spans="1:3" x14ac:dyDescent="0.2">
      <c r="B329" s="3"/>
    </row>
    <row r="330" spans="1:3" x14ac:dyDescent="0.2">
      <c r="B330" s="3"/>
    </row>
    <row r="331" spans="1:3" x14ac:dyDescent="0.2">
      <c r="B331" s="3"/>
    </row>
    <row r="332" spans="1:3" x14ac:dyDescent="0.2">
      <c r="B332" s="3"/>
    </row>
    <row r="333" spans="1:3" x14ac:dyDescent="0.2">
      <c r="B333" s="3"/>
    </row>
    <row r="334" spans="1:3" x14ac:dyDescent="0.2">
      <c r="B334" s="3"/>
    </row>
    <row r="335" spans="1:3" x14ac:dyDescent="0.2">
      <c r="B335" s="3"/>
    </row>
    <row r="336" spans="1:3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</sheetData>
  <mergeCells count="4">
    <mergeCell ref="I1:K1"/>
    <mergeCell ref="J4:K4"/>
    <mergeCell ref="A3:K3"/>
    <mergeCell ref="A2:K2"/>
  </mergeCells>
  <conditionalFormatting sqref="C8 C155">
    <cfRule type="cellIs" dxfId="7" priority="3" stopIfTrue="1" operator="lessThan">
      <formula>1</formula>
    </cfRule>
  </conditionalFormatting>
  <conditionalFormatting sqref="B153:B166">
    <cfRule type="cellIs" dxfId="6" priority="2" stopIfTrue="1" operator="lessThan">
      <formula>1</formula>
    </cfRule>
  </conditionalFormatting>
  <conditionalFormatting sqref="A153:A166">
    <cfRule type="cellIs" dxfId="5" priority="1" stopIfTrue="1" operator="lessThan">
      <formula>1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64" fitToHeight="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307"/>
  <sheetViews>
    <sheetView tabSelected="1" view="pageBreakPreview" topLeftCell="M1" zoomScale="60" zoomScaleNormal="100" workbookViewId="0">
      <selection activeCell="E166" sqref="E166"/>
    </sheetView>
  </sheetViews>
  <sheetFormatPr defaultRowHeight="13.5" customHeight="1" x14ac:dyDescent="0.2"/>
  <cols>
    <col min="1" max="2" width="4" style="128" bestFit="1" customWidth="1"/>
    <col min="3" max="3" width="38.5703125" style="9" customWidth="1"/>
    <col min="4" max="17" width="10.5703125" style="9" customWidth="1"/>
    <col min="18" max="18" width="11.28515625" style="9" customWidth="1"/>
    <col min="19" max="42" width="10.5703125" style="9" customWidth="1"/>
    <col min="43" max="256" width="9.140625" style="9"/>
    <col min="257" max="258" width="4" style="9" bestFit="1" customWidth="1"/>
    <col min="259" max="259" width="38.5703125" style="9" customWidth="1"/>
    <col min="260" max="273" width="10.5703125" style="9" customWidth="1"/>
    <col min="274" max="274" width="11.28515625" style="9" customWidth="1"/>
    <col min="275" max="298" width="10.5703125" style="9" customWidth="1"/>
    <col min="299" max="512" width="9.140625" style="9"/>
    <col min="513" max="514" width="4" style="9" bestFit="1" customWidth="1"/>
    <col min="515" max="515" width="38.5703125" style="9" customWidth="1"/>
    <col min="516" max="529" width="10.5703125" style="9" customWidth="1"/>
    <col min="530" max="530" width="11.28515625" style="9" customWidth="1"/>
    <col min="531" max="554" width="10.5703125" style="9" customWidth="1"/>
    <col min="555" max="768" width="9.140625" style="9"/>
    <col min="769" max="770" width="4" style="9" bestFit="1" customWidth="1"/>
    <col min="771" max="771" width="38.5703125" style="9" customWidth="1"/>
    <col min="772" max="785" width="10.5703125" style="9" customWidth="1"/>
    <col min="786" max="786" width="11.28515625" style="9" customWidth="1"/>
    <col min="787" max="810" width="10.5703125" style="9" customWidth="1"/>
    <col min="811" max="1024" width="9.140625" style="9"/>
    <col min="1025" max="1026" width="4" style="9" bestFit="1" customWidth="1"/>
    <col min="1027" max="1027" width="38.5703125" style="9" customWidth="1"/>
    <col min="1028" max="1041" width="10.5703125" style="9" customWidth="1"/>
    <col min="1042" max="1042" width="11.28515625" style="9" customWidth="1"/>
    <col min="1043" max="1066" width="10.5703125" style="9" customWidth="1"/>
    <col min="1067" max="1280" width="9.140625" style="9"/>
    <col min="1281" max="1282" width="4" style="9" bestFit="1" customWidth="1"/>
    <col min="1283" max="1283" width="38.5703125" style="9" customWidth="1"/>
    <col min="1284" max="1297" width="10.5703125" style="9" customWidth="1"/>
    <col min="1298" max="1298" width="11.28515625" style="9" customWidth="1"/>
    <col min="1299" max="1322" width="10.5703125" style="9" customWidth="1"/>
    <col min="1323" max="1536" width="9.140625" style="9"/>
    <col min="1537" max="1538" width="4" style="9" bestFit="1" customWidth="1"/>
    <col min="1539" max="1539" width="38.5703125" style="9" customWidth="1"/>
    <col min="1540" max="1553" width="10.5703125" style="9" customWidth="1"/>
    <col min="1554" max="1554" width="11.28515625" style="9" customWidth="1"/>
    <col min="1555" max="1578" width="10.5703125" style="9" customWidth="1"/>
    <col min="1579" max="1792" width="9.140625" style="9"/>
    <col min="1793" max="1794" width="4" style="9" bestFit="1" customWidth="1"/>
    <col min="1795" max="1795" width="38.5703125" style="9" customWidth="1"/>
    <col min="1796" max="1809" width="10.5703125" style="9" customWidth="1"/>
    <col min="1810" max="1810" width="11.28515625" style="9" customWidth="1"/>
    <col min="1811" max="1834" width="10.5703125" style="9" customWidth="1"/>
    <col min="1835" max="2048" width="9.140625" style="9"/>
    <col min="2049" max="2050" width="4" style="9" bestFit="1" customWidth="1"/>
    <col min="2051" max="2051" width="38.5703125" style="9" customWidth="1"/>
    <col min="2052" max="2065" width="10.5703125" style="9" customWidth="1"/>
    <col min="2066" max="2066" width="11.28515625" style="9" customWidth="1"/>
    <col min="2067" max="2090" width="10.5703125" style="9" customWidth="1"/>
    <col min="2091" max="2304" width="9.140625" style="9"/>
    <col min="2305" max="2306" width="4" style="9" bestFit="1" customWidth="1"/>
    <col min="2307" max="2307" width="38.5703125" style="9" customWidth="1"/>
    <col min="2308" max="2321" width="10.5703125" style="9" customWidth="1"/>
    <col min="2322" max="2322" width="11.28515625" style="9" customWidth="1"/>
    <col min="2323" max="2346" width="10.5703125" style="9" customWidth="1"/>
    <col min="2347" max="2560" width="9.140625" style="9"/>
    <col min="2561" max="2562" width="4" style="9" bestFit="1" customWidth="1"/>
    <col min="2563" max="2563" width="38.5703125" style="9" customWidth="1"/>
    <col min="2564" max="2577" width="10.5703125" style="9" customWidth="1"/>
    <col min="2578" max="2578" width="11.28515625" style="9" customWidth="1"/>
    <col min="2579" max="2602" width="10.5703125" style="9" customWidth="1"/>
    <col min="2603" max="2816" width="9.140625" style="9"/>
    <col min="2817" max="2818" width="4" style="9" bestFit="1" customWidth="1"/>
    <col min="2819" max="2819" width="38.5703125" style="9" customWidth="1"/>
    <col min="2820" max="2833" width="10.5703125" style="9" customWidth="1"/>
    <col min="2834" max="2834" width="11.28515625" style="9" customWidth="1"/>
    <col min="2835" max="2858" width="10.5703125" style="9" customWidth="1"/>
    <col min="2859" max="3072" width="9.140625" style="9"/>
    <col min="3073" max="3074" width="4" style="9" bestFit="1" customWidth="1"/>
    <col min="3075" max="3075" width="38.5703125" style="9" customWidth="1"/>
    <col min="3076" max="3089" width="10.5703125" style="9" customWidth="1"/>
    <col min="3090" max="3090" width="11.28515625" style="9" customWidth="1"/>
    <col min="3091" max="3114" width="10.5703125" style="9" customWidth="1"/>
    <col min="3115" max="3328" width="9.140625" style="9"/>
    <col min="3329" max="3330" width="4" style="9" bestFit="1" customWidth="1"/>
    <col min="3331" max="3331" width="38.5703125" style="9" customWidth="1"/>
    <col min="3332" max="3345" width="10.5703125" style="9" customWidth="1"/>
    <col min="3346" max="3346" width="11.28515625" style="9" customWidth="1"/>
    <col min="3347" max="3370" width="10.5703125" style="9" customWidth="1"/>
    <col min="3371" max="3584" width="9.140625" style="9"/>
    <col min="3585" max="3586" width="4" style="9" bestFit="1" customWidth="1"/>
    <col min="3587" max="3587" width="38.5703125" style="9" customWidth="1"/>
    <col min="3588" max="3601" width="10.5703125" style="9" customWidth="1"/>
    <col min="3602" max="3602" width="11.28515625" style="9" customWidth="1"/>
    <col min="3603" max="3626" width="10.5703125" style="9" customWidth="1"/>
    <col min="3627" max="3840" width="9.140625" style="9"/>
    <col min="3841" max="3842" width="4" style="9" bestFit="1" customWidth="1"/>
    <col min="3843" max="3843" width="38.5703125" style="9" customWidth="1"/>
    <col min="3844" max="3857" width="10.5703125" style="9" customWidth="1"/>
    <col min="3858" max="3858" width="11.28515625" style="9" customWidth="1"/>
    <col min="3859" max="3882" width="10.5703125" style="9" customWidth="1"/>
    <col min="3883" max="4096" width="9.140625" style="9"/>
    <col min="4097" max="4098" width="4" style="9" bestFit="1" customWidth="1"/>
    <col min="4099" max="4099" width="38.5703125" style="9" customWidth="1"/>
    <col min="4100" max="4113" width="10.5703125" style="9" customWidth="1"/>
    <col min="4114" max="4114" width="11.28515625" style="9" customWidth="1"/>
    <col min="4115" max="4138" width="10.5703125" style="9" customWidth="1"/>
    <col min="4139" max="4352" width="9.140625" style="9"/>
    <col min="4353" max="4354" width="4" style="9" bestFit="1" customWidth="1"/>
    <col min="4355" max="4355" width="38.5703125" style="9" customWidth="1"/>
    <col min="4356" max="4369" width="10.5703125" style="9" customWidth="1"/>
    <col min="4370" max="4370" width="11.28515625" style="9" customWidth="1"/>
    <col min="4371" max="4394" width="10.5703125" style="9" customWidth="1"/>
    <col min="4395" max="4608" width="9.140625" style="9"/>
    <col min="4609" max="4610" width="4" style="9" bestFit="1" customWidth="1"/>
    <col min="4611" max="4611" width="38.5703125" style="9" customWidth="1"/>
    <col min="4612" max="4625" width="10.5703125" style="9" customWidth="1"/>
    <col min="4626" max="4626" width="11.28515625" style="9" customWidth="1"/>
    <col min="4627" max="4650" width="10.5703125" style="9" customWidth="1"/>
    <col min="4651" max="4864" width="9.140625" style="9"/>
    <col min="4865" max="4866" width="4" style="9" bestFit="1" customWidth="1"/>
    <col min="4867" max="4867" width="38.5703125" style="9" customWidth="1"/>
    <col min="4868" max="4881" width="10.5703125" style="9" customWidth="1"/>
    <col min="4882" max="4882" width="11.28515625" style="9" customWidth="1"/>
    <col min="4883" max="4906" width="10.5703125" style="9" customWidth="1"/>
    <col min="4907" max="5120" width="9.140625" style="9"/>
    <col min="5121" max="5122" width="4" style="9" bestFit="1" customWidth="1"/>
    <col min="5123" max="5123" width="38.5703125" style="9" customWidth="1"/>
    <col min="5124" max="5137" width="10.5703125" style="9" customWidth="1"/>
    <col min="5138" max="5138" width="11.28515625" style="9" customWidth="1"/>
    <col min="5139" max="5162" width="10.5703125" style="9" customWidth="1"/>
    <col min="5163" max="5376" width="9.140625" style="9"/>
    <col min="5377" max="5378" width="4" style="9" bestFit="1" customWidth="1"/>
    <col min="5379" max="5379" width="38.5703125" style="9" customWidth="1"/>
    <col min="5380" max="5393" width="10.5703125" style="9" customWidth="1"/>
    <col min="5394" max="5394" width="11.28515625" style="9" customWidth="1"/>
    <col min="5395" max="5418" width="10.5703125" style="9" customWidth="1"/>
    <col min="5419" max="5632" width="9.140625" style="9"/>
    <col min="5633" max="5634" width="4" style="9" bestFit="1" customWidth="1"/>
    <col min="5635" max="5635" width="38.5703125" style="9" customWidth="1"/>
    <col min="5636" max="5649" width="10.5703125" style="9" customWidth="1"/>
    <col min="5650" max="5650" width="11.28515625" style="9" customWidth="1"/>
    <col min="5651" max="5674" width="10.5703125" style="9" customWidth="1"/>
    <col min="5675" max="5888" width="9.140625" style="9"/>
    <col min="5889" max="5890" width="4" style="9" bestFit="1" customWidth="1"/>
    <col min="5891" max="5891" width="38.5703125" style="9" customWidth="1"/>
    <col min="5892" max="5905" width="10.5703125" style="9" customWidth="1"/>
    <col min="5906" max="5906" width="11.28515625" style="9" customWidth="1"/>
    <col min="5907" max="5930" width="10.5703125" style="9" customWidth="1"/>
    <col min="5931" max="6144" width="9.140625" style="9"/>
    <col min="6145" max="6146" width="4" style="9" bestFit="1" customWidth="1"/>
    <col min="6147" max="6147" width="38.5703125" style="9" customWidth="1"/>
    <col min="6148" max="6161" width="10.5703125" style="9" customWidth="1"/>
    <col min="6162" max="6162" width="11.28515625" style="9" customWidth="1"/>
    <col min="6163" max="6186" width="10.5703125" style="9" customWidth="1"/>
    <col min="6187" max="6400" width="9.140625" style="9"/>
    <col min="6401" max="6402" width="4" style="9" bestFit="1" customWidth="1"/>
    <col min="6403" max="6403" width="38.5703125" style="9" customWidth="1"/>
    <col min="6404" max="6417" width="10.5703125" style="9" customWidth="1"/>
    <col min="6418" max="6418" width="11.28515625" style="9" customWidth="1"/>
    <col min="6419" max="6442" width="10.5703125" style="9" customWidth="1"/>
    <col min="6443" max="6656" width="9.140625" style="9"/>
    <col min="6657" max="6658" width="4" style="9" bestFit="1" customWidth="1"/>
    <col min="6659" max="6659" width="38.5703125" style="9" customWidth="1"/>
    <col min="6660" max="6673" width="10.5703125" style="9" customWidth="1"/>
    <col min="6674" max="6674" width="11.28515625" style="9" customWidth="1"/>
    <col min="6675" max="6698" width="10.5703125" style="9" customWidth="1"/>
    <col min="6699" max="6912" width="9.140625" style="9"/>
    <col min="6913" max="6914" width="4" style="9" bestFit="1" customWidth="1"/>
    <col min="6915" max="6915" width="38.5703125" style="9" customWidth="1"/>
    <col min="6916" max="6929" width="10.5703125" style="9" customWidth="1"/>
    <col min="6930" max="6930" width="11.28515625" style="9" customWidth="1"/>
    <col min="6931" max="6954" width="10.5703125" style="9" customWidth="1"/>
    <col min="6955" max="7168" width="9.140625" style="9"/>
    <col min="7169" max="7170" width="4" style="9" bestFit="1" customWidth="1"/>
    <col min="7171" max="7171" width="38.5703125" style="9" customWidth="1"/>
    <col min="7172" max="7185" width="10.5703125" style="9" customWidth="1"/>
    <col min="7186" max="7186" width="11.28515625" style="9" customWidth="1"/>
    <col min="7187" max="7210" width="10.5703125" style="9" customWidth="1"/>
    <col min="7211" max="7424" width="9.140625" style="9"/>
    <col min="7425" max="7426" width="4" style="9" bestFit="1" customWidth="1"/>
    <col min="7427" max="7427" width="38.5703125" style="9" customWidth="1"/>
    <col min="7428" max="7441" width="10.5703125" style="9" customWidth="1"/>
    <col min="7442" max="7442" width="11.28515625" style="9" customWidth="1"/>
    <col min="7443" max="7466" width="10.5703125" style="9" customWidth="1"/>
    <col min="7467" max="7680" width="9.140625" style="9"/>
    <col min="7681" max="7682" width="4" style="9" bestFit="1" customWidth="1"/>
    <col min="7683" max="7683" width="38.5703125" style="9" customWidth="1"/>
    <col min="7684" max="7697" width="10.5703125" style="9" customWidth="1"/>
    <col min="7698" max="7698" width="11.28515625" style="9" customWidth="1"/>
    <col min="7699" max="7722" width="10.5703125" style="9" customWidth="1"/>
    <col min="7723" max="7936" width="9.140625" style="9"/>
    <col min="7937" max="7938" width="4" style="9" bestFit="1" customWidth="1"/>
    <col min="7939" max="7939" width="38.5703125" style="9" customWidth="1"/>
    <col min="7940" max="7953" width="10.5703125" style="9" customWidth="1"/>
    <col min="7954" max="7954" width="11.28515625" style="9" customWidth="1"/>
    <col min="7955" max="7978" width="10.5703125" style="9" customWidth="1"/>
    <col min="7979" max="8192" width="9.140625" style="9"/>
    <col min="8193" max="8194" width="4" style="9" bestFit="1" customWidth="1"/>
    <col min="8195" max="8195" width="38.5703125" style="9" customWidth="1"/>
    <col min="8196" max="8209" width="10.5703125" style="9" customWidth="1"/>
    <col min="8210" max="8210" width="11.28515625" style="9" customWidth="1"/>
    <col min="8211" max="8234" width="10.5703125" style="9" customWidth="1"/>
    <col min="8235" max="8448" width="9.140625" style="9"/>
    <col min="8449" max="8450" width="4" style="9" bestFit="1" customWidth="1"/>
    <col min="8451" max="8451" width="38.5703125" style="9" customWidth="1"/>
    <col min="8452" max="8465" width="10.5703125" style="9" customWidth="1"/>
    <col min="8466" max="8466" width="11.28515625" style="9" customWidth="1"/>
    <col min="8467" max="8490" width="10.5703125" style="9" customWidth="1"/>
    <col min="8491" max="8704" width="9.140625" style="9"/>
    <col min="8705" max="8706" width="4" style="9" bestFit="1" customWidth="1"/>
    <col min="8707" max="8707" width="38.5703125" style="9" customWidth="1"/>
    <col min="8708" max="8721" width="10.5703125" style="9" customWidth="1"/>
    <col min="8722" max="8722" width="11.28515625" style="9" customWidth="1"/>
    <col min="8723" max="8746" width="10.5703125" style="9" customWidth="1"/>
    <col min="8747" max="8960" width="9.140625" style="9"/>
    <col min="8961" max="8962" width="4" style="9" bestFit="1" customWidth="1"/>
    <col min="8963" max="8963" width="38.5703125" style="9" customWidth="1"/>
    <col min="8964" max="8977" width="10.5703125" style="9" customWidth="1"/>
    <col min="8978" max="8978" width="11.28515625" style="9" customWidth="1"/>
    <col min="8979" max="9002" width="10.5703125" style="9" customWidth="1"/>
    <col min="9003" max="9216" width="9.140625" style="9"/>
    <col min="9217" max="9218" width="4" style="9" bestFit="1" customWidth="1"/>
    <col min="9219" max="9219" width="38.5703125" style="9" customWidth="1"/>
    <col min="9220" max="9233" width="10.5703125" style="9" customWidth="1"/>
    <col min="9234" max="9234" width="11.28515625" style="9" customWidth="1"/>
    <col min="9235" max="9258" width="10.5703125" style="9" customWidth="1"/>
    <col min="9259" max="9472" width="9.140625" style="9"/>
    <col min="9473" max="9474" width="4" style="9" bestFit="1" customWidth="1"/>
    <col min="9475" max="9475" width="38.5703125" style="9" customWidth="1"/>
    <col min="9476" max="9489" width="10.5703125" style="9" customWidth="1"/>
    <col min="9490" max="9490" width="11.28515625" style="9" customWidth="1"/>
    <col min="9491" max="9514" width="10.5703125" style="9" customWidth="1"/>
    <col min="9515" max="9728" width="9.140625" style="9"/>
    <col min="9729" max="9730" width="4" style="9" bestFit="1" customWidth="1"/>
    <col min="9731" max="9731" width="38.5703125" style="9" customWidth="1"/>
    <col min="9732" max="9745" width="10.5703125" style="9" customWidth="1"/>
    <col min="9746" max="9746" width="11.28515625" style="9" customWidth="1"/>
    <col min="9747" max="9770" width="10.5703125" style="9" customWidth="1"/>
    <col min="9771" max="9984" width="9.140625" style="9"/>
    <col min="9985" max="9986" width="4" style="9" bestFit="1" customWidth="1"/>
    <col min="9987" max="9987" width="38.5703125" style="9" customWidth="1"/>
    <col min="9988" max="10001" width="10.5703125" style="9" customWidth="1"/>
    <col min="10002" max="10002" width="11.28515625" style="9" customWidth="1"/>
    <col min="10003" max="10026" width="10.5703125" style="9" customWidth="1"/>
    <col min="10027" max="10240" width="9.140625" style="9"/>
    <col min="10241" max="10242" width="4" style="9" bestFit="1" customWidth="1"/>
    <col min="10243" max="10243" width="38.5703125" style="9" customWidth="1"/>
    <col min="10244" max="10257" width="10.5703125" style="9" customWidth="1"/>
    <col min="10258" max="10258" width="11.28515625" style="9" customWidth="1"/>
    <col min="10259" max="10282" width="10.5703125" style="9" customWidth="1"/>
    <col min="10283" max="10496" width="9.140625" style="9"/>
    <col min="10497" max="10498" width="4" style="9" bestFit="1" customWidth="1"/>
    <col min="10499" max="10499" width="38.5703125" style="9" customWidth="1"/>
    <col min="10500" max="10513" width="10.5703125" style="9" customWidth="1"/>
    <col min="10514" max="10514" width="11.28515625" style="9" customWidth="1"/>
    <col min="10515" max="10538" width="10.5703125" style="9" customWidth="1"/>
    <col min="10539" max="10752" width="9.140625" style="9"/>
    <col min="10753" max="10754" width="4" style="9" bestFit="1" customWidth="1"/>
    <col min="10755" max="10755" width="38.5703125" style="9" customWidth="1"/>
    <col min="10756" max="10769" width="10.5703125" style="9" customWidth="1"/>
    <col min="10770" max="10770" width="11.28515625" style="9" customWidth="1"/>
    <col min="10771" max="10794" width="10.5703125" style="9" customWidth="1"/>
    <col min="10795" max="11008" width="9.140625" style="9"/>
    <col min="11009" max="11010" width="4" style="9" bestFit="1" customWidth="1"/>
    <col min="11011" max="11011" width="38.5703125" style="9" customWidth="1"/>
    <col min="11012" max="11025" width="10.5703125" style="9" customWidth="1"/>
    <col min="11026" max="11026" width="11.28515625" style="9" customWidth="1"/>
    <col min="11027" max="11050" width="10.5703125" style="9" customWidth="1"/>
    <col min="11051" max="11264" width="9.140625" style="9"/>
    <col min="11265" max="11266" width="4" style="9" bestFit="1" customWidth="1"/>
    <col min="11267" max="11267" width="38.5703125" style="9" customWidth="1"/>
    <col min="11268" max="11281" width="10.5703125" style="9" customWidth="1"/>
    <col min="11282" max="11282" width="11.28515625" style="9" customWidth="1"/>
    <col min="11283" max="11306" width="10.5703125" style="9" customWidth="1"/>
    <col min="11307" max="11520" width="9.140625" style="9"/>
    <col min="11521" max="11522" width="4" style="9" bestFit="1" customWidth="1"/>
    <col min="11523" max="11523" width="38.5703125" style="9" customWidth="1"/>
    <col min="11524" max="11537" width="10.5703125" style="9" customWidth="1"/>
    <col min="11538" max="11538" width="11.28515625" style="9" customWidth="1"/>
    <col min="11539" max="11562" width="10.5703125" style="9" customWidth="1"/>
    <col min="11563" max="11776" width="9.140625" style="9"/>
    <col min="11777" max="11778" width="4" style="9" bestFit="1" customWidth="1"/>
    <col min="11779" max="11779" width="38.5703125" style="9" customWidth="1"/>
    <col min="11780" max="11793" width="10.5703125" style="9" customWidth="1"/>
    <col min="11794" max="11794" width="11.28515625" style="9" customWidth="1"/>
    <col min="11795" max="11818" width="10.5703125" style="9" customWidth="1"/>
    <col min="11819" max="12032" width="9.140625" style="9"/>
    <col min="12033" max="12034" width="4" style="9" bestFit="1" customWidth="1"/>
    <col min="12035" max="12035" width="38.5703125" style="9" customWidth="1"/>
    <col min="12036" max="12049" width="10.5703125" style="9" customWidth="1"/>
    <col min="12050" max="12050" width="11.28515625" style="9" customWidth="1"/>
    <col min="12051" max="12074" width="10.5703125" style="9" customWidth="1"/>
    <col min="12075" max="12288" width="9.140625" style="9"/>
    <col min="12289" max="12290" width="4" style="9" bestFit="1" customWidth="1"/>
    <col min="12291" max="12291" width="38.5703125" style="9" customWidth="1"/>
    <col min="12292" max="12305" width="10.5703125" style="9" customWidth="1"/>
    <col min="12306" max="12306" width="11.28515625" style="9" customWidth="1"/>
    <col min="12307" max="12330" width="10.5703125" style="9" customWidth="1"/>
    <col min="12331" max="12544" width="9.140625" style="9"/>
    <col min="12545" max="12546" width="4" style="9" bestFit="1" customWidth="1"/>
    <col min="12547" max="12547" width="38.5703125" style="9" customWidth="1"/>
    <col min="12548" max="12561" width="10.5703125" style="9" customWidth="1"/>
    <col min="12562" max="12562" width="11.28515625" style="9" customWidth="1"/>
    <col min="12563" max="12586" width="10.5703125" style="9" customWidth="1"/>
    <col min="12587" max="12800" width="9.140625" style="9"/>
    <col min="12801" max="12802" width="4" style="9" bestFit="1" customWidth="1"/>
    <col min="12803" max="12803" width="38.5703125" style="9" customWidth="1"/>
    <col min="12804" max="12817" width="10.5703125" style="9" customWidth="1"/>
    <col min="12818" max="12818" width="11.28515625" style="9" customWidth="1"/>
    <col min="12819" max="12842" width="10.5703125" style="9" customWidth="1"/>
    <col min="12843" max="13056" width="9.140625" style="9"/>
    <col min="13057" max="13058" width="4" style="9" bestFit="1" customWidth="1"/>
    <col min="13059" max="13059" width="38.5703125" style="9" customWidth="1"/>
    <col min="13060" max="13073" width="10.5703125" style="9" customWidth="1"/>
    <col min="13074" max="13074" width="11.28515625" style="9" customWidth="1"/>
    <col min="13075" max="13098" width="10.5703125" style="9" customWidth="1"/>
    <col min="13099" max="13312" width="9.140625" style="9"/>
    <col min="13313" max="13314" width="4" style="9" bestFit="1" customWidth="1"/>
    <col min="13315" max="13315" width="38.5703125" style="9" customWidth="1"/>
    <col min="13316" max="13329" width="10.5703125" style="9" customWidth="1"/>
    <col min="13330" max="13330" width="11.28515625" style="9" customWidth="1"/>
    <col min="13331" max="13354" width="10.5703125" style="9" customWidth="1"/>
    <col min="13355" max="13568" width="9.140625" style="9"/>
    <col min="13569" max="13570" width="4" style="9" bestFit="1" customWidth="1"/>
    <col min="13571" max="13571" width="38.5703125" style="9" customWidth="1"/>
    <col min="13572" max="13585" width="10.5703125" style="9" customWidth="1"/>
    <col min="13586" max="13586" width="11.28515625" style="9" customWidth="1"/>
    <col min="13587" max="13610" width="10.5703125" style="9" customWidth="1"/>
    <col min="13611" max="13824" width="9.140625" style="9"/>
    <col min="13825" max="13826" width="4" style="9" bestFit="1" customWidth="1"/>
    <col min="13827" max="13827" width="38.5703125" style="9" customWidth="1"/>
    <col min="13828" max="13841" width="10.5703125" style="9" customWidth="1"/>
    <col min="13842" max="13842" width="11.28515625" style="9" customWidth="1"/>
    <col min="13843" max="13866" width="10.5703125" style="9" customWidth="1"/>
    <col min="13867" max="14080" width="9.140625" style="9"/>
    <col min="14081" max="14082" width="4" style="9" bestFit="1" customWidth="1"/>
    <col min="14083" max="14083" width="38.5703125" style="9" customWidth="1"/>
    <col min="14084" max="14097" width="10.5703125" style="9" customWidth="1"/>
    <col min="14098" max="14098" width="11.28515625" style="9" customWidth="1"/>
    <col min="14099" max="14122" width="10.5703125" style="9" customWidth="1"/>
    <col min="14123" max="14336" width="9.140625" style="9"/>
    <col min="14337" max="14338" width="4" style="9" bestFit="1" customWidth="1"/>
    <col min="14339" max="14339" width="38.5703125" style="9" customWidth="1"/>
    <col min="14340" max="14353" width="10.5703125" style="9" customWidth="1"/>
    <col min="14354" max="14354" width="11.28515625" style="9" customWidth="1"/>
    <col min="14355" max="14378" width="10.5703125" style="9" customWidth="1"/>
    <col min="14379" max="14592" width="9.140625" style="9"/>
    <col min="14593" max="14594" width="4" style="9" bestFit="1" customWidth="1"/>
    <col min="14595" max="14595" width="38.5703125" style="9" customWidth="1"/>
    <col min="14596" max="14609" width="10.5703125" style="9" customWidth="1"/>
    <col min="14610" max="14610" width="11.28515625" style="9" customWidth="1"/>
    <col min="14611" max="14634" width="10.5703125" style="9" customWidth="1"/>
    <col min="14635" max="14848" width="9.140625" style="9"/>
    <col min="14849" max="14850" width="4" style="9" bestFit="1" customWidth="1"/>
    <col min="14851" max="14851" width="38.5703125" style="9" customWidth="1"/>
    <col min="14852" max="14865" width="10.5703125" style="9" customWidth="1"/>
    <col min="14866" max="14866" width="11.28515625" style="9" customWidth="1"/>
    <col min="14867" max="14890" width="10.5703125" style="9" customWidth="1"/>
    <col min="14891" max="15104" width="9.140625" style="9"/>
    <col min="15105" max="15106" width="4" style="9" bestFit="1" customWidth="1"/>
    <col min="15107" max="15107" width="38.5703125" style="9" customWidth="1"/>
    <col min="15108" max="15121" width="10.5703125" style="9" customWidth="1"/>
    <col min="15122" max="15122" width="11.28515625" style="9" customWidth="1"/>
    <col min="15123" max="15146" width="10.5703125" style="9" customWidth="1"/>
    <col min="15147" max="15360" width="9.140625" style="9"/>
    <col min="15361" max="15362" width="4" style="9" bestFit="1" customWidth="1"/>
    <col min="15363" max="15363" width="38.5703125" style="9" customWidth="1"/>
    <col min="15364" max="15377" width="10.5703125" style="9" customWidth="1"/>
    <col min="15378" max="15378" width="11.28515625" style="9" customWidth="1"/>
    <col min="15379" max="15402" width="10.5703125" style="9" customWidth="1"/>
    <col min="15403" max="15616" width="9.140625" style="9"/>
    <col min="15617" max="15618" width="4" style="9" bestFit="1" customWidth="1"/>
    <col min="15619" max="15619" width="38.5703125" style="9" customWidth="1"/>
    <col min="15620" max="15633" width="10.5703125" style="9" customWidth="1"/>
    <col min="15634" max="15634" width="11.28515625" style="9" customWidth="1"/>
    <col min="15635" max="15658" width="10.5703125" style="9" customWidth="1"/>
    <col min="15659" max="15872" width="9.140625" style="9"/>
    <col min="15873" max="15874" width="4" style="9" bestFit="1" customWidth="1"/>
    <col min="15875" max="15875" width="38.5703125" style="9" customWidth="1"/>
    <col min="15876" max="15889" width="10.5703125" style="9" customWidth="1"/>
    <col min="15890" max="15890" width="11.28515625" style="9" customWidth="1"/>
    <col min="15891" max="15914" width="10.5703125" style="9" customWidth="1"/>
    <col min="15915" max="16128" width="9.140625" style="9"/>
    <col min="16129" max="16130" width="4" style="9" bestFit="1" customWidth="1"/>
    <col min="16131" max="16131" width="38.5703125" style="9" customWidth="1"/>
    <col min="16132" max="16145" width="10.5703125" style="9" customWidth="1"/>
    <col min="16146" max="16146" width="11.28515625" style="9" customWidth="1"/>
    <col min="16147" max="16170" width="10.5703125" style="9" customWidth="1"/>
    <col min="16171" max="16384" width="9.140625" style="9"/>
  </cols>
  <sheetData>
    <row r="1" spans="1:62" ht="13.5" customHeight="1" x14ac:dyDescent="0.3">
      <c r="A1" s="76"/>
      <c r="B1" s="76"/>
      <c r="C1" s="4"/>
      <c r="AN1" s="77" t="s">
        <v>195</v>
      </c>
      <c r="AO1" s="77"/>
      <c r="AP1" s="77"/>
    </row>
    <row r="2" spans="1:62" ht="18.75" customHeight="1" x14ac:dyDescent="0.2">
      <c r="A2" s="78" t="s">
        <v>196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</row>
    <row r="3" spans="1:62" ht="18.75" customHeight="1" x14ac:dyDescent="0.3">
      <c r="A3" s="79" t="s">
        <v>186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</row>
    <row r="4" spans="1:62" ht="21" customHeight="1" x14ac:dyDescent="0.2">
      <c r="A4" s="76"/>
      <c r="B4" s="76"/>
      <c r="C4" s="4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1" t="s">
        <v>197</v>
      </c>
      <c r="AP4" s="82"/>
    </row>
    <row r="5" spans="1:62" s="45" customFormat="1" ht="51" customHeight="1" x14ac:dyDescent="0.2">
      <c r="A5" s="83" t="s">
        <v>21</v>
      </c>
      <c r="B5" s="83" t="s">
        <v>31</v>
      </c>
      <c r="C5" s="65" t="s">
        <v>22</v>
      </c>
      <c r="D5" s="65" t="s">
        <v>198</v>
      </c>
      <c r="E5" s="65" t="s">
        <v>199</v>
      </c>
      <c r="F5" s="65" t="s">
        <v>200</v>
      </c>
      <c r="G5" s="65" t="s">
        <v>201</v>
      </c>
      <c r="H5" s="65" t="s">
        <v>202</v>
      </c>
      <c r="I5" s="65" t="s">
        <v>203</v>
      </c>
      <c r="J5" s="65" t="s">
        <v>204</v>
      </c>
      <c r="K5" s="65" t="s">
        <v>205</v>
      </c>
      <c r="L5" s="65" t="s">
        <v>206</v>
      </c>
      <c r="M5" s="65" t="s">
        <v>207</v>
      </c>
      <c r="N5" s="65" t="s">
        <v>208</v>
      </c>
      <c r="O5" s="65" t="s">
        <v>209</v>
      </c>
      <c r="P5" s="65" t="s">
        <v>210</v>
      </c>
      <c r="Q5" s="65" t="s">
        <v>211</v>
      </c>
      <c r="R5" s="65" t="s">
        <v>212</v>
      </c>
      <c r="S5" s="65" t="s">
        <v>213</v>
      </c>
      <c r="T5" s="65" t="s">
        <v>214</v>
      </c>
      <c r="U5" s="65" t="s">
        <v>215</v>
      </c>
      <c r="V5" s="65" t="s">
        <v>216</v>
      </c>
      <c r="W5" s="65" t="s">
        <v>217</v>
      </c>
      <c r="X5" s="84" t="s">
        <v>218</v>
      </c>
      <c r="Y5" s="84" t="s">
        <v>219</v>
      </c>
      <c r="Z5" s="84" t="s">
        <v>220</v>
      </c>
      <c r="AA5" s="84" t="s">
        <v>221</v>
      </c>
      <c r="AB5" s="84" t="s">
        <v>222</v>
      </c>
      <c r="AC5" s="84" t="s">
        <v>223</v>
      </c>
      <c r="AD5" s="84" t="s">
        <v>224</v>
      </c>
      <c r="AE5" s="84"/>
      <c r="AF5" s="84"/>
      <c r="AG5" s="84"/>
      <c r="AH5" s="84"/>
      <c r="AI5" s="84"/>
      <c r="AJ5" s="84"/>
      <c r="AK5" s="84" t="s">
        <v>225</v>
      </c>
      <c r="AL5" s="84"/>
      <c r="AM5" s="84" t="s">
        <v>226</v>
      </c>
      <c r="AN5" s="84"/>
      <c r="AO5" s="84" t="s">
        <v>227</v>
      </c>
      <c r="AP5" s="84"/>
    </row>
    <row r="6" spans="1:62" s="45" customFormat="1" ht="180.75" customHeight="1" x14ac:dyDescent="0.2">
      <c r="A6" s="85"/>
      <c r="B6" s="85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84"/>
      <c r="Y6" s="84"/>
      <c r="Z6" s="84"/>
      <c r="AA6" s="84"/>
      <c r="AB6" s="84"/>
      <c r="AC6" s="84"/>
      <c r="AD6" s="86" t="s">
        <v>228</v>
      </c>
      <c r="AE6" s="86" t="s">
        <v>229</v>
      </c>
      <c r="AF6" s="86" t="s">
        <v>230</v>
      </c>
      <c r="AG6" s="86" t="s">
        <v>231</v>
      </c>
      <c r="AH6" s="86" t="s">
        <v>232</v>
      </c>
      <c r="AI6" s="86" t="s">
        <v>233</v>
      </c>
      <c r="AJ6" s="86" t="s">
        <v>234</v>
      </c>
      <c r="AK6" s="86" t="s">
        <v>235</v>
      </c>
      <c r="AL6" s="86" t="s">
        <v>236</v>
      </c>
      <c r="AM6" s="86" t="s">
        <v>235</v>
      </c>
      <c r="AN6" s="86" t="s">
        <v>236</v>
      </c>
      <c r="AO6" s="86" t="s">
        <v>237</v>
      </c>
      <c r="AP6" s="86" t="s">
        <v>236</v>
      </c>
    </row>
    <row r="7" spans="1:62" ht="13.5" customHeight="1" x14ac:dyDescent="0.2">
      <c r="A7" s="87"/>
      <c r="B7" s="87"/>
      <c r="C7" s="88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90"/>
      <c r="AR7" s="80"/>
      <c r="AS7" s="91"/>
    </row>
    <row r="8" spans="1:62" ht="12.75" x14ac:dyDescent="0.2">
      <c r="A8" s="92"/>
      <c r="B8" s="92"/>
      <c r="C8" s="18" t="s">
        <v>37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4"/>
      <c r="AR8" s="95"/>
    </row>
    <row r="9" spans="1:62" ht="13.5" customHeight="1" x14ac:dyDescent="0.2">
      <c r="A9" s="92">
        <v>1</v>
      </c>
      <c r="B9" s="92">
        <v>1</v>
      </c>
      <c r="C9" s="25" t="s">
        <v>45</v>
      </c>
      <c r="D9" s="96">
        <v>8156425.6889399998</v>
      </c>
      <c r="E9" s="96">
        <v>-7721624.8746800004</v>
      </c>
      <c r="F9" s="96">
        <v>434800.81425999902</v>
      </c>
      <c r="G9" s="96">
        <v>1158944.2631000001</v>
      </c>
      <c r="H9" s="96">
        <v>-353360.31851999997</v>
      </c>
      <c r="I9" s="96">
        <v>14.8</v>
      </c>
      <c r="J9" s="96">
        <v>0</v>
      </c>
      <c r="K9" s="96">
        <v>2814313.5312700002</v>
      </c>
      <c r="L9" s="96">
        <v>60044.136299999998</v>
      </c>
      <c r="M9" s="96">
        <v>234546.23657999901</v>
      </c>
      <c r="N9" s="96">
        <v>-2439492.03327</v>
      </c>
      <c r="O9" s="96">
        <v>0</v>
      </c>
      <c r="P9" s="96">
        <v>0</v>
      </c>
      <c r="Q9" s="96">
        <v>0</v>
      </c>
      <c r="R9" s="96">
        <v>-631550.85652999999</v>
      </c>
      <c r="S9" s="96">
        <v>14219.35075</v>
      </c>
      <c r="T9" s="96">
        <v>607504.82718999998</v>
      </c>
      <c r="U9" s="96">
        <v>0</v>
      </c>
      <c r="V9" s="96">
        <v>11541.206539999999</v>
      </c>
      <c r="W9" s="96">
        <v>59048.74179</v>
      </c>
      <c r="X9" s="96">
        <v>-1938749.9016100001</v>
      </c>
      <c r="Y9" s="96">
        <v>0</v>
      </c>
      <c r="Z9" s="96">
        <v>31824.7978499983</v>
      </c>
      <c r="AA9" s="96">
        <v>-25433.214520000001</v>
      </c>
      <c r="AB9" s="96">
        <v>0</v>
      </c>
      <c r="AC9" s="96">
        <v>6391.5833299983397</v>
      </c>
      <c r="AD9" s="96">
        <v>476885.72949</v>
      </c>
      <c r="AE9" s="96">
        <v>0</v>
      </c>
      <c r="AF9" s="96">
        <v>0</v>
      </c>
      <c r="AG9" s="96">
        <v>0</v>
      </c>
      <c r="AH9" s="96">
        <v>-85839.43131</v>
      </c>
      <c r="AI9" s="96">
        <v>391046.29817999998</v>
      </c>
      <c r="AJ9" s="96">
        <v>397437.88150999899</v>
      </c>
      <c r="AK9" s="96">
        <v>0</v>
      </c>
      <c r="AL9" s="96">
        <v>0</v>
      </c>
      <c r="AM9" s="96">
        <v>0</v>
      </c>
      <c r="AN9" s="96">
        <v>0</v>
      </c>
      <c r="AO9" s="96">
        <v>0</v>
      </c>
      <c r="AP9" s="96">
        <v>0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</row>
    <row r="10" spans="1:62" ht="13.5" customHeight="1" x14ac:dyDescent="0.2">
      <c r="A10" s="92">
        <v>2</v>
      </c>
      <c r="B10" s="92">
        <v>2</v>
      </c>
      <c r="C10" s="25" t="s">
        <v>38</v>
      </c>
      <c r="D10" s="96">
        <v>4385061.3397300001</v>
      </c>
      <c r="E10" s="96">
        <v>-2872569.5973299998</v>
      </c>
      <c r="F10" s="96">
        <v>1512491.7424000001</v>
      </c>
      <c r="G10" s="96">
        <v>326219.94902</v>
      </c>
      <c r="H10" s="96">
        <v>-100911.45586</v>
      </c>
      <c r="I10" s="96">
        <v>5079462</v>
      </c>
      <c r="J10" s="96">
        <v>0</v>
      </c>
      <c r="K10" s="96">
        <v>3438.32</v>
      </c>
      <c r="L10" s="96">
        <v>31204.216130000001</v>
      </c>
      <c r="M10" s="96">
        <v>290551.20211999997</v>
      </c>
      <c r="N10" s="96">
        <v>1865728.6706300001</v>
      </c>
      <c r="O10" s="96">
        <v>0</v>
      </c>
      <c r="P10" s="96">
        <v>0</v>
      </c>
      <c r="Q10" s="96">
        <v>0</v>
      </c>
      <c r="R10" s="96">
        <v>-12313430.24439</v>
      </c>
      <c r="S10" s="96">
        <v>-6918.1841000000004</v>
      </c>
      <c r="T10" s="96">
        <v>-854489.50450000004</v>
      </c>
      <c r="U10" s="96">
        <v>0</v>
      </c>
      <c r="V10" s="96">
        <v>-40351.017650000002</v>
      </c>
      <c r="W10" s="96">
        <v>36443.077940000003</v>
      </c>
      <c r="X10" s="96">
        <v>-363615.55817999999</v>
      </c>
      <c r="Y10" s="96">
        <v>0</v>
      </c>
      <c r="Z10" s="96">
        <v>-4534176.7864399999</v>
      </c>
      <c r="AA10" s="96">
        <v>0</v>
      </c>
      <c r="AB10" s="96">
        <v>0</v>
      </c>
      <c r="AC10" s="96">
        <v>-4534176.7864399999</v>
      </c>
      <c r="AD10" s="96">
        <v>-126181.28419000001</v>
      </c>
      <c r="AE10" s="96">
        <v>0</v>
      </c>
      <c r="AF10" s="96">
        <v>0</v>
      </c>
      <c r="AG10" s="96">
        <v>0</v>
      </c>
      <c r="AH10" s="96">
        <v>0</v>
      </c>
      <c r="AI10" s="96">
        <v>-126181.28419000001</v>
      </c>
      <c r="AJ10" s="96">
        <v>-4660358.07063</v>
      </c>
      <c r="AK10" s="96">
        <v>-0.39589999999999997</v>
      </c>
      <c r="AL10" s="96">
        <v>-0.39589999999999997</v>
      </c>
      <c r="AM10" s="96">
        <v>0</v>
      </c>
      <c r="AN10" s="96">
        <v>0</v>
      </c>
      <c r="AO10" s="96">
        <v>-0.39589999999999997</v>
      </c>
      <c r="AP10" s="96">
        <v>-0.39589999999999997</v>
      </c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</row>
    <row r="11" spans="1:62" ht="13.5" customHeight="1" x14ac:dyDescent="0.2">
      <c r="A11" s="92">
        <v>3</v>
      </c>
      <c r="B11" s="92">
        <v>3</v>
      </c>
      <c r="C11" s="25" t="s">
        <v>41</v>
      </c>
      <c r="D11" s="96">
        <v>4839054.8522600001</v>
      </c>
      <c r="E11" s="96">
        <v>-2996540.9383</v>
      </c>
      <c r="F11" s="96">
        <v>1842513.91396</v>
      </c>
      <c r="G11" s="96">
        <v>460488.60894000001</v>
      </c>
      <c r="H11" s="96">
        <v>-113486.88122</v>
      </c>
      <c r="I11" s="96">
        <v>0</v>
      </c>
      <c r="J11" s="96">
        <v>0</v>
      </c>
      <c r="K11" s="96">
        <v>5755288.6470100004</v>
      </c>
      <c r="L11" s="96">
        <v>142.37254999999999</v>
      </c>
      <c r="M11" s="96">
        <v>781685.49996000004</v>
      </c>
      <c r="N11" s="96">
        <v>-3140361.0778899998</v>
      </c>
      <c r="O11" s="96">
        <v>0</v>
      </c>
      <c r="P11" s="96">
        <v>0</v>
      </c>
      <c r="Q11" s="96">
        <v>0</v>
      </c>
      <c r="R11" s="96">
        <v>-4588061.3663900001</v>
      </c>
      <c r="S11" s="96">
        <v>-14421.11132</v>
      </c>
      <c r="T11" s="96">
        <v>50815.08</v>
      </c>
      <c r="U11" s="96">
        <v>0</v>
      </c>
      <c r="V11" s="96">
        <v>-12315.452010000001</v>
      </c>
      <c r="W11" s="96">
        <v>41110.402690000003</v>
      </c>
      <c r="X11" s="96">
        <v>-976583.22283999994</v>
      </c>
      <c r="Y11" s="96">
        <v>0</v>
      </c>
      <c r="Z11" s="96">
        <v>86815.413439999596</v>
      </c>
      <c r="AA11" s="96">
        <v>0</v>
      </c>
      <c r="AB11" s="96">
        <v>0</v>
      </c>
      <c r="AC11" s="96">
        <v>86815.413439999596</v>
      </c>
      <c r="AD11" s="96">
        <v>-365722</v>
      </c>
      <c r="AE11" s="96">
        <v>0</v>
      </c>
      <c r="AF11" s="96">
        <v>0</v>
      </c>
      <c r="AG11" s="96">
        <v>0</v>
      </c>
      <c r="AH11" s="96">
        <v>0</v>
      </c>
      <c r="AI11" s="96">
        <v>-365722</v>
      </c>
      <c r="AJ11" s="96">
        <v>-278906.58656000003</v>
      </c>
      <c r="AK11" s="96">
        <v>5.5023099999999996</v>
      </c>
      <c r="AL11" s="96">
        <v>5.5023099999999996</v>
      </c>
      <c r="AM11" s="96">
        <v>0</v>
      </c>
      <c r="AN11" s="96">
        <v>0</v>
      </c>
      <c r="AO11" s="96">
        <v>5.5023099999999996</v>
      </c>
      <c r="AP11" s="96">
        <v>5.5023099999999996</v>
      </c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</row>
    <row r="12" spans="1:62" ht="13.5" customHeight="1" x14ac:dyDescent="0.2">
      <c r="A12" s="92">
        <v>4</v>
      </c>
      <c r="B12" s="92">
        <v>4</v>
      </c>
      <c r="C12" s="25" t="s">
        <v>39</v>
      </c>
      <c r="D12" s="96">
        <v>1609526.61485</v>
      </c>
      <c r="E12" s="96">
        <v>-979242.30146999995</v>
      </c>
      <c r="F12" s="96">
        <v>630284.31337999995</v>
      </c>
      <c r="G12" s="96">
        <v>304460.07023000001</v>
      </c>
      <c r="H12" s="96">
        <v>-11597.33646</v>
      </c>
      <c r="I12" s="96">
        <v>0</v>
      </c>
      <c r="J12" s="96">
        <v>0</v>
      </c>
      <c r="K12" s="96">
        <v>326577.17784999998</v>
      </c>
      <c r="L12" s="96">
        <v>0</v>
      </c>
      <c r="M12" s="96">
        <v>-168216.05364999999</v>
      </c>
      <c r="N12" s="96">
        <v>-762684.00442999997</v>
      </c>
      <c r="O12" s="96">
        <v>0</v>
      </c>
      <c r="P12" s="96">
        <v>-203.43387999999999</v>
      </c>
      <c r="Q12" s="96">
        <v>0</v>
      </c>
      <c r="R12" s="96">
        <v>-176379.76259999999</v>
      </c>
      <c r="S12" s="96">
        <v>-291169.65203</v>
      </c>
      <c r="T12" s="96">
        <v>0</v>
      </c>
      <c r="U12" s="96">
        <v>0</v>
      </c>
      <c r="V12" s="96">
        <v>278803.59239000001</v>
      </c>
      <c r="W12" s="96">
        <v>103368.74377</v>
      </c>
      <c r="X12" s="96">
        <v>-385271.29135999997</v>
      </c>
      <c r="Y12" s="96">
        <v>0</v>
      </c>
      <c r="Z12" s="96">
        <v>-152027.63678999999</v>
      </c>
      <c r="AA12" s="96">
        <v>-1081.58275</v>
      </c>
      <c r="AB12" s="96">
        <v>0</v>
      </c>
      <c r="AC12" s="96">
        <v>-153109.21953999999</v>
      </c>
      <c r="AD12" s="96">
        <v>-36985.209320000002</v>
      </c>
      <c r="AE12" s="96">
        <v>-39834.014239999997</v>
      </c>
      <c r="AF12" s="96">
        <v>0</v>
      </c>
      <c r="AG12" s="96">
        <v>0</v>
      </c>
      <c r="AH12" s="96">
        <v>8515.9384699999991</v>
      </c>
      <c r="AI12" s="96">
        <v>-68303.285090000005</v>
      </c>
      <c r="AJ12" s="96">
        <v>-221412.50463000001</v>
      </c>
      <c r="AK12" s="96">
        <v>-1.9000000000000001E-4</v>
      </c>
      <c r="AL12" s="96">
        <v>-1.9000000000000001E-4</v>
      </c>
      <c r="AM12" s="96">
        <v>0</v>
      </c>
      <c r="AN12" s="96">
        <v>0</v>
      </c>
      <c r="AO12" s="96">
        <v>-1.9000000000000001E-4</v>
      </c>
      <c r="AP12" s="96">
        <v>-1.9000000000000001E-4</v>
      </c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</row>
    <row r="13" spans="1:62" ht="13.5" customHeight="1" x14ac:dyDescent="0.2">
      <c r="A13" s="92">
        <v>5</v>
      </c>
      <c r="B13" s="92">
        <v>5</v>
      </c>
      <c r="C13" s="25" t="s">
        <v>52</v>
      </c>
      <c r="D13" s="96">
        <v>1796293.81112</v>
      </c>
      <c r="E13" s="96">
        <v>-847211.74892000004</v>
      </c>
      <c r="F13" s="96">
        <v>949082.06220000004</v>
      </c>
      <c r="G13" s="96">
        <v>132766.75633999999</v>
      </c>
      <c r="H13" s="96">
        <v>-52354.906560000003</v>
      </c>
      <c r="I13" s="96">
        <v>0</v>
      </c>
      <c r="J13" s="96">
        <v>0</v>
      </c>
      <c r="K13" s="96">
        <v>0</v>
      </c>
      <c r="L13" s="96">
        <v>-3829.0164599999998</v>
      </c>
      <c r="M13" s="96">
        <v>133022.11999000001</v>
      </c>
      <c r="N13" s="96">
        <v>701048.22089</v>
      </c>
      <c r="O13" s="96">
        <v>0</v>
      </c>
      <c r="P13" s="96">
        <v>0</v>
      </c>
      <c r="Q13" s="96">
        <v>0</v>
      </c>
      <c r="R13" s="96">
        <v>-3540013.56225</v>
      </c>
      <c r="S13" s="96">
        <v>-3214.9455800000001</v>
      </c>
      <c r="T13" s="96">
        <v>822.27439000000004</v>
      </c>
      <c r="U13" s="96">
        <v>0</v>
      </c>
      <c r="V13" s="96">
        <v>1062.3525299999999</v>
      </c>
      <c r="W13" s="96">
        <v>5308.5535200000004</v>
      </c>
      <c r="X13" s="96">
        <v>-352977.01338999998</v>
      </c>
      <c r="Y13" s="96">
        <v>0</v>
      </c>
      <c r="Z13" s="96">
        <v>-2029277.1043799999</v>
      </c>
      <c r="AA13" s="96">
        <v>372.77800000000002</v>
      </c>
      <c r="AB13" s="96">
        <v>0</v>
      </c>
      <c r="AC13" s="96">
        <v>-2028904.32638</v>
      </c>
      <c r="AD13" s="96">
        <v>5689.7891300000501</v>
      </c>
      <c r="AE13" s="96">
        <v>0</v>
      </c>
      <c r="AF13" s="96">
        <v>0</v>
      </c>
      <c r="AG13" s="96">
        <v>0</v>
      </c>
      <c r="AH13" s="96">
        <v>0</v>
      </c>
      <c r="AI13" s="96">
        <v>5689.7891300000501</v>
      </c>
      <c r="AJ13" s="96">
        <v>-2023214.5372500001</v>
      </c>
      <c r="AK13" s="96">
        <v>-5.9999999999999995E-4</v>
      </c>
      <c r="AL13" s="96">
        <v>-5.9999999999999995E-4</v>
      </c>
      <c r="AM13" s="96">
        <v>0</v>
      </c>
      <c r="AN13" s="96">
        <v>0</v>
      </c>
      <c r="AO13" s="96">
        <v>-5.9999999999999995E-4</v>
      </c>
      <c r="AP13" s="96">
        <v>-5.9999999999999995E-4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</row>
    <row r="14" spans="1:62" ht="13.5" customHeight="1" x14ac:dyDescent="0.2">
      <c r="A14" s="92">
        <v>6</v>
      </c>
      <c r="B14" s="92">
        <v>6</v>
      </c>
      <c r="C14" s="25" t="s">
        <v>40</v>
      </c>
      <c r="D14" s="96">
        <v>1047724.27495</v>
      </c>
      <c r="E14" s="96">
        <v>-654285.49402999994</v>
      </c>
      <c r="F14" s="96">
        <v>393438.78091999999</v>
      </c>
      <c r="G14" s="96">
        <v>259468.34143</v>
      </c>
      <c r="H14" s="96">
        <v>-83637.658710000003</v>
      </c>
      <c r="I14" s="96">
        <v>0</v>
      </c>
      <c r="J14" s="96">
        <v>0</v>
      </c>
      <c r="K14" s="96">
        <v>1253567.25801</v>
      </c>
      <c r="L14" s="96">
        <v>4324.3157700000002</v>
      </c>
      <c r="M14" s="96">
        <v>276548.04181999998</v>
      </c>
      <c r="N14" s="96">
        <v>-2442712.8382000001</v>
      </c>
      <c r="O14" s="96">
        <v>0</v>
      </c>
      <c r="P14" s="96">
        <v>0</v>
      </c>
      <c r="Q14" s="96">
        <v>0</v>
      </c>
      <c r="R14" s="96">
        <v>-1245994.9524999999</v>
      </c>
      <c r="S14" s="96">
        <v>-40387.254840000001</v>
      </c>
      <c r="T14" s="96">
        <v>3479.8274700000002</v>
      </c>
      <c r="U14" s="96">
        <v>0</v>
      </c>
      <c r="V14" s="96">
        <v>241.859039999999</v>
      </c>
      <c r="W14" s="96">
        <v>160191.48365000001</v>
      </c>
      <c r="X14" s="96">
        <v>-783441.69706999999</v>
      </c>
      <c r="Y14" s="96">
        <v>0</v>
      </c>
      <c r="Z14" s="96">
        <v>-2244914.49321</v>
      </c>
      <c r="AA14" s="96">
        <v>301142.42099000001</v>
      </c>
      <c r="AB14" s="96">
        <v>0</v>
      </c>
      <c r="AC14" s="96">
        <v>-1943772.07222</v>
      </c>
      <c r="AD14" s="96">
        <v>22295.675510000001</v>
      </c>
      <c r="AE14" s="96">
        <v>0</v>
      </c>
      <c r="AF14" s="96">
        <v>0</v>
      </c>
      <c r="AG14" s="96">
        <v>0</v>
      </c>
      <c r="AH14" s="96">
        <v>-4001.7692999999999</v>
      </c>
      <c r="AI14" s="96">
        <v>18293.906210000001</v>
      </c>
      <c r="AJ14" s="96">
        <v>-1925478.16601</v>
      </c>
      <c r="AK14" s="96">
        <v>0</v>
      </c>
      <c r="AL14" s="96">
        <v>0</v>
      </c>
      <c r="AM14" s="96">
        <v>0</v>
      </c>
      <c r="AN14" s="96">
        <v>0</v>
      </c>
      <c r="AO14" s="96">
        <v>0</v>
      </c>
      <c r="AP14" s="96">
        <v>0</v>
      </c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</row>
    <row r="15" spans="1:62" ht="13.5" customHeight="1" x14ac:dyDescent="0.2">
      <c r="A15" s="92">
        <v>7</v>
      </c>
      <c r="B15" s="92">
        <v>7</v>
      </c>
      <c r="C15" s="25" t="s">
        <v>43</v>
      </c>
      <c r="D15" s="96">
        <v>1850493.71634</v>
      </c>
      <c r="E15" s="96">
        <v>-501866.65308999998</v>
      </c>
      <c r="F15" s="96">
        <v>1348627.0632499999</v>
      </c>
      <c r="G15" s="96">
        <v>579540.6692</v>
      </c>
      <c r="H15" s="96">
        <v>-102014.44173999999</v>
      </c>
      <c r="I15" s="96">
        <v>737891.15694000002</v>
      </c>
      <c r="J15" s="96">
        <v>0</v>
      </c>
      <c r="K15" s="96">
        <v>832099.70284000004</v>
      </c>
      <c r="L15" s="96">
        <v>0</v>
      </c>
      <c r="M15" s="96">
        <v>-358274.12331</v>
      </c>
      <c r="N15" s="96">
        <v>-1448886.2534399999</v>
      </c>
      <c r="O15" s="96">
        <v>0</v>
      </c>
      <c r="P15" s="96">
        <v>0</v>
      </c>
      <c r="Q15" s="96">
        <v>0</v>
      </c>
      <c r="R15" s="96">
        <v>-2576013.3834600002</v>
      </c>
      <c r="S15" s="96">
        <v>-12785.48165</v>
      </c>
      <c r="T15" s="96">
        <v>-34774.744140000003</v>
      </c>
      <c r="U15" s="96">
        <v>0</v>
      </c>
      <c r="V15" s="96">
        <v>-11358.341200000001</v>
      </c>
      <c r="W15" s="96">
        <v>60006.071580000003</v>
      </c>
      <c r="X15" s="96">
        <v>-854319.41728000005</v>
      </c>
      <c r="Y15" s="96">
        <v>0</v>
      </c>
      <c r="Z15" s="96">
        <v>-1840261.52241</v>
      </c>
      <c r="AA15" s="96">
        <v>0</v>
      </c>
      <c r="AB15" s="96">
        <v>0</v>
      </c>
      <c r="AC15" s="96">
        <v>-1840261.52241</v>
      </c>
      <c r="AD15" s="96">
        <v>0</v>
      </c>
      <c r="AE15" s="96">
        <v>-5539.3536700000004</v>
      </c>
      <c r="AF15" s="96">
        <v>0</v>
      </c>
      <c r="AG15" s="96">
        <v>0</v>
      </c>
      <c r="AH15" s="96">
        <v>0</v>
      </c>
      <c r="AI15" s="96">
        <v>-5539.3536700000004</v>
      </c>
      <c r="AJ15" s="96">
        <v>-1845800.8760800001</v>
      </c>
      <c r="AK15" s="96">
        <v>-6.0000000000000002E-5</v>
      </c>
      <c r="AL15" s="96">
        <v>-6.0000000000000002E-5</v>
      </c>
      <c r="AM15" s="96">
        <v>0</v>
      </c>
      <c r="AN15" s="96">
        <v>0</v>
      </c>
      <c r="AO15" s="96">
        <v>-6.0000000000000002E-5</v>
      </c>
      <c r="AP15" s="96">
        <v>-6.0000000000000002E-5</v>
      </c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</row>
    <row r="16" spans="1:62" ht="13.5" customHeight="1" x14ac:dyDescent="0.2">
      <c r="A16" s="92">
        <v>8</v>
      </c>
      <c r="B16" s="92">
        <v>8</v>
      </c>
      <c r="C16" s="25" t="s">
        <v>49</v>
      </c>
      <c r="D16" s="96">
        <v>1440907.0055199999</v>
      </c>
      <c r="E16" s="96">
        <v>-972297.00445000001</v>
      </c>
      <c r="F16" s="96">
        <v>468610.00107</v>
      </c>
      <c r="G16" s="96">
        <v>349782.06666999997</v>
      </c>
      <c r="H16" s="96">
        <v>-25238.374820000001</v>
      </c>
      <c r="I16" s="96">
        <v>425344.27746000001</v>
      </c>
      <c r="J16" s="96">
        <v>0</v>
      </c>
      <c r="K16" s="96">
        <v>-238876.81341</v>
      </c>
      <c r="L16" s="96">
        <v>0</v>
      </c>
      <c r="M16" s="96">
        <v>-116383.6923</v>
      </c>
      <c r="N16" s="96">
        <v>554955.53121000004</v>
      </c>
      <c r="O16" s="96">
        <v>56979.635000000002</v>
      </c>
      <c r="P16" s="96">
        <v>-2415.1401000000001</v>
      </c>
      <c r="Q16" s="96">
        <v>0</v>
      </c>
      <c r="R16" s="96">
        <v>-2488695.64861</v>
      </c>
      <c r="S16" s="96">
        <v>480.25693999999999</v>
      </c>
      <c r="T16" s="96">
        <v>0</v>
      </c>
      <c r="U16" s="96">
        <v>0</v>
      </c>
      <c r="V16" s="96">
        <v>-405.80374</v>
      </c>
      <c r="W16" s="96">
        <v>576051.37566000002</v>
      </c>
      <c r="X16" s="96">
        <v>-381869.14197</v>
      </c>
      <c r="Y16" s="96">
        <v>0</v>
      </c>
      <c r="Z16" s="96">
        <v>-821681.47094000003</v>
      </c>
      <c r="AA16" s="96">
        <v>199922.28255999999</v>
      </c>
      <c r="AB16" s="96">
        <v>0</v>
      </c>
      <c r="AC16" s="96">
        <v>-621759.18837999995</v>
      </c>
      <c r="AD16" s="96">
        <v>1471.73414</v>
      </c>
      <c r="AE16" s="96">
        <v>0</v>
      </c>
      <c r="AF16" s="96">
        <v>0</v>
      </c>
      <c r="AG16" s="96">
        <v>0</v>
      </c>
      <c r="AH16" s="96">
        <v>0</v>
      </c>
      <c r="AI16" s="96">
        <v>1471.73414</v>
      </c>
      <c r="AJ16" s="96">
        <v>-620287.45423999999</v>
      </c>
      <c r="AK16" s="96">
        <v>-0.56786000000000003</v>
      </c>
      <c r="AL16" s="96">
        <v>-0.56786000000000003</v>
      </c>
      <c r="AM16" s="96">
        <v>0</v>
      </c>
      <c r="AN16" s="96">
        <v>0</v>
      </c>
      <c r="AO16" s="96">
        <v>-0.56786000000000003</v>
      </c>
      <c r="AP16" s="96">
        <v>-0.56786000000000003</v>
      </c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</row>
    <row r="17" spans="1:62" ht="13.5" customHeight="1" x14ac:dyDescent="0.2">
      <c r="A17" s="92">
        <v>9</v>
      </c>
      <c r="B17" s="92">
        <v>9</v>
      </c>
      <c r="C17" s="25" t="s">
        <v>44</v>
      </c>
      <c r="D17" s="96">
        <v>958770.08281000005</v>
      </c>
      <c r="E17" s="96">
        <v>-902654.33336000005</v>
      </c>
      <c r="F17" s="96">
        <v>56115.749450000098</v>
      </c>
      <c r="G17" s="96">
        <v>241740.17587000001</v>
      </c>
      <c r="H17" s="96">
        <v>-5557.7985200000003</v>
      </c>
      <c r="I17" s="96">
        <v>323543.68099000002</v>
      </c>
      <c r="J17" s="96">
        <v>0</v>
      </c>
      <c r="K17" s="96">
        <v>-344655.74072</v>
      </c>
      <c r="L17" s="96">
        <v>8995.0769</v>
      </c>
      <c r="M17" s="96">
        <v>18834.370330000002</v>
      </c>
      <c r="N17" s="96">
        <v>-1276195.4400200001</v>
      </c>
      <c r="O17" s="96">
        <v>880525.92</v>
      </c>
      <c r="P17" s="96">
        <v>0</v>
      </c>
      <c r="Q17" s="96">
        <v>0</v>
      </c>
      <c r="R17" s="96">
        <v>-302432.29612000001</v>
      </c>
      <c r="S17" s="96">
        <v>-20366.218130000001</v>
      </c>
      <c r="T17" s="96">
        <v>2200.0003999999999</v>
      </c>
      <c r="U17" s="96">
        <v>0</v>
      </c>
      <c r="V17" s="96">
        <v>-15398.76448</v>
      </c>
      <c r="W17" s="96">
        <v>55565.943460000002</v>
      </c>
      <c r="X17" s="96">
        <v>-242678.79334999999</v>
      </c>
      <c r="Y17" s="96">
        <v>0</v>
      </c>
      <c r="Z17" s="96">
        <v>-619764.13393999997</v>
      </c>
      <c r="AA17" s="96">
        <v>-420927.67726999999</v>
      </c>
      <c r="AB17" s="96">
        <v>0</v>
      </c>
      <c r="AC17" s="96">
        <v>-1040691.81121</v>
      </c>
      <c r="AD17" s="96">
        <v>-11093.80293</v>
      </c>
      <c r="AE17" s="96">
        <v>0</v>
      </c>
      <c r="AF17" s="96">
        <v>0</v>
      </c>
      <c r="AG17" s="96">
        <v>0</v>
      </c>
      <c r="AH17" s="96">
        <v>0</v>
      </c>
      <c r="AI17" s="96">
        <v>-11093.80293</v>
      </c>
      <c r="AJ17" s="96">
        <v>-1051785.61414</v>
      </c>
      <c r="AK17" s="96">
        <v>-2.0000000000000002E-5</v>
      </c>
      <c r="AL17" s="96">
        <v>-2.0000000000000002E-5</v>
      </c>
      <c r="AM17" s="96">
        <v>0</v>
      </c>
      <c r="AN17" s="96">
        <v>0</v>
      </c>
      <c r="AO17" s="96">
        <v>-2.0000000000000002E-5</v>
      </c>
      <c r="AP17" s="96">
        <v>-2.0000000000000002E-5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</row>
    <row r="18" spans="1:62" ht="13.5" customHeight="1" x14ac:dyDescent="0.2">
      <c r="A18" s="92">
        <v>10</v>
      </c>
      <c r="B18" s="92">
        <v>10</v>
      </c>
      <c r="C18" s="25" t="s">
        <v>42</v>
      </c>
      <c r="D18" s="96">
        <v>856171.57351000002</v>
      </c>
      <c r="E18" s="96">
        <v>-1141041.33412</v>
      </c>
      <c r="F18" s="96">
        <v>-284869.76061</v>
      </c>
      <c r="G18" s="96">
        <v>160431.96161999999</v>
      </c>
      <c r="H18" s="96">
        <v>-15412.66411</v>
      </c>
      <c r="I18" s="96">
        <v>-720.58767999999998</v>
      </c>
      <c r="J18" s="96">
        <v>0</v>
      </c>
      <c r="K18" s="96">
        <v>-6098.08788</v>
      </c>
      <c r="L18" s="96">
        <v>0</v>
      </c>
      <c r="M18" s="96">
        <v>392061.11067999998</v>
      </c>
      <c r="N18" s="96">
        <v>-113579.28565000001</v>
      </c>
      <c r="O18" s="96">
        <v>41.381999999999998</v>
      </c>
      <c r="P18" s="96">
        <v>0</v>
      </c>
      <c r="Q18" s="96">
        <v>0</v>
      </c>
      <c r="R18" s="96">
        <v>-676525.11193000001</v>
      </c>
      <c r="S18" s="96">
        <v>-4936.1486400000003</v>
      </c>
      <c r="T18" s="96">
        <v>-75.290750000000003</v>
      </c>
      <c r="U18" s="96">
        <v>-1570.5541000000001</v>
      </c>
      <c r="V18" s="96">
        <v>-5299.9759400000003</v>
      </c>
      <c r="W18" s="96">
        <v>65016.5386</v>
      </c>
      <c r="X18" s="96">
        <v>-224240.86167000001</v>
      </c>
      <c r="Y18" s="96">
        <v>0</v>
      </c>
      <c r="Z18" s="96">
        <v>-715777.33606</v>
      </c>
      <c r="AA18" s="96">
        <v>0</v>
      </c>
      <c r="AB18" s="96">
        <v>0</v>
      </c>
      <c r="AC18" s="96">
        <v>-715777.33606</v>
      </c>
      <c r="AD18" s="96">
        <v>-3.7280000000000001E-2</v>
      </c>
      <c r="AE18" s="96">
        <v>0</v>
      </c>
      <c r="AF18" s="96">
        <v>0</v>
      </c>
      <c r="AG18" s="96">
        <v>0</v>
      </c>
      <c r="AH18" s="96">
        <v>0</v>
      </c>
      <c r="AI18" s="96">
        <v>-3.7280000000000001E-2</v>
      </c>
      <c r="AJ18" s="96">
        <v>-715777.37334000005</v>
      </c>
      <c r="AK18" s="96">
        <v>-5.1999999999999995E-4</v>
      </c>
      <c r="AL18" s="96">
        <v>-5.1999999999999995E-4</v>
      </c>
      <c r="AM18" s="96">
        <v>0</v>
      </c>
      <c r="AN18" s="96">
        <v>0</v>
      </c>
      <c r="AO18" s="96">
        <v>-5.1999999999999995E-4</v>
      </c>
      <c r="AP18" s="96">
        <v>-5.1999999999999995E-4</v>
      </c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</row>
    <row r="19" spans="1:62" ht="13.5" customHeight="1" x14ac:dyDescent="0.2">
      <c r="A19" s="92">
        <v>11</v>
      </c>
      <c r="B19" s="92">
        <v>11</v>
      </c>
      <c r="C19" s="25" t="s">
        <v>46</v>
      </c>
      <c r="D19" s="96">
        <v>1452841.80321</v>
      </c>
      <c r="E19" s="96">
        <v>-816722.7598</v>
      </c>
      <c r="F19" s="96">
        <v>636119.04341000004</v>
      </c>
      <c r="G19" s="96">
        <v>1029724.12807</v>
      </c>
      <c r="H19" s="96">
        <v>-88603.726089999996</v>
      </c>
      <c r="I19" s="96">
        <v>2030.0949700000001</v>
      </c>
      <c r="J19" s="96">
        <v>0</v>
      </c>
      <c r="K19" s="96">
        <v>-588559.07573000004</v>
      </c>
      <c r="L19" s="96">
        <v>49.026890000000002</v>
      </c>
      <c r="M19" s="96">
        <v>-313885.71719</v>
      </c>
      <c r="N19" s="96">
        <v>868160.65041</v>
      </c>
      <c r="O19" s="96">
        <v>-336.19182000000001</v>
      </c>
      <c r="P19" s="96">
        <v>0</v>
      </c>
      <c r="Q19" s="96">
        <v>0</v>
      </c>
      <c r="R19" s="96">
        <v>-1637891.9067599999</v>
      </c>
      <c r="S19" s="96">
        <v>-10780.5452</v>
      </c>
      <c r="T19" s="96">
        <v>0</v>
      </c>
      <c r="U19" s="96">
        <v>0</v>
      </c>
      <c r="V19" s="96">
        <v>12537.213659999999</v>
      </c>
      <c r="W19" s="96">
        <v>103463.11585</v>
      </c>
      <c r="X19" s="96">
        <v>-410569.1802</v>
      </c>
      <c r="Y19" s="96">
        <v>0</v>
      </c>
      <c r="Z19" s="96">
        <v>-398543.06973000098</v>
      </c>
      <c r="AA19" s="96">
        <v>71000.367169999998</v>
      </c>
      <c r="AB19" s="96">
        <v>0</v>
      </c>
      <c r="AC19" s="96">
        <v>-327542.70256000099</v>
      </c>
      <c r="AD19" s="96">
        <v>-1843.6139599999999</v>
      </c>
      <c r="AE19" s="96">
        <v>0</v>
      </c>
      <c r="AF19" s="96">
        <v>0</v>
      </c>
      <c r="AG19" s="96">
        <v>0</v>
      </c>
      <c r="AH19" s="96">
        <v>0</v>
      </c>
      <c r="AI19" s="96">
        <v>-1843.6139599999999</v>
      </c>
      <c r="AJ19" s="96">
        <v>-329386.31652000098</v>
      </c>
      <c r="AK19" s="96">
        <v>-2.2870000000000001E-2</v>
      </c>
      <c r="AL19" s="96">
        <v>-2.2870000000000001E-2</v>
      </c>
      <c r="AM19" s="96">
        <v>0</v>
      </c>
      <c r="AN19" s="96">
        <v>0</v>
      </c>
      <c r="AO19" s="96">
        <v>-2.2870000000000001E-2</v>
      </c>
      <c r="AP19" s="96">
        <v>-2.2870000000000001E-2</v>
      </c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</row>
    <row r="20" spans="1:62" ht="13.5" customHeight="1" x14ac:dyDescent="0.2">
      <c r="A20" s="92">
        <v>12</v>
      </c>
      <c r="B20" s="92">
        <v>12</v>
      </c>
      <c r="C20" s="25" t="s">
        <v>47</v>
      </c>
      <c r="D20" s="96">
        <v>837249.20843</v>
      </c>
      <c r="E20" s="96">
        <v>-327231.16018000001</v>
      </c>
      <c r="F20" s="96">
        <v>510018.04824999999</v>
      </c>
      <c r="G20" s="96">
        <v>709888.94082999998</v>
      </c>
      <c r="H20" s="96">
        <v>-57792.198729999996</v>
      </c>
      <c r="I20" s="96">
        <v>0</v>
      </c>
      <c r="J20" s="96">
        <v>0</v>
      </c>
      <c r="K20" s="96">
        <v>-185852.81563999999</v>
      </c>
      <c r="L20" s="96">
        <v>1.13913</v>
      </c>
      <c r="M20" s="96">
        <v>-257682.35058999999</v>
      </c>
      <c r="N20" s="96">
        <v>168025.80532000001</v>
      </c>
      <c r="O20" s="96">
        <v>0</v>
      </c>
      <c r="P20" s="96">
        <v>-116.58817999999999</v>
      </c>
      <c r="Q20" s="96">
        <v>0</v>
      </c>
      <c r="R20" s="96">
        <v>-741539.15075000003</v>
      </c>
      <c r="S20" s="96">
        <v>-9483.2021700000005</v>
      </c>
      <c r="T20" s="96">
        <v>0</v>
      </c>
      <c r="U20" s="96">
        <v>0</v>
      </c>
      <c r="V20" s="96">
        <v>31594.538069999999</v>
      </c>
      <c r="W20" s="96">
        <v>47447.838040000002</v>
      </c>
      <c r="X20" s="96">
        <v>-523222.41583999997</v>
      </c>
      <c r="Y20" s="96">
        <v>0</v>
      </c>
      <c r="Z20" s="96">
        <v>-308712.41226000001</v>
      </c>
      <c r="AA20" s="96">
        <v>-10177.936879999999</v>
      </c>
      <c r="AB20" s="96">
        <v>0</v>
      </c>
      <c r="AC20" s="96">
        <v>-318890.34914000001</v>
      </c>
      <c r="AD20" s="96">
        <v>-202.71738999999999</v>
      </c>
      <c r="AE20" s="96">
        <v>-0.58687</v>
      </c>
      <c r="AF20" s="96">
        <v>0</v>
      </c>
      <c r="AG20" s="96">
        <v>0</v>
      </c>
      <c r="AH20" s="96">
        <v>0</v>
      </c>
      <c r="AI20" s="96">
        <v>-203.30426</v>
      </c>
      <c r="AJ20" s="96">
        <v>-319093.65340000001</v>
      </c>
      <c r="AK20" s="96">
        <v>0</v>
      </c>
      <c r="AL20" s="96">
        <v>0</v>
      </c>
      <c r="AM20" s="96">
        <v>0</v>
      </c>
      <c r="AN20" s="96">
        <v>0</v>
      </c>
      <c r="AO20" s="96">
        <v>0</v>
      </c>
      <c r="AP20" s="96">
        <v>0</v>
      </c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</row>
    <row r="21" spans="1:62" ht="13.5" customHeight="1" x14ac:dyDescent="0.2">
      <c r="A21" s="92">
        <v>13</v>
      </c>
      <c r="B21" s="92">
        <v>13</v>
      </c>
      <c r="C21" s="27" t="s">
        <v>51</v>
      </c>
      <c r="D21" s="96">
        <v>1058611.82442</v>
      </c>
      <c r="E21" s="96">
        <v>-316966.76977999997</v>
      </c>
      <c r="F21" s="96">
        <v>741645.05463999999</v>
      </c>
      <c r="G21" s="96">
        <v>153350.42512</v>
      </c>
      <c r="H21" s="96">
        <v>-60996.708689999999</v>
      </c>
      <c r="I21" s="96">
        <v>0</v>
      </c>
      <c r="J21" s="96">
        <v>0</v>
      </c>
      <c r="K21" s="96">
        <v>-295331.40857000003</v>
      </c>
      <c r="L21" s="96">
        <v>793.31173000000001</v>
      </c>
      <c r="M21" s="96">
        <v>55190.469799999999</v>
      </c>
      <c r="N21" s="96">
        <v>388435.16906000301</v>
      </c>
      <c r="O21" s="96">
        <v>0</v>
      </c>
      <c r="P21" s="96">
        <v>-14131.351860000001</v>
      </c>
      <c r="Q21" s="96">
        <v>0</v>
      </c>
      <c r="R21" s="96">
        <v>-1848057.0852699999</v>
      </c>
      <c r="S21" s="96">
        <v>-5684.3311199999998</v>
      </c>
      <c r="T21" s="96">
        <v>-593.64160000000004</v>
      </c>
      <c r="U21" s="96">
        <v>0</v>
      </c>
      <c r="V21" s="96">
        <v>16332.628930000001</v>
      </c>
      <c r="W21" s="96">
        <v>63138.230130000004</v>
      </c>
      <c r="X21" s="96">
        <v>-308638.23577999999</v>
      </c>
      <c r="Y21" s="96">
        <v>0</v>
      </c>
      <c r="Z21" s="96">
        <v>-1114547.4734799999</v>
      </c>
      <c r="AA21" s="96">
        <v>0</v>
      </c>
      <c r="AB21" s="96">
        <v>0</v>
      </c>
      <c r="AC21" s="96">
        <v>-1114547.4734799999</v>
      </c>
      <c r="AD21" s="96">
        <v>-13601.096310000001</v>
      </c>
      <c r="AE21" s="96">
        <v>0</v>
      </c>
      <c r="AF21" s="96">
        <v>0</v>
      </c>
      <c r="AG21" s="96">
        <v>0</v>
      </c>
      <c r="AH21" s="96">
        <v>3185.5889999999999</v>
      </c>
      <c r="AI21" s="96">
        <v>-10415.507310000001</v>
      </c>
      <c r="AJ21" s="96">
        <v>-1124962.9807899999</v>
      </c>
      <c r="AK21" s="96">
        <v>-4.8149800000000003</v>
      </c>
      <c r="AL21" s="96">
        <v>-4.8149800000000003</v>
      </c>
      <c r="AM21" s="96">
        <v>0</v>
      </c>
      <c r="AN21" s="96">
        <v>0</v>
      </c>
      <c r="AO21" s="96">
        <v>-4.8149800000000003</v>
      </c>
      <c r="AP21" s="96">
        <v>-4.8149800000000003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</row>
    <row r="22" spans="1:62" ht="13.5" customHeight="1" x14ac:dyDescent="0.2">
      <c r="A22" s="92">
        <v>14</v>
      </c>
      <c r="B22" s="92">
        <v>14</v>
      </c>
      <c r="C22" s="25" t="s">
        <v>50</v>
      </c>
      <c r="D22" s="96">
        <v>766756.61005999998</v>
      </c>
      <c r="E22" s="96">
        <v>-562760.48835999996</v>
      </c>
      <c r="F22" s="96">
        <v>203996.12169999999</v>
      </c>
      <c r="G22" s="96">
        <v>66846.322409999993</v>
      </c>
      <c r="H22" s="96">
        <v>-16690.256399999998</v>
      </c>
      <c r="I22" s="96">
        <v>390439.82591000001</v>
      </c>
      <c r="J22" s="96">
        <v>0</v>
      </c>
      <c r="K22" s="96">
        <v>0</v>
      </c>
      <c r="L22" s="96">
        <v>-11750.81364</v>
      </c>
      <c r="M22" s="96">
        <v>-346420.67683999997</v>
      </c>
      <c r="N22" s="96">
        <v>1220803.48349</v>
      </c>
      <c r="O22" s="96">
        <v>0</v>
      </c>
      <c r="P22" s="96">
        <v>0</v>
      </c>
      <c r="Q22" s="96">
        <v>0</v>
      </c>
      <c r="R22" s="96">
        <v>-1652469.8931199999</v>
      </c>
      <c r="S22" s="96">
        <v>-24655.28889</v>
      </c>
      <c r="T22" s="96">
        <v>5075.9737599999999</v>
      </c>
      <c r="U22" s="96">
        <v>0</v>
      </c>
      <c r="V22" s="96">
        <v>6786.7439899999999</v>
      </c>
      <c r="W22" s="96">
        <v>6114.7897199999998</v>
      </c>
      <c r="X22" s="96">
        <v>-177701.98211000001</v>
      </c>
      <c r="Y22" s="96">
        <v>0</v>
      </c>
      <c r="Z22" s="96">
        <v>-329625.65002</v>
      </c>
      <c r="AA22" s="96">
        <v>-68150.944390000004</v>
      </c>
      <c r="AB22" s="96">
        <v>0</v>
      </c>
      <c r="AC22" s="96">
        <v>-397776.59441000002</v>
      </c>
      <c r="AD22" s="96">
        <v>-16577.615160000001</v>
      </c>
      <c r="AE22" s="96">
        <v>0</v>
      </c>
      <c r="AF22" s="96">
        <v>0</v>
      </c>
      <c r="AG22" s="96">
        <v>0</v>
      </c>
      <c r="AH22" s="96">
        <v>2901.1787899999999</v>
      </c>
      <c r="AI22" s="96">
        <v>-13676.436369999999</v>
      </c>
      <c r="AJ22" s="96">
        <v>-411453.03077999997</v>
      </c>
      <c r="AK22" s="96">
        <v>-4.0000000000000003E-5</v>
      </c>
      <c r="AL22" s="96">
        <v>-3.0000000000000001E-5</v>
      </c>
      <c r="AM22" s="96">
        <v>0</v>
      </c>
      <c r="AN22" s="96">
        <v>0</v>
      </c>
      <c r="AO22" s="96">
        <v>-4.0000000000000003E-5</v>
      </c>
      <c r="AP22" s="96">
        <v>-3.0000000000000001E-5</v>
      </c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</row>
    <row r="23" spans="1:62" s="45" customFormat="1" ht="13.5" customHeight="1" x14ac:dyDescent="0.2">
      <c r="A23" s="92"/>
      <c r="B23" s="92"/>
      <c r="C23" s="45" t="s">
        <v>188</v>
      </c>
      <c r="D23" s="98">
        <f>SUM(D9:D22)</f>
        <v>31055888.406150002</v>
      </c>
      <c r="E23" s="98">
        <f t="shared" ref="E23:AP23" si="0">SUM(E9:E22)</f>
        <v>-21613015.457869999</v>
      </c>
      <c r="F23" s="98">
        <f t="shared" si="0"/>
        <v>9442872.9482799992</v>
      </c>
      <c r="G23" s="98">
        <f t="shared" si="0"/>
        <v>5933652.6788499989</v>
      </c>
      <c r="H23" s="98">
        <f t="shared" si="0"/>
        <v>-1087654.72643</v>
      </c>
      <c r="I23" s="98">
        <f t="shared" si="0"/>
        <v>6958005.2485900009</v>
      </c>
      <c r="J23" s="98">
        <f t="shared" si="0"/>
        <v>0</v>
      </c>
      <c r="K23" s="98">
        <f t="shared" si="0"/>
        <v>9325910.6950299982</v>
      </c>
      <c r="L23" s="98">
        <f t="shared" si="0"/>
        <v>89973.765299999999</v>
      </c>
      <c r="M23" s="98">
        <f t="shared" si="0"/>
        <v>621576.43739999924</v>
      </c>
      <c r="N23" s="98">
        <f t="shared" si="0"/>
        <v>-5856753.4018899985</v>
      </c>
      <c r="O23" s="98">
        <f t="shared" si="0"/>
        <v>937210.74518000009</v>
      </c>
      <c r="P23" s="98">
        <f t="shared" si="0"/>
        <v>-16866.514020000002</v>
      </c>
      <c r="Q23" s="98">
        <f t="shared" si="0"/>
        <v>0</v>
      </c>
      <c r="R23" s="98">
        <f t="shared" si="0"/>
        <v>-34419055.220679998</v>
      </c>
      <c r="S23" s="98">
        <f t="shared" si="0"/>
        <v>-430102.75598000002</v>
      </c>
      <c r="T23" s="98">
        <f t="shared" si="0"/>
        <v>-220035.19778000005</v>
      </c>
      <c r="U23" s="98">
        <f t="shared" si="0"/>
        <v>-1570.5541000000001</v>
      </c>
      <c r="V23" s="98">
        <f t="shared" si="0"/>
        <v>273770.78012999997</v>
      </c>
      <c r="W23" s="98">
        <f t="shared" si="0"/>
        <v>1382274.9064000002</v>
      </c>
      <c r="X23" s="98">
        <f t="shared" si="0"/>
        <v>-7923878.7126500001</v>
      </c>
      <c r="Y23" s="98">
        <f t="shared" si="0"/>
        <v>0</v>
      </c>
      <c r="Z23" s="98">
        <f t="shared" si="0"/>
        <v>-14990668.87837</v>
      </c>
      <c r="AA23" s="98">
        <f t="shared" si="0"/>
        <v>46666.492910000059</v>
      </c>
      <c r="AB23" s="98">
        <f t="shared" si="0"/>
        <v>0</v>
      </c>
      <c r="AC23" s="98">
        <f t="shared" si="0"/>
        <v>-14944002.385460002</v>
      </c>
      <c r="AD23" s="98">
        <f t="shared" si="0"/>
        <v>-65864.448269999935</v>
      </c>
      <c r="AE23" s="98">
        <f t="shared" si="0"/>
        <v>-45373.95478</v>
      </c>
      <c r="AF23" s="98">
        <f t="shared" si="0"/>
        <v>0</v>
      </c>
      <c r="AG23" s="98">
        <f t="shared" si="0"/>
        <v>0</v>
      </c>
      <c r="AH23" s="98">
        <f t="shared" si="0"/>
        <v>-75238.494349999994</v>
      </c>
      <c r="AI23" s="98">
        <f t="shared" si="0"/>
        <v>-186476.89740000002</v>
      </c>
      <c r="AJ23" s="98">
        <f t="shared" si="0"/>
        <v>-15130479.282860005</v>
      </c>
      <c r="AK23" s="98">
        <f t="shared" si="0"/>
        <v>-0.30073000000000122</v>
      </c>
      <c r="AL23" s="98">
        <f t="shared" si="0"/>
        <v>-0.30072000000000121</v>
      </c>
      <c r="AM23" s="98">
        <f t="shared" si="0"/>
        <v>0</v>
      </c>
      <c r="AN23" s="98">
        <f t="shared" si="0"/>
        <v>0</v>
      </c>
      <c r="AO23" s="98">
        <f t="shared" si="0"/>
        <v>-0.30073000000000122</v>
      </c>
      <c r="AP23" s="98">
        <f t="shared" si="0"/>
        <v>-0.30072000000000121</v>
      </c>
      <c r="AQ23" s="97"/>
      <c r="AR23" s="99"/>
      <c r="AS23" s="97"/>
      <c r="AT23" s="97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</row>
    <row r="24" spans="1:62" ht="13.5" customHeight="1" x14ac:dyDescent="0.2">
      <c r="A24" s="92"/>
      <c r="B24" s="92"/>
      <c r="C24" s="25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7"/>
      <c r="AR24" s="99"/>
      <c r="AS24" s="97"/>
      <c r="AT24" s="97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</row>
    <row r="25" spans="1:62" ht="13.5" customHeight="1" x14ac:dyDescent="0.2">
      <c r="A25" s="92"/>
      <c r="B25" s="92"/>
      <c r="C25" s="18" t="s">
        <v>54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</row>
    <row r="26" spans="1:62" ht="13.5" customHeight="1" x14ac:dyDescent="0.2">
      <c r="A26" s="92">
        <v>15</v>
      </c>
      <c r="B26" s="92">
        <v>1</v>
      </c>
      <c r="C26" s="25" t="s">
        <v>61</v>
      </c>
      <c r="D26" s="96">
        <v>695793.81073999999</v>
      </c>
      <c r="E26" s="96">
        <v>-142206.93066000001</v>
      </c>
      <c r="F26" s="96">
        <v>553586.88008000003</v>
      </c>
      <c r="G26" s="96">
        <v>167894.97258</v>
      </c>
      <c r="H26" s="96">
        <v>-31895.77218</v>
      </c>
      <c r="I26" s="96">
        <v>0</v>
      </c>
      <c r="J26" s="96">
        <v>0</v>
      </c>
      <c r="K26" s="96">
        <v>-148335.10532</v>
      </c>
      <c r="L26" s="96">
        <v>0</v>
      </c>
      <c r="M26" s="96">
        <v>91285.105899999995</v>
      </c>
      <c r="N26" s="96">
        <v>-120455.24124</v>
      </c>
      <c r="O26" s="96">
        <v>0</v>
      </c>
      <c r="P26" s="96">
        <v>0</v>
      </c>
      <c r="Q26" s="96">
        <v>0</v>
      </c>
      <c r="R26" s="96">
        <v>-144902.43293000001</v>
      </c>
      <c r="S26" s="96">
        <v>2258.1561999999999</v>
      </c>
      <c r="T26" s="96">
        <v>0</v>
      </c>
      <c r="U26" s="96">
        <v>0</v>
      </c>
      <c r="V26" s="96">
        <v>-10489.815860000001</v>
      </c>
      <c r="W26" s="96">
        <v>1573.0812699999999</v>
      </c>
      <c r="X26" s="96">
        <v>-228122.25888000001</v>
      </c>
      <c r="Y26" s="96">
        <v>0</v>
      </c>
      <c r="Z26" s="96">
        <v>132397.56961999999</v>
      </c>
      <c r="AA26" s="96">
        <v>-40170.481</v>
      </c>
      <c r="AB26" s="96">
        <v>0</v>
      </c>
      <c r="AC26" s="96">
        <v>92227.088620000199</v>
      </c>
      <c r="AD26" s="96">
        <v>0</v>
      </c>
      <c r="AE26" s="96">
        <v>0</v>
      </c>
      <c r="AF26" s="96">
        <v>0</v>
      </c>
      <c r="AG26" s="96">
        <v>0</v>
      </c>
      <c r="AH26" s="96">
        <v>0</v>
      </c>
      <c r="AI26" s="96">
        <v>0</v>
      </c>
      <c r="AJ26" s="96">
        <v>92227.088620000199</v>
      </c>
      <c r="AK26" s="96">
        <v>8.0000000000000007E-5</v>
      </c>
      <c r="AL26" s="96">
        <v>8.0000000000000007E-5</v>
      </c>
      <c r="AM26" s="96">
        <v>0</v>
      </c>
      <c r="AN26" s="96">
        <v>0</v>
      </c>
      <c r="AO26" s="96">
        <v>8.0000000000000007E-5</v>
      </c>
      <c r="AP26" s="96">
        <v>8.0000000000000007E-5</v>
      </c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</row>
    <row r="27" spans="1:62" ht="13.5" customHeight="1" x14ac:dyDescent="0.2">
      <c r="A27" s="92">
        <v>16</v>
      </c>
      <c r="B27" s="92">
        <v>2</v>
      </c>
      <c r="C27" s="25" t="s">
        <v>71</v>
      </c>
      <c r="D27" s="96">
        <v>647640.19846999994</v>
      </c>
      <c r="E27" s="96">
        <v>-578690.82857999997</v>
      </c>
      <c r="F27" s="96">
        <v>68949.369890000002</v>
      </c>
      <c r="G27" s="96">
        <v>11270.999030000001</v>
      </c>
      <c r="H27" s="96">
        <v>-4114.8608199999999</v>
      </c>
      <c r="I27" s="96">
        <v>0</v>
      </c>
      <c r="J27" s="96">
        <v>0</v>
      </c>
      <c r="K27" s="96">
        <v>1406.2309</v>
      </c>
      <c r="L27" s="96">
        <v>0</v>
      </c>
      <c r="M27" s="96">
        <v>11555.19744</v>
      </c>
      <c r="N27" s="96">
        <v>-86770.300300000003</v>
      </c>
      <c r="O27" s="96">
        <v>0</v>
      </c>
      <c r="P27" s="96">
        <v>0</v>
      </c>
      <c r="Q27" s="96">
        <v>0</v>
      </c>
      <c r="R27" s="96">
        <v>29116.71789</v>
      </c>
      <c r="S27" s="96">
        <v>-148.88095000000001</v>
      </c>
      <c r="T27" s="96">
        <v>0</v>
      </c>
      <c r="U27" s="96">
        <v>0</v>
      </c>
      <c r="V27" s="96">
        <v>0</v>
      </c>
      <c r="W27" s="96">
        <v>10524.63291</v>
      </c>
      <c r="X27" s="96">
        <v>-39839.104299999999</v>
      </c>
      <c r="Y27" s="96">
        <v>0</v>
      </c>
      <c r="Z27" s="96">
        <v>1950.00168999998</v>
      </c>
      <c r="AA27" s="96">
        <v>-1438.825</v>
      </c>
      <c r="AB27" s="96">
        <v>0</v>
      </c>
      <c r="AC27" s="96">
        <v>511.176689999975</v>
      </c>
      <c r="AD27" s="96">
        <v>0</v>
      </c>
      <c r="AE27" s="96">
        <v>0</v>
      </c>
      <c r="AF27" s="96">
        <v>0</v>
      </c>
      <c r="AG27" s="96">
        <v>0</v>
      </c>
      <c r="AH27" s="96">
        <v>0</v>
      </c>
      <c r="AI27" s="96">
        <v>0</v>
      </c>
      <c r="AJ27" s="96">
        <v>511.176689999975</v>
      </c>
      <c r="AK27" s="96">
        <v>2.2000000000000001E-4</v>
      </c>
      <c r="AL27" s="96">
        <v>2.2000000000000001E-4</v>
      </c>
      <c r="AM27" s="96">
        <v>0</v>
      </c>
      <c r="AN27" s="96">
        <v>0</v>
      </c>
      <c r="AO27" s="96">
        <v>2.2000000000000001E-4</v>
      </c>
      <c r="AP27" s="96">
        <v>2.2000000000000001E-4</v>
      </c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</row>
    <row r="28" spans="1:62" ht="13.5" customHeight="1" x14ac:dyDescent="0.2">
      <c r="A28" s="92">
        <v>17</v>
      </c>
      <c r="B28" s="92">
        <v>3</v>
      </c>
      <c r="C28" s="25" t="s">
        <v>59</v>
      </c>
      <c r="D28" s="96">
        <v>496371.03087999998</v>
      </c>
      <c r="E28" s="96">
        <v>-285050.54528000002</v>
      </c>
      <c r="F28" s="96">
        <v>211320.48560000001</v>
      </c>
      <c r="G28" s="96">
        <v>84112.267120000004</v>
      </c>
      <c r="H28" s="96">
        <v>-21341.410690000001</v>
      </c>
      <c r="I28" s="96">
        <v>0</v>
      </c>
      <c r="J28" s="96">
        <v>0</v>
      </c>
      <c r="K28" s="96">
        <v>0</v>
      </c>
      <c r="L28" s="96">
        <v>7.1869800000000001</v>
      </c>
      <c r="M28" s="96">
        <v>-753768.02867000003</v>
      </c>
      <c r="N28" s="96">
        <v>708845.26216000004</v>
      </c>
      <c r="O28" s="96">
        <v>0</v>
      </c>
      <c r="P28" s="96">
        <v>-112472.94842</v>
      </c>
      <c r="Q28" s="96">
        <v>13355.061760000001</v>
      </c>
      <c r="R28" s="96">
        <v>-23400.04305</v>
      </c>
      <c r="S28" s="96">
        <v>-39.4906000000001</v>
      </c>
      <c r="T28" s="96">
        <v>-0.71499999999999997</v>
      </c>
      <c r="U28" s="96">
        <v>0</v>
      </c>
      <c r="V28" s="96">
        <v>1182.54071</v>
      </c>
      <c r="W28" s="96">
        <v>32884.978450000002</v>
      </c>
      <c r="X28" s="96">
        <v>-129281.82180000001</v>
      </c>
      <c r="Y28" s="96">
        <v>0</v>
      </c>
      <c r="Z28" s="96">
        <v>11403.324549999899</v>
      </c>
      <c r="AA28" s="96">
        <v>-2600</v>
      </c>
      <c r="AB28" s="96">
        <v>0</v>
      </c>
      <c r="AC28" s="96">
        <v>8803.3245499998702</v>
      </c>
      <c r="AD28" s="96">
        <v>-1875.9661599999999</v>
      </c>
      <c r="AE28" s="96">
        <v>0</v>
      </c>
      <c r="AF28" s="96">
        <v>0</v>
      </c>
      <c r="AG28" s="96">
        <v>0</v>
      </c>
      <c r="AH28" s="96">
        <v>0</v>
      </c>
      <c r="AI28" s="96">
        <v>-1875.9661599999999</v>
      </c>
      <c r="AJ28" s="96">
        <v>6927.3583899998703</v>
      </c>
      <c r="AK28" s="96">
        <v>1.0000000000000001E-5</v>
      </c>
      <c r="AL28" s="96">
        <v>1.0000000000000001E-5</v>
      </c>
      <c r="AM28" s="96">
        <v>0</v>
      </c>
      <c r="AN28" s="96">
        <v>0</v>
      </c>
      <c r="AO28" s="96">
        <v>1.0000000000000001E-5</v>
      </c>
      <c r="AP28" s="96">
        <v>1.0000000000000001E-5</v>
      </c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</row>
    <row r="29" spans="1:62" ht="13.5" customHeight="1" x14ac:dyDescent="0.2">
      <c r="A29" s="92">
        <v>18</v>
      </c>
      <c r="B29" s="92">
        <v>4</v>
      </c>
      <c r="C29" s="25" t="s">
        <v>68</v>
      </c>
      <c r="D29" s="96">
        <v>309989.29959000001</v>
      </c>
      <c r="E29" s="96">
        <v>-17463.185099999999</v>
      </c>
      <c r="F29" s="96">
        <v>292526.11449000001</v>
      </c>
      <c r="G29" s="96">
        <v>23861.81768</v>
      </c>
      <c r="H29" s="96">
        <v>-66388.823019999996</v>
      </c>
      <c r="I29" s="96">
        <v>0</v>
      </c>
      <c r="J29" s="96">
        <v>0</v>
      </c>
      <c r="K29" s="96">
        <v>223.05883</v>
      </c>
      <c r="L29" s="96">
        <v>0</v>
      </c>
      <c r="M29" s="96">
        <v>23289.707729999998</v>
      </c>
      <c r="N29" s="96">
        <v>119034.37775</v>
      </c>
      <c r="O29" s="96">
        <v>0</v>
      </c>
      <c r="P29" s="96">
        <v>0</v>
      </c>
      <c r="Q29" s="96">
        <v>0</v>
      </c>
      <c r="R29" s="96">
        <v>-459309.93108000001</v>
      </c>
      <c r="S29" s="96">
        <v>0</v>
      </c>
      <c r="T29" s="96">
        <v>0</v>
      </c>
      <c r="U29" s="96">
        <v>0</v>
      </c>
      <c r="V29" s="96">
        <v>15616.57524</v>
      </c>
      <c r="W29" s="96">
        <v>2828.26602</v>
      </c>
      <c r="X29" s="96">
        <v>-55918.183900000004</v>
      </c>
      <c r="Y29" s="96">
        <v>0</v>
      </c>
      <c r="Z29" s="96">
        <v>-104237.02026</v>
      </c>
      <c r="AA29" s="96">
        <v>19566.28384</v>
      </c>
      <c r="AB29" s="96">
        <v>0</v>
      </c>
      <c r="AC29" s="96">
        <v>-84670.736420000103</v>
      </c>
      <c r="AD29" s="96">
        <v>0</v>
      </c>
      <c r="AE29" s="96">
        <v>0</v>
      </c>
      <c r="AF29" s="96">
        <v>0</v>
      </c>
      <c r="AG29" s="96">
        <v>0</v>
      </c>
      <c r="AH29" s="96">
        <v>0</v>
      </c>
      <c r="AI29" s="96">
        <v>0</v>
      </c>
      <c r="AJ29" s="96">
        <v>-84670.736420000103</v>
      </c>
      <c r="AK29" s="96">
        <v>0</v>
      </c>
      <c r="AL29" s="96">
        <v>0</v>
      </c>
      <c r="AM29" s="96">
        <v>0</v>
      </c>
      <c r="AN29" s="96">
        <v>0</v>
      </c>
      <c r="AO29" s="96">
        <v>0</v>
      </c>
      <c r="AP29" s="96">
        <v>0</v>
      </c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</row>
    <row r="30" spans="1:62" ht="13.5" customHeight="1" x14ac:dyDescent="0.2">
      <c r="A30" s="92">
        <v>19</v>
      </c>
      <c r="B30" s="92">
        <v>5</v>
      </c>
      <c r="C30" s="25" t="s">
        <v>62</v>
      </c>
      <c r="D30" s="96">
        <v>209928.50925</v>
      </c>
      <c r="E30" s="96">
        <v>-249620.31576</v>
      </c>
      <c r="F30" s="96">
        <v>-39691.806510000002</v>
      </c>
      <c r="G30" s="96">
        <v>74386.384120000002</v>
      </c>
      <c r="H30" s="96">
        <v>-17417.191429999999</v>
      </c>
      <c r="I30" s="96">
        <v>0</v>
      </c>
      <c r="J30" s="96">
        <v>0</v>
      </c>
      <c r="K30" s="96">
        <v>-238203.98767</v>
      </c>
      <c r="L30" s="96">
        <v>16739.299149999999</v>
      </c>
      <c r="M30" s="96">
        <v>-23543.622790000001</v>
      </c>
      <c r="N30" s="96">
        <v>355200.31002999999</v>
      </c>
      <c r="O30" s="96">
        <v>0</v>
      </c>
      <c r="P30" s="96">
        <v>0</v>
      </c>
      <c r="Q30" s="96">
        <v>-71.854640000000003</v>
      </c>
      <c r="R30" s="96">
        <v>-42691.029739999998</v>
      </c>
      <c r="S30" s="96">
        <v>-4.5621299999999998</v>
      </c>
      <c r="T30" s="96">
        <v>0</v>
      </c>
      <c r="U30" s="96">
        <v>0</v>
      </c>
      <c r="V30" s="96">
        <v>215.26465999999999</v>
      </c>
      <c r="W30" s="96">
        <v>2733.2898799999998</v>
      </c>
      <c r="X30" s="96">
        <v>-95231.016770000002</v>
      </c>
      <c r="Y30" s="96">
        <v>0</v>
      </c>
      <c r="Z30" s="96">
        <v>-7580.5238400001299</v>
      </c>
      <c r="AA30" s="96">
        <v>0</v>
      </c>
      <c r="AB30" s="96">
        <v>0</v>
      </c>
      <c r="AC30" s="96">
        <v>-7580.5238400001299</v>
      </c>
      <c r="AD30" s="96">
        <v>1824.6232199999999</v>
      </c>
      <c r="AE30" s="96">
        <v>57957.55341</v>
      </c>
      <c r="AF30" s="96">
        <v>0</v>
      </c>
      <c r="AG30" s="96">
        <v>0</v>
      </c>
      <c r="AH30" s="96">
        <v>0</v>
      </c>
      <c r="AI30" s="96">
        <v>59782.176630000002</v>
      </c>
      <c r="AJ30" s="96">
        <v>52201.652789999898</v>
      </c>
      <c r="AK30" s="96">
        <v>-1.0460000000000001E-2</v>
      </c>
      <c r="AL30" s="96">
        <v>-1.0460000000000001E-2</v>
      </c>
      <c r="AM30" s="96">
        <v>0</v>
      </c>
      <c r="AN30" s="96">
        <v>0</v>
      </c>
      <c r="AO30" s="96">
        <v>-1.0460000000000001E-2</v>
      </c>
      <c r="AP30" s="96">
        <v>-1.0460000000000001E-2</v>
      </c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</row>
    <row r="31" spans="1:62" ht="13.5" customHeight="1" x14ac:dyDescent="0.2">
      <c r="A31" s="92">
        <v>20</v>
      </c>
      <c r="B31" s="92">
        <v>6</v>
      </c>
      <c r="C31" s="25" t="s">
        <v>56</v>
      </c>
      <c r="D31" s="96">
        <v>274370.77906999999</v>
      </c>
      <c r="E31" s="96">
        <v>-208360.71186000001</v>
      </c>
      <c r="F31" s="96">
        <v>66010.067209999994</v>
      </c>
      <c r="G31" s="96">
        <v>68406.458010000002</v>
      </c>
      <c r="H31" s="96">
        <v>-5857.78629</v>
      </c>
      <c r="I31" s="96">
        <v>28950.810839999998</v>
      </c>
      <c r="J31" s="96">
        <v>0</v>
      </c>
      <c r="K31" s="96">
        <v>107686.68756000001</v>
      </c>
      <c r="L31" s="96">
        <v>170033.35162</v>
      </c>
      <c r="M31" s="96">
        <v>4764.6671299999998</v>
      </c>
      <c r="N31" s="96">
        <v>-602920.47109000001</v>
      </c>
      <c r="O31" s="96">
        <v>0</v>
      </c>
      <c r="P31" s="96">
        <v>0</v>
      </c>
      <c r="Q31" s="96">
        <v>0</v>
      </c>
      <c r="R31" s="96">
        <v>-278273.53321999998</v>
      </c>
      <c r="S31" s="96">
        <v>-4083.2170999999998</v>
      </c>
      <c r="T31" s="96">
        <v>1322.2704000000001</v>
      </c>
      <c r="U31" s="96">
        <v>0</v>
      </c>
      <c r="V31" s="96">
        <v>9841.3516</v>
      </c>
      <c r="W31" s="96">
        <v>36167.983249999997</v>
      </c>
      <c r="X31" s="96">
        <v>-323927.75007000001</v>
      </c>
      <c r="Y31" s="96">
        <v>0</v>
      </c>
      <c r="Z31" s="96">
        <v>-721879.11014999996</v>
      </c>
      <c r="AA31" s="96">
        <v>-37642.483999999997</v>
      </c>
      <c r="AB31" s="96">
        <v>0</v>
      </c>
      <c r="AC31" s="96">
        <v>-759521.59415000002</v>
      </c>
      <c r="AD31" s="96">
        <v>-229795.96299999999</v>
      </c>
      <c r="AE31" s="96">
        <v>-152961.90554000001</v>
      </c>
      <c r="AF31" s="96">
        <v>0</v>
      </c>
      <c r="AG31" s="96">
        <v>0</v>
      </c>
      <c r="AH31" s="96">
        <v>0</v>
      </c>
      <c r="AI31" s="96">
        <v>-382757.86854</v>
      </c>
      <c r="AJ31" s="96">
        <v>-1142279.46269</v>
      </c>
      <c r="AK31" s="96">
        <v>0</v>
      </c>
      <c r="AL31" s="96">
        <v>0</v>
      </c>
      <c r="AM31" s="96">
        <v>0</v>
      </c>
      <c r="AN31" s="96">
        <v>0</v>
      </c>
      <c r="AO31" s="96">
        <v>0</v>
      </c>
      <c r="AP31" s="96">
        <v>0</v>
      </c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</row>
    <row r="32" spans="1:62" ht="13.5" customHeight="1" x14ac:dyDescent="0.2">
      <c r="A32" s="92">
        <v>21</v>
      </c>
      <c r="B32" s="92">
        <v>7</v>
      </c>
      <c r="C32" s="27" t="s">
        <v>69</v>
      </c>
      <c r="D32" s="96">
        <v>314595.18416</v>
      </c>
      <c r="E32" s="96">
        <v>-8327.2618700000003</v>
      </c>
      <c r="F32" s="96">
        <v>306267.92229000002</v>
      </c>
      <c r="G32" s="96">
        <v>16763.892390000001</v>
      </c>
      <c r="H32" s="96">
        <v>-5566.0952200000002</v>
      </c>
      <c r="I32" s="96">
        <v>191820</v>
      </c>
      <c r="J32" s="96">
        <v>0</v>
      </c>
      <c r="K32" s="96">
        <v>0</v>
      </c>
      <c r="L32" s="96">
        <v>0</v>
      </c>
      <c r="M32" s="96">
        <v>233800.04019999999</v>
      </c>
      <c r="N32" s="96">
        <v>-180708.57947</v>
      </c>
      <c r="O32" s="96">
        <v>0</v>
      </c>
      <c r="P32" s="96">
        <v>0</v>
      </c>
      <c r="Q32" s="96">
        <v>0</v>
      </c>
      <c r="R32" s="96">
        <v>-84464.77476</v>
      </c>
      <c r="S32" s="96">
        <v>-7163.7066999999997</v>
      </c>
      <c r="T32" s="96">
        <v>0</v>
      </c>
      <c r="U32" s="96">
        <v>0</v>
      </c>
      <c r="V32" s="96">
        <v>3880.36157</v>
      </c>
      <c r="W32" s="96">
        <v>1626.0548200000001</v>
      </c>
      <c r="X32" s="96">
        <v>-38000.910109999997</v>
      </c>
      <c r="Y32" s="96">
        <v>0</v>
      </c>
      <c r="Z32" s="96">
        <v>438254.20500999998</v>
      </c>
      <c r="AA32" s="96">
        <v>-101212</v>
      </c>
      <c r="AB32" s="96">
        <v>0</v>
      </c>
      <c r="AC32" s="96">
        <v>337042.20500999998</v>
      </c>
      <c r="AD32" s="96">
        <v>8501.9090400000005</v>
      </c>
      <c r="AE32" s="96">
        <v>0</v>
      </c>
      <c r="AF32" s="96">
        <v>0</v>
      </c>
      <c r="AG32" s="96">
        <v>0</v>
      </c>
      <c r="AH32" s="96">
        <v>0</v>
      </c>
      <c r="AI32" s="96">
        <v>8501.9090400000005</v>
      </c>
      <c r="AJ32" s="96">
        <v>345544.11404999997</v>
      </c>
      <c r="AK32" s="96">
        <v>33.704219999999999</v>
      </c>
      <c r="AL32" s="96">
        <v>33.704219999999999</v>
      </c>
      <c r="AM32" s="96">
        <v>0</v>
      </c>
      <c r="AN32" s="96">
        <v>0</v>
      </c>
      <c r="AO32" s="96">
        <v>33.704219999999999</v>
      </c>
      <c r="AP32" s="96">
        <v>33.704219999999999</v>
      </c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</row>
    <row r="33" spans="1:62" ht="13.5" customHeight="1" x14ac:dyDescent="0.2">
      <c r="A33" s="92">
        <v>22</v>
      </c>
      <c r="B33" s="92">
        <v>8</v>
      </c>
      <c r="C33" s="25" t="s">
        <v>66</v>
      </c>
      <c r="D33" s="96">
        <v>239373.81450000001</v>
      </c>
      <c r="E33" s="96">
        <v>-217749.72221000001</v>
      </c>
      <c r="F33" s="96">
        <v>21624.092290000001</v>
      </c>
      <c r="G33" s="96">
        <v>105597.17202</v>
      </c>
      <c r="H33" s="96">
        <v>-8979.7951300000004</v>
      </c>
      <c r="I33" s="96">
        <v>0</v>
      </c>
      <c r="J33" s="96">
        <v>0</v>
      </c>
      <c r="K33" s="96">
        <v>-165451.0673</v>
      </c>
      <c r="L33" s="96">
        <v>13458.91476</v>
      </c>
      <c r="M33" s="96">
        <v>49043.633300000001</v>
      </c>
      <c r="N33" s="96">
        <v>115335.59608</v>
      </c>
      <c r="O33" s="96">
        <v>0</v>
      </c>
      <c r="P33" s="96">
        <v>29.425170000000001</v>
      </c>
      <c r="Q33" s="96">
        <v>86.644400000000005</v>
      </c>
      <c r="R33" s="96">
        <v>-318043.23687000002</v>
      </c>
      <c r="S33" s="96">
        <v>-1792.7223300000001</v>
      </c>
      <c r="T33" s="96">
        <v>0</v>
      </c>
      <c r="U33" s="96">
        <v>0</v>
      </c>
      <c r="V33" s="96">
        <v>-223.85576</v>
      </c>
      <c r="W33" s="96">
        <v>3531.3256700000002</v>
      </c>
      <c r="X33" s="96">
        <v>-81365.231929999994</v>
      </c>
      <c r="Y33" s="96">
        <v>0</v>
      </c>
      <c r="Z33" s="96">
        <v>-267149.10563000001</v>
      </c>
      <c r="AA33" s="96">
        <v>0</v>
      </c>
      <c r="AB33" s="96">
        <v>0</v>
      </c>
      <c r="AC33" s="96">
        <v>-267149.10563000001</v>
      </c>
      <c r="AD33" s="96">
        <v>23605.24769</v>
      </c>
      <c r="AE33" s="96">
        <v>0</v>
      </c>
      <c r="AF33" s="96">
        <v>0</v>
      </c>
      <c r="AG33" s="96">
        <v>0</v>
      </c>
      <c r="AH33" s="96">
        <v>0</v>
      </c>
      <c r="AI33" s="96">
        <v>23605.24769</v>
      </c>
      <c r="AJ33" s="96">
        <v>-243543.85793999999</v>
      </c>
      <c r="AK33" s="96">
        <v>0</v>
      </c>
      <c r="AL33" s="96">
        <v>0</v>
      </c>
      <c r="AM33" s="96">
        <v>0</v>
      </c>
      <c r="AN33" s="96">
        <v>0</v>
      </c>
      <c r="AO33" s="96">
        <v>0</v>
      </c>
      <c r="AP33" s="96">
        <v>0</v>
      </c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</row>
    <row r="34" spans="1:62" ht="13.5" customHeight="1" x14ac:dyDescent="0.2">
      <c r="A34" s="92">
        <v>23</v>
      </c>
      <c r="B34" s="92">
        <v>9</v>
      </c>
      <c r="C34" s="25" t="s">
        <v>57</v>
      </c>
      <c r="D34" s="96">
        <v>30214.754130000001</v>
      </c>
      <c r="E34" s="96">
        <v>-54445.751709999997</v>
      </c>
      <c r="F34" s="96">
        <v>-24230.997579999999</v>
      </c>
      <c r="G34" s="96">
        <v>2502.4712500000001</v>
      </c>
      <c r="H34" s="96">
        <v>-130.86389</v>
      </c>
      <c r="I34" s="96">
        <v>0</v>
      </c>
      <c r="J34" s="96">
        <v>0</v>
      </c>
      <c r="K34" s="96">
        <v>0</v>
      </c>
      <c r="L34" s="96">
        <v>0</v>
      </c>
      <c r="M34" s="96">
        <v>312.28606000000002</v>
      </c>
      <c r="N34" s="96">
        <v>1245307.2480599999</v>
      </c>
      <c r="O34" s="96">
        <v>0</v>
      </c>
      <c r="P34" s="96">
        <v>0</v>
      </c>
      <c r="Q34" s="96">
        <v>0</v>
      </c>
      <c r="R34" s="96">
        <v>-1254810.4979699999</v>
      </c>
      <c r="S34" s="96">
        <v>-4896.8482599999998</v>
      </c>
      <c r="T34" s="96">
        <v>-1.2691699999999999</v>
      </c>
      <c r="U34" s="96">
        <v>0</v>
      </c>
      <c r="V34" s="96">
        <v>-2988.8503500000002</v>
      </c>
      <c r="W34" s="96">
        <v>3122.6319199999998</v>
      </c>
      <c r="X34" s="96">
        <v>-15726.40201</v>
      </c>
      <c r="Y34" s="96">
        <v>0</v>
      </c>
      <c r="Z34" s="96">
        <v>-51541.0919400001</v>
      </c>
      <c r="AA34" s="96">
        <v>0</v>
      </c>
      <c r="AB34" s="96">
        <v>0</v>
      </c>
      <c r="AC34" s="96">
        <v>-51541.0919400001</v>
      </c>
      <c r="AD34" s="96">
        <v>17849.583839999999</v>
      </c>
      <c r="AE34" s="96">
        <v>0</v>
      </c>
      <c r="AF34" s="96">
        <v>0</v>
      </c>
      <c r="AG34" s="96">
        <v>0</v>
      </c>
      <c r="AH34" s="96">
        <v>0</v>
      </c>
      <c r="AI34" s="96">
        <v>17849.583839999999</v>
      </c>
      <c r="AJ34" s="96">
        <v>-33691.508100000101</v>
      </c>
      <c r="AK34" s="96">
        <v>-1.0000000000000001E-5</v>
      </c>
      <c r="AL34" s="96">
        <v>-1.0000000000000001E-5</v>
      </c>
      <c r="AM34" s="96">
        <v>0</v>
      </c>
      <c r="AN34" s="96">
        <v>0</v>
      </c>
      <c r="AO34" s="96">
        <v>-1.0000000000000001E-5</v>
      </c>
      <c r="AP34" s="96">
        <v>-1.0000000000000001E-5</v>
      </c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</row>
    <row r="35" spans="1:62" ht="13.5" customHeight="1" x14ac:dyDescent="0.2">
      <c r="A35" s="92">
        <v>24</v>
      </c>
      <c r="B35" s="92">
        <v>10</v>
      </c>
      <c r="C35" s="25" t="s">
        <v>60</v>
      </c>
      <c r="D35" s="96">
        <v>204085.56083999999</v>
      </c>
      <c r="E35" s="96">
        <v>-151298.85105</v>
      </c>
      <c r="F35" s="96">
        <v>52786.709790000001</v>
      </c>
      <c r="G35" s="96">
        <v>59622.199560000001</v>
      </c>
      <c r="H35" s="96">
        <v>-18722.78542</v>
      </c>
      <c r="I35" s="96">
        <v>0</v>
      </c>
      <c r="J35" s="96">
        <v>0</v>
      </c>
      <c r="K35" s="96">
        <v>0</v>
      </c>
      <c r="L35" s="96">
        <v>0</v>
      </c>
      <c r="M35" s="96">
        <v>9036.2447800000009</v>
      </c>
      <c r="N35" s="96">
        <v>32685.206249999999</v>
      </c>
      <c r="O35" s="96">
        <v>0</v>
      </c>
      <c r="P35" s="96">
        <v>0</v>
      </c>
      <c r="Q35" s="96">
        <v>0</v>
      </c>
      <c r="R35" s="96">
        <v>-78646.637549999999</v>
      </c>
      <c r="S35" s="96">
        <v>-73.826170000000005</v>
      </c>
      <c r="T35" s="96">
        <v>0</v>
      </c>
      <c r="U35" s="96">
        <v>0</v>
      </c>
      <c r="V35" s="96">
        <v>69.540949999999995</v>
      </c>
      <c r="W35" s="96">
        <v>3838.7659699999999</v>
      </c>
      <c r="X35" s="96">
        <v>-55210.007080000003</v>
      </c>
      <c r="Y35" s="96">
        <v>0</v>
      </c>
      <c r="Z35" s="96">
        <v>5385.4110799999999</v>
      </c>
      <c r="AA35" s="96">
        <v>-2039.7619999999999</v>
      </c>
      <c r="AB35" s="96">
        <v>0</v>
      </c>
      <c r="AC35" s="96">
        <v>3345.6490800000001</v>
      </c>
      <c r="AD35" s="96">
        <v>-49.05724</v>
      </c>
      <c r="AE35" s="96">
        <v>0</v>
      </c>
      <c r="AF35" s="96">
        <v>0</v>
      </c>
      <c r="AG35" s="96">
        <v>0</v>
      </c>
      <c r="AH35" s="96">
        <v>0</v>
      </c>
      <c r="AI35" s="96">
        <v>-49.05724</v>
      </c>
      <c r="AJ35" s="96">
        <v>3296.59184</v>
      </c>
      <c r="AK35" s="96">
        <v>0</v>
      </c>
      <c r="AL35" s="96">
        <v>0</v>
      </c>
      <c r="AM35" s="96">
        <v>0</v>
      </c>
      <c r="AN35" s="96">
        <v>0</v>
      </c>
      <c r="AO35" s="96">
        <v>0</v>
      </c>
      <c r="AP35" s="96">
        <v>0</v>
      </c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</row>
    <row r="36" spans="1:62" ht="13.5" customHeight="1" x14ac:dyDescent="0.2">
      <c r="A36" s="92">
        <v>25</v>
      </c>
      <c r="B36" s="92">
        <v>11</v>
      </c>
      <c r="C36" s="32" t="s">
        <v>70</v>
      </c>
      <c r="D36" s="96">
        <v>407301.91973999998</v>
      </c>
      <c r="E36" s="96">
        <v>-317929.43648999999</v>
      </c>
      <c r="F36" s="96">
        <v>89372.483250000005</v>
      </c>
      <c r="G36" s="96">
        <v>33460.004009999997</v>
      </c>
      <c r="H36" s="96">
        <v>-3125.6011899999999</v>
      </c>
      <c r="I36" s="96">
        <v>0</v>
      </c>
      <c r="J36" s="96">
        <v>0</v>
      </c>
      <c r="K36" s="96">
        <v>3227.5508500000001</v>
      </c>
      <c r="L36" s="96">
        <v>0</v>
      </c>
      <c r="M36" s="96">
        <v>-348060.84302999999</v>
      </c>
      <c r="N36" s="96">
        <v>325090.12858999998</v>
      </c>
      <c r="O36" s="96">
        <v>0</v>
      </c>
      <c r="P36" s="96">
        <v>-87.305000000000007</v>
      </c>
      <c r="Q36" s="96">
        <v>0</v>
      </c>
      <c r="R36" s="96">
        <v>72419.224199999997</v>
      </c>
      <c r="S36" s="96">
        <v>-347.83353</v>
      </c>
      <c r="T36" s="96">
        <v>0</v>
      </c>
      <c r="U36" s="96">
        <v>0</v>
      </c>
      <c r="V36" s="96">
        <v>-481.71033</v>
      </c>
      <c r="W36" s="96">
        <v>21178.754710000001</v>
      </c>
      <c r="X36" s="96">
        <v>-135345.08854</v>
      </c>
      <c r="Y36" s="96">
        <v>0</v>
      </c>
      <c r="Z36" s="96">
        <v>57299.763989999999</v>
      </c>
      <c r="AA36" s="96">
        <v>0</v>
      </c>
      <c r="AB36" s="96">
        <v>0</v>
      </c>
      <c r="AC36" s="96">
        <v>57299.763989999999</v>
      </c>
      <c r="AD36" s="96">
        <v>0</v>
      </c>
      <c r="AE36" s="96">
        <v>0</v>
      </c>
      <c r="AF36" s="96">
        <v>0</v>
      </c>
      <c r="AG36" s="96">
        <v>0</v>
      </c>
      <c r="AH36" s="96">
        <v>0</v>
      </c>
      <c r="AI36" s="96">
        <v>0</v>
      </c>
      <c r="AJ36" s="96">
        <v>57299.763989999999</v>
      </c>
      <c r="AK36" s="96">
        <v>1.1E-4</v>
      </c>
      <c r="AL36" s="96">
        <v>1.1E-4</v>
      </c>
      <c r="AM36" s="96">
        <v>0</v>
      </c>
      <c r="AN36" s="96">
        <v>0</v>
      </c>
      <c r="AO36" s="96">
        <v>1.1E-4</v>
      </c>
      <c r="AP36" s="96">
        <v>1.1E-4</v>
      </c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</row>
    <row r="37" spans="1:62" ht="13.5" customHeight="1" x14ac:dyDescent="0.2">
      <c r="A37" s="92">
        <v>26</v>
      </c>
      <c r="B37" s="92">
        <v>12</v>
      </c>
      <c r="C37" s="25" t="s">
        <v>55</v>
      </c>
      <c r="D37" s="96">
        <v>261760.71328</v>
      </c>
      <c r="E37" s="96">
        <v>-234309.74169</v>
      </c>
      <c r="F37" s="96">
        <v>27450.971590000001</v>
      </c>
      <c r="G37" s="96">
        <v>50889.227749999998</v>
      </c>
      <c r="H37" s="96">
        <v>-7242.8479799999996</v>
      </c>
      <c r="I37" s="96">
        <v>0</v>
      </c>
      <c r="J37" s="96">
        <v>0</v>
      </c>
      <c r="K37" s="96">
        <v>0</v>
      </c>
      <c r="L37" s="96">
        <v>-38519.877070000002</v>
      </c>
      <c r="M37" s="96">
        <v>17134.862010000001</v>
      </c>
      <c r="N37" s="96">
        <v>145552.08194999999</v>
      </c>
      <c r="O37" s="96">
        <v>0</v>
      </c>
      <c r="P37" s="96">
        <v>0</v>
      </c>
      <c r="Q37" s="96">
        <v>0</v>
      </c>
      <c r="R37" s="96">
        <v>-56125.459540000003</v>
      </c>
      <c r="S37" s="96">
        <v>-456.90460000000002</v>
      </c>
      <c r="T37" s="96">
        <v>0</v>
      </c>
      <c r="U37" s="96">
        <v>0</v>
      </c>
      <c r="V37" s="96">
        <v>63.717669999999998</v>
      </c>
      <c r="W37" s="96">
        <v>2697.2770500000001</v>
      </c>
      <c r="X37" s="96">
        <v>-49999.713839999997</v>
      </c>
      <c r="Y37" s="96">
        <v>0</v>
      </c>
      <c r="Z37" s="96">
        <v>91443.334989999901</v>
      </c>
      <c r="AA37" s="96">
        <v>0</v>
      </c>
      <c r="AB37" s="96">
        <v>0</v>
      </c>
      <c r="AC37" s="96">
        <v>91443.334989999901</v>
      </c>
      <c r="AD37" s="96">
        <v>0</v>
      </c>
      <c r="AE37" s="96">
        <v>-5118.1694299999999</v>
      </c>
      <c r="AF37" s="96">
        <v>0</v>
      </c>
      <c r="AG37" s="96">
        <v>0</v>
      </c>
      <c r="AH37" s="96">
        <v>0</v>
      </c>
      <c r="AI37" s="96">
        <v>-5118.1694299999999</v>
      </c>
      <c r="AJ37" s="96">
        <v>86325.165559999907</v>
      </c>
      <c r="AK37" s="96">
        <v>0</v>
      </c>
      <c r="AL37" s="96">
        <v>0</v>
      </c>
      <c r="AM37" s="96">
        <v>0</v>
      </c>
      <c r="AN37" s="96">
        <v>0</v>
      </c>
      <c r="AO37" s="96">
        <v>0</v>
      </c>
      <c r="AP37" s="96">
        <v>0</v>
      </c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</row>
    <row r="38" spans="1:62" ht="13.5" customHeight="1" x14ac:dyDescent="0.2">
      <c r="A38" s="92">
        <v>27</v>
      </c>
      <c r="B38" s="92">
        <v>13</v>
      </c>
      <c r="C38" s="25" t="s">
        <v>58</v>
      </c>
      <c r="D38" s="96">
        <v>191456.80239</v>
      </c>
      <c r="E38" s="96">
        <v>-68504.467250000002</v>
      </c>
      <c r="F38" s="96">
        <v>122952.33514</v>
      </c>
      <c r="G38" s="96">
        <v>54356.658600000002</v>
      </c>
      <c r="H38" s="96">
        <v>-7245.5929599999999</v>
      </c>
      <c r="I38" s="96">
        <v>0</v>
      </c>
      <c r="J38" s="96">
        <v>0</v>
      </c>
      <c r="K38" s="96">
        <v>56235</v>
      </c>
      <c r="L38" s="96">
        <v>736.20326</v>
      </c>
      <c r="M38" s="96">
        <v>23354.002779999999</v>
      </c>
      <c r="N38" s="96">
        <v>-69358.216880000007</v>
      </c>
      <c r="O38" s="96">
        <v>0</v>
      </c>
      <c r="P38" s="96">
        <v>0</v>
      </c>
      <c r="Q38" s="96">
        <v>0</v>
      </c>
      <c r="R38" s="96">
        <v>-68440.569440000007</v>
      </c>
      <c r="S38" s="96">
        <v>2202.1517199999998</v>
      </c>
      <c r="T38" s="96">
        <v>-9325.1931399999994</v>
      </c>
      <c r="U38" s="96">
        <v>0</v>
      </c>
      <c r="V38" s="96">
        <v>396.90735000000001</v>
      </c>
      <c r="W38" s="96">
        <v>12354.785980000001</v>
      </c>
      <c r="X38" s="96">
        <v>-109678.49776</v>
      </c>
      <c r="Y38" s="96">
        <v>0</v>
      </c>
      <c r="Z38" s="96">
        <v>8539.9746500000001</v>
      </c>
      <c r="AA38" s="96">
        <v>0</v>
      </c>
      <c r="AB38" s="96">
        <v>0</v>
      </c>
      <c r="AC38" s="96">
        <v>8539.9746500000001</v>
      </c>
      <c r="AD38" s="96">
        <v>11362.67361</v>
      </c>
      <c r="AE38" s="96">
        <v>0</v>
      </c>
      <c r="AF38" s="96">
        <v>0</v>
      </c>
      <c r="AG38" s="96">
        <v>0</v>
      </c>
      <c r="AH38" s="96">
        <v>0</v>
      </c>
      <c r="AI38" s="96">
        <v>11362.67361</v>
      </c>
      <c r="AJ38" s="96">
        <v>19902.648260000002</v>
      </c>
      <c r="AK38" s="96">
        <v>0</v>
      </c>
      <c r="AL38" s="96">
        <v>0</v>
      </c>
      <c r="AM38" s="96">
        <v>0</v>
      </c>
      <c r="AN38" s="96">
        <v>0</v>
      </c>
      <c r="AO38" s="96">
        <v>0</v>
      </c>
      <c r="AP38" s="96">
        <v>0</v>
      </c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</row>
    <row r="39" spans="1:62" ht="13.5" customHeight="1" x14ac:dyDescent="0.2">
      <c r="A39" s="92">
        <v>28</v>
      </c>
      <c r="B39" s="92">
        <v>14</v>
      </c>
      <c r="C39" s="25" t="s">
        <v>64</v>
      </c>
      <c r="D39" s="96">
        <v>176920.66983</v>
      </c>
      <c r="E39" s="96">
        <v>-92916.533809999994</v>
      </c>
      <c r="F39" s="96">
        <v>84004.136020000005</v>
      </c>
      <c r="G39" s="96">
        <v>18479.204549999999</v>
      </c>
      <c r="H39" s="96">
        <v>-4621.9236499999997</v>
      </c>
      <c r="I39" s="96">
        <v>-12855.253000000001</v>
      </c>
      <c r="J39" s="96">
        <v>0</v>
      </c>
      <c r="K39" s="96">
        <v>54795.565069999997</v>
      </c>
      <c r="L39" s="96">
        <v>-8868.6310400000002</v>
      </c>
      <c r="M39" s="96">
        <v>-43897.538240000002</v>
      </c>
      <c r="N39" s="96">
        <v>-149917.62471</v>
      </c>
      <c r="O39" s="96">
        <v>0</v>
      </c>
      <c r="P39" s="96">
        <v>0</v>
      </c>
      <c r="Q39" s="96">
        <v>0</v>
      </c>
      <c r="R39" s="96">
        <v>-87183.554900000003</v>
      </c>
      <c r="S39" s="96">
        <v>-578.21446000000003</v>
      </c>
      <c r="T39" s="96">
        <v>0</v>
      </c>
      <c r="U39" s="96">
        <v>0</v>
      </c>
      <c r="V39" s="96">
        <v>697.64799000000005</v>
      </c>
      <c r="W39" s="96">
        <v>3950.78703</v>
      </c>
      <c r="X39" s="96">
        <v>-101861.89118000001</v>
      </c>
      <c r="Y39" s="96">
        <v>0</v>
      </c>
      <c r="Z39" s="96">
        <v>-247857.29052000001</v>
      </c>
      <c r="AA39" s="96">
        <v>0</v>
      </c>
      <c r="AB39" s="96">
        <v>0</v>
      </c>
      <c r="AC39" s="96">
        <v>-247857.29052000001</v>
      </c>
      <c r="AD39" s="96">
        <v>-4997.09591</v>
      </c>
      <c r="AE39" s="96">
        <v>0</v>
      </c>
      <c r="AF39" s="96">
        <v>0</v>
      </c>
      <c r="AG39" s="96">
        <v>0</v>
      </c>
      <c r="AH39" s="96">
        <v>0</v>
      </c>
      <c r="AI39" s="96">
        <v>-4997.09591</v>
      </c>
      <c r="AJ39" s="96">
        <v>-252854.38643000001</v>
      </c>
      <c r="AK39" s="96">
        <v>-2.1299999999999999E-3</v>
      </c>
      <c r="AL39" s="96">
        <v>-2.1299999999999999E-3</v>
      </c>
      <c r="AM39" s="96">
        <v>0</v>
      </c>
      <c r="AN39" s="96">
        <v>0</v>
      </c>
      <c r="AO39" s="96">
        <v>-2.1299999999999999E-3</v>
      </c>
      <c r="AP39" s="96">
        <v>-2.1299999999999999E-3</v>
      </c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</row>
    <row r="40" spans="1:62" ht="13.5" customHeight="1" x14ac:dyDescent="0.2">
      <c r="A40" s="92">
        <v>29</v>
      </c>
      <c r="B40" s="92">
        <v>15</v>
      </c>
      <c r="C40" s="25" t="s">
        <v>63</v>
      </c>
      <c r="D40" s="96">
        <v>179823.24108000001</v>
      </c>
      <c r="E40" s="96">
        <v>-134875.42603</v>
      </c>
      <c r="F40" s="96">
        <v>44947.815049999997</v>
      </c>
      <c r="G40" s="96">
        <v>59122.951889999997</v>
      </c>
      <c r="H40" s="96">
        <v>-4394.8026</v>
      </c>
      <c r="I40" s="96">
        <v>280.30595</v>
      </c>
      <c r="J40" s="96">
        <v>0</v>
      </c>
      <c r="K40" s="96">
        <v>213778.29965</v>
      </c>
      <c r="L40" s="96">
        <v>175.54830999999999</v>
      </c>
      <c r="M40" s="96">
        <v>31561.919160000001</v>
      </c>
      <c r="N40" s="96">
        <v>-40774.887040000001</v>
      </c>
      <c r="O40" s="96">
        <v>0</v>
      </c>
      <c r="P40" s="96">
        <v>0</v>
      </c>
      <c r="Q40" s="96">
        <v>0</v>
      </c>
      <c r="R40" s="96">
        <v>-69615.693929999994</v>
      </c>
      <c r="S40" s="96">
        <v>-95577.329899999997</v>
      </c>
      <c r="T40" s="96">
        <v>-14938.164140000001</v>
      </c>
      <c r="U40" s="96">
        <v>0</v>
      </c>
      <c r="V40" s="96">
        <v>1118.2191700000001</v>
      </c>
      <c r="W40" s="96">
        <v>2531.54396</v>
      </c>
      <c r="X40" s="96">
        <v>-64344.598469999997</v>
      </c>
      <c r="Y40" s="96">
        <v>0</v>
      </c>
      <c r="Z40" s="96">
        <v>63871.127059999999</v>
      </c>
      <c r="AA40" s="96">
        <v>0</v>
      </c>
      <c r="AB40" s="96">
        <v>0</v>
      </c>
      <c r="AC40" s="96">
        <v>63871.127059999999</v>
      </c>
      <c r="AD40" s="96">
        <v>0</v>
      </c>
      <c r="AE40" s="96">
        <v>0</v>
      </c>
      <c r="AF40" s="96">
        <v>0</v>
      </c>
      <c r="AG40" s="96">
        <v>0</v>
      </c>
      <c r="AH40" s="96">
        <v>0</v>
      </c>
      <c r="AI40" s="96">
        <v>0</v>
      </c>
      <c r="AJ40" s="96">
        <v>63871.127059999999</v>
      </c>
      <c r="AK40" s="96">
        <v>3.0400000000000002E-3</v>
      </c>
      <c r="AL40" s="96">
        <v>3.0400000000000002E-3</v>
      </c>
      <c r="AM40" s="96">
        <v>0</v>
      </c>
      <c r="AN40" s="96">
        <v>0</v>
      </c>
      <c r="AO40" s="96">
        <v>3.0400000000000002E-3</v>
      </c>
      <c r="AP40" s="96">
        <v>3.0400000000000002E-3</v>
      </c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</row>
    <row r="41" spans="1:62" s="45" customFormat="1" ht="13.5" customHeight="1" x14ac:dyDescent="0.2">
      <c r="A41" s="92"/>
      <c r="B41" s="92"/>
      <c r="C41" s="45" t="s">
        <v>190</v>
      </c>
      <c r="D41" s="98">
        <f>SUM(D26:D40)</f>
        <v>4639626.2879499998</v>
      </c>
      <c r="E41" s="98">
        <f t="shared" ref="E41:AP41" si="1">SUM(E26:E40)</f>
        <v>-2761749.7093500006</v>
      </c>
      <c r="F41" s="98">
        <f t="shared" si="1"/>
        <v>1877876.5786000006</v>
      </c>
      <c r="G41" s="98">
        <f t="shared" si="1"/>
        <v>830726.68055999989</v>
      </c>
      <c r="H41" s="98">
        <f t="shared" si="1"/>
        <v>-207046.15247</v>
      </c>
      <c r="I41" s="98">
        <f t="shared" si="1"/>
        <v>208195.86379</v>
      </c>
      <c r="J41" s="98">
        <f t="shared" si="1"/>
        <v>0</v>
      </c>
      <c r="K41" s="98">
        <f t="shared" si="1"/>
        <v>-114637.76743000001</v>
      </c>
      <c r="L41" s="98">
        <f t="shared" si="1"/>
        <v>153761.99597000005</v>
      </c>
      <c r="M41" s="98">
        <f t="shared" si="1"/>
        <v>-674132.36624</v>
      </c>
      <c r="N41" s="98">
        <f t="shared" si="1"/>
        <v>1796144.8901400003</v>
      </c>
      <c r="O41" s="98">
        <f t="shared" si="1"/>
        <v>0</v>
      </c>
      <c r="P41" s="98">
        <f t="shared" si="1"/>
        <v>-112530.82824999999</v>
      </c>
      <c r="Q41" s="98">
        <f t="shared" si="1"/>
        <v>13369.85152</v>
      </c>
      <c r="R41" s="98">
        <f t="shared" si="1"/>
        <v>-2864371.4528900003</v>
      </c>
      <c r="S41" s="98">
        <f t="shared" si="1"/>
        <v>-110703.22881</v>
      </c>
      <c r="T41" s="98">
        <f t="shared" si="1"/>
        <v>-22943.071049999999</v>
      </c>
      <c r="U41" s="98">
        <f t="shared" si="1"/>
        <v>0</v>
      </c>
      <c r="V41" s="98">
        <f t="shared" si="1"/>
        <v>18897.894610000003</v>
      </c>
      <c r="W41" s="98">
        <f t="shared" si="1"/>
        <v>141544.15889000005</v>
      </c>
      <c r="X41" s="98">
        <f t="shared" si="1"/>
        <v>-1523852.4766400002</v>
      </c>
      <c r="Y41" s="98">
        <f t="shared" si="1"/>
        <v>0</v>
      </c>
      <c r="Z41" s="98">
        <f t="shared" si="1"/>
        <v>-589699.42970000056</v>
      </c>
      <c r="AA41" s="98">
        <f t="shared" si="1"/>
        <v>-165537.26815999998</v>
      </c>
      <c r="AB41" s="98">
        <f t="shared" si="1"/>
        <v>0</v>
      </c>
      <c r="AC41" s="98">
        <f t="shared" si="1"/>
        <v>-755236.69786000042</v>
      </c>
      <c r="AD41" s="98">
        <f t="shared" si="1"/>
        <v>-173574.04491</v>
      </c>
      <c r="AE41" s="98">
        <f t="shared" si="1"/>
        <v>-100122.52156000001</v>
      </c>
      <c r="AF41" s="98">
        <f t="shared" si="1"/>
        <v>0</v>
      </c>
      <c r="AG41" s="98">
        <f t="shared" si="1"/>
        <v>0</v>
      </c>
      <c r="AH41" s="98">
        <f t="shared" si="1"/>
        <v>0</v>
      </c>
      <c r="AI41" s="98">
        <f t="shared" si="1"/>
        <v>-273696.56647000002</v>
      </c>
      <c r="AJ41" s="98">
        <f t="shared" si="1"/>
        <v>-1028933.2643300003</v>
      </c>
      <c r="AK41" s="98">
        <f t="shared" si="1"/>
        <v>33.69507999999999</v>
      </c>
      <c r="AL41" s="98">
        <f t="shared" si="1"/>
        <v>33.69507999999999</v>
      </c>
      <c r="AM41" s="98">
        <f t="shared" si="1"/>
        <v>0</v>
      </c>
      <c r="AN41" s="98">
        <f t="shared" si="1"/>
        <v>0</v>
      </c>
      <c r="AO41" s="98">
        <f t="shared" si="1"/>
        <v>33.69507999999999</v>
      </c>
      <c r="AP41" s="98">
        <f t="shared" si="1"/>
        <v>33.69507999999999</v>
      </c>
      <c r="AQ41" s="97"/>
      <c r="AR41" s="99"/>
      <c r="AS41" s="97"/>
      <c r="AT41" s="97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</row>
    <row r="42" spans="1:62" ht="13.5" customHeight="1" x14ac:dyDescent="0.2">
      <c r="A42" s="92"/>
      <c r="B42" s="92"/>
      <c r="C42" s="100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</row>
    <row r="43" spans="1:62" ht="13.5" customHeight="1" x14ac:dyDescent="0.2">
      <c r="A43" s="92"/>
      <c r="B43" s="92"/>
      <c r="C43" s="18" t="s">
        <v>73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</row>
    <row r="44" spans="1:62" ht="13.5" customHeight="1" x14ac:dyDescent="0.2">
      <c r="A44" s="92">
        <v>30</v>
      </c>
      <c r="B44" s="92">
        <v>1</v>
      </c>
      <c r="C44" s="31" t="s">
        <v>94</v>
      </c>
      <c r="D44" s="96">
        <v>145208.03705000001</v>
      </c>
      <c r="E44" s="96">
        <v>-98828.633879999994</v>
      </c>
      <c r="F44" s="96">
        <v>46379.403169999998</v>
      </c>
      <c r="G44" s="96">
        <v>132949.14770999999</v>
      </c>
      <c r="H44" s="96">
        <v>-7460.2970100000002</v>
      </c>
      <c r="I44" s="96">
        <v>0</v>
      </c>
      <c r="J44" s="96">
        <v>0</v>
      </c>
      <c r="K44" s="96">
        <v>-5053.6660300000003</v>
      </c>
      <c r="L44" s="96">
        <v>0</v>
      </c>
      <c r="M44" s="96">
        <v>-29379.627970000001</v>
      </c>
      <c r="N44" s="96">
        <v>-1346.2605000000001</v>
      </c>
      <c r="O44" s="96">
        <v>0</v>
      </c>
      <c r="P44" s="96">
        <v>-3726.5318400000001</v>
      </c>
      <c r="Q44" s="96">
        <v>272.24979000000002</v>
      </c>
      <c r="R44" s="96">
        <v>-47984.101029999998</v>
      </c>
      <c r="S44" s="96">
        <v>194.41284999999999</v>
      </c>
      <c r="T44" s="96">
        <v>0</v>
      </c>
      <c r="U44" s="96">
        <v>0</v>
      </c>
      <c r="V44" s="96">
        <v>893.39323000000002</v>
      </c>
      <c r="W44" s="96">
        <v>1392.1347699999999</v>
      </c>
      <c r="X44" s="96">
        <v>-62360.418279999998</v>
      </c>
      <c r="Y44" s="96">
        <v>0</v>
      </c>
      <c r="Z44" s="96">
        <v>24769.83886</v>
      </c>
      <c r="AA44" s="96">
        <v>0</v>
      </c>
      <c r="AB44" s="96">
        <v>0</v>
      </c>
      <c r="AC44" s="96">
        <v>24769.83886</v>
      </c>
      <c r="AD44" s="96">
        <v>-3.1483300000000001</v>
      </c>
      <c r="AE44" s="96">
        <v>0</v>
      </c>
      <c r="AF44" s="96">
        <v>0</v>
      </c>
      <c r="AG44" s="96">
        <v>0</v>
      </c>
      <c r="AH44" s="96">
        <v>0</v>
      </c>
      <c r="AI44" s="96">
        <v>-3.1483300000000001</v>
      </c>
      <c r="AJ44" s="96">
        <v>24766.69053</v>
      </c>
      <c r="AK44" s="96">
        <v>0</v>
      </c>
      <c r="AL44" s="96">
        <v>0</v>
      </c>
      <c r="AM44" s="96">
        <v>0</v>
      </c>
      <c r="AN44" s="96">
        <v>0</v>
      </c>
      <c r="AO44" s="96">
        <v>0</v>
      </c>
      <c r="AP44" s="96">
        <v>0</v>
      </c>
      <c r="AQ44" s="97"/>
      <c r="AR44" s="99"/>
      <c r="AS44" s="97"/>
      <c r="AT44" s="97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</row>
    <row r="45" spans="1:62" ht="13.5" customHeight="1" x14ac:dyDescent="0.2">
      <c r="A45" s="92">
        <v>31</v>
      </c>
      <c r="B45" s="92">
        <v>2</v>
      </c>
      <c r="C45" s="32" t="s">
        <v>92</v>
      </c>
      <c r="D45" s="96">
        <v>171138.07292999999</v>
      </c>
      <c r="E45" s="96">
        <v>-86509.275500000003</v>
      </c>
      <c r="F45" s="96">
        <v>84628.797430000006</v>
      </c>
      <c r="G45" s="96">
        <v>50680.934930000003</v>
      </c>
      <c r="H45" s="96">
        <v>-6800.59843</v>
      </c>
      <c r="I45" s="96">
        <v>28630.30328</v>
      </c>
      <c r="J45" s="96">
        <v>0</v>
      </c>
      <c r="K45" s="96">
        <v>3614.82314</v>
      </c>
      <c r="L45" s="96">
        <v>0</v>
      </c>
      <c r="M45" s="96">
        <v>20042.192009999999</v>
      </c>
      <c r="N45" s="96">
        <v>-48972.100030000001</v>
      </c>
      <c r="O45" s="96">
        <v>0</v>
      </c>
      <c r="P45" s="96">
        <v>0</v>
      </c>
      <c r="Q45" s="96">
        <v>0</v>
      </c>
      <c r="R45" s="96">
        <v>-3242.0367500000002</v>
      </c>
      <c r="S45" s="96">
        <v>541.09884999999997</v>
      </c>
      <c r="T45" s="96">
        <v>0</v>
      </c>
      <c r="U45" s="96">
        <v>0</v>
      </c>
      <c r="V45" s="96">
        <v>31.233440000000002</v>
      </c>
      <c r="W45" s="96">
        <v>2374.1574900000001</v>
      </c>
      <c r="X45" s="96">
        <v>-85942.417440000005</v>
      </c>
      <c r="Y45" s="96">
        <v>0</v>
      </c>
      <c r="Z45" s="96">
        <v>45586.387920000001</v>
      </c>
      <c r="AA45" s="96">
        <v>-7678.0584399999998</v>
      </c>
      <c r="AB45" s="96">
        <v>0</v>
      </c>
      <c r="AC45" s="96">
        <v>37908.32948</v>
      </c>
      <c r="AD45" s="96">
        <v>0</v>
      </c>
      <c r="AE45" s="96">
        <v>0</v>
      </c>
      <c r="AF45" s="96">
        <v>0</v>
      </c>
      <c r="AG45" s="96">
        <v>0</v>
      </c>
      <c r="AH45" s="96">
        <v>0</v>
      </c>
      <c r="AI45" s="96">
        <v>0</v>
      </c>
      <c r="AJ45" s="96">
        <v>37908.32948</v>
      </c>
      <c r="AK45" s="96">
        <v>7.9619999999999996E-2</v>
      </c>
      <c r="AL45" s="96">
        <v>7.9619999999999996E-2</v>
      </c>
      <c r="AM45" s="96">
        <v>0</v>
      </c>
      <c r="AN45" s="96">
        <v>0</v>
      </c>
      <c r="AO45" s="96">
        <v>7.9619999999999996E-2</v>
      </c>
      <c r="AP45" s="96">
        <v>7.9619999999999996E-2</v>
      </c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</row>
    <row r="46" spans="1:62" ht="13.5" customHeight="1" x14ac:dyDescent="0.2">
      <c r="A46" s="92">
        <v>32</v>
      </c>
      <c r="B46" s="92">
        <v>3</v>
      </c>
      <c r="C46" s="25" t="s">
        <v>84</v>
      </c>
      <c r="D46" s="96">
        <v>101058.2527</v>
      </c>
      <c r="E46" s="96">
        <v>-71322.246010000003</v>
      </c>
      <c r="F46" s="96">
        <v>29736.006689999998</v>
      </c>
      <c r="G46" s="96">
        <v>41880.888350000001</v>
      </c>
      <c r="H46" s="96">
        <v>-22345.73184</v>
      </c>
      <c r="I46" s="96">
        <v>0</v>
      </c>
      <c r="J46" s="96">
        <v>0</v>
      </c>
      <c r="K46" s="96">
        <v>0</v>
      </c>
      <c r="L46" s="96">
        <v>0</v>
      </c>
      <c r="M46" s="96">
        <v>7715.60509</v>
      </c>
      <c r="N46" s="96">
        <v>-169703.27308000001</v>
      </c>
      <c r="O46" s="96">
        <v>0</v>
      </c>
      <c r="P46" s="96">
        <v>0</v>
      </c>
      <c r="Q46" s="96">
        <v>275.79644000000002</v>
      </c>
      <c r="R46" s="96">
        <v>-205401.32287999999</v>
      </c>
      <c r="S46" s="96">
        <v>-3062.05332</v>
      </c>
      <c r="T46" s="96">
        <v>0</v>
      </c>
      <c r="U46" s="96">
        <v>0</v>
      </c>
      <c r="V46" s="96">
        <v>1953.88094</v>
      </c>
      <c r="W46" s="96">
        <v>2165.01514</v>
      </c>
      <c r="X46" s="96">
        <v>-147031.77017</v>
      </c>
      <c r="Y46" s="96">
        <v>0</v>
      </c>
      <c r="Z46" s="96">
        <v>-463816.95864000003</v>
      </c>
      <c r="AA46" s="96">
        <v>415.55315000000002</v>
      </c>
      <c r="AB46" s="96">
        <v>0</v>
      </c>
      <c r="AC46" s="96">
        <v>-463401.40548999998</v>
      </c>
      <c r="AD46" s="96">
        <v>1633.55611</v>
      </c>
      <c r="AE46" s="96">
        <v>0</v>
      </c>
      <c r="AF46" s="96">
        <v>0</v>
      </c>
      <c r="AG46" s="96">
        <v>0</v>
      </c>
      <c r="AH46" s="96">
        <v>-294.0401</v>
      </c>
      <c r="AI46" s="96">
        <v>1339.5160100000001</v>
      </c>
      <c r="AJ46" s="96">
        <v>-462061.88948000001</v>
      </c>
      <c r="AK46" s="96">
        <v>-2.7999999999999998E-4</v>
      </c>
      <c r="AL46" s="96">
        <v>-2.7999999999999998E-4</v>
      </c>
      <c r="AM46" s="96">
        <v>0</v>
      </c>
      <c r="AN46" s="96">
        <v>0</v>
      </c>
      <c r="AO46" s="96">
        <v>-2.7999999999999998E-4</v>
      </c>
      <c r="AP46" s="96">
        <v>-2.7999999999999998E-4</v>
      </c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</row>
    <row r="47" spans="1:62" ht="13.5" customHeight="1" x14ac:dyDescent="0.2">
      <c r="A47" s="92">
        <v>33</v>
      </c>
      <c r="B47" s="92">
        <v>4</v>
      </c>
      <c r="C47" s="32" t="s">
        <v>91</v>
      </c>
      <c r="D47" s="96">
        <v>123971.90182</v>
      </c>
      <c r="E47" s="96">
        <v>-65126.602129999999</v>
      </c>
      <c r="F47" s="96">
        <v>58845.29969</v>
      </c>
      <c r="G47" s="96">
        <v>8354.7193299999999</v>
      </c>
      <c r="H47" s="96">
        <v>-543.15878999999995</v>
      </c>
      <c r="I47" s="96">
        <v>0</v>
      </c>
      <c r="J47" s="96">
        <v>0</v>
      </c>
      <c r="K47" s="96">
        <v>20550.42354</v>
      </c>
      <c r="L47" s="96">
        <v>0</v>
      </c>
      <c r="M47" s="96">
        <v>-222170.89979</v>
      </c>
      <c r="N47" s="96">
        <v>251818.57227</v>
      </c>
      <c r="O47" s="96">
        <v>0</v>
      </c>
      <c r="P47" s="96">
        <v>0</v>
      </c>
      <c r="Q47" s="96">
        <v>0</v>
      </c>
      <c r="R47" s="96">
        <v>-113896.96936</v>
      </c>
      <c r="S47" s="96">
        <v>-14.73282</v>
      </c>
      <c r="T47" s="96">
        <v>214.36395999999999</v>
      </c>
      <c r="U47" s="96">
        <v>0</v>
      </c>
      <c r="V47" s="96">
        <v>0</v>
      </c>
      <c r="W47" s="96">
        <v>247.5232</v>
      </c>
      <c r="X47" s="96">
        <v>-19011.574199999999</v>
      </c>
      <c r="Y47" s="96">
        <v>0</v>
      </c>
      <c r="Z47" s="96">
        <v>-15606.43297</v>
      </c>
      <c r="AA47" s="96">
        <v>0</v>
      </c>
      <c r="AB47" s="96">
        <v>0</v>
      </c>
      <c r="AC47" s="96">
        <v>-15606.43297</v>
      </c>
      <c r="AD47" s="96">
        <v>-6876.0781900000002</v>
      </c>
      <c r="AE47" s="96">
        <v>0</v>
      </c>
      <c r="AF47" s="96">
        <v>0</v>
      </c>
      <c r="AG47" s="96">
        <v>0</v>
      </c>
      <c r="AH47" s="96">
        <v>1237.694</v>
      </c>
      <c r="AI47" s="96">
        <v>-5638.3841899999998</v>
      </c>
      <c r="AJ47" s="96">
        <v>-21244.817159999999</v>
      </c>
      <c r="AK47" s="96">
        <v>-0.37606000000000001</v>
      </c>
      <c r="AL47" s="96">
        <v>-0.37606000000000001</v>
      </c>
      <c r="AM47" s="96">
        <v>0</v>
      </c>
      <c r="AN47" s="96">
        <v>0</v>
      </c>
      <c r="AO47" s="96">
        <v>-0.37606000000000001</v>
      </c>
      <c r="AP47" s="96">
        <v>-0.37606000000000001</v>
      </c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</row>
    <row r="48" spans="1:62" ht="13.5" customHeight="1" x14ac:dyDescent="0.2">
      <c r="A48" s="92">
        <v>34</v>
      </c>
      <c r="B48" s="92">
        <v>5</v>
      </c>
      <c r="C48" s="25" t="s">
        <v>95</v>
      </c>
      <c r="D48" s="96">
        <v>154759.48952999999</v>
      </c>
      <c r="E48" s="96">
        <v>-105773.40928000001</v>
      </c>
      <c r="F48" s="96">
        <v>48986.080249999999</v>
      </c>
      <c r="G48" s="96">
        <v>7302.3035799999998</v>
      </c>
      <c r="H48" s="96">
        <v>-1338.4959799999999</v>
      </c>
      <c r="I48" s="96">
        <v>39.43</v>
      </c>
      <c r="J48" s="96">
        <v>0</v>
      </c>
      <c r="K48" s="96">
        <v>4710.1583300000002</v>
      </c>
      <c r="L48" s="96">
        <v>0</v>
      </c>
      <c r="M48" s="96">
        <v>61912.340859999997</v>
      </c>
      <c r="N48" s="96">
        <v>-69661.580470000001</v>
      </c>
      <c r="O48" s="96">
        <v>0</v>
      </c>
      <c r="P48" s="96">
        <v>0</v>
      </c>
      <c r="Q48" s="96">
        <v>0</v>
      </c>
      <c r="R48" s="96">
        <v>-19805.912349999999</v>
      </c>
      <c r="S48" s="96">
        <v>-2.3544299999999998</v>
      </c>
      <c r="T48" s="96">
        <v>0</v>
      </c>
      <c r="U48" s="96">
        <v>0</v>
      </c>
      <c r="V48" s="96">
        <v>-767.20150000000001</v>
      </c>
      <c r="W48" s="96">
        <v>739.19111999999996</v>
      </c>
      <c r="X48" s="96">
        <v>-31476.888579999999</v>
      </c>
      <c r="Y48" s="96">
        <v>0</v>
      </c>
      <c r="Z48" s="96">
        <v>637.07082999999</v>
      </c>
      <c r="AA48" s="96">
        <v>0</v>
      </c>
      <c r="AB48" s="96">
        <v>0</v>
      </c>
      <c r="AC48" s="96">
        <v>637.07082999999</v>
      </c>
      <c r="AD48" s="96">
        <v>0</v>
      </c>
      <c r="AE48" s="96">
        <v>0</v>
      </c>
      <c r="AF48" s="96">
        <v>0</v>
      </c>
      <c r="AG48" s="96">
        <v>0</v>
      </c>
      <c r="AH48" s="96">
        <v>0</v>
      </c>
      <c r="AI48" s="96">
        <v>0</v>
      </c>
      <c r="AJ48" s="96">
        <v>637.07082999999</v>
      </c>
      <c r="AK48" s="96">
        <v>1.2700000000000001E-3</v>
      </c>
      <c r="AL48" s="96">
        <v>1.2700000000000001E-3</v>
      </c>
      <c r="AM48" s="96">
        <v>0</v>
      </c>
      <c r="AN48" s="96">
        <v>0</v>
      </c>
      <c r="AO48" s="96">
        <v>1.2700000000000001E-3</v>
      </c>
      <c r="AP48" s="96">
        <v>1.2700000000000001E-3</v>
      </c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</row>
    <row r="49" spans="1:62" ht="13.5" customHeight="1" x14ac:dyDescent="0.2">
      <c r="A49" s="92">
        <v>35</v>
      </c>
      <c r="B49" s="92">
        <v>6</v>
      </c>
      <c r="C49" s="25" t="s">
        <v>100</v>
      </c>
      <c r="D49" s="96">
        <v>89742.449439999997</v>
      </c>
      <c r="E49" s="96">
        <v>-52935.755440000001</v>
      </c>
      <c r="F49" s="96">
        <v>36806.694000000003</v>
      </c>
      <c r="G49" s="96">
        <v>46505.442130000003</v>
      </c>
      <c r="H49" s="96">
        <v>-2065.1298000000002</v>
      </c>
      <c r="I49" s="96">
        <v>2145.6218399999998</v>
      </c>
      <c r="J49" s="96">
        <v>0</v>
      </c>
      <c r="K49" s="96">
        <v>24</v>
      </c>
      <c r="L49" s="96">
        <v>0</v>
      </c>
      <c r="M49" s="96">
        <v>-21972.189620000001</v>
      </c>
      <c r="N49" s="96">
        <v>24743.634170000001</v>
      </c>
      <c r="O49" s="96">
        <v>0</v>
      </c>
      <c r="P49" s="96">
        <v>0</v>
      </c>
      <c r="Q49" s="96">
        <v>0</v>
      </c>
      <c r="R49" s="96">
        <v>-54874.443379999997</v>
      </c>
      <c r="S49" s="96">
        <v>-19.095140000000001</v>
      </c>
      <c r="T49" s="96">
        <v>0</v>
      </c>
      <c r="U49" s="96">
        <v>0</v>
      </c>
      <c r="V49" s="96">
        <v>113.05688000000001</v>
      </c>
      <c r="W49" s="96">
        <v>477.40870000000001</v>
      </c>
      <c r="X49" s="96">
        <v>-24622.617010000002</v>
      </c>
      <c r="Y49" s="96">
        <v>0</v>
      </c>
      <c r="Z49" s="96">
        <v>7262.3827700000102</v>
      </c>
      <c r="AA49" s="96">
        <v>-1635</v>
      </c>
      <c r="AB49" s="96">
        <v>0</v>
      </c>
      <c r="AC49" s="96">
        <v>5627.3827700000102</v>
      </c>
      <c r="AD49" s="96">
        <v>0</v>
      </c>
      <c r="AE49" s="96">
        <v>0</v>
      </c>
      <c r="AF49" s="96">
        <v>0</v>
      </c>
      <c r="AG49" s="96">
        <v>0</v>
      </c>
      <c r="AH49" s="96">
        <v>0</v>
      </c>
      <c r="AI49" s="96">
        <v>0</v>
      </c>
      <c r="AJ49" s="96">
        <v>5627.3827700000102</v>
      </c>
      <c r="AK49" s="96">
        <v>6.1089999999999998E-2</v>
      </c>
      <c r="AL49" s="96">
        <v>6.1089999999999998E-2</v>
      </c>
      <c r="AM49" s="96">
        <v>0</v>
      </c>
      <c r="AN49" s="96">
        <v>0</v>
      </c>
      <c r="AO49" s="96">
        <v>6.1089999999999998E-2</v>
      </c>
      <c r="AP49" s="96">
        <v>6.1089999999999998E-2</v>
      </c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</row>
    <row r="50" spans="1:62" ht="13.5" customHeight="1" x14ac:dyDescent="0.2">
      <c r="A50" s="92">
        <v>36</v>
      </c>
      <c r="B50" s="92">
        <v>7</v>
      </c>
      <c r="C50" s="25" t="s">
        <v>75</v>
      </c>
      <c r="D50" s="96">
        <v>131529.11937</v>
      </c>
      <c r="E50" s="96">
        <v>-127756.73212</v>
      </c>
      <c r="F50" s="96">
        <v>3772.3872500000002</v>
      </c>
      <c r="G50" s="96">
        <v>6468.8346499999998</v>
      </c>
      <c r="H50" s="96">
        <v>-1168.3714199999999</v>
      </c>
      <c r="I50" s="96">
        <v>0</v>
      </c>
      <c r="J50" s="96">
        <v>0</v>
      </c>
      <c r="K50" s="96">
        <v>116840.75327</v>
      </c>
      <c r="L50" s="96">
        <v>0</v>
      </c>
      <c r="M50" s="96">
        <v>2374.9934400000002</v>
      </c>
      <c r="N50" s="96">
        <v>-136748.65547999999</v>
      </c>
      <c r="O50" s="96">
        <v>77254.251069999998</v>
      </c>
      <c r="P50" s="96">
        <v>0</v>
      </c>
      <c r="Q50" s="96">
        <v>0</v>
      </c>
      <c r="R50" s="96">
        <v>-43373.51799</v>
      </c>
      <c r="S50" s="96">
        <v>-375.32767000000001</v>
      </c>
      <c r="T50" s="96">
        <v>-2.0000000000000002E-5</v>
      </c>
      <c r="U50" s="96">
        <v>0</v>
      </c>
      <c r="V50" s="96">
        <v>-74.728769999999997</v>
      </c>
      <c r="W50" s="96">
        <v>2843.4459700000002</v>
      </c>
      <c r="X50" s="96">
        <v>-27420.529930000001</v>
      </c>
      <c r="Y50" s="96">
        <v>0</v>
      </c>
      <c r="Z50" s="96">
        <v>393.53437000004101</v>
      </c>
      <c r="AA50" s="96">
        <v>0</v>
      </c>
      <c r="AB50" s="96">
        <v>0</v>
      </c>
      <c r="AC50" s="96">
        <v>393.53437000004101</v>
      </c>
      <c r="AD50" s="96">
        <v>-5121.7296500000002</v>
      </c>
      <c r="AE50" s="96">
        <v>0</v>
      </c>
      <c r="AF50" s="96">
        <v>0</v>
      </c>
      <c r="AG50" s="96">
        <v>0</v>
      </c>
      <c r="AH50" s="96">
        <v>0</v>
      </c>
      <c r="AI50" s="96">
        <v>-5121.7296500000002</v>
      </c>
      <c r="AJ50" s="96">
        <v>-4728.1952799999599</v>
      </c>
      <c r="AK50" s="96">
        <v>0</v>
      </c>
      <c r="AL50" s="96">
        <v>0</v>
      </c>
      <c r="AM50" s="96">
        <v>0</v>
      </c>
      <c r="AN50" s="96">
        <v>0</v>
      </c>
      <c r="AO50" s="96">
        <v>0</v>
      </c>
      <c r="AP50" s="96">
        <v>0</v>
      </c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</row>
    <row r="51" spans="1:62" s="45" customFormat="1" ht="13.5" customHeight="1" x14ac:dyDescent="0.2">
      <c r="A51" s="92">
        <v>37</v>
      </c>
      <c r="B51" s="92">
        <v>8</v>
      </c>
      <c r="C51" s="27" t="s">
        <v>88</v>
      </c>
      <c r="D51" s="96">
        <v>119007.36742</v>
      </c>
      <c r="E51" s="96">
        <v>-97340.20925</v>
      </c>
      <c r="F51" s="96">
        <v>21667.158169999999</v>
      </c>
      <c r="G51" s="96">
        <v>58651.045539999999</v>
      </c>
      <c r="H51" s="96">
        <v>-572.80523000000005</v>
      </c>
      <c r="I51" s="96">
        <v>0</v>
      </c>
      <c r="J51" s="96">
        <v>0</v>
      </c>
      <c r="K51" s="96">
        <v>41780.849499999997</v>
      </c>
      <c r="L51" s="96">
        <v>7.3166200000000003</v>
      </c>
      <c r="M51" s="96">
        <v>4035.2519600000001</v>
      </c>
      <c r="N51" s="96">
        <v>-5564.2680399999999</v>
      </c>
      <c r="O51" s="96">
        <v>0</v>
      </c>
      <c r="P51" s="96">
        <v>0</v>
      </c>
      <c r="Q51" s="96">
        <v>0</v>
      </c>
      <c r="R51" s="96">
        <v>-96177.542790000007</v>
      </c>
      <c r="S51" s="96">
        <v>0</v>
      </c>
      <c r="T51" s="96">
        <v>0</v>
      </c>
      <c r="U51" s="96">
        <v>-9.4731100000000001</v>
      </c>
      <c r="V51" s="96">
        <v>-112.02885999999999</v>
      </c>
      <c r="W51" s="96">
        <v>176.12078</v>
      </c>
      <c r="X51" s="96">
        <v>-23163.46082</v>
      </c>
      <c r="Y51" s="96">
        <v>0</v>
      </c>
      <c r="Z51" s="96">
        <v>718.16371999999296</v>
      </c>
      <c r="AA51" s="96">
        <v>0</v>
      </c>
      <c r="AB51" s="96">
        <v>0</v>
      </c>
      <c r="AC51" s="96">
        <v>718.16371999999296</v>
      </c>
      <c r="AD51" s="96">
        <v>0</v>
      </c>
      <c r="AE51" s="96">
        <v>0</v>
      </c>
      <c r="AF51" s="96">
        <v>0</v>
      </c>
      <c r="AG51" s="96">
        <v>0</v>
      </c>
      <c r="AH51" s="96">
        <v>0</v>
      </c>
      <c r="AI51" s="96">
        <v>0</v>
      </c>
      <c r="AJ51" s="96">
        <v>718.16371999999296</v>
      </c>
      <c r="AK51" s="96">
        <v>7.3999999999999999E-4</v>
      </c>
      <c r="AL51" s="96">
        <v>7.3999999999999999E-4</v>
      </c>
      <c r="AM51" s="96">
        <v>0</v>
      </c>
      <c r="AN51" s="96">
        <v>0</v>
      </c>
      <c r="AO51" s="96">
        <v>7.3999999999999999E-4</v>
      </c>
      <c r="AP51" s="96">
        <v>7.3999999999999999E-4</v>
      </c>
      <c r="AQ51" s="97"/>
      <c r="AR51" s="99"/>
      <c r="AS51" s="97"/>
      <c r="AT51" s="97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</row>
    <row r="52" spans="1:62" ht="13.5" customHeight="1" x14ac:dyDescent="0.2">
      <c r="A52" s="92">
        <v>38</v>
      </c>
      <c r="B52" s="92">
        <v>9</v>
      </c>
      <c r="C52" s="25" t="s">
        <v>93</v>
      </c>
      <c r="D52" s="96">
        <v>129688.91778</v>
      </c>
      <c r="E52" s="96">
        <v>-102713.34935999999</v>
      </c>
      <c r="F52" s="96">
        <v>26975.56842</v>
      </c>
      <c r="G52" s="96">
        <v>1588.7101500000001</v>
      </c>
      <c r="H52" s="96">
        <v>-713.17430999999999</v>
      </c>
      <c r="I52" s="96">
        <v>0</v>
      </c>
      <c r="J52" s="96">
        <v>0</v>
      </c>
      <c r="K52" s="96">
        <v>0</v>
      </c>
      <c r="L52" s="96">
        <v>0</v>
      </c>
      <c r="M52" s="96">
        <v>-2918.6843199999998</v>
      </c>
      <c r="N52" s="96">
        <v>12989.025509999999</v>
      </c>
      <c r="O52" s="96">
        <v>0</v>
      </c>
      <c r="P52" s="96">
        <v>0</v>
      </c>
      <c r="Q52" s="96">
        <v>0</v>
      </c>
      <c r="R52" s="96">
        <v>-30795.58</v>
      </c>
      <c r="S52" s="96">
        <v>-2201.38285</v>
      </c>
      <c r="T52" s="96">
        <v>0</v>
      </c>
      <c r="U52" s="96">
        <v>0</v>
      </c>
      <c r="V52" s="96">
        <v>-154.07966999999999</v>
      </c>
      <c r="W52" s="96">
        <v>796.69779000000005</v>
      </c>
      <c r="X52" s="96">
        <v>-82021.134290000002</v>
      </c>
      <c r="Y52" s="96">
        <v>0</v>
      </c>
      <c r="Z52" s="96">
        <v>-76454.03357</v>
      </c>
      <c r="AA52" s="96">
        <v>0</v>
      </c>
      <c r="AB52" s="96">
        <v>0</v>
      </c>
      <c r="AC52" s="96">
        <v>-76454.03357</v>
      </c>
      <c r="AD52" s="96">
        <v>0</v>
      </c>
      <c r="AE52" s="96">
        <v>0</v>
      </c>
      <c r="AF52" s="96">
        <v>0</v>
      </c>
      <c r="AG52" s="96">
        <v>0</v>
      </c>
      <c r="AH52" s="96">
        <v>0</v>
      </c>
      <c r="AI52" s="96">
        <v>0</v>
      </c>
      <c r="AJ52" s="96">
        <v>-76454.03357</v>
      </c>
      <c r="AK52" s="96">
        <v>-0.28850999999999999</v>
      </c>
      <c r="AL52" s="96">
        <v>-0.28850999999999999</v>
      </c>
      <c r="AM52" s="96">
        <v>0</v>
      </c>
      <c r="AN52" s="96">
        <v>0</v>
      </c>
      <c r="AO52" s="96">
        <v>-0.28850999999999999</v>
      </c>
      <c r="AP52" s="96">
        <v>-0.28850999999999999</v>
      </c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</row>
    <row r="53" spans="1:62" ht="13.5" customHeight="1" x14ac:dyDescent="0.2">
      <c r="A53" s="92">
        <v>39</v>
      </c>
      <c r="B53" s="92">
        <v>10</v>
      </c>
      <c r="C53" s="27" t="s">
        <v>89</v>
      </c>
      <c r="D53" s="96">
        <v>60265.753839999998</v>
      </c>
      <c r="E53" s="96">
        <v>-24847.324519999998</v>
      </c>
      <c r="F53" s="96">
        <v>35418.429320000003</v>
      </c>
      <c r="G53" s="96">
        <v>16613.962339999998</v>
      </c>
      <c r="H53" s="96">
        <v>-3904.5967099999998</v>
      </c>
      <c r="I53" s="96">
        <v>-802.16</v>
      </c>
      <c r="J53" s="96">
        <v>0</v>
      </c>
      <c r="K53" s="96">
        <v>-13026.78939</v>
      </c>
      <c r="L53" s="96">
        <v>0</v>
      </c>
      <c r="M53" s="96">
        <v>-12444.01208</v>
      </c>
      <c r="N53" s="96">
        <v>37526.41979</v>
      </c>
      <c r="O53" s="96">
        <v>0</v>
      </c>
      <c r="P53" s="96">
        <v>0</v>
      </c>
      <c r="Q53" s="96">
        <v>0</v>
      </c>
      <c r="R53" s="96">
        <v>-21878.320769999998</v>
      </c>
      <c r="S53" s="96">
        <v>-315.89979</v>
      </c>
      <c r="T53" s="96">
        <v>0</v>
      </c>
      <c r="U53" s="96">
        <v>0</v>
      </c>
      <c r="V53" s="96">
        <v>-125.28886</v>
      </c>
      <c r="W53" s="96">
        <v>800.12676999999996</v>
      </c>
      <c r="X53" s="96">
        <v>-51010.98674</v>
      </c>
      <c r="Y53" s="96">
        <v>0</v>
      </c>
      <c r="Z53" s="96">
        <v>-13149.116120000001</v>
      </c>
      <c r="AA53" s="96">
        <v>0</v>
      </c>
      <c r="AB53" s="96">
        <v>0</v>
      </c>
      <c r="AC53" s="96">
        <v>-13149.116120000001</v>
      </c>
      <c r="AD53" s="96">
        <v>-4512.2759900000001</v>
      </c>
      <c r="AE53" s="96">
        <v>0</v>
      </c>
      <c r="AF53" s="96">
        <v>0</v>
      </c>
      <c r="AG53" s="96">
        <v>0</v>
      </c>
      <c r="AH53" s="96">
        <v>812.20968000000005</v>
      </c>
      <c r="AI53" s="96">
        <v>-3700.0663100000002</v>
      </c>
      <c r="AJ53" s="96">
        <v>-16849.182430000001</v>
      </c>
      <c r="AK53" s="96">
        <v>-2.5999999999999998E-4</v>
      </c>
      <c r="AL53" s="96">
        <v>-2.5999999999999998E-4</v>
      </c>
      <c r="AM53" s="96">
        <v>0</v>
      </c>
      <c r="AN53" s="96">
        <v>0</v>
      </c>
      <c r="AO53" s="96">
        <v>-2.5999999999999998E-4</v>
      </c>
      <c r="AP53" s="96">
        <v>-2.5999999999999998E-4</v>
      </c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</row>
    <row r="54" spans="1:62" ht="13.5" customHeight="1" x14ac:dyDescent="0.2">
      <c r="A54" s="92">
        <v>40</v>
      </c>
      <c r="B54" s="92">
        <v>11</v>
      </c>
      <c r="C54" s="25" t="s">
        <v>101</v>
      </c>
      <c r="D54" s="96">
        <v>72360.030580000006</v>
      </c>
      <c r="E54" s="96">
        <v>-69530.609930000006</v>
      </c>
      <c r="F54" s="96">
        <v>2829.42064999999</v>
      </c>
      <c r="G54" s="96">
        <v>14481.295040000001</v>
      </c>
      <c r="H54" s="96">
        <v>-17041.133140000002</v>
      </c>
      <c r="I54" s="96">
        <v>0</v>
      </c>
      <c r="J54" s="96">
        <v>0</v>
      </c>
      <c r="K54" s="96">
        <v>265998.30394000001</v>
      </c>
      <c r="L54" s="96">
        <v>0</v>
      </c>
      <c r="M54" s="96">
        <v>-417803.96980000002</v>
      </c>
      <c r="N54" s="96">
        <v>188027.60672000001</v>
      </c>
      <c r="O54" s="96">
        <v>0</v>
      </c>
      <c r="P54" s="96">
        <v>0</v>
      </c>
      <c r="Q54" s="96">
        <v>0</v>
      </c>
      <c r="R54" s="96">
        <v>-1832.1039800000001</v>
      </c>
      <c r="S54" s="96">
        <v>2210.2093399999999</v>
      </c>
      <c r="T54" s="96">
        <v>0</v>
      </c>
      <c r="U54" s="96">
        <v>0</v>
      </c>
      <c r="V54" s="96">
        <v>-391.94155000000001</v>
      </c>
      <c r="W54" s="96">
        <v>5587.0731699999997</v>
      </c>
      <c r="X54" s="96">
        <v>-41416.090340000002</v>
      </c>
      <c r="Y54" s="96">
        <v>0</v>
      </c>
      <c r="Z54" s="96">
        <v>648.67005000005895</v>
      </c>
      <c r="AA54" s="96">
        <v>-531.08000000000004</v>
      </c>
      <c r="AB54" s="96">
        <v>0</v>
      </c>
      <c r="AC54" s="96">
        <v>117.59005000005899</v>
      </c>
      <c r="AD54" s="96">
        <v>-18067.407309999999</v>
      </c>
      <c r="AE54" s="96">
        <v>0</v>
      </c>
      <c r="AF54" s="96">
        <v>0</v>
      </c>
      <c r="AG54" s="96">
        <v>0</v>
      </c>
      <c r="AH54" s="96">
        <v>0</v>
      </c>
      <c r="AI54" s="96">
        <v>-18067.407309999999</v>
      </c>
      <c r="AJ54" s="96">
        <v>-17949.817259999902</v>
      </c>
      <c r="AK54" s="96">
        <v>3.6999999999999999E-4</v>
      </c>
      <c r="AL54" s="96">
        <v>3.6999999999999999E-4</v>
      </c>
      <c r="AM54" s="96">
        <v>0</v>
      </c>
      <c r="AN54" s="96">
        <v>0</v>
      </c>
      <c r="AO54" s="96">
        <v>3.6999999999999999E-4</v>
      </c>
      <c r="AP54" s="96">
        <v>3.6999999999999999E-4</v>
      </c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</row>
    <row r="55" spans="1:62" ht="13.5" customHeight="1" x14ac:dyDescent="0.2">
      <c r="A55" s="92">
        <v>41</v>
      </c>
      <c r="B55" s="92">
        <v>12</v>
      </c>
      <c r="C55" s="25" t="s">
        <v>76</v>
      </c>
      <c r="D55" s="96">
        <v>117526.91107</v>
      </c>
      <c r="E55" s="96">
        <v>-75919.309460000004</v>
      </c>
      <c r="F55" s="96">
        <v>41607.601609999998</v>
      </c>
      <c r="G55" s="96">
        <v>9971.1214199999995</v>
      </c>
      <c r="H55" s="96">
        <v>-3885.5171799999998</v>
      </c>
      <c r="I55" s="96">
        <v>0</v>
      </c>
      <c r="J55" s="96">
        <v>0</v>
      </c>
      <c r="K55" s="96">
        <v>-8071.5559800000001</v>
      </c>
      <c r="L55" s="96">
        <v>478.67818999999997</v>
      </c>
      <c r="M55" s="96">
        <v>12167.0419099999</v>
      </c>
      <c r="N55" s="96">
        <v>43625.952729999997</v>
      </c>
      <c r="O55" s="96">
        <v>0</v>
      </c>
      <c r="P55" s="96">
        <v>-3424.57458</v>
      </c>
      <c r="Q55" s="96">
        <v>0</v>
      </c>
      <c r="R55" s="96">
        <v>-76075.229770000005</v>
      </c>
      <c r="S55" s="96">
        <v>-258.92104</v>
      </c>
      <c r="T55" s="96">
        <v>0</v>
      </c>
      <c r="U55" s="96">
        <v>0</v>
      </c>
      <c r="V55" s="96">
        <v>0</v>
      </c>
      <c r="W55" s="96">
        <v>17715.584879999999</v>
      </c>
      <c r="X55" s="96">
        <v>-29773.770710000001</v>
      </c>
      <c r="Y55" s="96">
        <v>0</v>
      </c>
      <c r="Z55" s="96">
        <v>4076.4114799999002</v>
      </c>
      <c r="AA55" s="96">
        <v>-2000</v>
      </c>
      <c r="AB55" s="96">
        <v>0</v>
      </c>
      <c r="AC55" s="96">
        <v>2076.4114799999002</v>
      </c>
      <c r="AD55" s="96">
        <v>0</v>
      </c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2076.4114799999002</v>
      </c>
      <c r="AK55" s="96">
        <v>4.6999999999999999E-4</v>
      </c>
      <c r="AL55" s="96">
        <v>4.6999999999999999E-4</v>
      </c>
      <c r="AM55" s="96">
        <v>0</v>
      </c>
      <c r="AN55" s="96">
        <v>0</v>
      </c>
      <c r="AO55" s="96">
        <v>4.6999999999999999E-4</v>
      </c>
      <c r="AP55" s="96">
        <v>4.6999999999999999E-4</v>
      </c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</row>
    <row r="56" spans="1:62" ht="13.5" customHeight="1" x14ac:dyDescent="0.2">
      <c r="A56" s="92">
        <v>42</v>
      </c>
      <c r="B56" s="92">
        <v>13</v>
      </c>
      <c r="C56" s="25" t="s">
        <v>96</v>
      </c>
      <c r="D56" s="96">
        <v>47867.552360000001</v>
      </c>
      <c r="E56" s="96">
        <v>-45280.270700000001</v>
      </c>
      <c r="F56" s="96">
        <v>2587.2816600000001</v>
      </c>
      <c r="G56" s="96">
        <v>13360.62117</v>
      </c>
      <c r="H56" s="96">
        <v>-514.34113000000002</v>
      </c>
      <c r="I56" s="96">
        <v>-21395.197</v>
      </c>
      <c r="J56" s="96">
        <v>0</v>
      </c>
      <c r="K56" s="96">
        <v>-8899.643</v>
      </c>
      <c r="L56" s="96">
        <v>0</v>
      </c>
      <c r="M56" s="96">
        <v>18312.541789999999</v>
      </c>
      <c r="N56" s="96">
        <v>43527.161099999903</v>
      </c>
      <c r="O56" s="96">
        <v>0</v>
      </c>
      <c r="P56" s="96">
        <v>0</v>
      </c>
      <c r="Q56" s="96">
        <v>0</v>
      </c>
      <c r="R56" s="96">
        <v>-206607.83290000001</v>
      </c>
      <c r="S56" s="96">
        <v>-227.09299999999999</v>
      </c>
      <c r="T56" s="96">
        <v>0</v>
      </c>
      <c r="U56" s="96">
        <v>0</v>
      </c>
      <c r="V56" s="96">
        <v>284.34195</v>
      </c>
      <c r="W56" s="96">
        <v>2108.44011</v>
      </c>
      <c r="X56" s="96">
        <v>-34604.471109999999</v>
      </c>
      <c r="Y56" s="96">
        <v>0</v>
      </c>
      <c r="Z56" s="96">
        <v>-192068.19036000001</v>
      </c>
      <c r="AA56" s="96">
        <v>-60278.680999999997</v>
      </c>
      <c r="AB56" s="96">
        <v>0</v>
      </c>
      <c r="AC56" s="96">
        <v>-252346.87135999999</v>
      </c>
      <c r="AD56" s="96">
        <v>0</v>
      </c>
      <c r="AE56" s="96">
        <v>0</v>
      </c>
      <c r="AF56" s="96">
        <v>0</v>
      </c>
      <c r="AG56" s="96">
        <v>0</v>
      </c>
      <c r="AH56" s="96">
        <v>0</v>
      </c>
      <c r="AI56" s="96">
        <v>0</v>
      </c>
      <c r="AJ56" s="96">
        <v>-252346.87135999999</v>
      </c>
      <c r="AK56" s="96">
        <v>-8.0000000000000007E-5</v>
      </c>
      <c r="AL56" s="96">
        <v>-8.0000000000000007E-5</v>
      </c>
      <c r="AM56" s="96">
        <v>0</v>
      </c>
      <c r="AN56" s="96">
        <v>0</v>
      </c>
      <c r="AO56" s="96">
        <v>-8.0000000000000007E-5</v>
      </c>
      <c r="AP56" s="96">
        <v>-8.0000000000000007E-5</v>
      </c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</row>
    <row r="57" spans="1:62" ht="13.5" customHeight="1" x14ac:dyDescent="0.2">
      <c r="A57" s="92">
        <v>43</v>
      </c>
      <c r="B57" s="92">
        <v>14</v>
      </c>
      <c r="C57" s="25" t="s">
        <v>78</v>
      </c>
      <c r="D57" s="96">
        <v>80284.983859999993</v>
      </c>
      <c r="E57" s="96">
        <v>-25168.658619999998</v>
      </c>
      <c r="F57" s="96">
        <v>55116.325239999998</v>
      </c>
      <c r="G57" s="96">
        <v>13060.757509999999</v>
      </c>
      <c r="H57" s="96">
        <v>-1366.8526199999999</v>
      </c>
      <c r="I57" s="96">
        <v>0</v>
      </c>
      <c r="J57" s="96">
        <v>0</v>
      </c>
      <c r="K57" s="96">
        <v>0</v>
      </c>
      <c r="L57" s="96">
        <v>0</v>
      </c>
      <c r="M57" s="96">
        <v>4982.5606799999996</v>
      </c>
      <c r="N57" s="96">
        <v>-6200.7328600000001</v>
      </c>
      <c r="O57" s="96">
        <v>0</v>
      </c>
      <c r="P57" s="96">
        <v>0</v>
      </c>
      <c r="Q57" s="96">
        <v>0</v>
      </c>
      <c r="R57" s="96">
        <v>-108479.27774</v>
      </c>
      <c r="S57" s="96">
        <v>254.58430999999999</v>
      </c>
      <c r="T57" s="96">
        <v>0</v>
      </c>
      <c r="U57" s="96">
        <v>0</v>
      </c>
      <c r="V57" s="96">
        <v>-2.61016</v>
      </c>
      <c r="W57" s="96">
        <v>3741.18154</v>
      </c>
      <c r="X57" s="96">
        <v>-27794.078829999999</v>
      </c>
      <c r="Y57" s="96">
        <v>0</v>
      </c>
      <c r="Z57" s="96">
        <v>-66688.142930000002</v>
      </c>
      <c r="AA57" s="96">
        <v>0</v>
      </c>
      <c r="AB57" s="96">
        <v>0</v>
      </c>
      <c r="AC57" s="96">
        <v>-66688.142930000002</v>
      </c>
      <c r="AD57" s="96">
        <v>0</v>
      </c>
      <c r="AE57" s="96">
        <v>0</v>
      </c>
      <c r="AF57" s="96">
        <v>0</v>
      </c>
      <c r="AG57" s="96">
        <v>0</v>
      </c>
      <c r="AH57" s="96">
        <v>0</v>
      </c>
      <c r="AI57" s="96">
        <v>0</v>
      </c>
      <c r="AJ57" s="96">
        <v>-66688.142930000002</v>
      </c>
      <c r="AK57" s="96">
        <v>-8.0000000000000007E-5</v>
      </c>
      <c r="AL57" s="96">
        <v>-8.0000000000000007E-5</v>
      </c>
      <c r="AM57" s="96">
        <v>0</v>
      </c>
      <c r="AN57" s="96">
        <v>0</v>
      </c>
      <c r="AO57" s="96">
        <v>-8.0000000000000007E-5</v>
      </c>
      <c r="AP57" s="96">
        <v>-8.0000000000000007E-5</v>
      </c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</row>
    <row r="58" spans="1:62" ht="13.5" customHeight="1" x14ac:dyDescent="0.2">
      <c r="A58" s="92">
        <v>44</v>
      </c>
      <c r="B58" s="92">
        <v>15</v>
      </c>
      <c r="C58" s="25" t="s">
        <v>79</v>
      </c>
      <c r="D58" s="96">
        <v>82480.308730000004</v>
      </c>
      <c r="E58" s="96">
        <v>-40215.212189999998</v>
      </c>
      <c r="F58" s="96">
        <v>42265.096539999999</v>
      </c>
      <c r="G58" s="96">
        <v>7956.8501900000001</v>
      </c>
      <c r="H58" s="96">
        <v>-2659.2457399999998</v>
      </c>
      <c r="I58" s="96">
        <v>0</v>
      </c>
      <c r="J58" s="96">
        <v>0</v>
      </c>
      <c r="K58" s="96">
        <v>-4280.3786200000004</v>
      </c>
      <c r="L58" s="96">
        <v>71.329319999999996</v>
      </c>
      <c r="M58" s="96">
        <v>-24049.876899999999</v>
      </c>
      <c r="N58" s="96">
        <v>24655.68651</v>
      </c>
      <c r="O58" s="96">
        <v>0</v>
      </c>
      <c r="P58" s="96">
        <v>0</v>
      </c>
      <c r="Q58" s="96">
        <v>0</v>
      </c>
      <c r="R58" s="96">
        <v>-49439.504079999999</v>
      </c>
      <c r="S58" s="96">
        <v>-654.55525999999998</v>
      </c>
      <c r="T58" s="96">
        <v>18571.672009999998</v>
      </c>
      <c r="U58" s="96">
        <v>0</v>
      </c>
      <c r="V58" s="96">
        <v>-9.0276499999999995</v>
      </c>
      <c r="W58" s="96">
        <v>4296.3047999999999</v>
      </c>
      <c r="X58" s="96">
        <v>-36670.697229999998</v>
      </c>
      <c r="Y58" s="96">
        <v>0</v>
      </c>
      <c r="Z58" s="96">
        <v>-19946.346109999999</v>
      </c>
      <c r="AA58" s="96">
        <v>-291.03262999999998</v>
      </c>
      <c r="AB58" s="96">
        <v>0</v>
      </c>
      <c r="AC58" s="96">
        <v>-20237.37874</v>
      </c>
      <c r="AD58" s="96">
        <v>-802.80206999999996</v>
      </c>
      <c r="AE58" s="96">
        <v>-151.68938</v>
      </c>
      <c r="AF58" s="96">
        <v>0</v>
      </c>
      <c r="AG58" s="96">
        <v>0</v>
      </c>
      <c r="AH58" s="96">
        <v>27.304099999999998</v>
      </c>
      <c r="AI58" s="96">
        <v>-927.18735000000004</v>
      </c>
      <c r="AJ58" s="96">
        <v>-21164.56609</v>
      </c>
      <c r="AK58" s="96">
        <v>-1.1E-4</v>
      </c>
      <c r="AL58" s="96">
        <v>-1.1E-4</v>
      </c>
      <c r="AM58" s="96">
        <v>0</v>
      </c>
      <c r="AN58" s="96">
        <v>0</v>
      </c>
      <c r="AO58" s="96">
        <v>-1.1E-4</v>
      </c>
      <c r="AP58" s="96">
        <v>-1.1E-4</v>
      </c>
      <c r="AQ58" s="97"/>
      <c r="AR58" s="99"/>
      <c r="AS58" s="97"/>
      <c r="AT58" s="97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</row>
    <row r="59" spans="1:62" ht="13.5" customHeight="1" x14ac:dyDescent="0.2">
      <c r="A59" s="92">
        <v>45</v>
      </c>
      <c r="B59" s="92">
        <v>16</v>
      </c>
      <c r="C59" s="25" t="s">
        <v>82</v>
      </c>
      <c r="D59" s="96">
        <v>43101.709089999997</v>
      </c>
      <c r="E59" s="96">
        <v>-37706.67381</v>
      </c>
      <c r="F59" s="96">
        <v>5395.0352800000001</v>
      </c>
      <c r="G59" s="96">
        <v>19274.066210000001</v>
      </c>
      <c r="H59" s="96">
        <v>-869.29664000000002</v>
      </c>
      <c r="I59" s="96">
        <v>0</v>
      </c>
      <c r="J59" s="96">
        <v>0</v>
      </c>
      <c r="K59" s="96">
        <v>11614.356309999999</v>
      </c>
      <c r="L59" s="96">
        <v>0</v>
      </c>
      <c r="M59" s="96">
        <v>8443.5456300000005</v>
      </c>
      <c r="N59" s="96">
        <v>551.72609</v>
      </c>
      <c r="O59" s="96">
        <v>0</v>
      </c>
      <c r="P59" s="96">
        <v>0</v>
      </c>
      <c r="Q59" s="96">
        <v>0</v>
      </c>
      <c r="R59" s="96">
        <v>-36209.577299999997</v>
      </c>
      <c r="S59" s="96">
        <v>-17250.93938</v>
      </c>
      <c r="T59" s="96">
        <v>0</v>
      </c>
      <c r="U59" s="96">
        <v>0</v>
      </c>
      <c r="V59" s="96">
        <v>0.13255</v>
      </c>
      <c r="W59" s="96">
        <v>45585.463609999999</v>
      </c>
      <c r="X59" s="96">
        <v>-33874.232759999999</v>
      </c>
      <c r="Y59" s="96">
        <v>0</v>
      </c>
      <c r="Z59" s="96">
        <v>2660.2795999999898</v>
      </c>
      <c r="AA59" s="96">
        <v>0</v>
      </c>
      <c r="AB59" s="96">
        <v>0</v>
      </c>
      <c r="AC59" s="96">
        <v>2660.2795999999898</v>
      </c>
      <c r="AD59" s="96">
        <v>0</v>
      </c>
      <c r="AE59" s="96">
        <v>0</v>
      </c>
      <c r="AF59" s="96">
        <v>0</v>
      </c>
      <c r="AG59" s="96">
        <v>0</v>
      </c>
      <c r="AH59" s="96">
        <v>0</v>
      </c>
      <c r="AI59" s="96">
        <v>0</v>
      </c>
      <c r="AJ59" s="96">
        <v>2660.2795999999898</v>
      </c>
      <c r="AK59" s="96">
        <v>1.2999999999999999E-4</v>
      </c>
      <c r="AL59" s="96">
        <v>1.2999999999999999E-4</v>
      </c>
      <c r="AM59" s="96">
        <v>0</v>
      </c>
      <c r="AN59" s="96">
        <v>0</v>
      </c>
      <c r="AO59" s="96">
        <v>1.2999999999999999E-4</v>
      </c>
      <c r="AP59" s="96">
        <v>1.2999999999999999E-4</v>
      </c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</row>
    <row r="60" spans="1:62" ht="13.5" customHeight="1" x14ac:dyDescent="0.2">
      <c r="A60" s="92">
        <v>46</v>
      </c>
      <c r="B60" s="92">
        <v>17</v>
      </c>
      <c r="C60" s="25" t="s">
        <v>83</v>
      </c>
      <c r="D60" s="96">
        <v>170165.48660999999</v>
      </c>
      <c r="E60" s="96">
        <v>-167129.57271000001</v>
      </c>
      <c r="F60" s="96">
        <v>3035.91389999999</v>
      </c>
      <c r="G60" s="96">
        <v>33684.751949999998</v>
      </c>
      <c r="H60" s="96">
        <v>-2285.6124100000002</v>
      </c>
      <c r="I60" s="96">
        <v>0</v>
      </c>
      <c r="J60" s="96">
        <v>0</v>
      </c>
      <c r="K60" s="96">
        <v>0</v>
      </c>
      <c r="L60" s="96">
        <v>45383.507210000003</v>
      </c>
      <c r="M60" s="96">
        <v>4029.03496</v>
      </c>
      <c r="N60" s="96">
        <v>-43470.550309999999</v>
      </c>
      <c r="O60" s="96">
        <v>0</v>
      </c>
      <c r="P60" s="96">
        <v>0</v>
      </c>
      <c r="Q60" s="96">
        <v>0</v>
      </c>
      <c r="R60" s="96">
        <v>29077.71674</v>
      </c>
      <c r="S60" s="96">
        <v>1486.13084</v>
      </c>
      <c r="T60" s="96">
        <v>125.08593</v>
      </c>
      <c r="U60" s="96">
        <v>0</v>
      </c>
      <c r="V60" s="96">
        <v>38.555999999999997</v>
      </c>
      <c r="W60" s="96">
        <v>7581.8420999999998</v>
      </c>
      <c r="X60" s="96">
        <v>-138567.97117999999</v>
      </c>
      <c r="Y60" s="96">
        <v>0</v>
      </c>
      <c r="Z60" s="96">
        <v>-59881.594270000001</v>
      </c>
      <c r="AA60" s="96">
        <v>-108</v>
      </c>
      <c r="AB60" s="96">
        <v>0</v>
      </c>
      <c r="AC60" s="96">
        <v>-59989.594270000001</v>
      </c>
      <c r="AD60" s="96">
        <v>-3951.66</v>
      </c>
      <c r="AE60" s="96">
        <v>0</v>
      </c>
      <c r="AF60" s="96">
        <v>0</v>
      </c>
      <c r="AG60" s="96">
        <v>0</v>
      </c>
      <c r="AH60" s="96">
        <v>0</v>
      </c>
      <c r="AI60" s="96">
        <v>-3951.66</v>
      </c>
      <c r="AJ60" s="96">
        <v>-63941.254269999998</v>
      </c>
      <c r="AK60" s="96">
        <v>-3.4000000000000002E-4</v>
      </c>
      <c r="AL60" s="96">
        <v>0</v>
      </c>
      <c r="AM60" s="96">
        <v>0</v>
      </c>
      <c r="AN60" s="96">
        <v>0</v>
      </c>
      <c r="AO60" s="96">
        <v>-3.4000000000000002E-4</v>
      </c>
      <c r="AP60" s="96">
        <v>0</v>
      </c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</row>
    <row r="61" spans="1:62" ht="13.5" customHeight="1" x14ac:dyDescent="0.2">
      <c r="A61" s="92">
        <v>47</v>
      </c>
      <c r="B61" s="92">
        <v>18</v>
      </c>
      <c r="C61" s="27" t="s">
        <v>90</v>
      </c>
      <c r="D61" s="96">
        <v>83764.877989999994</v>
      </c>
      <c r="E61" s="96">
        <v>-70814.777560000002</v>
      </c>
      <c r="F61" s="96">
        <v>12950.10043</v>
      </c>
      <c r="G61" s="96">
        <v>65628.235109999994</v>
      </c>
      <c r="H61" s="96">
        <v>-2476.7491599999998</v>
      </c>
      <c r="I61" s="96">
        <v>-795.59574999999995</v>
      </c>
      <c r="J61" s="96">
        <v>41146.70652</v>
      </c>
      <c r="K61" s="96">
        <v>0</v>
      </c>
      <c r="L61" s="96">
        <v>0</v>
      </c>
      <c r="M61" s="96">
        <v>-60407.08726</v>
      </c>
      <c r="N61" s="96">
        <v>35564.088810000001</v>
      </c>
      <c r="O61" s="96">
        <v>0</v>
      </c>
      <c r="P61" s="96">
        <v>0</v>
      </c>
      <c r="Q61" s="96">
        <v>0</v>
      </c>
      <c r="R61" s="96">
        <v>-20079.359329999999</v>
      </c>
      <c r="S61" s="96">
        <v>-1469.1314400000001</v>
      </c>
      <c r="T61" s="96">
        <v>0</v>
      </c>
      <c r="U61" s="96">
        <v>0</v>
      </c>
      <c r="V61" s="96">
        <v>-1387.5523499999999</v>
      </c>
      <c r="W61" s="96">
        <v>2259.0172899999998</v>
      </c>
      <c r="X61" s="96">
        <v>-70451.461920000002</v>
      </c>
      <c r="Y61" s="96">
        <v>0</v>
      </c>
      <c r="Z61" s="96">
        <v>481.21095000003697</v>
      </c>
      <c r="AA61" s="96">
        <v>0</v>
      </c>
      <c r="AB61" s="96">
        <v>0</v>
      </c>
      <c r="AC61" s="96">
        <v>481.21095000003697</v>
      </c>
      <c r="AD61" s="96">
        <v>0</v>
      </c>
      <c r="AE61" s="96">
        <v>0</v>
      </c>
      <c r="AF61" s="96">
        <v>0</v>
      </c>
      <c r="AG61" s="96">
        <v>0</v>
      </c>
      <c r="AH61" s="96">
        <v>0</v>
      </c>
      <c r="AI61" s="96">
        <v>0</v>
      </c>
      <c r="AJ61" s="96">
        <v>481.21095000003697</v>
      </c>
      <c r="AK61" s="96">
        <v>5.8E-4</v>
      </c>
      <c r="AL61" s="96">
        <v>5.8E-4</v>
      </c>
      <c r="AM61" s="96">
        <v>0</v>
      </c>
      <c r="AN61" s="96">
        <v>0</v>
      </c>
      <c r="AO61" s="96">
        <v>5.8E-4</v>
      </c>
      <c r="AP61" s="96">
        <v>5.8E-4</v>
      </c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</row>
    <row r="62" spans="1:62" ht="13.5" customHeight="1" x14ac:dyDescent="0.2">
      <c r="A62" s="92">
        <v>48</v>
      </c>
      <c r="B62" s="92">
        <v>19</v>
      </c>
      <c r="C62" s="25" t="s">
        <v>98</v>
      </c>
      <c r="D62" s="96">
        <v>48119.514150000003</v>
      </c>
      <c r="E62" s="96">
        <v>-20597.634559999999</v>
      </c>
      <c r="F62" s="96">
        <v>27521.87959</v>
      </c>
      <c r="G62" s="96">
        <v>12647.89997</v>
      </c>
      <c r="H62" s="96">
        <v>-2708.15643</v>
      </c>
      <c r="I62" s="96">
        <v>0</v>
      </c>
      <c r="J62" s="96">
        <v>0</v>
      </c>
      <c r="K62" s="96">
        <v>141466.56619000001</v>
      </c>
      <c r="L62" s="96">
        <v>-1542.0531100000001</v>
      </c>
      <c r="M62" s="96">
        <v>-6905.34998</v>
      </c>
      <c r="N62" s="96">
        <v>-76662.957899999994</v>
      </c>
      <c r="O62" s="96">
        <v>0</v>
      </c>
      <c r="P62" s="96">
        <v>0</v>
      </c>
      <c r="Q62" s="96">
        <v>0</v>
      </c>
      <c r="R62" s="96">
        <v>-18202.440930000001</v>
      </c>
      <c r="S62" s="96">
        <v>0</v>
      </c>
      <c r="T62" s="96">
        <v>-542.81880999999998</v>
      </c>
      <c r="U62" s="96">
        <v>0</v>
      </c>
      <c r="V62" s="96">
        <v>1555.09258</v>
      </c>
      <c r="W62" s="96">
        <v>200.05538999999999</v>
      </c>
      <c r="X62" s="96">
        <v>-12011.323060000001</v>
      </c>
      <c r="Y62" s="96">
        <v>0</v>
      </c>
      <c r="Z62" s="96">
        <v>64816.393499999998</v>
      </c>
      <c r="AA62" s="96">
        <v>0</v>
      </c>
      <c r="AB62" s="96">
        <v>0</v>
      </c>
      <c r="AC62" s="96">
        <v>64816.393499999998</v>
      </c>
      <c r="AD62" s="96">
        <v>2021.7934600000001</v>
      </c>
      <c r="AE62" s="96">
        <v>0</v>
      </c>
      <c r="AF62" s="96">
        <v>0</v>
      </c>
      <c r="AG62" s="96">
        <v>0</v>
      </c>
      <c r="AH62" s="96">
        <v>0</v>
      </c>
      <c r="AI62" s="96">
        <v>2021.7934600000001</v>
      </c>
      <c r="AJ62" s="96">
        <v>66838.186960000006</v>
      </c>
      <c r="AK62" s="96">
        <v>1.2999999999999999E-4</v>
      </c>
      <c r="AL62" s="96">
        <v>1.2999999999999999E-4</v>
      </c>
      <c r="AM62" s="96">
        <v>0</v>
      </c>
      <c r="AN62" s="96">
        <v>0</v>
      </c>
      <c r="AO62" s="96">
        <v>1.2999999999999999E-4</v>
      </c>
      <c r="AP62" s="96">
        <v>1.2999999999999999E-4</v>
      </c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</row>
    <row r="63" spans="1:62" ht="13.5" customHeight="1" x14ac:dyDescent="0.2">
      <c r="A63" s="92">
        <v>49</v>
      </c>
      <c r="B63" s="92">
        <v>20</v>
      </c>
      <c r="C63" s="25" t="s">
        <v>80</v>
      </c>
      <c r="D63" s="96">
        <v>62700.579940000003</v>
      </c>
      <c r="E63" s="96">
        <v>-33843.292959999999</v>
      </c>
      <c r="F63" s="96">
        <v>28857.286980000001</v>
      </c>
      <c r="G63" s="96">
        <v>30256.476470000001</v>
      </c>
      <c r="H63" s="96">
        <v>-5597.1021499999997</v>
      </c>
      <c r="I63" s="96">
        <v>0</v>
      </c>
      <c r="J63" s="96">
        <v>0</v>
      </c>
      <c r="K63" s="96">
        <v>0</v>
      </c>
      <c r="L63" s="96">
        <v>576.51084000000003</v>
      </c>
      <c r="M63" s="96">
        <v>9195.61348</v>
      </c>
      <c r="N63" s="96">
        <v>22818.090249999899</v>
      </c>
      <c r="O63" s="96">
        <v>0</v>
      </c>
      <c r="P63" s="96">
        <v>-5051.4814500000002</v>
      </c>
      <c r="Q63" s="96">
        <v>0</v>
      </c>
      <c r="R63" s="96">
        <v>-119237.21779</v>
      </c>
      <c r="S63" s="96">
        <v>-725.21009000000004</v>
      </c>
      <c r="T63" s="96">
        <v>0</v>
      </c>
      <c r="U63" s="96">
        <v>0</v>
      </c>
      <c r="V63" s="96">
        <v>-219.81038000000001</v>
      </c>
      <c r="W63" s="96">
        <v>18825.443039999998</v>
      </c>
      <c r="X63" s="96">
        <v>-52308.16244</v>
      </c>
      <c r="Y63" s="96">
        <v>0</v>
      </c>
      <c r="Z63" s="96">
        <v>-72609.563240000105</v>
      </c>
      <c r="AA63" s="96">
        <v>15180</v>
      </c>
      <c r="AB63" s="96">
        <v>0</v>
      </c>
      <c r="AC63" s="96">
        <v>-57429.563240000098</v>
      </c>
      <c r="AD63" s="96">
        <v>334.49988000000002</v>
      </c>
      <c r="AE63" s="96">
        <v>0</v>
      </c>
      <c r="AF63" s="96">
        <v>0</v>
      </c>
      <c r="AG63" s="96">
        <v>0</v>
      </c>
      <c r="AH63" s="96">
        <v>0</v>
      </c>
      <c r="AI63" s="96">
        <v>334.49988000000002</v>
      </c>
      <c r="AJ63" s="96">
        <v>-57095.063360000102</v>
      </c>
      <c r="AK63" s="96">
        <v>-1.32E-3</v>
      </c>
      <c r="AL63" s="96">
        <v>-1.32E-3</v>
      </c>
      <c r="AM63" s="96">
        <v>0</v>
      </c>
      <c r="AN63" s="96">
        <v>0</v>
      </c>
      <c r="AO63" s="96">
        <v>-1.32E-3</v>
      </c>
      <c r="AP63" s="96">
        <v>-1.32E-3</v>
      </c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</row>
    <row r="64" spans="1:62" s="45" customFormat="1" ht="13.5" customHeight="1" x14ac:dyDescent="0.2">
      <c r="A64" s="101">
        <v>50</v>
      </c>
      <c r="B64" s="92">
        <v>21</v>
      </c>
      <c r="C64" s="25" t="s">
        <v>86</v>
      </c>
      <c r="D64" s="96">
        <v>91149.611180000007</v>
      </c>
      <c r="E64" s="96">
        <v>-65034.893709999997</v>
      </c>
      <c r="F64" s="96">
        <v>26114.71747</v>
      </c>
      <c r="G64" s="96">
        <v>44559.775600000001</v>
      </c>
      <c r="H64" s="96">
        <v>-16.241759999999999</v>
      </c>
      <c r="I64" s="96">
        <v>0</v>
      </c>
      <c r="J64" s="96">
        <v>0</v>
      </c>
      <c r="K64" s="96">
        <v>0</v>
      </c>
      <c r="L64" s="96">
        <v>0</v>
      </c>
      <c r="M64" s="96">
        <v>454.34161</v>
      </c>
      <c r="N64" s="96">
        <v>214.16263000000001</v>
      </c>
      <c r="O64" s="96">
        <v>0</v>
      </c>
      <c r="P64" s="96">
        <v>0</v>
      </c>
      <c r="Q64" s="96">
        <v>0</v>
      </c>
      <c r="R64" s="96">
        <v>-9154.7006000000001</v>
      </c>
      <c r="S64" s="96">
        <v>994.32840999999996</v>
      </c>
      <c r="T64" s="96">
        <v>0</v>
      </c>
      <c r="U64" s="96">
        <v>0</v>
      </c>
      <c r="V64" s="96">
        <v>-171.69754</v>
      </c>
      <c r="W64" s="96">
        <v>1939.7336</v>
      </c>
      <c r="X64" s="96">
        <v>-62750.566169999998</v>
      </c>
      <c r="Y64" s="96">
        <v>0</v>
      </c>
      <c r="Z64" s="96">
        <v>2183.8532500000201</v>
      </c>
      <c r="AA64" s="96">
        <v>-379.07857000000001</v>
      </c>
      <c r="AB64" s="96">
        <v>0</v>
      </c>
      <c r="AC64" s="96">
        <v>1804.77468000002</v>
      </c>
      <c r="AD64" s="96">
        <v>0.85494000000000003</v>
      </c>
      <c r="AE64" s="96">
        <v>0</v>
      </c>
      <c r="AF64" s="96">
        <v>0</v>
      </c>
      <c r="AG64" s="96">
        <v>0</v>
      </c>
      <c r="AH64" s="96">
        <v>0</v>
      </c>
      <c r="AI64" s="96">
        <v>0.85494000000000003</v>
      </c>
      <c r="AJ64" s="96">
        <v>1805.6296200000199</v>
      </c>
      <c r="AK64" s="96">
        <v>1.0000000000000001E-5</v>
      </c>
      <c r="AL64" s="96">
        <v>1.0000000000000001E-5</v>
      </c>
      <c r="AM64" s="96">
        <v>0</v>
      </c>
      <c r="AN64" s="96">
        <v>0</v>
      </c>
      <c r="AO64" s="96">
        <v>1.0000000000000001E-5</v>
      </c>
      <c r="AP64" s="96">
        <v>1.0000000000000001E-5</v>
      </c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</row>
    <row r="65" spans="1:62" ht="13.5" customHeight="1" x14ac:dyDescent="0.2">
      <c r="A65" s="101">
        <v>51</v>
      </c>
      <c r="B65" s="92">
        <v>22</v>
      </c>
      <c r="C65" s="25" t="s">
        <v>77</v>
      </c>
      <c r="D65" s="96">
        <v>137196.30963</v>
      </c>
      <c r="E65" s="96">
        <v>-66489.904500000004</v>
      </c>
      <c r="F65" s="96">
        <v>70706.405129999999</v>
      </c>
      <c r="G65" s="96">
        <v>36638.457779999997</v>
      </c>
      <c r="H65" s="96">
        <v>-1468.0950499999999</v>
      </c>
      <c r="I65" s="96">
        <v>3699.5679100000002</v>
      </c>
      <c r="J65" s="96">
        <v>0</v>
      </c>
      <c r="K65" s="96">
        <v>0</v>
      </c>
      <c r="L65" s="96">
        <v>0</v>
      </c>
      <c r="M65" s="96">
        <v>4160.6653100000103</v>
      </c>
      <c r="N65" s="96">
        <v>-12434.24742</v>
      </c>
      <c r="O65" s="96">
        <v>0</v>
      </c>
      <c r="P65" s="96">
        <v>0</v>
      </c>
      <c r="Q65" s="96">
        <v>0</v>
      </c>
      <c r="R65" s="96">
        <v>-55501.720739999997</v>
      </c>
      <c r="S65" s="96">
        <v>-359.78215</v>
      </c>
      <c r="T65" s="96">
        <v>0</v>
      </c>
      <c r="U65" s="96">
        <v>0</v>
      </c>
      <c r="V65" s="96">
        <v>-180.19067999999999</v>
      </c>
      <c r="W65" s="96">
        <v>5099.3611499999997</v>
      </c>
      <c r="X65" s="96">
        <v>-44238.270559999997</v>
      </c>
      <c r="Y65" s="96">
        <v>0</v>
      </c>
      <c r="Z65" s="96">
        <v>6122.1506800000097</v>
      </c>
      <c r="AA65" s="96">
        <v>-1186.9222199999999</v>
      </c>
      <c r="AB65" s="96">
        <v>0</v>
      </c>
      <c r="AC65" s="96">
        <v>4935.2284600000103</v>
      </c>
      <c r="AD65" s="96">
        <v>0</v>
      </c>
      <c r="AE65" s="96">
        <v>0</v>
      </c>
      <c r="AF65" s="96">
        <v>0</v>
      </c>
      <c r="AG65" s="96">
        <v>0</v>
      </c>
      <c r="AH65" s="96">
        <v>0</v>
      </c>
      <c r="AI65" s="96">
        <v>0</v>
      </c>
      <c r="AJ65" s="96">
        <v>4935.2284600000103</v>
      </c>
      <c r="AK65" s="96">
        <v>2.0000000000000001E-4</v>
      </c>
      <c r="AL65" s="96">
        <v>2.0000000000000001E-4</v>
      </c>
      <c r="AM65" s="96">
        <v>0</v>
      </c>
      <c r="AN65" s="96">
        <v>0</v>
      </c>
      <c r="AO65" s="96">
        <v>2.0000000000000001E-4</v>
      </c>
      <c r="AP65" s="96">
        <v>2.0000000000000001E-4</v>
      </c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</row>
    <row r="66" spans="1:62" ht="13.5" customHeight="1" x14ac:dyDescent="0.2">
      <c r="A66" s="92">
        <v>52</v>
      </c>
      <c r="B66" s="92">
        <v>23</v>
      </c>
      <c r="C66" s="32" t="s">
        <v>97</v>
      </c>
      <c r="D66" s="96">
        <v>161290.89167000001</v>
      </c>
      <c r="E66" s="96">
        <v>-61967.974300000002</v>
      </c>
      <c r="F66" s="96">
        <v>99322.917369999996</v>
      </c>
      <c r="G66" s="96">
        <v>24196.915529999998</v>
      </c>
      <c r="H66" s="96">
        <v>-2602.7473799999998</v>
      </c>
      <c r="I66" s="96">
        <v>0</v>
      </c>
      <c r="J66" s="96">
        <v>0</v>
      </c>
      <c r="K66" s="96">
        <v>337524.83760999999</v>
      </c>
      <c r="L66" s="96">
        <v>0</v>
      </c>
      <c r="M66" s="96">
        <v>1156.1426899999999</v>
      </c>
      <c r="N66" s="96">
        <v>-370545.78467999998</v>
      </c>
      <c r="O66" s="96">
        <v>0</v>
      </c>
      <c r="P66" s="96">
        <v>0</v>
      </c>
      <c r="Q66" s="96">
        <v>0</v>
      </c>
      <c r="R66" s="96">
        <v>-23437.114860000001</v>
      </c>
      <c r="S66" s="96">
        <v>-1526.30386</v>
      </c>
      <c r="T66" s="96">
        <v>0</v>
      </c>
      <c r="U66" s="96">
        <v>0</v>
      </c>
      <c r="V66" s="96">
        <v>0</v>
      </c>
      <c r="W66" s="96">
        <v>49252.963329999999</v>
      </c>
      <c r="X66" s="96">
        <v>-110281.92509</v>
      </c>
      <c r="Y66" s="96">
        <v>0</v>
      </c>
      <c r="Z66" s="96">
        <v>3059.9006599999698</v>
      </c>
      <c r="AA66" s="96">
        <v>-1230.0460599999999</v>
      </c>
      <c r="AB66" s="96">
        <v>0</v>
      </c>
      <c r="AC66" s="96">
        <v>1829.8545999999701</v>
      </c>
      <c r="AD66" s="96">
        <v>0</v>
      </c>
      <c r="AE66" s="96">
        <v>0</v>
      </c>
      <c r="AF66" s="96">
        <v>0</v>
      </c>
      <c r="AG66" s="96">
        <v>0</v>
      </c>
      <c r="AH66" s="96">
        <v>0</v>
      </c>
      <c r="AI66" s="96">
        <v>0</v>
      </c>
      <c r="AJ66" s="96">
        <v>1829.8545999999701</v>
      </c>
      <c r="AK66" s="96">
        <v>2.5860000000000001E-2</v>
      </c>
      <c r="AL66" s="96">
        <v>2.5860000000000001E-2</v>
      </c>
      <c r="AM66" s="96">
        <v>0</v>
      </c>
      <c r="AN66" s="96">
        <v>0</v>
      </c>
      <c r="AO66" s="96">
        <v>2.5860000000000001E-2</v>
      </c>
      <c r="AP66" s="96">
        <v>2.5860000000000001E-2</v>
      </c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</row>
    <row r="67" spans="1:62" ht="13.5" customHeight="1" x14ac:dyDescent="0.2">
      <c r="A67" s="92">
        <v>53</v>
      </c>
      <c r="B67" s="92">
        <v>24</v>
      </c>
      <c r="C67" s="25" t="s">
        <v>85</v>
      </c>
      <c r="D67" s="96">
        <v>115398.94438</v>
      </c>
      <c r="E67" s="96">
        <v>-3079.1391699999999</v>
      </c>
      <c r="F67" s="96">
        <v>112319.80521000001</v>
      </c>
      <c r="G67" s="96">
        <v>226.12656000000001</v>
      </c>
      <c r="H67" s="96">
        <v>-50.629759999999997</v>
      </c>
      <c r="I67" s="96">
        <v>0</v>
      </c>
      <c r="J67" s="96">
        <v>0</v>
      </c>
      <c r="K67" s="96">
        <v>0</v>
      </c>
      <c r="L67" s="96">
        <v>0</v>
      </c>
      <c r="M67" s="96">
        <v>-1694.2790600000001</v>
      </c>
      <c r="N67" s="96">
        <v>96910.076679999998</v>
      </c>
      <c r="O67" s="96">
        <v>0</v>
      </c>
      <c r="P67" s="96">
        <v>0</v>
      </c>
      <c r="Q67" s="96">
        <v>0</v>
      </c>
      <c r="R67" s="96">
        <v>-1050740.7996100001</v>
      </c>
      <c r="S67" s="96">
        <v>-1078.25242</v>
      </c>
      <c r="T67" s="96">
        <v>0</v>
      </c>
      <c r="U67" s="96">
        <v>0</v>
      </c>
      <c r="V67" s="96">
        <v>-7467.9524099999999</v>
      </c>
      <c r="W67" s="96">
        <v>117.29302</v>
      </c>
      <c r="X67" s="96">
        <v>-16844.33913</v>
      </c>
      <c r="Y67" s="96">
        <v>0</v>
      </c>
      <c r="Z67" s="96">
        <v>-868302.95091999997</v>
      </c>
      <c r="AA67" s="96">
        <v>-21.675999999999998</v>
      </c>
      <c r="AB67" s="96">
        <v>0</v>
      </c>
      <c r="AC67" s="96">
        <v>-868324.62691999995</v>
      </c>
      <c r="AD67" s="96">
        <v>-4843.5948699999999</v>
      </c>
      <c r="AE67" s="96">
        <v>0</v>
      </c>
      <c r="AF67" s="96">
        <v>0</v>
      </c>
      <c r="AG67" s="96">
        <v>0</v>
      </c>
      <c r="AH67" s="96">
        <v>-2051.4515999999999</v>
      </c>
      <c r="AI67" s="96">
        <v>-6895.0464700000002</v>
      </c>
      <c r="AJ67" s="96">
        <v>-875219.67339000001</v>
      </c>
      <c r="AK67" s="96">
        <v>-3.1E-4</v>
      </c>
      <c r="AL67" s="96">
        <v>-3.1E-4</v>
      </c>
      <c r="AM67" s="96">
        <v>0</v>
      </c>
      <c r="AN67" s="96">
        <v>0</v>
      </c>
      <c r="AO67" s="96">
        <v>-3.1E-4</v>
      </c>
      <c r="AP67" s="96">
        <v>-3.1E-4</v>
      </c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</row>
    <row r="68" spans="1:62" ht="13.5" customHeight="1" x14ac:dyDescent="0.2">
      <c r="A68" s="92">
        <v>54</v>
      </c>
      <c r="B68" s="92">
        <v>25</v>
      </c>
      <c r="C68" s="25" t="s">
        <v>103</v>
      </c>
      <c r="D68" s="96">
        <v>52777.415760000004</v>
      </c>
      <c r="E68" s="96">
        <v>-20137.872480000002</v>
      </c>
      <c r="F68" s="96">
        <v>32639.543280000002</v>
      </c>
      <c r="G68" s="96">
        <v>526.80633</v>
      </c>
      <c r="H68" s="96">
        <v>-171.84640999999999</v>
      </c>
      <c r="I68" s="96">
        <v>0</v>
      </c>
      <c r="J68" s="96">
        <v>0</v>
      </c>
      <c r="K68" s="96">
        <v>-136.69087999999999</v>
      </c>
      <c r="L68" s="96">
        <v>0</v>
      </c>
      <c r="M68" s="96">
        <v>77789.13639</v>
      </c>
      <c r="N68" s="96">
        <v>-2791.20822</v>
      </c>
      <c r="O68" s="96">
        <v>0</v>
      </c>
      <c r="P68" s="96">
        <v>0</v>
      </c>
      <c r="Q68" s="96">
        <v>0</v>
      </c>
      <c r="R68" s="96">
        <v>-95736.962150000007</v>
      </c>
      <c r="S68" s="96">
        <v>51.255330000000001</v>
      </c>
      <c r="T68" s="96">
        <v>0</v>
      </c>
      <c r="U68" s="96">
        <v>0</v>
      </c>
      <c r="V68" s="96">
        <v>1059.4995200000001</v>
      </c>
      <c r="W68" s="96">
        <v>1252.9739099999999</v>
      </c>
      <c r="X68" s="96">
        <v>-11852.78126</v>
      </c>
      <c r="Y68" s="96">
        <v>0</v>
      </c>
      <c r="Z68" s="96">
        <v>2629.7258399999901</v>
      </c>
      <c r="AA68" s="96">
        <v>0</v>
      </c>
      <c r="AB68" s="96">
        <v>0</v>
      </c>
      <c r="AC68" s="96">
        <v>2629.7258399999901</v>
      </c>
      <c r="AD68" s="96">
        <v>0</v>
      </c>
      <c r="AE68" s="96">
        <v>0</v>
      </c>
      <c r="AF68" s="96">
        <v>0</v>
      </c>
      <c r="AG68" s="96">
        <v>0</v>
      </c>
      <c r="AH68" s="96">
        <v>0</v>
      </c>
      <c r="AI68" s="96">
        <v>0</v>
      </c>
      <c r="AJ68" s="96">
        <v>2629.7258399999901</v>
      </c>
      <c r="AK68" s="96">
        <v>0</v>
      </c>
      <c r="AL68" s="96">
        <v>0</v>
      </c>
      <c r="AM68" s="96">
        <v>0</v>
      </c>
      <c r="AN68" s="96">
        <v>0</v>
      </c>
      <c r="AO68" s="96">
        <v>0</v>
      </c>
      <c r="AP68" s="96">
        <v>0</v>
      </c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</row>
    <row r="69" spans="1:62" ht="13.5" customHeight="1" x14ac:dyDescent="0.2">
      <c r="A69" s="92">
        <v>55</v>
      </c>
      <c r="B69" s="92">
        <v>26</v>
      </c>
      <c r="C69" s="25" t="s">
        <v>99</v>
      </c>
      <c r="D69" s="96">
        <v>43428.758959999999</v>
      </c>
      <c r="E69" s="96">
        <v>-17780.808420000001</v>
      </c>
      <c r="F69" s="96">
        <v>25647.950540000002</v>
      </c>
      <c r="G69" s="96">
        <v>2024.1332</v>
      </c>
      <c r="H69" s="96">
        <v>-163.85491999999999</v>
      </c>
      <c r="I69" s="96">
        <v>-3655.1896700000002</v>
      </c>
      <c r="J69" s="96">
        <v>0</v>
      </c>
      <c r="K69" s="96">
        <v>0</v>
      </c>
      <c r="L69" s="96">
        <v>3.1139999999999999</v>
      </c>
      <c r="M69" s="96">
        <v>4407.5169800000003</v>
      </c>
      <c r="N69" s="96">
        <v>8626.5008500000004</v>
      </c>
      <c r="O69" s="96">
        <v>0</v>
      </c>
      <c r="P69" s="96">
        <v>0</v>
      </c>
      <c r="Q69" s="96">
        <v>0</v>
      </c>
      <c r="R69" s="96">
        <v>-41242.125110000001</v>
      </c>
      <c r="S69" s="96">
        <v>-15.430070000000001</v>
      </c>
      <c r="T69" s="96">
        <v>0</v>
      </c>
      <c r="U69" s="96">
        <v>0</v>
      </c>
      <c r="V69" s="96">
        <v>1084.96055</v>
      </c>
      <c r="W69" s="96">
        <v>11831.32539</v>
      </c>
      <c r="X69" s="96">
        <v>-7889.9688999999998</v>
      </c>
      <c r="Y69" s="96">
        <v>0</v>
      </c>
      <c r="Z69" s="96">
        <v>658.93283999999403</v>
      </c>
      <c r="AA69" s="96">
        <v>0</v>
      </c>
      <c r="AB69" s="96">
        <v>0</v>
      </c>
      <c r="AC69" s="96">
        <v>658.93283999999403</v>
      </c>
      <c r="AD69" s="96">
        <v>-3.1139999999999999</v>
      </c>
      <c r="AE69" s="96">
        <v>0</v>
      </c>
      <c r="AF69" s="96">
        <v>0</v>
      </c>
      <c r="AG69" s="96">
        <v>0</v>
      </c>
      <c r="AH69" s="96">
        <v>0</v>
      </c>
      <c r="AI69" s="96">
        <v>-3.1139999999999999</v>
      </c>
      <c r="AJ69" s="96">
        <v>655.818839999994</v>
      </c>
      <c r="AK69" s="96">
        <v>0</v>
      </c>
      <c r="AL69" s="96">
        <v>0</v>
      </c>
      <c r="AM69" s="96">
        <v>0</v>
      </c>
      <c r="AN69" s="96">
        <v>0</v>
      </c>
      <c r="AO69" s="96">
        <v>0</v>
      </c>
      <c r="AP69" s="96">
        <v>0</v>
      </c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</row>
    <row r="70" spans="1:62" ht="13.5" customHeight="1" x14ac:dyDescent="0.2">
      <c r="A70" s="92">
        <v>56</v>
      </c>
      <c r="B70" s="92">
        <v>27</v>
      </c>
      <c r="C70" s="25" t="s">
        <v>81</v>
      </c>
      <c r="D70" s="96">
        <v>47329.493750000001</v>
      </c>
      <c r="E70" s="96">
        <v>-14749.893040000001</v>
      </c>
      <c r="F70" s="96">
        <v>32579.600709999999</v>
      </c>
      <c r="G70" s="96">
        <v>1938.8283300000001</v>
      </c>
      <c r="H70" s="96">
        <v>-398.30259000000001</v>
      </c>
      <c r="I70" s="96">
        <v>0</v>
      </c>
      <c r="J70" s="96">
        <v>0</v>
      </c>
      <c r="K70" s="96">
        <v>427488.94517000002</v>
      </c>
      <c r="L70" s="96">
        <v>0</v>
      </c>
      <c r="M70" s="96">
        <v>-78970.800879999995</v>
      </c>
      <c r="N70" s="96">
        <v>-356378.13296999998</v>
      </c>
      <c r="O70" s="96">
        <v>0</v>
      </c>
      <c r="P70" s="96">
        <v>0</v>
      </c>
      <c r="Q70" s="96">
        <v>0</v>
      </c>
      <c r="R70" s="96">
        <v>-154892.00286000001</v>
      </c>
      <c r="S70" s="96">
        <v>8.0488999999999997</v>
      </c>
      <c r="T70" s="96">
        <v>-34.350119999999997</v>
      </c>
      <c r="U70" s="96">
        <v>0</v>
      </c>
      <c r="V70" s="96">
        <v>0</v>
      </c>
      <c r="W70" s="96">
        <v>206424.60367000001</v>
      </c>
      <c r="X70" s="96">
        <v>-25101.42813</v>
      </c>
      <c r="Y70" s="96">
        <v>0</v>
      </c>
      <c r="Z70" s="96">
        <v>52665.009230000003</v>
      </c>
      <c r="AA70" s="96">
        <v>0</v>
      </c>
      <c r="AB70" s="96">
        <v>0</v>
      </c>
      <c r="AC70" s="96">
        <v>52665.009230000003</v>
      </c>
      <c r="AD70" s="96">
        <v>244.31668999999999</v>
      </c>
      <c r="AE70" s="96">
        <v>-38008.35226</v>
      </c>
      <c r="AF70" s="96">
        <v>0</v>
      </c>
      <c r="AG70" s="96">
        <v>0</v>
      </c>
      <c r="AH70" s="96">
        <v>-43.976999999999997</v>
      </c>
      <c r="AI70" s="96">
        <v>-37808.012569999999</v>
      </c>
      <c r="AJ70" s="96">
        <v>14856.996660000001</v>
      </c>
      <c r="AK70" s="96">
        <v>1.14E-3</v>
      </c>
      <c r="AL70" s="96">
        <v>1.14E-3</v>
      </c>
      <c r="AM70" s="96">
        <v>0</v>
      </c>
      <c r="AN70" s="96">
        <v>0</v>
      </c>
      <c r="AO70" s="96">
        <v>1.14E-3</v>
      </c>
      <c r="AP70" s="96">
        <v>1.14E-3</v>
      </c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</row>
    <row r="71" spans="1:62" ht="13.5" customHeight="1" x14ac:dyDescent="0.2">
      <c r="A71" s="92"/>
      <c r="B71" s="92"/>
      <c r="C71" s="45" t="s">
        <v>189</v>
      </c>
      <c r="D71" s="98">
        <f>SUM(D44:D70)</f>
        <v>2683312.7415899998</v>
      </c>
      <c r="E71" s="98">
        <f t="shared" ref="E71:AP71" si="2">SUM(E44:E70)</f>
        <v>-1668600.0356100001</v>
      </c>
      <c r="F71" s="98">
        <f t="shared" si="2"/>
        <v>1014712.7059800001</v>
      </c>
      <c r="G71" s="98">
        <f t="shared" si="2"/>
        <v>701429.10708000022</v>
      </c>
      <c r="H71" s="98">
        <f t="shared" si="2"/>
        <v>-91188.083990000028</v>
      </c>
      <c r="I71" s="98">
        <f t="shared" si="2"/>
        <v>7866.7806099999998</v>
      </c>
      <c r="J71" s="98">
        <f t="shared" si="2"/>
        <v>41146.70652</v>
      </c>
      <c r="K71" s="98">
        <f t="shared" si="2"/>
        <v>1332145.2931000001</v>
      </c>
      <c r="L71" s="98">
        <f t="shared" si="2"/>
        <v>44978.403070000008</v>
      </c>
      <c r="M71" s="98">
        <f t="shared" si="2"/>
        <v>-637538.25287000032</v>
      </c>
      <c r="N71" s="98">
        <f t="shared" si="2"/>
        <v>-508881.04785000009</v>
      </c>
      <c r="O71" s="98">
        <f t="shared" si="2"/>
        <v>77254.251069999998</v>
      </c>
      <c r="P71" s="98">
        <f t="shared" si="2"/>
        <v>-12202.587869999999</v>
      </c>
      <c r="Q71" s="98">
        <f t="shared" si="2"/>
        <v>548.04623000000004</v>
      </c>
      <c r="R71" s="98">
        <f t="shared" si="2"/>
        <v>-2675220.00031</v>
      </c>
      <c r="S71" s="98">
        <f t="shared" si="2"/>
        <v>-23816.3959</v>
      </c>
      <c r="T71" s="98">
        <f t="shared" si="2"/>
        <v>18333.952949999999</v>
      </c>
      <c r="U71" s="98">
        <f t="shared" si="2"/>
        <v>-9.4731100000000001</v>
      </c>
      <c r="V71" s="98">
        <f t="shared" si="2"/>
        <v>-4049.9627399999999</v>
      </c>
      <c r="W71" s="98">
        <f t="shared" si="2"/>
        <v>395830.48173</v>
      </c>
      <c r="X71" s="98">
        <f t="shared" si="2"/>
        <v>-1310493.3362799999</v>
      </c>
      <c r="Y71" s="98">
        <f t="shared" si="2"/>
        <v>0</v>
      </c>
      <c r="Z71" s="98">
        <f t="shared" si="2"/>
        <v>-1629153.4125800002</v>
      </c>
      <c r="AA71" s="98">
        <f t="shared" si="2"/>
        <v>-59744.021769999999</v>
      </c>
      <c r="AB71" s="98">
        <f t="shared" si="2"/>
        <v>0</v>
      </c>
      <c r="AC71" s="98">
        <f t="shared" si="2"/>
        <v>-1688897.4343500002</v>
      </c>
      <c r="AD71" s="98">
        <f t="shared" si="2"/>
        <v>-39946.78933</v>
      </c>
      <c r="AE71" s="98">
        <f t="shared" si="2"/>
        <v>-38160.041640000003</v>
      </c>
      <c r="AF71" s="98">
        <f t="shared" si="2"/>
        <v>0</v>
      </c>
      <c r="AG71" s="98">
        <f t="shared" si="2"/>
        <v>0</v>
      </c>
      <c r="AH71" s="98">
        <f t="shared" si="2"/>
        <v>-312.2609199999996</v>
      </c>
      <c r="AI71" s="98">
        <f t="shared" si="2"/>
        <v>-78419.091889999996</v>
      </c>
      <c r="AJ71" s="98">
        <f t="shared" si="2"/>
        <v>-1767316.52624</v>
      </c>
      <c r="AK71" s="98">
        <f t="shared" si="2"/>
        <v>-0.49574000000000018</v>
      </c>
      <c r="AL71" s="98">
        <f t="shared" si="2"/>
        <v>-0.49540000000000017</v>
      </c>
      <c r="AM71" s="98">
        <f t="shared" si="2"/>
        <v>0</v>
      </c>
      <c r="AN71" s="98">
        <f t="shared" si="2"/>
        <v>0</v>
      </c>
      <c r="AO71" s="98">
        <f t="shared" si="2"/>
        <v>-0.49574000000000018</v>
      </c>
      <c r="AP71" s="98">
        <f t="shared" si="2"/>
        <v>-0.49540000000000017</v>
      </c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</row>
    <row r="72" spans="1:62" ht="13.5" customHeight="1" x14ac:dyDescent="0.2">
      <c r="A72" s="92"/>
      <c r="B72" s="92"/>
      <c r="C72" s="25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</row>
    <row r="73" spans="1:62" ht="13.5" customHeight="1" x14ac:dyDescent="0.2">
      <c r="A73" s="92"/>
      <c r="B73" s="92"/>
      <c r="C73" s="18" t="s">
        <v>104</v>
      </c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</row>
    <row r="74" spans="1:62" ht="13.5" customHeight="1" x14ac:dyDescent="0.2">
      <c r="A74" s="92">
        <v>57</v>
      </c>
      <c r="B74" s="92">
        <v>1</v>
      </c>
      <c r="C74" s="32" t="s">
        <v>177</v>
      </c>
      <c r="D74" s="96">
        <v>120725.94998</v>
      </c>
      <c r="E74" s="96">
        <v>-81325.556320000003</v>
      </c>
      <c r="F74" s="96">
        <v>39400.393660000002</v>
      </c>
      <c r="G74" s="96">
        <v>87116.026469999997</v>
      </c>
      <c r="H74" s="96">
        <v>-3852.1455500000002</v>
      </c>
      <c r="I74" s="96">
        <v>0</v>
      </c>
      <c r="J74" s="96">
        <v>0</v>
      </c>
      <c r="K74" s="96">
        <v>61355.692569999999</v>
      </c>
      <c r="L74" s="96">
        <v>0</v>
      </c>
      <c r="M74" s="96">
        <v>-2704.4013100000002</v>
      </c>
      <c r="N74" s="96">
        <v>-72766.175860000003</v>
      </c>
      <c r="O74" s="96">
        <v>0</v>
      </c>
      <c r="P74" s="96">
        <v>0</v>
      </c>
      <c r="Q74" s="96">
        <v>0</v>
      </c>
      <c r="R74" s="96">
        <v>10013.532730000001</v>
      </c>
      <c r="S74" s="96">
        <v>-5392.5127499999999</v>
      </c>
      <c r="T74" s="96">
        <v>0</v>
      </c>
      <c r="U74" s="96">
        <v>0</v>
      </c>
      <c r="V74" s="96">
        <v>1107.3535199999999</v>
      </c>
      <c r="W74" s="96">
        <v>7662.2074300000004</v>
      </c>
      <c r="X74" s="96">
        <v>-74889.87818</v>
      </c>
      <c r="Y74" s="96">
        <v>0</v>
      </c>
      <c r="Z74" s="96">
        <v>47050.092729999997</v>
      </c>
      <c r="AA74" s="96">
        <v>0</v>
      </c>
      <c r="AB74" s="96">
        <v>0</v>
      </c>
      <c r="AC74" s="96">
        <v>47050.092729999997</v>
      </c>
      <c r="AD74" s="96">
        <v>0</v>
      </c>
      <c r="AE74" s="96">
        <v>0</v>
      </c>
      <c r="AF74" s="96">
        <v>0</v>
      </c>
      <c r="AG74" s="96">
        <v>0</v>
      </c>
      <c r="AH74" s="96">
        <v>0</v>
      </c>
      <c r="AI74" s="96">
        <v>0</v>
      </c>
      <c r="AJ74" s="96">
        <v>47050.092729999997</v>
      </c>
      <c r="AK74" s="96">
        <v>9.4100000000000003E-2</v>
      </c>
      <c r="AL74" s="96">
        <v>9.4100000000000003E-2</v>
      </c>
      <c r="AM74" s="96">
        <v>0</v>
      </c>
      <c r="AN74" s="96">
        <v>0</v>
      </c>
      <c r="AO74" s="96">
        <v>9.4100000000000003E-2</v>
      </c>
      <c r="AP74" s="96">
        <v>9.4100000000000003E-2</v>
      </c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</row>
    <row r="75" spans="1:62" ht="13.5" customHeight="1" x14ac:dyDescent="0.2">
      <c r="A75" s="92">
        <v>58</v>
      </c>
      <c r="B75" s="92">
        <v>2</v>
      </c>
      <c r="C75" s="25" t="s">
        <v>136</v>
      </c>
      <c r="D75" s="96">
        <v>27837.125250000001</v>
      </c>
      <c r="E75" s="96">
        <v>-15760.603230000001</v>
      </c>
      <c r="F75" s="96">
        <v>12076.52202</v>
      </c>
      <c r="G75" s="96">
        <v>763.15060000000005</v>
      </c>
      <c r="H75" s="96">
        <v>-655.39043000000004</v>
      </c>
      <c r="I75" s="96">
        <v>0</v>
      </c>
      <c r="J75" s="96">
        <v>0</v>
      </c>
      <c r="K75" s="96">
        <v>160822.08945999999</v>
      </c>
      <c r="L75" s="96">
        <v>0</v>
      </c>
      <c r="M75" s="96">
        <v>-283.75036999999998</v>
      </c>
      <c r="N75" s="96">
        <v>-188289.13436</v>
      </c>
      <c r="O75" s="96">
        <v>12705.6</v>
      </c>
      <c r="P75" s="96">
        <v>0</v>
      </c>
      <c r="Q75" s="96">
        <v>0</v>
      </c>
      <c r="R75" s="96">
        <v>10792.51303</v>
      </c>
      <c r="S75" s="96">
        <v>-1.1303799999999999</v>
      </c>
      <c r="T75" s="96">
        <v>0</v>
      </c>
      <c r="U75" s="96">
        <v>0</v>
      </c>
      <c r="V75" s="96">
        <v>0</v>
      </c>
      <c r="W75" s="96">
        <v>10.88691</v>
      </c>
      <c r="X75" s="96">
        <v>-7724.28784</v>
      </c>
      <c r="Y75" s="96">
        <v>0</v>
      </c>
      <c r="Z75" s="96">
        <v>217.068639999997</v>
      </c>
      <c r="AA75" s="96">
        <v>0</v>
      </c>
      <c r="AB75" s="96">
        <v>0</v>
      </c>
      <c r="AC75" s="96">
        <v>217.068639999997</v>
      </c>
      <c r="AD75" s="96">
        <v>0</v>
      </c>
      <c r="AE75" s="96">
        <v>0</v>
      </c>
      <c r="AF75" s="96">
        <v>0</v>
      </c>
      <c r="AG75" s="96">
        <v>0</v>
      </c>
      <c r="AH75" s="96">
        <v>0</v>
      </c>
      <c r="AI75" s="96">
        <v>0</v>
      </c>
      <c r="AJ75" s="96">
        <v>217.068639999997</v>
      </c>
      <c r="AK75" s="96">
        <v>6.9999999999999994E-5</v>
      </c>
      <c r="AL75" s="96">
        <v>6.9999999999999994E-5</v>
      </c>
      <c r="AM75" s="96">
        <v>0</v>
      </c>
      <c r="AN75" s="96">
        <v>0</v>
      </c>
      <c r="AO75" s="96">
        <v>6.9999999999999994E-5</v>
      </c>
      <c r="AP75" s="96">
        <v>6.9999999999999994E-5</v>
      </c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</row>
    <row r="76" spans="1:62" ht="13.5" customHeight="1" x14ac:dyDescent="0.2">
      <c r="A76" s="92">
        <v>59</v>
      </c>
      <c r="B76" s="92">
        <v>3</v>
      </c>
      <c r="C76" s="25" t="s">
        <v>110</v>
      </c>
      <c r="D76" s="96">
        <v>22043.84476</v>
      </c>
      <c r="E76" s="96">
        <v>-15708.84683</v>
      </c>
      <c r="F76" s="96">
        <v>6334.9979300000005</v>
      </c>
      <c r="G76" s="96">
        <v>10426.793250000001</v>
      </c>
      <c r="H76" s="96">
        <v>-782.16780000000006</v>
      </c>
      <c r="I76" s="96">
        <v>0</v>
      </c>
      <c r="J76" s="96">
        <v>0</v>
      </c>
      <c r="K76" s="96">
        <v>4426.1956799999998</v>
      </c>
      <c r="L76" s="96">
        <v>0</v>
      </c>
      <c r="M76" s="96">
        <v>-9610.6409399999993</v>
      </c>
      <c r="N76" s="96">
        <v>6635.3132599999999</v>
      </c>
      <c r="O76" s="96">
        <v>0</v>
      </c>
      <c r="P76" s="96">
        <v>0</v>
      </c>
      <c r="Q76" s="96">
        <v>0</v>
      </c>
      <c r="R76" s="96">
        <v>-693.31745000000001</v>
      </c>
      <c r="S76" s="96">
        <v>-5580.1674000000003</v>
      </c>
      <c r="T76" s="96">
        <v>0</v>
      </c>
      <c r="U76" s="96">
        <v>0</v>
      </c>
      <c r="V76" s="96">
        <v>-1.67241</v>
      </c>
      <c r="W76" s="96">
        <v>819.95776000000001</v>
      </c>
      <c r="X76" s="96">
        <v>-11459.675380000001</v>
      </c>
      <c r="Y76" s="96">
        <v>0</v>
      </c>
      <c r="Z76" s="96">
        <v>515.61649999999997</v>
      </c>
      <c r="AA76" s="96">
        <v>0</v>
      </c>
      <c r="AB76" s="96">
        <v>0</v>
      </c>
      <c r="AC76" s="96">
        <v>515.61649999999997</v>
      </c>
      <c r="AD76" s="96">
        <v>0</v>
      </c>
      <c r="AE76" s="96">
        <v>-6.0096499999999997</v>
      </c>
      <c r="AF76" s="96">
        <v>0</v>
      </c>
      <c r="AG76" s="96">
        <v>0</v>
      </c>
      <c r="AH76" s="96">
        <v>0</v>
      </c>
      <c r="AI76" s="96">
        <v>-6.0096499999999997</v>
      </c>
      <c r="AJ76" s="96">
        <v>509.60685000000001</v>
      </c>
      <c r="AK76" s="96">
        <v>0</v>
      </c>
      <c r="AL76" s="96">
        <v>0</v>
      </c>
      <c r="AM76" s="96">
        <v>0</v>
      </c>
      <c r="AN76" s="96">
        <v>0</v>
      </c>
      <c r="AO76" s="96">
        <v>0</v>
      </c>
      <c r="AP76" s="96">
        <v>0</v>
      </c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</row>
    <row r="77" spans="1:62" ht="13.5" customHeight="1" x14ac:dyDescent="0.2">
      <c r="A77" s="92">
        <v>60</v>
      </c>
      <c r="B77" s="92">
        <v>4</v>
      </c>
      <c r="C77" s="25" t="s">
        <v>127</v>
      </c>
      <c r="D77" s="96">
        <v>70191.387359999993</v>
      </c>
      <c r="E77" s="96">
        <v>-40389.220509999999</v>
      </c>
      <c r="F77" s="96">
        <v>29802.166850000001</v>
      </c>
      <c r="G77" s="96">
        <v>7767.7661099999996</v>
      </c>
      <c r="H77" s="96">
        <v>-412.99984999999998</v>
      </c>
      <c r="I77" s="96">
        <v>0</v>
      </c>
      <c r="J77" s="96">
        <v>0</v>
      </c>
      <c r="K77" s="96">
        <v>237979.53859000001</v>
      </c>
      <c r="L77" s="96">
        <v>-333.16408999999999</v>
      </c>
      <c r="M77" s="96">
        <v>698.74468999999999</v>
      </c>
      <c r="N77" s="96">
        <v>-264457.18716999999</v>
      </c>
      <c r="O77" s="96">
        <v>0</v>
      </c>
      <c r="P77" s="96">
        <v>0</v>
      </c>
      <c r="Q77" s="96">
        <v>0</v>
      </c>
      <c r="R77" s="96">
        <v>-5156.8907900000004</v>
      </c>
      <c r="S77" s="96">
        <v>-75.168270000000007</v>
      </c>
      <c r="T77" s="96">
        <v>0</v>
      </c>
      <c r="U77" s="96">
        <v>0</v>
      </c>
      <c r="V77" s="96">
        <v>0</v>
      </c>
      <c r="W77" s="96">
        <v>495.81189000000001</v>
      </c>
      <c r="X77" s="96">
        <v>-14884.22118</v>
      </c>
      <c r="Y77" s="96">
        <v>0</v>
      </c>
      <c r="Z77" s="96">
        <v>-8575.6032199999499</v>
      </c>
      <c r="AA77" s="96">
        <v>-384.60498999999999</v>
      </c>
      <c r="AB77" s="96">
        <v>0</v>
      </c>
      <c r="AC77" s="96">
        <v>-8960.2082099999498</v>
      </c>
      <c r="AD77" s="96">
        <v>0</v>
      </c>
      <c r="AE77" s="96">
        <v>0</v>
      </c>
      <c r="AF77" s="96">
        <v>0</v>
      </c>
      <c r="AG77" s="96">
        <v>0</v>
      </c>
      <c r="AH77" s="96">
        <v>0</v>
      </c>
      <c r="AI77" s="96">
        <v>0</v>
      </c>
      <c r="AJ77" s="96">
        <v>-8960.2082099999498</v>
      </c>
      <c r="AK77" s="96">
        <v>-3.0000000000000001E-5</v>
      </c>
      <c r="AL77" s="96">
        <v>-3.0000000000000001E-5</v>
      </c>
      <c r="AM77" s="96">
        <v>0</v>
      </c>
      <c r="AN77" s="96">
        <v>0</v>
      </c>
      <c r="AO77" s="96">
        <v>-3.0000000000000001E-5</v>
      </c>
      <c r="AP77" s="96">
        <v>-3.0000000000000001E-5</v>
      </c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</row>
    <row r="78" spans="1:62" ht="13.5" customHeight="1" x14ac:dyDescent="0.2">
      <c r="A78" s="92">
        <v>61</v>
      </c>
      <c r="B78" s="92">
        <v>5</v>
      </c>
      <c r="C78" s="25" t="s">
        <v>112</v>
      </c>
      <c r="D78" s="96">
        <v>42361.955589999998</v>
      </c>
      <c r="E78" s="96">
        <v>-88406.604980000004</v>
      </c>
      <c r="F78" s="96">
        <v>-46044.649389999999</v>
      </c>
      <c r="G78" s="96">
        <v>5736.4214700000002</v>
      </c>
      <c r="H78" s="96">
        <v>-1405.9169899999999</v>
      </c>
      <c r="I78" s="96">
        <v>-18691.7376</v>
      </c>
      <c r="J78" s="96">
        <v>0</v>
      </c>
      <c r="K78" s="96">
        <v>119287.82163000001</v>
      </c>
      <c r="L78" s="96">
        <v>-5</v>
      </c>
      <c r="M78" s="96">
        <v>29328.330539999999</v>
      </c>
      <c r="N78" s="96">
        <v>-66949.039499999999</v>
      </c>
      <c r="O78" s="96">
        <v>0</v>
      </c>
      <c r="P78" s="96">
        <v>0</v>
      </c>
      <c r="Q78" s="96">
        <v>0</v>
      </c>
      <c r="R78" s="96">
        <v>-29003.592079999999</v>
      </c>
      <c r="S78" s="96">
        <v>-809.93105000000003</v>
      </c>
      <c r="T78" s="96">
        <v>0</v>
      </c>
      <c r="U78" s="96">
        <v>19132.542379999999</v>
      </c>
      <c r="V78" s="96">
        <v>-13.126049999999999</v>
      </c>
      <c r="W78" s="96">
        <v>31.089479999999998</v>
      </c>
      <c r="X78" s="96">
        <v>-9784.4889999999996</v>
      </c>
      <c r="Y78" s="96">
        <v>0</v>
      </c>
      <c r="Z78" s="96">
        <v>808.72384000000795</v>
      </c>
      <c r="AA78" s="96">
        <v>-544.11800000000005</v>
      </c>
      <c r="AB78" s="96">
        <v>0</v>
      </c>
      <c r="AC78" s="96">
        <v>264.60584000000802</v>
      </c>
      <c r="AD78" s="96">
        <v>0</v>
      </c>
      <c r="AE78" s="96">
        <v>0</v>
      </c>
      <c r="AF78" s="96">
        <v>0</v>
      </c>
      <c r="AG78" s="96">
        <v>0</v>
      </c>
      <c r="AH78" s="96">
        <v>0</v>
      </c>
      <c r="AI78" s="96">
        <v>0</v>
      </c>
      <c r="AJ78" s="96">
        <v>264.60584000000802</v>
      </c>
      <c r="AK78" s="96">
        <v>1.0000000000000001E-5</v>
      </c>
      <c r="AL78" s="96">
        <v>1.0000000000000001E-5</v>
      </c>
      <c r="AM78" s="96">
        <v>0</v>
      </c>
      <c r="AN78" s="96">
        <v>0</v>
      </c>
      <c r="AO78" s="96">
        <v>1.0000000000000001E-5</v>
      </c>
      <c r="AP78" s="96">
        <v>1.0000000000000001E-5</v>
      </c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</row>
    <row r="79" spans="1:62" ht="13.5" customHeight="1" x14ac:dyDescent="0.2">
      <c r="A79" s="92">
        <v>62</v>
      </c>
      <c r="B79" s="92">
        <v>6</v>
      </c>
      <c r="C79" s="25" t="s">
        <v>137</v>
      </c>
      <c r="D79" s="96">
        <v>59941.637419999999</v>
      </c>
      <c r="E79" s="96">
        <v>-22979.587329999998</v>
      </c>
      <c r="F79" s="96">
        <v>36962.050089999997</v>
      </c>
      <c r="G79" s="96">
        <v>25972.739239999999</v>
      </c>
      <c r="H79" s="96">
        <v>-1395.04088</v>
      </c>
      <c r="I79" s="96">
        <v>109.66542</v>
      </c>
      <c r="J79" s="96">
        <v>0</v>
      </c>
      <c r="K79" s="96">
        <v>-112.71427</v>
      </c>
      <c r="L79" s="96">
        <v>0</v>
      </c>
      <c r="M79" s="96">
        <v>4765.0871100000004</v>
      </c>
      <c r="N79" s="96">
        <v>2541.4225000000001</v>
      </c>
      <c r="O79" s="96">
        <v>0</v>
      </c>
      <c r="P79" s="96">
        <v>0</v>
      </c>
      <c r="Q79" s="96">
        <v>0</v>
      </c>
      <c r="R79" s="96">
        <v>-17774.139859999999</v>
      </c>
      <c r="S79" s="96">
        <v>-676.54380000000003</v>
      </c>
      <c r="T79" s="96">
        <v>-99.872590000000002</v>
      </c>
      <c r="U79" s="96">
        <v>0</v>
      </c>
      <c r="V79" s="96">
        <v>-607.87156000000004</v>
      </c>
      <c r="W79" s="96">
        <v>2180.4542900000001</v>
      </c>
      <c r="X79" s="96">
        <v>-56318.888449999999</v>
      </c>
      <c r="Y79" s="96">
        <v>0</v>
      </c>
      <c r="Z79" s="96">
        <v>-4453.6527599999899</v>
      </c>
      <c r="AA79" s="96">
        <v>0</v>
      </c>
      <c r="AB79" s="96">
        <v>0</v>
      </c>
      <c r="AC79" s="96">
        <v>-4453.6527599999899</v>
      </c>
      <c r="AD79" s="96">
        <v>0</v>
      </c>
      <c r="AE79" s="96">
        <v>0</v>
      </c>
      <c r="AF79" s="96">
        <v>0</v>
      </c>
      <c r="AG79" s="96">
        <v>0</v>
      </c>
      <c r="AH79" s="96">
        <v>0</v>
      </c>
      <c r="AI79" s="96">
        <v>0</v>
      </c>
      <c r="AJ79" s="96">
        <v>-4453.6527599999899</v>
      </c>
      <c r="AK79" s="96">
        <v>-6.0499999999999998E-3</v>
      </c>
      <c r="AL79" s="96">
        <v>-6.0499999999999998E-3</v>
      </c>
      <c r="AM79" s="96">
        <v>0</v>
      </c>
      <c r="AN79" s="96">
        <v>0</v>
      </c>
      <c r="AO79" s="96">
        <v>-6.0499999999999998E-3</v>
      </c>
      <c r="AP79" s="96">
        <v>-6.0499999999999998E-3</v>
      </c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</row>
    <row r="80" spans="1:62" ht="13.5" customHeight="1" x14ac:dyDescent="0.2">
      <c r="A80" s="92">
        <v>63</v>
      </c>
      <c r="B80" s="92">
        <v>7</v>
      </c>
      <c r="C80" s="25" t="s">
        <v>171</v>
      </c>
      <c r="D80" s="96">
        <v>25839.190470000001</v>
      </c>
      <c r="E80" s="96">
        <v>-5581.9257900000002</v>
      </c>
      <c r="F80" s="96">
        <v>20257.26468</v>
      </c>
      <c r="G80" s="96">
        <v>2933.2303000000002</v>
      </c>
      <c r="H80" s="96">
        <v>-171.52762999999999</v>
      </c>
      <c r="I80" s="96">
        <v>0</v>
      </c>
      <c r="J80" s="96">
        <v>0</v>
      </c>
      <c r="K80" s="96">
        <v>3537.6747</v>
      </c>
      <c r="L80" s="96">
        <v>0</v>
      </c>
      <c r="M80" s="96">
        <v>4476.9866899999997</v>
      </c>
      <c r="N80" s="96">
        <v>-142.32093</v>
      </c>
      <c r="O80" s="96">
        <v>0</v>
      </c>
      <c r="P80" s="96">
        <v>0</v>
      </c>
      <c r="Q80" s="96">
        <v>0</v>
      </c>
      <c r="R80" s="96">
        <v>67.496380000000002</v>
      </c>
      <c r="S80" s="96">
        <v>-10.903499999999999</v>
      </c>
      <c r="T80" s="96">
        <v>0</v>
      </c>
      <c r="U80" s="96">
        <v>0</v>
      </c>
      <c r="V80" s="96">
        <v>0</v>
      </c>
      <c r="W80" s="96">
        <v>2.4272399999999998</v>
      </c>
      <c r="X80" s="96">
        <v>-14217.799929999999</v>
      </c>
      <c r="Y80" s="96">
        <v>0</v>
      </c>
      <c r="Z80" s="96">
        <v>16732.527999999998</v>
      </c>
      <c r="AA80" s="96">
        <v>-1274.777</v>
      </c>
      <c r="AB80" s="96">
        <v>0</v>
      </c>
      <c r="AC80" s="96">
        <v>15457.751</v>
      </c>
      <c r="AD80" s="96">
        <v>0</v>
      </c>
      <c r="AE80" s="96">
        <v>0</v>
      </c>
      <c r="AF80" s="96">
        <v>0</v>
      </c>
      <c r="AG80" s="96">
        <v>0</v>
      </c>
      <c r="AH80" s="96">
        <v>0</v>
      </c>
      <c r="AI80" s="96">
        <v>0</v>
      </c>
      <c r="AJ80" s="96">
        <v>15457.751</v>
      </c>
      <c r="AK80" s="96">
        <v>6.1830000000000003E-2</v>
      </c>
      <c r="AL80" s="96">
        <v>6.1830000000000003E-2</v>
      </c>
      <c r="AM80" s="96">
        <v>0</v>
      </c>
      <c r="AN80" s="96">
        <v>0</v>
      </c>
      <c r="AO80" s="96">
        <v>6.1830000000000003E-2</v>
      </c>
      <c r="AP80" s="96">
        <v>6.1830000000000003E-2</v>
      </c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</row>
    <row r="81" spans="1:62" ht="13.5" customHeight="1" x14ac:dyDescent="0.2">
      <c r="A81" s="92">
        <v>64</v>
      </c>
      <c r="B81" s="92">
        <v>8</v>
      </c>
      <c r="C81" s="25" t="s">
        <v>168</v>
      </c>
      <c r="D81" s="96">
        <v>41692.84158</v>
      </c>
      <c r="E81" s="96">
        <v>-35737.405050000001</v>
      </c>
      <c r="F81" s="96">
        <v>5955.4365299999999</v>
      </c>
      <c r="G81" s="96">
        <v>17560.79567</v>
      </c>
      <c r="H81" s="96">
        <v>-1506.3326400000001</v>
      </c>
      <c r="I81" s="96">
        <v>6.0658399999999997</v>
      </c>
      <c r="J81" s="96">
        <v>0</v>
      </c>
      <c r="K81" s="96">
        <v>11805.245629999999</v>
      </c>
      <c r="L81" s="96">
        <v>14.716850000000001</v>
      </c>
      <c r="M81" s="96">
        <v>37373.510269999999</v>
      </c>
      <c r="N81" s="96">
        <v>-12290.315720000001</v>
      </c>
      <c r="O81" s="96">
        <v>30462.784</v>
      </c>
      <c r="P81" s="96">
        <v>0</v>
      </c>
      <c r="Q81" s="96">
        <v>0</v>
      </c>
      <c r="R81" s="96">
        <v>-31946.002690000001</v>
      </c>
      <c r="S81" s="96">
        <v>-142.45171999999999</v>
      </c>
      <c r="T81" s="96">
        <v>0</v>
      </c>
      <c r="U81" s="96">
        <v>0</v>
      </c>
      <c r="V81" s="96">
        <v>1141.1697200000001</v>
      </c>
      <c r="W81" s="96">
        <v>642.88336000000004</v>
      </c>
      <c r="X81" s="96">
        <v>-58142.398240000002</v>
      </c>
      <c r="Y81" s="96">
        <v>0</v>
      </c>
      <c r="Z81" s="96">
        <v>935.10685999999998</v>
      </c>
      <c r="AA81" s="96">
        <v>0</v>
      </c>
      <c r="AB81" s="96">
        <v>0</v>
      </c>
      <c r="AC81" s="96">
        <v>935.10685999999998</v>
      </c>
      <c r="AD81" s="96">
        <v>0</v>
      </c>
      <c r="AE81" s="96">
        <v>0</v>
      </c>
      <c r="AF81" s="96">
        <v>0</v>
      </c>
      <c r="AG81" s="96">
        <v>0</v>
      </c>
      <c r="AH81" s="96">
        <v>0</v>
      </c>
      <c r="AI81" s="96">
        <v>0</v>
      </c>
      <c r="AJ81" s="96">
        <v>935.10685999999998</v>
      </c>
      <c r="AK81" s="96">
        <v>7.79E-3</v>
      </c>
      <c r="AL81" s="96">
        <v>7.79E-3</v>
      </c>
      <c r="AM81" s="96">
        <v>0</v>
      </c>
      <c r="AN81" s="96">
        <v>0</v>
      </c>
      <c r="AO81" s="96">
        <v>7.79E-3</v>
      </c>
      <c r="AP81" s="96">
        <v>7.79E-3</v>
      </c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</row>
    <row r="82" spans="1:62" ht="13.5" customHeight="1" x14ac:dyDescent="0.2">
      <c r="A82" s="92">
        <v>65</v>
      </c>
      <c r="B82" s="92">
        <v>9</v>
      </c>
      <c r="C82" s="25" t="s">
        <v>146</v>
      </c>
      <c r="D82" s="96">
        <v>24784.926360000001</v>
      </c>
      <c r="E82" s="96">
        <v>-20923.941620000001</v>
      </c>
      <c r="F82" s="96">
        <v>3860.9847399999999</v>
      </c>
      <c r="G82" s="96">
        <v>3150.0755899999999</v>
      </c>
      <c r="H82" s="96">
        <v>-48.077910000000003</v>
      </c>
      <c r="I82" s="96">
        <v>0</v>
      </c>
      <c r="J82" s="96">
        <v>0</v>
      </c>
      <c r="K82" s="96">
        <v>0</v>
      </c>
      <c r="L82" s="96">
        <v>0</v>
      </c>
      <c r="M82" s="96">
        <v>2743.9824100000001</v>
      </c>
      <c r="N82" s="96">
        <v>497.28856000000002</v>
      </c>
      <c r="O82" s="96">
        <v>0</v>
      </c>
      <c r="P82" s="96">
        <v>0</v>
      </c>
      <c r="Q82" s="96">
        <v>0</v>
      </c>
      <c r="R82" s="96">
        <v>-3691.7203</v>
      </c>
      <c r="S82" s="96">
        <v>113984.37983999999</v>
      </c>
      <c r="T82" s="96">
        <v>0</v>
      </c>
      <c r="U82" s="96">
        <v>0</v>
      </c>
      <c r="V82" s="96">
        <v>0</v>
      </c>
      <c r="W82" s="96">
        <v>3.1614300000000002</v>
      </c>
      <c r="X82" s="96">
        <v>-4930.4009900000001</v>
      </c>
      <c r="Y82" s="96">
        <v>0</v>
      </c>
      <c r="Z82" s="96">
        <v>115569.67337</v>
      </c>
      <c r="AA82" s="96">
        <v>-0.37913999999999998</v>
      </c>
      <c r="AB82" s="96">
        <v>0</v>
      </c>
      <c r="AC82" s="96">
        <v>115569.29423</v>
      </c>
      <c r="AD82" s="96">
        <v>0</v>
      </c>
      <c r="AE82" s="96">
        <v>0</v>
      </c>
      <c r="AF82" s="96">
        <v>0</v>
      </c>
      <c r="AG82" s="96">
        <v>0</v>
      </c>
      <c r="AH82" s="96">
        <v>0</v>
      </c>
      <c r="AI82" s="96">
        <v>0</v>
      </c>
      <c r="AJ82" s="96">
        <v>115569.29423</v>
      </c>
      <c r="AK82" s="96">
        <v>2.5999999999999998E-4</v>
      </c>
      <c r="AL82" s="96">
        <v>2.5999999999999998E-4</v>
      </c>
      <c r="AM82" s="96">
        <v>0</v>
      </c>
      <c r="AN82" s="96">
        <v>0</v>
      </c>
      <c r="AO82" s="96">
        <v>2.5999999999999998E-4</v>
      </c>
      <c r="AP82" s="96">
        <v>2.5999999999999998E-4</v>
      </c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</row>
    <row r="83" spans="1:62" ht="13.5" customHeight="1" x14ac:dyDescent="0.2">
      <c r="A83" s="92">
        <v>66</v>
      </c>
      <c r="B83" s="92">
        <v>10</v>
      </c>
      <c r="C83" s="25" t="s">
        <v>159</v>
      </c>
      <c r="D83" s="96">
        <v>45441.016660000001</v>
      </c>
      <c r="E83" s="96">
        <v>-34576.466090000002</v>
      </c>
      <c r="F83" s="96">
        <v>10864.550569999999</v>
      </c>
      <c r="G83" s="96">
        <v>10068.52342</v>
      </c>
      <c r="H83" s="96">
        <v>-1794.67037</v>
      </c>
      <c r="I83" s="96">
        <v>2945.35914</v>
      </c>
      <c r="J83" s="96">
        <v>0</v>
      </c>
      <c r="K83" s="96">
        <v>1413697.16867</v>
      </c>
      <c r="L83" s="96">
        <v>0</v>
      </c>
      <c r="M83" s="96">
        <v>-1194663.0498899999</v>
      </c>
      <c r="N83" s="96">
        <v>-167097.32672000001</v>
      </c>
      <c r="O83" s="96">
        <v>0</v>
      </c>
      <c r="P83" s="96">
        <v>0</v>
      </c>
      <c r="Q83" s="96">
        <v>0</v>
      </c>
      <c r="R83" s="96">
        <v>31733.367719999998</v>
      </c>
      <c r="S83" s="96">
        <v>-92193.507469999997</v>
      </c>
      <c r="T83" s="96">
        <v>0</v>
      </c>
      <c r="U83" s="96">
        <v>0</v>
      </c>
      <c r="V83" s="96">
        <v>54.039940000000001</v>
      </c>
      <c r="W83" s="96">
        <v>604.95462999999995</v>
      </c>
      <c r="X83" s="96">
        <v>-12718.380520000001</v>
      </c>
      <c r="Y83" s="96">
        <v>0</v>
      </c>
      <c r="Z83" s="96">
        <v>1501.0291199999999</v>
      </c>
      <c r="AA83" s="96">
        <v>0</v>
      </c>
      <c r="AB83" s="96">
        <v>0</v>
      </c>
      <c r="AC83" s="96">
        <v>1501.0291199999999</v>
      </c>
      <c r="AD83" s="96">
        <v>0</v>
      </c>
      <c r="AE83" s="96">
        <v>0</v>
      </c>
      <c r="AF83" s="96">
        <v>0</v>
      </c>
      <c r="AG83" s="96">
        <v>0</v>
      </c>
      <c r="AH83" s="96">
        <v>0</v>
      </c>
      <c r="AI83" s="96">
        <v>0</v>
      </c>
      <c r="AJ83" s="96">
        <v>1501.0291199999999</v>
      </c>
      <c r="AK83" s="96">
        <v>9.3799999999999994E-3</v>
      </c>
      <c r="AL83" s="96">
        <v>9.3799999999999994E-3</v>
      </c>
      <c r="AM83" s="96">
        <v>0</v>
      </c>
      <c r="AN83" s="96">
        <v>0</v>
      </c>
      <c r="AO83" s="96">
        <v>9.3799999999999994E-3</v>
      </c>
      <c r="AP83" s="96">
        <v>9.3799999999999994E-3</v>
      </c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</row>
    <row r="84" spans="1:62" ht="13.5" customHeight="1" x14ac:dyDescent="0.2">
      <c r="A84" s="92">
        <v>67</v>
      </c>
      <c r="B84" s="92">
        <v>11</v>
      </c>
      <c r="C84" s="25" t="s">
        <v>156</v>
      </c>
      <c r="D84" s="96">
        <v>55433.395929999999</v>
      </c>
      <c r="E84" s="96">
        <v>-18439.61133</v>
      </c>
      <c r="F84" s="96">
        <v>36993.784599999999</v>
      </c>
      <c r="G84" s="96">
        <v>36908.304759999999</v>
      </c>
      <c r="H84" s="96">
        <v>-3515.4052700000002</v>
      </c>
      <c r="I84" s="96">
        <v>0</v>
      </c>
      <c r="J84" s="96">
        <v>0</v>
      </c>
      <c r="K84" s="96">
        <v>-58550.49538</v>
      </c>
      <c r="L84" s="96">
        <v>0</v>
      </c>
      <c r="M84" s="96">
        <v>-17646.049370000001</v>
      </c>
      <c r="N84" s="96">
        <v>70500.749160000007</v>
      </c>
      <c r="O84" s="96">
        <v>0</v>
      </c>
      <c r="P84" s="96">
        <v>0</v>
      </c>
      <c r="Q84" s="96">
        <v>0</v>
      </c>
      <c r="R84" s="96">
        <v>-51347.966919999999</v>
      </c>
      <c r="S84" s="96">
        <v>-88.534710000000004</v>
      </c>
      <c r="T84" s="96">
        <v>0</v>
      </c>
      <c r="U84" s="96">
        <v>0</v>
      </c>
      <c r="V84" s="96">
        <v>-420.02247999999997</v>
      </c>
      <c r="W84" s="96">
        <v>1065.0275200000001</v>
      </c>
      <c r="X84" s="96">
        <v>-13374.21797</v>
      </c>
      <c r="Y84" s="96">
        <v>0</v>
      </c>
      <c r="Z84" s="96">
        <v>525.17393999999501</v>
      </c>
      <c r="AA84" s="96">
        <v>-1.7000000000000001E-4</v>
      </c>
      <c r="AB84" s="96">
        <v>0</v>
      </c>
      <c r="AC84" s="96">
        <v>525.17376999999499</v>
      </c>
      <c r="AD84" s="96">
        <v>0</v>
      </c>
      <c r="AE84" s="96">
        <v>0</v>
      </c>
      <c r="AF84" s="96">
        <v>0</v>
      </c>
      <c r="AG84" s="96">
        <v>0</v>
      </c>
      <c r="AH84" s="96">
        <v>0</v>
      </c>
      <c r="AI84" s="96">
        <v>0</v>
      </c>
      <c r="AJ84" s="96">
        <v>525.17376999999499</v>
      </c>
      <c r="AK84" s="96">
        <v>0</v>
      </c>
      <c r="AL84" s="96">
        <v>0</v>
      </c>
      <c r="AM84" s="96">
        <v>0</v>
      </c>
      <c r="AN84" s="96">
        <v>0</v>
      </c>
      <c r="AO84" s="96">
        <v>0</v>
      </c>
      <c r="AP84" s="96">
        <v>0</v>
      </c>
      <c r="AQ84" s="97"/>
      <c r="AR84" s="99"/>
      <c r="AS84" s="97"/>
      <c r="AT84" s="97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</row>
    <row r="85" spans="1:62" ht="13.5" customHeight="1" x14ac:dyDescent="0.2">
      <c r="A85" s="92">
        <v>68</v>
      </c>
      <c r="B85" s="92">
        <v>12</v>
      </c>
      <c r="C85" s="25" t="s">
        <v>130</v>
      </c>
      <c r="D85" s="96">
        <v>57501.165130000001</v>
      </c>
      <c r="E85" s="96">
        <v>-42523.829689999999</v>
      </c>
      <c r="F85" s="96">
        <v>14977.335440000001</v>
      </c>
      <c r="G85" s="96">
        <v>4226.2113300000001</v>
      </c>
      <c r="H85" s="96">
        <v>-1532.5332699999999</v>
      </c>
      <c r="I85" s="96">
        <v>457.38</v>
      </c>
      <c r="J85" s="96">
        <v>0</v>
      </c>
      <c r="K85" s="96">
        <v>-777.58155999999997</v>
      </c>
      <c r="L85" s="96">
        <v>0</v>
      </c>
      <c r="M85" s="96">
        <v>3773.31511</v>
      </c>
      <c r="N85" s="96">
        <v>-12573.935880000001</v>
      </c>
      <c r="O85" s="96">
        <v>0</v>
      </c>
      <c r="P85" s="96">
        <v>0</v>
      </c>
      <c r="Q85" s="96">
        <v>0</v>
      </c>
      <c r="R85" s="96">
        <v>-1836.7901099999999</v>
      </c>
      <c r="S85" s="96">
        <v>-103.96932</v>
      </c>
      <c r="T85" s="96">
        <v>0</v>
      </c>
      <c r="U85" s="96">
        <v>0</v>
      </c>
      <c r="V85" s="96">
        <v>0</v>
      </c>
      <c r="W85" s="96">
        <v>663.08849999999995</v>
      </c>
      <c r="X85" s="96">
        <v>-19017.94284</v>
      </c>
      <c r="Y85" s="96">
        <v>0</v>
      </c>
      <c r="Z85" s="96">
        <v>-11745.4226</v>
      </c>
      <c r="AA85" s="96">
        <v>-8.7279999999999998</v>
      </c>
      <c r="AB85" s="96">
        <v>0</v>
      </c>
      <c r="AC85" s="96">
        <v>-11754.150600000001</v>
      </c>
      <c r="AD85" s="96">
        <v>13.9</v>
      </c>
      <c r="AE85" s="96">
        <v>0</v>
      </c>
      <c r="AF85" s="96">
        <v>0</v>
      </c>
      <c r="AG85" s="96">
        <v>0</v>
      </c>
      <c r="AH85" s="96">
        <v>0</v>
      </c>
      <c r="AI85" s="96">
        <v>13.9</v>
      </c>
      <c r="AJ85" s="96">
        <v>-11740.250599999999</v>
      </c>
      <c r="AK85" s="96">
        <v>-1.6000000000000001E-4</v>
      </c>
      <c r="AL85" s="96">
        <v>-1.6000000000000001E-4</v>
      </c>
      <c r="AM85" s="96">
        <v>0</v>
      </c>
      <c r="AN85" s="96">
        <v>0</v>
      </c>
      <c r="AO85" s="96">
        <v>-1.6000000000000001E-4</v>
      </c>
      <c r="AP85" s="96">
        <v>-1.6000000000000001E-4</v>
      </c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</row>
    <row r="86" spans="1:62" ht="13.5" customHeight="1" x14ac:dyDescent="0.2">
      <c r="A86" s="92">
        <v>69</v>
      </c>
      <c r="B86" s="92">
        <v>13</v>
      </c>
      <c r="C86" s="25" t="s">
        <v>150</v>
      </c>
      <c r="D86" s="96">
        <v>33863.866029999997</v>
      </c>
      <c r="E86" s="96">
        <v>-28543.76973</v>
      </c>
      <c r="F86" s="96">
        <v>5320.0963000000002</v>
      </c>
      <c r="G86" s="96">
        <v>33778.826119999998</v>
      </c>
      <c r="H86" s="96">
        <v>-1368.2654500000001</v>
      </c>
      <c r="I86" s="96">
        <v>0</v>
      </c>
      <c r="J86" s="96">
        <v>0</v>
      </c>
      <c r="K86" s="96">
        <v>84291.552720000007</v>
      </c>
      <c r="L86" s="96">
        <v>17263.59287</v>
      </c>
      <c r="M86" s="96">
        <v>-119909.7794</v>
      </c>
      <c r="N86" s="96">
        <v>-3995.3597</v>
      </c>
      <c r="O86" s="96">
        <v>0</v>
      </c>
      <c r="P86" s="96">
        <v>0</v>
      </c>
      <c r="Q86" s="96">
        <v>1661.0596700000001</v>
      </c>
      <c r="R86" s="96">
        <v>9234.4616299999998</v>
      </c>
      <c r="S86" s="96">
        <v>-17.230920000000001</v>
      </c>
      <c r="T86" s="96">
        <v>941.54</v>
      </c>
      <c r="U86" s="96">
        <v>0</v>
      </c>
      <c r="V86" s="96">
        <v>737.63643999999999</v>
      </c>
      <c r="W86" s="96">
        <v>4092.9680699999999</v>
      </c>
      <c r="X86" s="96">
        <v>-31928.603589999999</v>
      </c>
      <c r="Y86" s="96">
        <v>0</v>
      </c>
      <c r="Z86" s="96">
        <v>102.49476000000899</v>
      </c>
      <c r="AA86" s="96">
        <v>0</v>
      </c>
      <c r="AB86" s="96">
        <v>0</v>
      </c>
      <c r="AC86" s="96">
        <v>102.49476000000899</v>
      </c>
      <c r="AD86" s="96">
        <v>-4716.2941799999999</v>
      </c>
      <c r="AE86" s="96">
        <v>0</v>
      </c>
      <c r="AF86" s="96">
        <v>0</v>
      </c>
      <c r="AG86" s="96">
        <v>0</v>
      </c>
      <c r="AH86" s="96">
        <v>0</v>
      </c>
      <c r="AI86" s="96">
        <v>-4716.2941799999999</v>
      </c>
      <c r="AJ86" s="96">
        <v>-4613.7994199999903</v>
      </c>
      <c r="AK86" s="96">
        <v>0</v>
      </c>
      <c r="AL86" s="96">
        <v>0</v>
      </c>
      <c r="AM86" s="96">
        <v>0</v>
      </c>
      <c r="AN86" s="96">
        <v>0</v>
      </c>
      <c r="AO86" s="96">
        <v>0</v>
      </c>
      <c r="AP86" s="96">
        <v>0</v>
      </c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</row>
    <row r="87" spans="1:62" ht="13.5" customHeight="1" x14ac:dyDescent="0.2">
      <c r="A87" s="92">
        <v>70</v>
      </c>
      <c r="B87" s="92">
        <v>14</v>
      </c>
      <c r="C87" s="25" t="s">
        <v>114</v>
      </c>
      <c r="D87" s="96">
        <v>36125.890899999999</v>
      </c>
      <c r="E87" s="96">
        <v>-26574.130730000001</v>
      </c>
      <c r="F87" s="96">
        <v>9551.7601699999996</v>
      </c>
      <c r="G87" s="96">
        <v>7814.5472399999999</v>
      </c>
      <c r="H87" s="96">
        <v>-1109.5306700000001</v>
      </c>
      <c r="I87" s="96">
        <v>22.38851</v>
      </c>
      <c r="J87" s="96">
        <v>0</v>
      </c>
      <c r="K87" s="96">
        <v>0</v>
      </c>
      <c r="L87" s="96">
        <v>0</v>
      </c>
      <c r="M87" s="96">
        <v>1298.32671</v>
      </c>
      <c r="N87" s="96">
        <v>-15222.0996</v>
      </c>
      <c r="O87" s="96">
        <v>0</v>
      </c>
      <c r="P87" s="96">
        <v>0</v>
      </c>
      <c r="Q87" s="96">
        <v>0</v>
      </c>
      <c r="R87" s="96">
        <v>12963.04765</v>
      </c>
      <c r="S87" s="96">
        <v>-198.29409000000001</v>
      </c>
      <c r="T87" s="96">
        <v>0</v>
      </c>
      <c r="U87" s="96">
        <v>0</v>
      </c>
      <c r="V87" s="96">
        <v>0</v>
      </c>
      <c r="W87" s="96">
        <v>380.59879000000001</v>
      </c>
      <c r="X87" s="96">
        <v>-15064.83383</v>
      </c>
      <c r="Y87" s="96">
        <v>0</v>
      </c>
      <c r="Z87" s="96">
        <v>435.91088000000099</v>
      </c>
      <c r="AA87" s="96">
        <v>0</v>
      </c>
      <c r="AB87" s="96">
        <v>0</v>
      </c>
      <c r="AC87" s="96">
        <v>435.91088000000099</v>
      </c>
      <c r="AD87" s="96">
        <v>0</v>
      </c>
      <c r="AE87" s="96">
        <v>0</v>
      </c>
      <c r="AF87" s="96">
        <v>0</v>
      </c>
      <c r="AG87" s="96">
        <v>0</v>
      </c>
      <c r="AH87" s="96">
        <v>0</v>
      </c>
      <c r="AI87" s="96">
        <v>0</v>
      </c>
      <c r="AJ87" s="96">
        <v>435.91088000000099</v>
      </c>
      <c r="AK87" s="96">
        <v>0</v>
      </c>
      <c r="AL87" s="96">
        <v>0</v>
      </c>
      <c r="AM87" s="96">
        <v>0</v>
      </c>
      <c r="AN87" s="96">
        <v>0</v>
      </c>
      <c r="AO87" s="96">
        <v>0</v>
      </c>
      <c r="AP87" s="96">
        <v>0</v>
      </c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</row>
    <row r="88" spans="1:62" ht="13.5" customHeight="1" x14ac:dyDescent="0.2">
      <c r="A88" s="92">
        <v>71</v>
      </c>
      <c r="B88" s="92">
        <v>15</v>
      </c>
      <c r="C88" s="25" t="s">
        <v>143</v>
      </c>
      <c r="D88" s="96">
        <v>39457.073980000001</v>
      </c>
      <c r="E88" s="96">
        <v>-24753.000800000002</v>
      </c>
      <c r="F88" s="96">
        <v>14704.073179999999</v>
      </c>
      <c r="G88" s="96">
        <v>8626.2125199999991</v>
      </c>
      <c r="H88" s="96">
        <v>-1544.6341199999999</v>
      </c>
      <c r="I88" s="96">
        <v>0</v>
      </c>
      <c r="J88" s="96">
        <v>0</v>
      </c>
      <c r="K88" s="96">
        <v>0</v>
      </c>
      <c r="L88" s="96">
        <v>-52.237769999999998</v>
      </c>
      <c r="M88" s="96">
        <v>9889.1304899999996</v>
      </c>
      <c r="N88" s="96">
        <v>-10738.809450000001</v>
      </c>
      <c r="O88" s="96">
        <v>0</v>
      </c>
      <c r="P88" s="96">
        <v>0</v>
      </c>
      <c r="Q88" s="96">
        <v>0</v>
      </c>
      <c r="R88" s="96">
        <v>-929.21882000000005</v>
      </c>
      <c r="S88" s="96">
        <v>-17.424759999999999</v>
      </c>
      <c r="T88" s="96">
        <v>5.4007899999999998</v>
      </c>
      <c r="U88" s="96">
        <v>0</v>
      </c>
      <c r="V88" s="96">
        <v>3.3646799999999999</v>
      </c>
      <c r="W88" s="96">
        <v>390.67910999999998</v>
      </c>
      <c r="X88" s="96">
        <v>-22897.374520000001</v>
      </c>
      <c r="Y88" s="96">
        <v>0</v>
      </c>
      <c r="Z88" s="96">
        <v>-2560.8386700000001</v>
      </c>
      <c r="AA88" s="96">
        <v>0</v>
      </c>
      <c r="AB88" s="96">
        <v>0</v>
      </c>
      <c r="AC88" s="96">
        <v>-2560.8386700000001</v>
      </c>
      <c r="AD88" s="96">
        <v>336.95254</v>
      </c>
      <c r="AE88" s="96">
        <v>0</v>
      </c>
      <c r="AF88" s="96">
        <v>0</v>
      </c>
      <c r="AG88" s="96">
        <v>0</v>
      </c>
      <c r="AH88" s="96">
        <v>0</v>
      </c>
      <c r="AI88" s="96">
        <v>336.95254</v>
      </c>
      <c r="AJ88" s="96">
        <v>-2223.8861299999999</v>
      </c>
      <c r="AK88" s="96">
        <v>-1.1E-4</v>
      </c>
      <c r="AL88" s="96">
        <v>-1.1E-4</v>
      </c>
      <c r="AM88" s="96">
        <v>0</v>
      </c>
      <c r="AN88" s="96">
        <v>0</v>
      </c>
      <c r="AO88" s="96">
        <v>-1.1E-4</v>
      </c>
      <c r="AP88" s="96">
        <v>-1.1E-4</v>
      </c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</row>
    <row r="89" spans="1:62" ht="13.5" customHeight="1" x14ac:dyDescent="0.2">
      <c r="A89" s="92">
        <v>72</v>
      </c>
      <c r="B89" s="92">
        <v>16</v>
      </c>
      <c r="C89" s="25" t="s">
        <v>117</v>
      </c>
      <c r="D89" s="96">
        <v>40201.861700000001</v>
      </c>
      <c r="E89" s="96">
        <v>-26587.784940000001</v>
      </c>
      <c r="F89" s="96">
        <v>13614.07676</v>
      </c>
      <c r="G89" s="96">
        <v>12920.767110000001</v>
      </c>
      <c r="H89" s="96">
        <v>-716.05816000000004</v>
      </c>
      <c r="I89" s="96">
        <v>0</v>
      </c>
      <c r="J89" s="96">
        <v>0</v>
      </c>
      <c r="K89" s="96">
        <v>0</v>
      </c>
      <c r="L89" s="96">
        <v>0</v>
      </c>
      <c r="M89" s="96">
        <v>5041.5329700000002</v>
      </c>
      <c r="N89" s="96">
        <v>2083.0519100000001</v>
      </c>
      <c r="O89" s="96">
        <v>0</v>
      </c>
      <c r="P89" s="96">
        <v>0</v>
      </c>
      <c r="Q89" s="96">
        <v>0</v>
      </c>
      <c r="R89" s="96">
        <v>-7986.5560599999999</v>
      </c>
      <c r="S89" s="96">
        <v>-423.09809000000001</v>
      </c>
      <c r="T89" s="96">
        <v>-1910.70021</v>
      </c>
      <c r="U89" s="96">
        <v>0</v>
      </c>
      <c r="V89" s="96">
        <v>0</v>
      </c>
      <c r="W89" s="96">
        <v>680.57601</v>
      </c>
      <c r="X89" s="96">
        <v>-18847.146769999999</v>
      </c>
      <c r="Y89" s="96">
        <v>0</v>
      </c>
      <c r="Z89" s="96">
        <v>4456.4454699999997</v>
      </c>
      <c r="AA89" s="96">
        <v>-600</v>
      </c>
      <c r="AB89" s="96">
        <v>0</v>
      </c>
      <c r="AC89" s="96">
        <v>3856.4454700000001</v>
      </c>
      <c r="AD89" s="96">
        <v>0</v>
      </c>
      <c r="AE89" s="96">
        <v>0</v>
      </c>
      <c r="AF89" s="96">
        <v>0</v>
      </c>
      <c r="AG89" s="96">
        <v>0</v>
      </c>
      <c r="AH89" s="96">
        <v>0</v>
      </c>
      <c r="AI89" s="96">
        <v>0</v>
      </c>
      <c r="AJ89" s="96">
        <v>3856.4454700000001</v>
      </c>
      <c r="AK89" s="96">
        <v>1.0000000000000001E-5</v>
      </c>
      <c r="AL89" s="96">
        <v>1.0000000000000001E-5</v>
      </c>
      <c r="AM89" s="96">
        <v>0</v>
      </c>
      <c r="AN89" s="96">
        <v>0</v>
      </c>
      <c r="AO89" s="96">
        <v>0</v>
      </c>
      <c r="AP89" s="96">
        <v>0</v>
      </c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</row>
    <row r="90" spans="1:62" ht="13.5" customHeight="1" x14ac:dyDescent="0.2">
      <c r="A90" s="92">
        <v>73</v>
      </c>
      <c r="B90" s="92">
        <v>17</v>
      </c>
      <c r="C90" s="25" t="s">
        <v>121</v>
      </c>
      <c r="D90" s="96">
        <v>25455.738120000002</v>
      </c>
      <c r="E90" s="96">
        <v>-18787.428459999999</v>
      </c>
      <c r="F90" s="96">
        <v>6668.3096599999999</v>
      </c>
      <c r="G90" s="96">
        <v>29573.661899999999</v>
      </c>
      <c r="H90" s="96">
        <v>-12895.7266</v>
      </c>
      <c r="I90" s="96">
        <v>0</v>
      </c>
      <c r="J90" s="96">
        <v>0</v>
      </c>
      <c r="K90" s="96">
        <v>0</v>
      </c>
      <c r="L90" s="96">
        <v>0</v>
      </c>
      <c r="M90" s="96">
        <v>-92.311409999999995</v>
      </c>
      <c r="N90" s="96">
        <v>-1888.64213</v>
      </c>
      <c r="O90" s="96">
        <v>0</v>
      </c>
      <c r="P90" s="96">
        <v>0</v>
      </c>
      <c r="Q90" s="96">
        <v>0</v>
      </c>
      <c r="R90" s="96">
        <v>-4190.1962999999996</v>
      </c>
      <c r="S90" s="96">
        <v>-696.70451000000003</v>
      </c>
      <c r="T90" s="96">
        <v>0</v>
      </c>
      <c r="U90" s="96">
        <v>0</v>
      </c>
      <c r="V90" s="96">
        <v>-108.78394</v>
      </c>
      <c r="W90" s="96">
        <v>202.99163999999999</v>
      </c>
      <c r="X90" s="96">
        <v>-15681.120849999999</v>
      </c>
      <c r="Y90" s="96">
        <v>0</v>
      </c>
      <c r="Z90" s="96">
        <v>891.47746000000598</v>
      </c>
      <c r="AA90" s="96">
        <v>-179.23213999999999</v>
      </c>
      <c r="AB90" s="96">
        <v>0</v>
      </c>
      <c r="AC90" s="96">
        <v>712.24532000000602</v>
      </c>
      <c r="AD90" s="96">
        <v>0</v>
      </c>
      <c r="AE90" s="96">
        <v>0</v>
      </c>
      <c r="AF90" s="96">
        <v>0</v>
      </c>
      <c r="AG90" s="96">
        <v>0</v>
      </c>
      <c r="AH90" s="96">
        <v>0</v>
      </c>
      <c r="AI90" s="96">
        <v>0</v>
      </c>
      <c r="AJ90" s="96">
        <v>712.24532000000602</v>
      </c>
      <c r="AK90" s="96">
        <v>0.11396000000000001</v>
      </c>
      <c r="AL90" s="96">
        <v>0</v>
      </c>
      <c r="AM90" s="96">
        <v>0</v>
      </c>
      <c r="AN90" s="96">
        <v>0</v>
      </c>
      <c r="AO90" s="96">
        <v>0.11396000000000001</v>
      </c>
      <c r="AP90" s="96">
        <v>0</v>
      </c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</row>
    <row r="91" spans="1:62" ht="13.5" customHeight="1" x14ac:dyDescent="0.2">
      <c r="A91" s="92">
        <v>74</v>
      </c>
      <c r="B91" s="92">
        <v>18</v>
      </c>
      <c r="C91" s="25" t="s">
        <v>162</v>
      </c>
      <c r="D91" s="96">
        <v>110142.07726999999</v>
      </c>
      <c r="E91" s="96">
        <v>-5190.6352999999999</v>
      </c>
      <c r="F91" s="96">
        <v>104951.44197</v>
      </c>
      <c r="G91" s="96">
        <v>38010.204189999997</v>
      </c>
      <c r="H91" s="96">
        <v>-966.14752999999996</v>
      </c>
      <c r="I91" s="96">
        <v>0</v>
      </c>
      <c r="J91" s="96">
        <v>0</v>
      </c>
      <c r="K91" s="96">
        <v>-83765.883119999999</v>
      </c>
      <c r="L91" s="96">
        <v>-5805.79162</v>
      </c>
      <c r="M91" s="96">
        <v>-113492.4235</v>
      </c>
      <c r="N91" s="96">
        <v>-11285.24936</v>
      </c>
      <c r="O91" s="96">
        <v>0</v>
      </c>
      <c r="P91" s="96">
        <v>0</v>
      </c>
      <c r="Q91" s="96">
        <v>0</v>
      </c>
      <c r="R91" s="96">
        <v>25296.373889999999</v>
      </c>
      <c r="S91" s="96">
        <v>47585.033430000003</v>
      </c>
      <c r="T91" s="96">
        <v>0</v>
      </c>
      <c r="U91" s="96">
        <v>0</v>
      </c>
      <c r="V91" s="96">
        <v>-20.572990000000001</v>
      </c>
      <c r="W91" s="96">
        <v>152.80762999999999</v>
      </c>
      <c r="X91" s="96">
        <v>-11836.103810000001</v>
      </c>
      <c r="Y91" s="96">
        <v>0</v>
      </c>
      <c r="Z91" s="96">
        <v>-11176.310820000001</v>
      </c>
      <c r="AA91" s="96">
        <v>19156.01413</v>
      </c>
      <c r="AB91" s="96">
        <v>0</v>
      </c>
      <c r="AC91" s="96">
        <v>7979.7033100000099</v>
      </c>
      <c r="AD91" s="96">
        <v>-24541.209210000001</v>
      </c>
      <c r="AE91" s="96">
        <v>0</v>
      </c>
      <c r="AF91" s="96">
        <v>0</v>
      </c>
      <c r="AG91" s="96">
        <v>0</v>
      </c>
      <c r="AH91" s="96">
        <v>4478.34429</v>
      </c>
      <c r="AI91" s="96">
        <v>-20062.86492</v>
      </c>
      <c r="AJ91" s="96">
        <v>-12083.161609999999</v>
      </c>
      <c r="AK91" s="96">
        <v>0</v>
      </c>
      <c r="AL91" s="96">
        <v>0</v>
      </c>
      <c r="AM91" s="96">
        <v>0</v>
      </c>
      <c r="AN91" s="96">
        <v>0</v>
      </c>
      <c r="AO91" s="96">
        <v>0</v>
      </c>
      <c r="AP91" s="96">
        <v>0</v>
      </c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97"/>
    </row>
    <row r="92" spans="1:62" ht="13.5" customHeight="1" x14ac:dyDescent="0.2">
      <c r="A92" s="92">
        <v>75</v>
      </c>
      <c r="B92" s="92">
        <v>19</v>
      </c>
      <c r="C92" s="25" t="s">
        <v>140</v>
      </c>
      <c r="D92" s="96">
        <v>29889.581590000002</v>
      </c>
      <c r="E92" s="96">
        <v>-18708.152760000001</v>
      </c>
      <c r="F92" s="96">
        <v>11181.428830000001</v>
      </c>
      <c r="G92" s="96">
        <v>9660.0556500000002</v>
      </c>
      <c r="H92" s="96">
        <v>-867.40324999999996</v>
      </c>
      <c r="I92" s="96">
        <v>0</v>
      </c>
      <c r="J92" s="96">
        <v>0</v>
      </c>
      <c r="K92" s="96">
        <v>0</v>
      </c>
      <c r="L92" s="96">
        <v>1.774</v>
      </c>
      <c r="M92" s="96">
        <v>4208.1403300000002</v>
      </c>
      <c r="N92" s="96">
        <v>3315.1075699999901</v>
      </c>
      <c r="O92" s="96">
        <v>0</v>
      </c>
      <c r="P92" s="96">
        <v>0</v>
      </c>
      <c r="Q92" s="96">
        <v>0</v>
      </c>
      <c r="R92" s="96">
        <v>-65105.713799999998</v>
      </c>
      <c r="S92" s="96">
        <v>-2082.6894400000001</v>
      </c>
      <c r="T92" s="96">
        <v>0</v>
      </c>
      <c r="U92" s="96">
        <v>0</v>
      </c>
      <c r="V92" s="96">
        <v>0</v>
      </c>
      <c r="W92" s="96">
        <v>106497.99597</v>
      </c>
      <c r="X92" s="96">
        <v>-17057.082399999999</v>
      </c>
      <c r="Y92" s="96">
        <v>0</v>
      </c>
      <c r="Z92" s="96">
        <v>49751.61346</v>
      </c>
      <c r="AA92" s="96">
        <v>-170.68391</v>
      </c>
      <c r="AB92" s="96">
        <v>0</v>
      </c>
      <c r="AC92" s="96">
        <v>49580.929550000001</v>
      </c>
      <c r="AD92" s="96">
        <v>9616.1765699999996</v>
      </c>
      <c r="AE92" s="96">
        <v>0</v>
      </c>
      <c r="AF92" s="96">
        <v>0</v>
      </c>
      <c r="AG92" s="96">
        <v>0</v>
      </c>
      <c r="AH92" s="96">
        <v>-1730.9117799999999</v>
      </c>
      <c r="AI92" s="96">
        <v>7885.2647900000002</v>
      </c>
      <c r="AJ92" s="96">
        <v>57466.194340000002</v>
      </c>
      <c r="AK92" s="96">
        <v>1.6000000000000001E-4</v>
      </c>
      <c r="AL92" s="96">
        <v>1.6000000000000001E-4</v>
      </c>
      <c r="AM92" s="96">
        <v>0</v>
      </c>
      <c r="AN92" s="96">
        <v>0</v>
      </c>
      <c r="AO92" s="96">
        <v>1.6000000000000001E-4</v>
      </c>
      <c r="AP92" s="96">
        <v>1.6000000000000001E-4</v>
      </c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</row>
    <row r="93" spans="1:62" ht="13.5" customHeight="1" x14ac:dyDescent="0.2">
      <c r="A93" s="92">
        <v>76</v>
      </c>
      <c r="B93" s="92">
        <v>20</v>
      </c>
      <c r="C93" s="25" t="s">
        <v>107</v>
      </c>
      <c r="D93" s="96">
        <v>34540.859960000002</v>
      </c>
      <c r="E93" s="96">
        <v>-18886.12443</v>
      </c>
      <c r="F93" s="96">
        <v>15654.73553</v>
      </c>
      <c r="G93" s="96">
        <v>7045.3897800000004</v>
      </c>
      <c r="H93" s="96">
        <v>-980.45333000000005</v>
      </c>
      <c r="I93" s="96">
        <v>-263.79572000000002</v>
      </c>
      <c r="J93" s="96">
        <v>0</v>
      </c>
      <c r="K93" s="96">
        <v>8156.4862400000002</v>
      </c>
      <c r="L93" s="96">
        <v>0</v>
      </c>
      <c r="M93" s="96">
        <v>-41443.377899999999</v>
      </c>
      <c r="N93" s="96">
        <v>50023.115429999998</v>
      </c>
      <c r="O93" s="96">
        <v>0</v>
      </c>
      <c r="P93" s="96">
        <v>0</v>
      </c>
      <c r="Q93" s="96">
        <v>0</v>
      </c>
      <c r="R93" s="96">
        <v>1096.5228099999999</v>
      </c>
      <c r="S93" s="96">
        <v>-7026.7764500000003</v>
      </c>
      <c r="T93" s="96">
        <v>0</v>
      </c>
      <c r="U93" s="96">
        <v>0</v>
      </c>
      <c r="V93" s="96">
        <v>2.138E-2</v>
      </c>
      <c r="W93" s="96">
        <v>13763.530699999999</v>
      </c>
      <c r="X93" s="96">
        <v>-10545.134110000001</v>
      </c>
      <c r="Y93" s="96">
        <v>0</v>
      </c>
      <c r="Z93" s="96">
        <v>35480.264360000001</v>
      </c>
      <c r="AA93" s="96">
        <v>-51</v>
      </c>
      <c r="AB93" s="96">
        <v>0</v>
      </c>
      <c r="AC93" s="96">
        <v>35429.264360000001</v>
      </c>
      <c r="AD93" s="96">
        <v>0</v>
      </c>
      <c r="AE93" s="96">
        <v>0</v>
      </c>
      <c r="AF93" s="96">
        <v>0</v>
      </c>
      <c r="AG93" s="96">
        <v>0</v>
      </c>
      <c r="AH93" s="96">
        <v>0</v>
      </c>
      <c r="AI93" s="96">
        <v>0</v>
      </c>
      <c r="AJ93" s="96">
        <v>35429.264360000001</v>
      </c>
      <c r="AK93" s="96">
        <v>5.5000000000000003E-4</v>
      </c>
      <c r="AL93" s="96">
        <v>5.5000000000000003E-4</v>
      </c>
      <c r="AM93" s="96">
        <v>0</v>
      </c>
      <c r="AN93" s="96">
        <v>0</v>
      </c>
      <c r="AO93" s="96">
        <v>5.5000000000000003E-4</v>
      </c>
      <c r="AP93" s="96">
        <v>5.5000000000000003E-4</v>
      </c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</row>
    <row r="94" spans="1:62" ht="13.5" customHeight="1" x14ac:dyDescent="0.2">
      <c r="A94" s="92">
        <v>77</v>
      </c>
      <c r="B94" s="92">
        <v>21</v>
      </c>
      <c r="C94" s="25" t="s">
        <v>118</v>
      </c>
      <c r="D94" s="96">
        <v>39367.814630000001</v>
      </c>
      <c r="E94" s="96">
        <v>-21347.6842</v>
      </c>
      <c r="F94" s="96">
        <v>18020.130430000001</v>
      </c>
      <c r="G94" s="96">
        <v>6986.1720299999997</v>
      </c>
      <c r="H94" s="96">
        <v>-591.93264999999997</v>
      </c>
      <c r="I94" s="96">
        <v>0</v>
      </c>
      <c r="J94" s="96">
        <v>0</v>
      </c>
      <c r="K94" s="96">
        <v>0</v>
      </c>
      <c r="L94" s="96">
        <v>0</v>
      </c>
      <c r="M94" s="96">
        <v>2124.2941999999998</v>
      </c>
      <c r="N94" s="96">
        <v>-1309.79125</v>
      </c>
      <c r="O94" s="96">
        <v>0</v>
      </c>
      <c r="P94" s="96">
        <v>0</v>
      </c>
      <c r="Q94" s="96">
        <v>0</v>
      </c>
      <c r="R94" s="96">
        <v>-1323.8995</v>
      </c>
      <c r="S94" s="96">
        <v>73.458879999999994</v>
      </c>
      <c r="T94" s="96">
        <v>0</v>
      </c>
      <c r="U94" s="96">
        <v>0</v>
      </c>
      <c r="V94" s="96">
        <v>-51.565800000000003</v>
      </c>
      <c r="W94" s="96">
        <v>162.3237</v>
      </c>
      <c r="X94" s="96">
        <v>-23571.917219999999</v>
      </c>
      <c r="Y94" s="96">
        <v>0</v>
      </c>
      <c r="Z94" s="96">
        <v>517.27282000000196</v>
      </c>
      <c r="AA94" s="96">
        <v>-332.24351999999999</v>
      </c>
      <c r="AB94" s="96">
        <v>0</v>
      </c>
      <c r="AC94" s="96">
        <v>185.029300000002</v>
      </c>
      <c r="AD94" s="96">
        <v>0</v>
      </c>
      <c r="AE94" s="96">
        <v>0</v>
      </c>
      <c r="AF94" s="96">
        <v>0</v>
      </c>
      <c r="AG94" s="96">
        <v>0</v>
      </c>
      <c r="AH94" s="96">
        <v>0</v>
      </c>
      <c r="AI94" s="96">
        <v>0</v>
      </c>
      <c r="AJ94" s="96">
        <v>185.029300000002</v>
      </c>
      <c r="AK94" s="96">
        <v>1.0000000000000001E-5</v>
      </c>
      <c r="AL94" s="96">
        <v>1.0000000000000001E-5</v>
      </c>
      <c r="AM94" s="96">
        <v>0</v>
      </c>
      <c r="AN94" s="96">
        <v>0</v>
      </c>
      <c r="AO94" s="96">
        <v>1.0000000000000001E-5</v>
      </c>
      <c r="AP94" s="96">
        <v>1.0000000000000001E-5</v>
      </c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</row>
    <row r="95" spans="1:62" ht="13.5" customHeight="1" x14ac:dyDescent="0.2">
      <c r="A95" s="92">
        <v>78</v>
      </c>
      <c r="B95" s="92">
        <v>22</v>
      </c>
      <c r="C95" s="25" t="s">
        <v>163</v>
      </c>
      <c r="D95" s="96">
        <v>44602.547749999998</v>
      </c>
      <c r="E95" s="96">
        <v>-25284.346239999999</v>
      </c>
      <c r="F95" s="96">
        <v>19318.201509999999</v>
      </c>
      <c r="G95" s="96">
        <v>184.13829000000001</v>
      </c>
      <c r="H95" s="96">
        <v>-9.5828500000000005</v>
      </c>
      <c r="I95" s="96">
        <v>0</v>
      </c>
      <c r="J95" s="96">
        <v>0</v>
      </c>
      <c r="K95" s="96">
        <v>0</v>
      </c>
      <c r="L95" s="96">
        <v>0</v>
      </c>
      <c r="M95" s="96">
        <v>-106.85915</v>
      </c>
      <c r="N95" s="96">
        <v>-5787.0504699999601</v>
      </c>
      <c r="O95" s="96">
        <v>0</v>
      </c>
      <c r="P95" s="96">
        <v>0</v>
      </c>
      <c r="Q95" s="96">
        <v>0</v>
      </c>
      <c r="R95" s="96">
        <v>-8146.5090300000002</v>
      </c>
      <c r="S95" s="96">
        <v>0</v>
      </c>
      <c r="T95" s="96">
        <v>0</v>
      </c>
      <c r="U95" s="96">
        <v>0</v>
      </c>
      <c r="V95" s="96">
        <v>0</v>
      </c>
      <c r="W95" s="96">
        <v>6.2256600000000004</v>
      </c>
      <c r="X95" s="96">
        <v>-5116.7983400000003</v>
      </c>
      <c r="Y95" s="96">
        <v>0</v>
      </c>
      <c r="Z95" s="96">
        <v>341.765620000041</v>
      </c>
      <c r="AA95" s="96">
        <v>0</v>
      </c>
      <c r="AB95" s="96">
        <v>0</v>
      </c>
      <c r="AC95" s="96">
        <v>341.765620000041</v>
      </c>
      <c r="AD95" s="96">
        <v>0</v>
      </c>
      <c r="AE95" s="96">
        <v>0</v>
      </c>
      <c r="AF95" s="96">
        <v>0</v>
      </c>
      <c r="AG95" s="96">
        <v>0</v>
      </c>
      <c r="AH95" s="96">
        <v>0</v>
      </c>
      <c r="AI95" s="96">
        <v>0</v>
      </c>
      <c r="AJ95" s="96">
        <v>341.765620000041</v>
      </c>
      <c r="AK95" s="96">
        <v>2.8500000000000001E-3</v>
      </c>
      <c r="AL95" s="96">
        <v>2.8500000000000001E-3</v>
      </c>
      <c r="AM95" s="96">
        <v>0</v>
      </c>
      <c r="AN95" s="96">
        <v>0</v>
      </c>
      <c r="AO95" s="96">
        <v>2.8500000000000001E-3</v>
      </c>
      <c r="AP95" s="96">
        <v>2.8500000000000001E-3</v>
      </c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</row>
    <row r="96" spans="1:62" ht="13.5" customHeight="1" x14ac:dyDescent="0.2">
      <c r="A96" s="92">
        <v>79</v>
      </c>
      <c r="B96" s="92">
        <v>23</v>
      </c>
      <c r="C96" s="25" t="s">
        <v>167</v>
      </c>
      <c r="D96" s="96">
        <v>29942.128939999999</v>
      </c>
      <c r="E96" s="96">
        <v>-2422.8757599999999</v>
      </c>
      <c r="F96" s="96">
        <v>27519.25318</v>
      </c>
      <c r="G96" s="96">
        <v>14002.223190000001</v>
      </c>
      <c r="H96" s="96">
        <v>-1220.96533</v>
      </c>
      <c r="I96" s="96">
        <v>0</v>
      </c>
      <c r="J96" s="96">
        <v>0</v>
      </c>
      <c r="K96" s="96">
        <v>0</v>
      </c>
      <c r="L96" s="96">
        <v>0</v>
      </c>
      <c r="M96" s="96">
        <v>14394.596380000001</v>
      </c>
      <c r="N96" s="96">
        <v>5036.3718399999998</v>
      </c>
      <c r="O96" s="96">
        <v>0</v>
      </c>
      <c r="P96" s="96">
        <v>0</v>
      </c>
      <c r="Q96" s="96">
        <v>0</v>
      </c>
      <c r="R96" s="96">
        <v>-1921.5050699999999</v>
      </c>
      <c r="S96" s="96">
        <v>-296.30169999999998</v>
      </c>
      <c r="T96" s="96">
        <v>0</v>
      </c>
      <c r="U96" s="96">
        <v>0</v>
      </c>
      <c r="V96" s="96">
        <v>-1722.9361699999999</v>
      </c>
      <c r="W96" s="96">
        <v>0</v>
      </c>
      <c r="X96" s="96">
        <v>-12292.17023</v>
      </c>
      <c r="Y96" s="96">
        <v>0</v>
      </c>
      <c r="Z96" s="96">
        <v>43498.56609</v>
      </c>
      <c r="AA96" s="96">
        <v>-5202.8134799999998</v>
      </c>
      <c r="AB96" s="96">
        <v>0</v>
      </c>
      <c r="AC96" s="96">
        <v>38295.752610000003</v>
      </c>
      <c r="AD96" s="96">
        <v>0</v>
      </c>
      <c r="AE96" s="96">
        <v>0</v>
      </c>
      <c r="AF96" s="96">
        <v>0</v>
      </c>
      <c r="AG96" s="96">
        <v>0</v>
      </c>
      <c r="AH96" s="96">
        <v>0</v>
      </c>
      <c r="AI96" s="96">
        <v>0</v>
      </c>
      <c r="AJ96" s="96">
        <v>38295.752610000003</v>
      </c>
      <c r="AK96" s="96">
        <v>1.7000000000000001E-4</v>
      </c>
      <c r="AL96" s="96">
        <v>1.7000000000000001E-4</v>
      </c>
      <c r="AM96" s="96">
        <v>0</v>
      </c>
      <c r="AN96" s="96">
        <v>0</v>
      </c>
      <c r="AO96" s="96">
        <v>1.7000000000000001E-4</v>
      </c>
      <c r="AP96" s="96">
        <v>1.7000000000000001E-4</v>
      </c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</row>
    <row r="97" spans="1:62" ht="13.5" customHeight="1" x14ac:dyDescent="0.2">
      <c r="A97" s="92">
        <v>80</v>
      </c>
      <c r="B97" s="92">
        <v>24</v>
      </c>
      <c r="C97" s="27" t="s">
        <v>180</v>
      </c>
      <c r="D97" s="96">
        <v>36268.308859999997</v>
      </c>
      <c r="E97" s="96">
        <v>-20674.838309999999</v>
      </c>
      <c r="F97" s="96">
        <v>15593.47055</v>
      </c>
      <c r="G97" s="96">
        <v>295.09696000000002</v>
      </c>
      <c r="H97" s="96">
        <v>-27.740749999999998</v>
      </c>
      <c r="I97" s="96">
        <v>1</v>
      </c>
      <c r="J97" s="96">
        <v>0</v>
      </c>
      <c r="K97" s="96">
        <v>0</v>
      </c>
      <c r="L97" s="96">
        <v>0</v>
      </c>
      <c r="M97" s="96">
        <v>-158.54003</v>
      </c>
      <c r="N97" s="96">
        <v>0</v>
      </c>
      <c r="O97" s="96">
        <v>0</v>
      </c>
      <c r="P97" s="96">
        <v>0</v>
      </c>
      <c r="Q97" s="96">
        <v>0</v>
      </c>
      <c r="R97" s="96">
        <v>-7353.8912799999998</v>
      </c>
      <c r="S97" s="96">
        <v>-38.284779999999998</v>
      </c>
      <c r="T97" s="96">
        <v>0</v>
      </c>
      <c r="U97" s="96">
        <v>0</v>
      </c>
      <c r="V97" s="96">
        <v>0</v>
      </c>
      <c r="W97" s="96">
        <v>2275.0455700000002</v>
      </c>
      <c r="X97" s="96">
        <v>-9251.2453000000005</v>
      </c>
      <c r="Y97" s="96">
        <v>0</v>
      </c>
      <c r="Z97" s="96">
        <v>1334.91094</v>
      </c>
      <c r="AA97" s="96">
        <v>230.62514999999999</v>
      </c>
      <c r="AB97" s="96">
        <v>0</v>
      </c>
      <c r="AC97" s="96">
        <v>1565.5360900000001</v>
      </c>
      <c r="AD97" s="96">
        <v>0</v>
      </c>
      <c r="AE97" s="96">
        <v>0</v>
      </c>
      <c r="AF97" s="96">
        <v>0</v>
      </c>
      <c r="AG97" s="96">
        <v>0</v>
      </c>
      <c r="AH97" s="96">
        <v>0</v>
      </c>
      <c r="AI97" s="96">
        <v>0</v>
      </c>
      <c r="AJ97" s="96">
        <v>1565.5360900000001</v>
      </c>
      <c r="AK97" s="96">
        <v>1.023E-2</v>
      </c>
      <c r="AL97" s="96">
        <v>1.023E-2</v>
      </c>
      <c r="AM97" s="96">
        <v>0</v>
      </c>
      <c r="AN97" s="96">
        <v>0</v>
      </c>
      <c r="AO97" s="96">
        <v>1.023E-2</v>
      </c>
      <c r="AP97" s="96">
        <v>1.023E-2</v>
      </c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</row>
    <row r="98" spans="1:62" ht="13.5" customHeight="1" x14ac:dyDescent="0.2">
      <c r="A98" s="92">
        <v>81</v>
      </c>
      <c r="B98" s="92">
        <v>25</v>
      </c>
      <c r="C98" s="25" t="s">
        <v>157</v>
      </c>
      <c r="D98" s="96">
        <v>15806.341420000001</v>
      </c>
      <c r="E98" s="96">
        <v>-16200.202079999999</v>
      </c>
      <c r="F98" s="96">
        <v>-393.86066000000199</v>
      </c>
      <c r="G98" s="96">
        <v>22157.46948</v>
      </c>
      <c r="H98" s="96">
        <v>-158.73414</v>
      </c>
      <c r="I98" s="96">
        <v>0</v>
      </c>
      <c r="J98" s="96">
        <v>0</v>
      </c>
      <c r="K98" s="96">
        <v>45786.881450000001</v>
      </c>
      <c r="L98" s="96">
        <v>0</v>
      </c>
      <c r="M98" s="96">
        <v>218.06927999999999</v>
      </c>
      <c r="N98" s="96">
        <v>-50337.031690000003</v>
      </c>
      <c r="O98" s="96">
        <v>5068</v>
      </c>
      <c r="P98" s="96">
        <v>0</v>
      </c>
      <c r="Q98" s="96">
        <v>0</v>
      </c>
      <c r="R98" s="96">
        <v>-6843.2928300000003</v>
      </c>
      <c r="S98" s="96">
        <v>-9765.2620000000006</v>
      </c>
      <c r="T98" s="96">
        <v>0</v>
      </c>
      <c r="U98" s="96">
        <v>0</v>
      </c>
      <c r="V98" s="96">
        <v>0</v>
      </c>
      <c r="W98" s="96">
        <v>287.14524</v>
      </c>
      <c r="X98" s="96">
        <v>-13867.17088</v>
      </c>
      <c r="Y98" s="96">
        <v>0</v>
      </c>
      <c r="Z98" s="96">
        <v>-7847.7867500000002</v>
      </c>
      <c r="AA98" s="96">
        <v>-91.033000000000001</v>
      </c>
      <c r="AB98" s="96">
        <v>0</v>
      </c>
      <c r="AC98" s="96">
        <v>-7938.8197500000097</v>
      </c>
      <c r="AD98" s="96">
        <v>0</v>
      </c>
      <c r="AE98" s="96">
        <v>0</v>
      </c>
      <c r="AF98" s="96">
        <v>0</v>
      </c>
      <c r="AG98" s="96">
        <v>0</v>
      </c>
      <c r="AH98" s="96">
        <v>0</v>
      </c>
      <c r="AI98" s="96">
        <v>0</v>
      </c>
      <c r="AJ98" s="96">
        <v>-7938.8197500000097</v>
      </c>
      <c r="AK98" s="96">
        <v>0</v>
      </c>
      <c r="AL98" s="96">
        <v>0</v>
      </c>
      <c r="AM98" s="96">
        <v>0</v>
      </c>
      <c r="AN98" s="96">
        <v>0</v>
      </c>
      <c r="AO98" s="96">
        <v>0</v>
      </c>
      <c r="AP98" s="96">
        <v>0</v>
      </c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97"/>
    </row>
    <row r="99" spans="1:62" ht="13.5" customHeight="1" x14ac:dyDescent="0.2">
      <c r="A99" s="92">
        <v>82</v>
      </c>
      <c r="B99" s="92">
        <v>26</v>
      </c>
      <c r="C99" s="25" t="s">
        <v>172</v>
      </c>
      <c r="D99" s="96">
        <v>26049.38725</v>
      </c>
      <c r="E99" s="96">
        <v>-17911.348620000001</v>
      </c>
      <c r="F99" s="96">
        <v>8138.03863</v>
      </c>
      <c r="G99" s="96">
        <v>7927.17922</v>
      </c>
      <c r="H99" s="96">
        <v>-351.90258999999998</v>
      </c>
      <c r="I99" s="96">
        <v>0</v>
      </c>
      <c r="J99" s="96">
        <v>0</v>
      </c>
      <c r="K99" s="96">
        <v>0</v>
      </c>
      <c r="L99" s="96">
        <v>0</v>
      </c>
      <c r="M99" s="96">
        <v>-8651.0495200000005</v>
      </c>
      <c r="N99" s="96">
        <v>230.49962999999801</v>
      </c>
      <c r="O99" s="96">
        <v>0</v>
      </c>
      <c r="P99" s="96">
        <v>0</v>
      </c>
      <c r="Q99" s="96">
        <v>0</v>
      </c>
      <c r="R99" s="96">
        <v>4812.5428199999997</v>
      </c>
      <c r="S99" s="96">
        <v>-274.84620999999999</v>
      </c>
      <c r="T99" s="96">
        <v>0</v>
      </c>
      <c r="U99" s="96">
        <v>0</v>
      </c>
      <c r="V99" s="96">
        <v>0.13935</v>
      </c>
      <c r="W99" s="96">
        <v>53.303089999999997</v>
      </c>
      <c r="X99" s="96">
        <v>-10208.564280000001</v>
      </c>
      <c r="Y99" s="96">
        <v>0</v>
      </c>
      <c r="Z99" s="96">
        <v>1675.34013999999</v>
      </c>
      <c r="AA99" s="96">
        <v>-385.45600000000002</v>
      </c>
      <c r="AB99" s="96">
        <v>0</v>
      </c>
      <c r="AC99" s="96">
        <v>1289.8841399999901</v>
      </c>
      <c r="AD99" s="96">
        <v>0</v>
      </c>
      <c r="AE99" s="96">
        <v>0</v>
      </c>
      <c r="AF99" s="96">
        <v>0</v>
      </c>
      <c r="AG99" s="96">
        <v>0</v>
      </c>
      <c r="AH99" s="96">
        <v>0</v>
      </c>
      <c r="AI99" s="96">
        <v>0</v>
      </c>
      <c r="AJ99" s="96">
        <v>1289.8841399999901</v>
      </c>
      <c r="AK99" s="96">
        <v>0</v>
      </c>
      <c r="AL99" s="96">
        <v>0</v>
      </c>
      <c r="AM99" s="96">
        <v>0</v>
      </c>
      <c r="AN99" s="96">
        <v>0</v>
      </c>
      <c r="AO99" s="96">
        <v>0</v>
      </c>
      <c r="AP99" s="96">
        <v>0</v>
      </c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</row>
    <row r="100" spans="1:62" ht="13.5" customHeight="1" x14ac:dyDescent="0.2">
      <c r="A100" s="92">
        <v>83</v>
      </c>
      <c r="B100" s="92">
        <v>27</v>
      </c>
      <c r="C100" s="25" t="s">
        <v>125</v>
      </c>
      <c r="D100" s="96">
        <v>17682.779600000002</v>
      </c>
      <c r="E100" s="96">
        <v>-16944.525280000002</v>
      </c>
      <c r="F100" s="96">
        <v>738.25432000000001</v>
      </c>
      <c r="G100" s="96">
        <v>10585.5965</v>
      </c>
      <c r="H100" s="96">
        <v>-792.72643000000005</v>
      </c>
      <c r="I100" s="96">
        <v>1199.462</v>
      </c>
      <c r="J100" s="96">
        <v>0</v>
      </c>
      <c r="K100" s="96">
        <v>65342.158389999997</v>
      </c>
      <c r="L100" s="96">
        <v>0</v>
      </c>
      <c r="M100" s="96">
        <v>4453.2936</v>
      </c>
      <c r="N100" s="96">
        <v>-67246.842650000006</v>
      </c>
      <c r="O100" s="96">
        <v>0</v>
      </c>
      <c r="P100" s="96">
        <v>0</v>
      </c>
      <c r="Q100" s="96">
        <v>0</v>
      </c>
      <c r="R100" s="96">
        <v>-1056.4318900000001</v>
      </c>
      <c r="S100" s="96">
        <v>396.84679999999997</v>
      </c>
      <c r="T100" s="96">
        <v>0</v>
      </c>
      <c r="U100" s="96">
        <v>0</v>
      </c>
      <c r="V100" s="96">
        <v>264.50202999999999</v>
      </c>
      <c r="W100" s="96">
        <v>79.594629999999995</v>
      </c>
      <c r="X100" s="96">
        <v>-13904.24604</v>
      </c>
      <c r="Y100" s="96">
        <v>0</v>
      </c>
      <c r="Z100" s="96">
        <v>59.461259999990901</v>
      </c>
      <c r="AA100" s="96">
        <v>0</v>
      </c>
      <c r="AB100" s="96">
        <v>0</v>
      </c>
      <c r="AC100" s="96">
        <v>59.461259999990901</v>
      </c>
      <c r="AD100" s="96">
        <v>0</v>
      </c>
      <c r="AE100" s="96">
        <v>0</v>
      </c>
      <c r="AF100" s="96">
        <v>0</v>
      </c>
      <c r="AG100" s="96">
        <v>0</v>
      </c>
      <c r="AH100" s="96">
        <v>0</v>
      </c>
      <c r="AI100" s="96">
        <v>0</v>
      </c>
      <c r="AJ100" s="96">
        <v>59.461259999990901</v>
      </c>
      <c r="AK100" s="96">
        <v>0</v>
      </c>
      <c r="AL100" s="96">
        <v>0</v>
      </c>
      <c r="AM100" s="96">
        <v>0</v>
      </c>
      <c r="AN100" s="96">
        <v>0</v>
      </c>
      <c r="AO100" s="96">
        <v>0</v>
      </c>
      <c r="AP100" s="96">
        <v>0</v>
      </c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97"/>
    </row>
    <row r="101" spans="1:62" ht="13.5" customHeight="1" x14ac:dyDescent="0.2">
      <c r="A101" s="92">
        <v>84</v>
      </c>
      <c r="B101" s="92">
        <v>28</v>
      </c>
      <c r="C101" s="25" t="s">
        <v>109</v>
      </c>
      <c r="D101" s="96">
        <v>32222.977920000001</v>
      </c>
      <c r="E101" s="96">
        <v>-15571.80537</v>
      </c>
      <c r="F101" s="96">
        <v>16651.172549999999</v>
      </c>
      <c r="G101" s="96">
        <v>5215.3080900000004</v>
      </c>
      <c r="H101" s="96">
        <v>-609.64057000000003</v>
      </c>
      <c r="I101" s="96">
        <v>0</v>
      </c>
      <c r="J101" s="96">
        <v>0</v>
      </c>
      <c r="K101" s="96">
        <v>460689.40055999998</v>
      </c>
      <c r="L101" s="96">
        <v>0</v>
      </c>
      <c r="M101" s="96">
        <v>-502197.88082000002</v>
      </c>
      <c r="N101" s="96">
        <v>4808.0955599999998</v>
      </c>
      <c r="O101" s="96">
        <v>0</v>
      </c>
      <c r="P101" s="96">
        <v>-3662.0640600000002</v>
      </c>
      <c r="Q101" s="96">
        <v>0</v>
      </c>
      <c r="R101" s="96">
        <v>31543.63739</v>
      </c>
      <c r="S101" s="96">
        <v>-212.28310999999999</v>
      </c>
      <c r="T101" s="96">
        <v>0</v>
      </c>
      <c r="U101" s="96">
        <v>0</v>
      </c>
      <c r="V101" s="96">
        <v>-6832.4052700000002</v>
      </c>
      <c r="W101" s="96">
        <v>666.57259999999997</v>
      </c>
      <c r="X101" s="96">
        <v>-20530.563190000001</v>
      </c>
      <c r="Y101" s="96">
        <v>0</v>
      </c>
      <c r="Z101" s="96">
        <v>-14470.6502700001</v>
      </c>
      <c r="AA101" s="96">
        <v>0</v>
      </c>
      <c r="AB101" s="96">
        <v>0</v>
      </c>
      <c r="AC101" s="96">
        <v>-14470.6502700001</v>
      </c>
      <c r="AD101" s="96">
        <v>0</v>
      </c>
      <c r="AE101" s="96">
        <v>0</v>
      </c>
      <c r="AF101" s="96">
        <v>0</v>
      </c>
      <c r="AG101" s="96">
        <v>0</v>
      </c>
      <c r="AH101" s="96">
        <v>0</v>
      </c>
      <c r="AI101" s="96">
        <v>0</v>
      </c>
      <c r="AJ101" s="96">
        <v>-14470.6502700001</v>
      </c>
      <c r="AK101" s="96">
        <v>-5.8E-4</v>
      </c>
      <c r="AL101" s="96">
        <v>-5.8E-4</v>
      </c>
      <c r="AM101" s="96">
        <v>0</v>
      </c>
      <c r="AN101" s="96">
        <v>0</v>
      </c>
      <c r="AO101" s="96">
        <v>-5.8E-4</v>
      </c>
      <c r="AP101" s="96">
        <v>-5.8E-4</v>
      </c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</row>
    <row r="102" spans="1:62" ht="13.5" customHeight="1" x14ac:dyDescent="0.2">
      <c r="A102" s="92">
        <v>85</v>
      </c>
      <c r="B102" s="92">
        <v>29</v>
      </c>
      <c r="C102" s="25" t="s">
        <v>166</v>
      </c>
      <c r="D102" s="96">
        <v>25315.97106</v>
      </c>
      <c r="E102" s="96">
        <v>-10709.20853</v>
      </c>
      <c r="F102" s="96">
        <v>14606.76253</v>
      </c>
      <c r="G102" s="96">
        <v>1489.11707</v>
      </c>
      <c r="H102" s="96">
        <v>-149.52943999999999</v>
      </c>
      <c r="I102" s="96">
        <v>0</v>
      </c>
      <c r="J102" s="96">
        <v>0</v>
      </c>
      <c r="K102" s="96">
        <v>0</v>
      </c>
      <c r="L102" s="96">
        <v>0</v>
      </c>
      <c r="M102" s="96">
        <v>19782.969720000001</v>
      </c>
      <c r="N102" s="96">
        <v>15607.693929999999</v>
      </c>
      <c r="O102" s="96">
        <v>0</v>
      </c>
      <c r="P102" s="96">
        <v>0</v>
      </c>
      <c r="Q102" s="96">
        <v>0</v>
      </c>
      <c r="R102" s="96">
        <v>-35741.822359999998</v>
      </c>
      <c r="S102" s="96">
        <v>-8.4238</v>
      </c>
      <c r="T102" s="96">
        <v>0</v>
      </c>
      <c r="U102" s="96">
        <v>0</v>
      </c>
      <c r="V102" s="96">
        <v>0</v>
      </c>
      <c r="W102" s="96">
        <v>78.241429999999994</v>
      </c>
      <c r="X102" s="96">
        <v>-8579.6307199999992</v>
      </c>
      <c r="Y102" s="96">
        <v>0</v>
      </c>
      <c r="Z102" s="96">
        <v>7085.3783600000097</v>
      </c>
      <c r="AA102" s="96">
        <v>0</v>
      </c>
      <c r="AB102" s="96">
        <v>0</v>
      </c>
      <c r="AC102" s="96">
        <v>7085.3783600000097</v>
      </c>
      <c r="AD102" s="96">
        <v>0</v>
      </c>
      <c r="AE102" s="96">
        <v>0</v>
      </c>
      <c r="AF102" s="96">
        <v>0</v>
      </c>
      <c r="AG102" s="96">
        <v>0</v>
      </c>
      <c r="AH102" s="96">
        <v>0</v>
      </c>
      <c r="AI102" s="96">
        <v>0</v>
      </c>
      <c r="AJ102" s="96">
        <v>7085.3783600000097</v>
      </c>
      <c r="AK102" s="96">
        <v>3.456E-2</v>
      </c>
      <c r="AL102" s="96">
        <v>3.456E-2</v>
      </c>
      <c r="AM102" s="96">
        <v>0</v>
      </c>
      <c r="AN102" s="96">
        <v>0</v>
      </c>
      <c r="AO102" s="96">
        <v>3.456E-2</v>
      </c>
      <c r="AP102" s="96">
        <v>3.456E-2</v>
      </c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97"/>
    </row>
    <row r="103" spans="1:62" ht="13.5" customHeight="1" x14ac:dyDescent="0.2">
      <c r="A103" s="92">
        <v>86</v>
      </c>
      <c r="B103" s="92">
        <v>30</v>
      </c>
      <c r="C103" s="25" t="s">
        <v>173</v>
      </c>
      <c r="D103" s="96">
        <v>24895.26268</v>
      </c>
      <c r="E103" s="96">
        <v>-16743.561890000001</v>
      </c>
      <c r="F103" s="96">
        <v>8151.7007899999999</v>
      </c>
      <c r="G103" s="96">
        <v>29432.552479999998</v>
      </c>
      <c r="H103" s="96">
        <v>-90.819230000000005</v>
      </c>
      <c r="I103" s="96">
        <v>0</v>
      </c>
      <c r="J103" s="96">
        <v>0</v>
      </c>
      <c r="K103" s="96">
        <v>2799.8426899999999</v>
      </c>
      <c r="L103" s="96">
        <v>0</v>
      </c>
      <c r="M103" s="96">
        <v>-24037.200669999998</v>
      </c>
      <c r="N103" s="96">
        <v>-7024.3241799999996</v>
      </c>
      <c r="O103" s="96">
        <v>0</v>
      </c>
      <c r="P103" s="96">
        <v>0</v>
      </c>
      <c r="Q103" s="96">
        <v>0</v>
      </c>
      <c r="R103" s="96">
        <v>-6591.6967199999999</v>
      </c>
      <c r="S103" s="96">
        <v>-4.45059</v>
      </c>
      <c r="T103" s="96">
        <v>0</v>
      </c>
      <c r="U103" s="96">
        <v>0</v>
      </c>
      <c r="V103" s="96">
        <v>145.05749</v>
      </c>
      <c r="W103" s="96">
        <v>3.1333299999999999</v>
      </c>
      <c r="X103" s="96">
        <v>-5631.6756599999999</v>
      </c>
      <c r="Y103" s="96">
        <v>0</v>
      </c>
      <c r="Z103" s="96">
        <v>-2847.8802700000001</v>
      </c>
      <c r="AA103" s="96">
        <v>-34.547159999999998</v>
      </c>
      <c r="AB103" s="96">
        <v>0</v>
      </c>
      <c r="AC103" s="96">
        <v>-2882.4274300000002</v>
      </c>
      <c r="AD103" s="96">
        <v>0</v>
      </c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>
        <v>-2882.4274300000002</v>
      </c>
      <c r="AK103" s="96">
        <v>-2.402E-2</v>
      </c>
      <c r="AL103" s="96">
        <v>-2.402E-2</v>
      </c>
      <c r="AM103" s="96">
        <v>0</v>
      </c>
      <c r="AN103" s="96">
        <v>0</v>
      </c>
      <c r="AO103" s="96">
        <v>-2.402E-2</v>
      </c>
      <c r="AP103" s="96">
        <v>-2.402E-2</v>
      </c>
      <c r="AQ103" s="97"/>
      <c r="AR103" s="99"/>
      <c r="AS103" s="97"/>
      <c r="AT103" s="97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</row>
    <row r="104" spans="1:62" ht="13.5" customHeight="1" x14ac:dyDescent="0.2">
      <c r="A104" s="92">
        <v>87</v>
      </c>
      <c r="B104" s="92">
        <v>31</v>
      </c>
      <c r="C104" s="25" t="s">
        <v>153</v>
      </c>
      <c r="D104" s="96">
        <v>20750.624919999998</v>
      </c>
      <c r="E104" s="96">
        <v>-11113.08935</v>
      </c>
      <c r="F104" s="96">
        <v>9637.53557</v>
      </c>
      <c r="G104" s="96">
        <v>4299.9757600000003</v>
      </c>
      <c r="H104" s="96">
        <v>-378.15359999999998</v>
      </c>
      <c r="I104" s="96">
        <v>0</v>
      </c>
      <c r="J104" s="96">
        <v>0</v>
      </c>
      <c r="K104" s="96">
        <v>142.22265999999999</v>
      </c>
      <c r="L104" s="96">
        <v>0</v>
      </c>
      <c r="M104" s="96">
        <v>9894.8374299999996</v>
      </c>
      <c r="N104" s="96">
        <v>329.17394999999999</v>
      </c>
      <c r="O104" s="96">
        <v>0</v>
      </c>
      <c r="P104" s="96">
        <v>0</v>
      </c>
      <c r="Q104" s="96">
        <v>0</v>
      </c>
      <c r="R104" s="96">
        <v>-1669.6806300000001</v>
      </c>
      <c r="S104" s="96">
        <v>-4.7404200000000003</v>
      </c>
      <c r="T104" s="96">
        <v>0</v>
      </c>
      <c r="U104" s="96">
        <v>0</v>
      </c>
      <c r="V104" s="96">
        <v>0</v>
      </c>
      <c r="W104" s="96">
        <v>799.99748999999997</v>
      </c>
      <c r="X104" s="96">
        <v>-13097.4699</v>
      </c>
      <c r="Y104" s="96">
        <v>0</v>
      </c>
      <c r="Z104" s="96">
        <v>9953.6983099999998</v>
      </c>
      <c r="AA104" s="96">
        <v>0</v>
      </c>
      <c r="AB104" s="96">
        <v>0</v>
      </c>
      <c r="AC104" s="96">
        <v>9953.6983099999998</v>
      </c>
      <c r="AD104" s="96">
        <v>0</v>
      </c>
      <c r="AE104" s="96">
        <v>0</v>
      </c>
      <c r="AF104" s="96">
        <v>0</v>
      </c>
      <c r="AG104" s="96">
        <v>0</v>
      </c>
      <c r="AH104" s="96">
        <v>0</v>
      </c>
      <c r="AI104" s="96">
        <v>0</v>
      </c>
      <c r="AJ104" s="96">
        <v>9953.6983099999998</v>
      </c>
      <c r="AK104" s="96">
        <v>1.1E-4</v>
      </c>
      <c r="AL104" s="96">
        <v>1.1E-4</v>
      </c>
      <c r="AM104" s="96">
        <v>0</v>
      </c>
      <c r="AN104" s="96">
        <v>0</v>
      </c>
      <c r="AO104" s="96">
        <v>1.1E-4</v>
      </c>
      <c r="AP104" s="96">
        <v>1.1E-4</v>
      </c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97"/>
    </row>
    <row r="105" spans="1:62" ht="13.5" customHeight="1" x14ac:dyDescent="0.2">
      <c r="A105" s="92">
        <v>88</v>
      </c>
      <c r="B105" s="92">
        <v>32</v>
      </c>
      <c r="C105" s="25" t="s">
        <v>176</v>
      </c>
      <c r="D105" s="96">
        <v>25600.541359999999</v>
      </c>
      <c r="E105" s="96">
        <v>-8328.4321600000003</v>
      </c>
      <c r="F105" s="96">
        <v>17272.109199999999</v>
      </c>
      <c r="G105" s="96">
        <v>11043.73395</v>
      </c>
      <c r="H105" s="96">
        <v>-313.66701999999998</v>
      </c>
      <c r="I105" s="96">
        <v>0</v>
      </c>
      <c r="J105" s="96">
        <v>0</v>
      </c>
      <c r="K105" s="96">
        <v>-1083.91524</v>
      </c>
      <c r="L105" s="96">
        <v>1395.7199800000001</v>
      </c>
      <c r="M105" s="96">
        <v>4421.9053800000002</v>
      </c>
      <c r="N105" s="96">
        <v>49250.409</v>
      </c>
      <c r="O105" s="96">
        <v>0</v>
      </c>
      <c r="P105" s="96">
        <v>109.58056999999999</v>
      </c>
      <c r="Q105" s="96">
        <v>69.522059999999996</v>
      </c>
      <c r="R105" s="96">
        <v>-6942.1451299999999</v>
      </c>
      <c r="S105" s="96">
        <v>-185.81630000000001</v>
      </c>
      <c r="T105" s="96">
        <v>0</v>
      </c>
      <c r="U105" s="96">
        <v>0</v>
      </c>
      <c r="V105" s="96">
        <v>802.15980999999999</v>
      </c>
      <c r="W105" s="96">
        <v>1226.9466500000001</v>
      </c>
      <c r="X105" s="96">
        <v>-34155.677629999998</v>
      </c>
      <c r="Y105" s="96">
        <v>0</v>
      </c>
      <c r="Z105" s="96">
        <v>42910.865279999998</v>
      </c>
      <c r="AA105" s="96">
        <v>0</v>
      </c>
      <c r="AB105" s="96">
        <v>0</v>
      </c>
      <c r="AC105" s="96">
        <v>42910.865279999998</v>
      </c>
      <c r="AD105" s="96">
        <v>-3848.1453299999998</v>
      </c>
      <c r="AE105" s="96">
        <v>0</v>
      </c>
      <c r="AF105" s="96">
        <v>0</v>
      </c>
      <c r="AG105" s="96">
        <v>0</v>
      </c>
      <c r="AH105" s="96">
        <v>0</v>
      </c>
      <c r="AI105" s="96">
        <v>-3848.1453299999998</v>
      </c>
      <c r="AJ105" s="96">
        <v>39062.719949999999</v>
      </c>
      <c r="AK105" s="96">
        <v>3.2000000000000002E-3</v>
      </c>
      <c r="AL105" s="96">
        <v>3.2000000000000002E-3</v>
      </c>
      <c r="AM105" s="96">
        <v>0</v>
      </c>
      <c r="AN105" s="96">
        <v>0</v>
      </c>
      <c r="AO105" s="96">
        <v>3.2000000000000002E-3</v>
      </c>
      <c r="AP105" s="96">
        <v>3.2000000000000002E-3</v>
      </c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97"/>
    </row>
    <row r="106" spans="1:62" ht="13.5" customHeight="1" x14ac:dyDescent="0.2">
      <c r="A106" s="92">
        <v>89</v>
      </c>
      <c r="B106" s="92">
        <v>33</v>
      </c>
      <c r="C106" s="25" t="s">
        <v>115</v>
      </c>
      <c r="D106" s="96">
        <v>16045.909750000001</v>
      </c>
      <c r="E106" s="96">
        <v>-9773.02693</v>
      </c>
      <c r="F106" s="96">
        <v>6272.8828199999998</v>
      </c>
      <c r="G106" s="96">
        <v>2071.43066</v>
      </c>
      <c r="H106" s="96">
        <v>-424.16464000000002</v>
      </c>
      <c r="I106" s="96">
        <v>0</v>
      </c>
      <c r="J106" s="96">
        <v>0</v>
      </c>
      <c r="K106" s="96">
        <v>214.17374000000001</v>
      </c>
      <c r="L106" s="96">
        <v>0</v>
      </c>
      <c r="M106" s="96">
        <v>880.42926</v>
      </c>
      <c r="N106" s="96">
        <v>89.287710000000004</v>
      </c>
      <c r="O106" s="96">
        <v>0</v>
      </c>
      <c r="P106" s="96">
        <v>0</v>
      </c>
      <c r="Q106" s="96">
        <v>0</v>
      </c>
      <c r="R106" s="96">
        <v>-1129.28367</v>
      </c>
      <c r="S106" s="96">
        <v>0.40615000000000001</v>
      </c>
      <c r="T106" s="96">
        <v>0</v>
      </c>
      <c r="U106" s="96">
        <v>0</v>
      </c>
      <c r="V106" s="96">
        <v>0</v>
      </c>
      <c r="W106" s="96">
        <v>389.58672000000001</v>
      </c>
      <c r="X106" s="96">
        <v>-8022.8643000000002</v>
      </c>
      <c r="Y106" s="96">
        <v>0</v>
      </c>
      <c r="Z106" s="96">
        <v>341.88445000000002</v>
      </c>
      <c r="AA106" s="96">
        <v>-49.588000000000001</v>
      </c>
      <c r="AB106" s="96">
        <v>0</v>
      </c>
      <c r="AC106" s="96">
        <v>292.29645000000102</v>
      </c>
      <c r="AD106" s="96">
        <v>0</v>
      </c>
      <c r="AE106" s="96">
        <v>0</v>
      </c>
      <c r="AF106" s="96">
        <v>0</v>
      </c>
      <c r="AG106" s="96">
        <v>0</v>
      </c>
      <c r="AH106" s="96">
        <v>0</v>
      </c>
      <c r="AI106" s="96">
        <v>0</v>
      </c>
      <c r="AJ106" s="96">
        <v>292.29645000000102</v>
      </c>
      <c r="AK106" s="96">
        <v>0</v>
      </c>
      <c r="AL106" s="96">
        <v>0</v>
      </c>
      <c r="AM106" s="96">
        <v>0</v>
      </c>
      <c r="AN106" s="96">
        <v>0</v>
      </c>
      <c r="AO106" s="96">
        <v>0</v>
      </c>
      <c r="AP106" s="96">
        <v>0</v>
      </c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97"/>
    </row>
    <row r="107" spans="1:62" ht="13.5" customHeight="1" x14ac:dyDescent="0.2">
      <c r="A107" s="92">
        <v>90</v>
      </c>
      <c r="B107" s="92">
        <v>34</v>
      </c>
      <c r="C107" s="25" t="s">
        <v>158</v>
      </c>
      <c r="D107" s="96">
        <v>19256.580600000001</v>
      </c>
      <c r="E107" s="96">
        <v>-7667.8770299999996</v>
      </c>
      <c r="F107" s="96">
        <v>11588.70357</v>
      </c>
      <c r="G107" s="96">
        <v>6673.6339799999996</v>
      </c>
      <c r="H107" s="96">
        <v>-4149.9694799999997</v>
      </c>
      <c r="I107" s="96">
        <v>-53.10575</v>
      </c>
      <c r="J107" s="96">
        <v>0</v>
      </c>
      <c r="K107" s="96">
        <v>0</v>
      </c>
      <c r="L107" s="96">
        <v>74.64</v>
      </c>
      <c r="M107" s="96">
        <v>7098.2340000000004</v>
      </c>
      <c r="N107" s="96">
        <v>-74.397390000000101</v>
      </c>
      <c r="O107" s="96">
        <v>0</v>
      </c>
      <c r="P107" s="96">
        <v>0</v>
      </c>
      <c r="Q107" s="96">
        <v>0</v>
      </c>
      <c r="R107" s="96">
        <v>9360.7052700000004</v>
      </c>
      <c r="S107" s="96">
        <v>-41.461779999999997</v>
      </c>
      <c r="T107" s="96">
        <v>-350.76190000000003</v>
      </c>
      <c r="U107" s="96">
        <v>0</v>
      </c>
      <c r="V107" s="96">
        <v>-0.85514999999999997</v>
      </c>
      <c r="W107" s="96">
        <v>206.05752000000001</v>
      </c>
      <c r="X107" s="96">
        <v>-6334.4147499999999</v>
      </c>
      <c r="Y107" s="96">
        <v>0</v>
      </c>
      <c r="Z107" s="96">
        <v>23997.008140000002</v>
      </c>
      <c r="AA107" s="96">
        <v>-4319.4620000000004</v>
      </c>
      <c r="AB107" s="96">
        <v>0</v>
      </c>
      <c r="AC107" s="96">
        <v>19677.546139999999</v>
      </c>
      <c r="AD107" s="96">
        <v>0</v>
      </c>
      <c r="AE107" s="96">
        <v>0</v>
      </c>
      <c r="AF107" s="96">
        <v>0</v>
      </c>
      <c r="AG107" s="96">
        <v>0</v>
      </c>
      <c r="AH107" s="96">
        <v>0</v>
      </c>
      <c r="AI107" s="96">
        <v>0</v>
      </c>
      <c r="AJ107" s="96">
        <v>19677.546139999999</v>
      </c>
      <c r="AK107" s="96">
        <v>1.6400000000000001E-2</v>
      </c>
      <c r="AL107" s="96">
        <v>1.6400000000000001E-2</v>
      </c>
      <c r="AM107" s="96">
        <v>0</v>
      </c>
      <c r="AN107" s="96">
        <v>0</v>
      </c>
      <c r="AO107" s="96">
        <v>1.6400000000000001E-2</v>
      </c>
      <c r="AP107" s="96">
        <v>1.6400000000000001E-2</v>
      </c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97"/>
    </row>
    <row r="108" spans="1:62" ht="13.5" customHeight="1" x14ac:dyDescent="0.2">
      <c r="A108" s="92">
        <v>91</v>
      </c>
      <c r="B108" s="92">
        <v>35</v>
      </c>
      <c r="C108" s="25" t="s">
        <v>133</v>
      </c>
      <c r="D108" s="96">
        <v>12214.50477</v>
      </c>
      <c r="E108" s="96">
        <v>-13424.66858</v>
      </c>
      <c r="F108" s="96">
        <v>-1210.16381</v>
      </c>
      <c r="G108" s="96">
        <v>5407.2518200000004</v>
      </c>
      <c r="H108" s="96">
        <v>-1496.74368</v>
      </c>
      <c r="I108" s="96">
        <v>698.82698000000005</v>
      </c>
      <c r="J108" s="96">
        <v>0</v>
      </c>
      <c r="K108" s="96">
        <v>-18950.404439999998</v>
      </c>
      <c r="L108" s="96">
        <v>0</v>
      </c>
      <c r="M108" s="96">
        <v>11064.56583</v>
      </c>
      <c r="N108" s="96">
        <v>17556.795539999999</v>
      </c>
      <c r="O108" s="96">
        <v>0</v>
      </c>
      <c r="P108" s="96">
        <v>0</v>
      </c>
      <c r="Q108" s="96">
        <v>0</v>
      </c>
      <c r="R108" s="96">
        <v>-3427.6318999999999</v>
      </c>
      <c r="S108" s="96">
        <v>-67.599800000000002</v>
      </c>
      <c r="T108" s="96">
        <v>0</v>
      </c>
      <c r="U108" s="96">
        <v>0</v>
      </c>
      <c r="V108" s="96">
        <v>176.15297000000001</v>
      </c>
      <c r="W108" s="96">
        <v>606.43362000000002</v>
      </c>
      <c r="X108" s="96">
        <v>-10124.64205</v>
      </c>
      <c r="Y108" s="96">
        <v>0</v>
      </c>
      <c r="Z108" s="96">
        <v>232.84108000000001</v>
      </c>
      <c r="AA108" s="96">
        <v>-210</v>
      </c>
      <c r="AB108" s="96">
        <v>0</v>
      </c>
      <c r="AC108" s="96">
        <v>22.841080000000101</v>
      </c>
      <c r="AD108" s="96">
        <v>0</v>
      </c>
      <c r="AE108" s="96">
        <v>0</v>
      </c>
      <c r="AF108" s="96">
        <v>0</v>
      </c>
      <c r="AG108" s="96">
        <v>0</v>
      </c>
      <c r="AH108" s="96">
        <v>0</v>
      </c>
      <c r="AI108" s="96">
        <v>0</v>
      </c>
      <c r="AJ108" s="96">
        <v>22.841080000000101</v>
      </c>
      <c r="AK108" s="96">
        <v>0</v>
      </c>
      <c r="AL108" s="96">
        <v>0</v>
      </c>
      <c r="AM108" s="96">
        <v>0</v>
      </c>
      <c r="AN108" s="96">
        <v>0</v>
      </c>
      <c r="AO108" s="96">
        <v>0</v>
      </c>
      <c r="AP108" s="96">
        <v>0</v>
      </c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97"/>
    </row>
    <row r="109" spans="1:62" ht="13.5" customHeight="1" x14ac:dyDescent="0.2">
      <c r="A109" s="92">
        <v>92</v>
      </c>
      <c r="B109" s="92">
        <v>36</v>
      </c>
      <c r="C109" s="25" t="s">
        <v>126</v>
      </c>
      <c r="D109" s="96">
        <v>17118.681369999998</v>
      </c>
      <c r="E109" s="96">
        <v>-11457.758320000001</v>
      </c>
      <c r="F109" s="96">
        <v>5660.9230500000003</v>
      </c>
      <c r="G109" s="96">
        <v>5792.6435799999999</v>
      </c>
      <c r="H109" s="96">
        <v>-150.68724</v>
      </c>
      <c r="I109" s="96">
        <v>0</v>
      </c>
      <c r="J109" s="96">
        <v>0</v>
      </c>
      <c r="K109" s="96">
        <v>0</v>
      </c>
      <c r="L109" s="96">
        <v>0</v>
      </c>
      <c r="M109" s="96">
        <v>7058.6678899999997</v>
      </c>
      <c r="N109" s="96">
        <v>53.074890000000003</v>
      </c>
      <c r="O109" s="96">
        <v>0</v>
      </c>
      <c r="P109" s="96">
        <v>0</v>
      </c>
      <c r="Q109" s="96">
        <v>0</v>
      </c>
      <c r="R109" s="96">
        <v>-4172.1867899999997</v>
      </c>
      <c r="S109" s="96">
        <v>-2091.6464000000001</v>
      </c>
      <c r="T109" s="96">
        <v>0</v>
      </c>
      <c r="U109" s="96">
        <v>0</v>
      </c>
      <c r="V109" s="96">
        <v>0</v>
      </c>
      <c r="W109" s="96">
        <v>496.14794000000001</v>
      </c>
      <c r="X109" s="96">
        <v>-12031.47394</v>
      </c>
      <c r="Y109" s="96">
        <v>0</v>
      </c>
      <c r="Z109" s="96">
        <v>615.46298000000002</v>
      </c>
      <c r="AA109" s="96">
        <v>0</v>
      </c>
      <c r="AB109" s="96">
        <v>0</v>
      </c>
      <c r="AC109" s="96">
        <v>615.46298000000002</v>
      </c>
      <c r="AD109" s="96">
        <v>-5.5065400000000002</v>
      </c>
      <c r="AE109" s="96">
        <v>0</v>
      </c>
      <c r="AF109" s="96">
        <v>0</v>
      </c>
      <c r="AG109" s="96">
        <v>0</v>
      </c>
      <c r="AH109" s="96">
        <v>0</v>
      </c>
      <c r="AI109" s="96">
        <v>-5.5065400000000002</v>
      </c>
      <c r="AJ109" s="96">
        <v>609.95644000000004</v>
      </c>
      <c r="AK109" s="96">
        <v>1.8000000000000001E-4</v>
      </c>
      <c r="AL109" s="96">
        <v>1.8000000000000001E-4</v>
      </c>
      <c r="AM109" s="96">
        <v>0</v>
      </c>
      <c r="AN109" s="96">
        <v>0</v>
      </c>
      <c r="AO109" s="96">
        <v>1.8000000000000001E-4</v>
      </c>
      <c r="AP109" s="96">
        <v>1.8000000000000001E-4</v>
      </c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97"/>
    </row>
    <row r="110" spans="1:62" ht="13.5" customHeight="1" x14ac:dyDescent="0.2">
      <c r="A110" s="92">
        <v>93</v>
      </c>
      <c r="B110" s="92">
        <v>37</v>
      </c>
      <c r="C110" s="25" t="s">
        <v>129</v>
      </c>
      <c r="D110" s="96">
        <v>26827.196929999998</v>
      </c>
      <c r="E110" s="96">
        <v>-17092.610680000002</v>
      </c>
      <c r="F110" s="96">
        <v>9734.5862500000003</v>
      </c>
      <c r="G110" s="96">
        <v>497.96848</v>
      </c>
      <c r="H110" s="96">
        <v>-15.70581</v>
      </c>
      <c r="I110" s="96">
        <v>0</v>
      </c>
      <c r="J110" s="96">
        <v>0</v>
      </c>
      <c r="K110" s="96">
        <v>0</v>
      </c>
      <c r="L110" s="96">
        <v>0</v>
      </c>
      <c r="M110" s="96">
        <v>-421.03273999999999</v>
      </c>
      <c r="N110" s="96">
        <v>-6173.7755800000004</v>
      </c>
      <c r="O110" s="96">
        <v>0</v>
      </c>
      <c r="P110" s="96">
        <v>0</v>
      </c>
      <c r="Q110" s="96">
        <v>0</v>
      </c>
      <c r="R110" s="96">
        <v>1278.2858900000001</v>
      </c>
      <c r="S110" s="96">
        <v>0</v>
      </c>
      <c r="T110" s="96">
        <v>19.949750000000002</v>
      </c>
      <c r="U110" s="96">
        <v>0</v>
      </c>
      <c r="V110" s="96">
        <v>0</v>
      </c>
      <c r="W110" s="96">
        <v>8.5691799999999994</v>
      </c>
      <c r="X110" s="96">
        <v>-4759.3330800000003</v>
      </c>
      <c r="Y110" s="96">
        <v>0</v>
      </c>
      <c r="Z110" s="96">
        <v>169.51233999999599</v>
      </c>
      <c r="AA110" s="96">
        <v>-80.837999999999994</v>
      </c>
      <c r="AB110" s="96">
        <v>0</v>
      </c>
      <c r="AC110" s="96">
        <v>88.674339999995695</v>
      </c>
      <c r="AD110" s="96">
        <v>0</v>
      </c>
      <c r="AE110" s="96">
        <v>0</v>
      </c>
      <c r="AF110" s="96">
        <v>0</v>
      </c>
      <c r="AG110" s="96">
        <v>0</v>
      </c>
      <c r="AH110" s="96">
        <v>0</v>
      </c>
      <c r="AI110" s="96">
        <v>0</v>
      </c>
      <c r="AJ110" s="96">
        <v>88.674339999995695</v>
      </c>
      <c r="AK110" s="96">
        <v>0</v>
      </c>
      <c r="AL110" s="96">
        <v>0</v>
      </c>
      <c r="AM110" s="96">
        <v>0</v>
      </c>
      <c r="AN110" s="96">
        <v>0</v>
      </c>
      <c r="AO110" s="96">
        <v>0</v>
      </c>
      <c r="AP110" s="96">
        <v>0</v>
      </c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97"/>
    </row>
    <row r="111" spans="1:62" ht="13.5" customHeight="1" x14ac:dyDescent="0.2">
      <c r="A111" s="92">
        <v>94</v>
      </c>
      <c r="B111" s="92">
        <v>38</v>
      </c>
      <c r="C111" s="25" t="s">
        <v>116</v>
      </c>
      <c r="D111" s="96">
        <v>18779.17409</v>
      </c>
      <c r="E111" s="96">
        <v>-12672.276099999999</v>
      </c>
      <c r="F111" s="96">
        <v>6106.8979900000004</v>
      </c>
      <c r="G111" s="96">
        <v>2255.3817899999999</v>
      </c>
      <c r="H111" s="96">
        <v>-306.99304999999998</v>
      </c>
      <c r="I111" s="96">
        <v>6.9708600000000001</v>
      </c>
      <c r="J111" s="96">
        <v>0</v>
      </c>
      <c r="K111" s="96">
        <v>0</v>
      </c>
      <c r="L111" s="96">
        <v>0</v>
      </c>
      <c r="M111" s="96">
        <v>230.93278000000001</v>
      </c>
      <c r="N111" s="96">
        <v>-1035.6558299999999</v>
      </c>
      <c r="O111" s="96">
        <v>0</v>
      </c>
      <c r="P111" s="96">
        <v>0</v>
      </c>
      <c r="Q111" s="96">
        <v>0</v>
      </c>
      <c r="R111" s="96">
        <v>-801.75372000000004</v>
      </c>
      <c r="S111" s="96">
        <v>2.6322100000000002</v>
      </c>
      <c r="T111" s="96">
        <v>0</v>
      </c>
      <c r="U111" s="96">
        <v>0</v>
      </c>
      <c r="V111" s="96">
        <v>0</v>
      </c>
      <c r="W111" s="96">
        <v>329.89051000000001</v>
      </c>
      <c r="X111" s="96">
        <v>-6124.0172499999999</v>
      </c>
      <c r="Y111" s="96">
        <v>0</v>
      </c>
      <c r="Z111" s="96">
        <v>664.28629000000103</v>
      </c>
      <c r="AA111" s="96">
        <v>-95.331199999999995</v>
      </c>
      <c r="AB111" s="96">
        <v>0</v>
      </c>
      <c r="AC111" s="96">
        <v>568.95509000000095</v>
      </c>
      <c r="AD111" s="96">
        <v>0</v>
      </c>
      <c r="AE111" s="96">
        <v>0</v>
      </c>
      <c r="AF111" s="96">
        <v>0</v>
      </c>
      <c r="AG111" s="96">
        <v>0</v>
      </c>
      <c r="AH111" s="96">
        <v>0</v>
      </c>
      <c r="AI111" s="96">
        <v>0</v>
      </c>
      <c r="AJ111" s="96">
        <v>568.95509000000095</v>
      </c>
      <c r="AK111" s="96">
        <v>1.0000000000000001E-5</v>
      </c>
      <c r="AL111" s="96">
        <v>0</v>
      </c>
      <c r="AM111" s="96">
        <v>0</v>
      </c>
      <c r="AN111" s="96">
        <v>0</v>
      </c>
      <c r="AO111" s="96">
        <v>1.0000000000000001E-5</v>
      </c>
      <c r="AP111" s="96">
        <v>0</v>
      </c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97"/>
    </row>
    <row r="112" spans="1:62" ht="13.5" customHeight="1" x14ac:dyDescent="0.2">
      <c r="A112" s="92">
        <v>95</v>
      </c>
      <c r="B112" s="92">
        <v>39</v>
      </c>
      <c r="C112" s="25" t="s">
        <v>145</v>
      </c>
      <c r="D112" s="96">
        <v>17563.43406</v>
      </c>
      <c r="E112" s="96">
        <v>-13119.404060000001</v>
      </c>
      <c r="F112" s="96">
        <v>4444.03</v>
      </c>
      <c r="G112" s="96">
        <v>5651.1700099999998</v>
      </c>
      <c r="H112" s="96">
        <v>-168.17357999999999</v>
      </c>
      <c r="I112" s="96">
        <v>0</v>
      </c>
      <c r="J112" s="96">
        <v>0</v>
      </c>
      <c r="K112" s="96">
        <v>0</v>
      </c>
      <c r="L112" s="96">
        <v>-779.66278999999997</v>
      </c>
      <c r="M112" s="96">
        <v>3683.3071199999999</v>
      </c>
      <c r="N112" s="96">
        <v>-3219.51674</v>
      </c>
      <c r="O112" s="96">
        <v>0</v>
      </c>
      <c r="P112" s="96">
        <v>0</v>
      </c>
      <c r="Q112" s="96">
        <v>0</v>
      </c>
      <c r="R112" s="96">
        <v>-124.57567</v>
      </c>
      <c r="S112" s="96">
        <v>-11.82502</v>
      </c>
      <c r="T112" s="96">
        <v>0</v>
      </c>
      <c r="U112" s="96">
        <v>0</v>
      </c>
      <c r="V112" s="96">
        <v>-84.859129999999993</v>
      </c>
      <c r="W112" s="96">
        <v>59.842739999999999</v>
      </c>
      <c r="X112" s="96">
        <v>-11885.133980000001</v>
      </c>
      <c r="Y112" s="96">
        <v>0</v>
      </c>
      <c r="Z112" s="96">
        <v>-2435.3970399999998</v>
      </c>
      <c r="AA112" s="96">
        <v>0</v>
      </c>
      <c r="AB112" s="96">
        <v>0</v>
      </c>
      <c r="AC112" s="96">
        <v>-2435.3970399999998</v>
      </c>
      <c r="AD112" s="96">
        <v>-226.48636999999999</v>
      </c>
      <c r="AE112" s="96">
        <v>0</v>
      </c>
      <c r="AF112" s="96">
        <v>0</v>
      </c>
      <c r="AG112" s="96">
        <v>0</v>
      </c>
      <c r="AH112" s="96">
        <v>0</v>
      </c>
      <c r="AI112" s="96">
        <v>-226.48636999999999</v>
      </c>
      <c r="AJ112" s="96">
        <v>-2661.8834099999999</v>
      </c>
      <c r="AK112" s="96">
        <v>0</v>
      </c>
      <c r="AL112" s="96">
        <v>0</v>
      </c>
      <c r="AM112" s="96">
        <v>0</v>
      </c>
      <c r="AN112" s="96">
        <v>0</v>
      </c>
      <c r="AO112" s="96">
        <v>0</v>
      </c>
      <c r="AP112" s="96">
        <v>0</v>
      </c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97"/>
    </row>
    <row r="113" spans="1:62" ht="13.5" customHeight="1" x14ac:dyDescent="0.2">
      <c r="A113" s="92">
        <v>96</v>
      </c>
      <c r="B113" s="92">
        <v>40</v>
      </c>
      <c r="C113" s="25" t="s">
        <v>161</v>
      </c>
      <c r="D113" s="96">
        <v>18538.684850000001</v>
      </c>
      <c r="E113" s="96">
        <v>-12554.908149999999</v>
      </c>
      <c r="F113" s="96">
        <v>5983.7767000000003</v>
      </c>
      <c r="G113" s="96">
        <v>5718.7124999999996</v>
      </c>
      <c r="H113" s="96">
        <v>-337.9051</v>
      </c>
      <c r="I113" s="96">
        <v>0</v>
      </c>
      <c r="J113" s="96">
        <v>0</v>
      </c>
      <c r="K113" s="96">
        <v>11649.02433</v>
      </c>
      <c r="L113" s="96">
        <v>0</v>
      </c>
      <c r="M113" s="96">
        <v>-33813.30861</v>
      </c>
      <c r="N113" s="96">
        <v>22736.828130000002</v>
      </c>
      <c r="O113" s="96">
        <v>0</v>
      </c>
      <c r="P113" s="96">
        <v>0</v>
      </c>
      <c r="Q113" s="96">
        <v>0</v>
      </c>
      <c r="R113" s="96">
        <v>30.642330000000001</v>
      </c>
      <c r="S113" s="96">
        <v>-72.81532</v>
      </c>
      <c r="T113" s="96">
        <v>0</v>
      </c>
      <c r="U113" s="96">
        <v>0</v>
      </c>
      <c r="V113" s="96">
        <v>-0.41846</v>
      </c>
      <c r="W113" s="96">
        <v>84.762209999999996</v>
      </c>
      <c r="X113" s="96">
        <v>-8392.2783400000008</v>
      </c>
      <c r="Y113" s="96">
        <v>0</v>
      </c>
      <c r="Z113" s="96">
        <v>3587.0203700000002</v>
      </c>
      <c r="AA113" s="96">
        <v>0</v>
      </c>
      <c r="AB113" s="96">
        <v>0</v>
      </c>
      <c r="AC113" s="96">
        <v>3587.0203700000002</v>
      </c>
      <c r="AD113" s="96">
        <v>-39.825000000000003</v>
      </c>
      <c r="AE113" s="96">
        <v>0</v>
      </c>
      <c r="AF113" s="96">
        <v>0</v>
      </c>
      <c r="AG113" s="96">
        <v>0</v>
      </c>
      <c r="AH113" s="96">
        <v>0</v>
      </c>
      <c r="AI113" s="96">
        <v>-39.825000000000003</v>
      </c>
      <c r="AJ113" s="96">
        <v>3547.1953699999999</v>
      </c>
      <c r="AK113" s="96">
        <v>3.6799999999999999E-2</v>
      </c>
      <c r="AL113" s="96">
        <v>3.6799999999999999E-2</v>
      </c>
      <c r="AM113" s="96">
        <v>0</v>
      </c>
      <c r="AN113" s="96">
        <v>0</v>
      </c>
      <c r="AO113" s="96">
        <v>3.6799999999999999E-2</v>
      </c>
      <c r="AP113" s="96">
        <v>3.6799999999999999E-2</v>
      </c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97"/>
    </row>
    <row r="114" spans="1:62" ht="13.5" customHeight="1" x14ac:dyDescent="0.2">
      <c r="A114" s="92">
        <v>97</v>
      </c>
      <c r="B114" s="92">
        <v>41</v>
      </c>
      <c r="C114" s="25" t="s">
        <v>152</v>
      </c>
      <c r="D114" s="96">
        <v>19277.39689</v>
      </c>
      <c r="E114" s="96">
        <v>-10156.80852</v>
      </c>
      <c r="F114" s="96">
        <v>9120.5883699999995</v>
      </c>
      <c r="G114" s="96">
        <v>2431.1730600000001</v>
      </c>
      <c r="H114" s="96">
        <v>-443.55721</v>
      </c>
      <c r="I114" s="96">
        <v>0</v>
      </c>
      <c r="J114" s="96">
        <v>0</v>
      </c>
      <c r="K114" s="96">
        <v>11.448040000000001</v>
      </c>
      <c r="L114" s="96">
        <v>0</v>
      </c>
      <c r="M114" s="96">
        <v>2708.8577799999998</v>
      </c>
      <c r="N114" s="96">
        <v>-4628.4789799999999</v>
      </c>
      <c r="O114" s="96">
        <v>0</v>
      </c>
      <c r="P114" s="96">
        <v>0</v>
      </c>
      <c r="Q114" s="96">
        <v>0</v>
      </c>
      <c r="R114" s="96">
        <v>-1802.56123</v>
      </c>
      <c r="S114" s="96">
        <v>-3.0932499999999998</v>
      </c>
      <c r="T114" s="96">
        <v>0</v>
      </c>
      <c r="U114" s="96">
        <v>0</v>
      </c>
      <c r="V114" s="96">
        <v>0</v>
      </c>
      <c r="W114" s="96">
        <v>12.163500000000001</v>
      </c>
      <c r="X114" s="96">
        <v>-7237.2463699999998</v>
      </c>
      <c r="Y114" s="96">
        <v>0</v>
      </c>
      <c r="Z114" s="96">
        <v>169.29370999999699</v>
      </c>
      <c r="AA114" s="96">
        <v>-33.36</v>
      </c>
      <c r="AB114" s="96">
        <v>0</v>
      </c>
      <c r="AC114" s="96">
        <v>135.93370999999701</v>
      </c>
      <c r="AD114" s="96">
        <v>945.62755000000004</v>
      </c>
      <c r="AE114" s="96">
        <v>0</v>
      </c>
      <c r="AF114" s="96">
        <v>0</v>
      </c>
      <c r="AG114" s="96">
        <v>0</v>
      </c>
      <c r="AH114" s="96">
        <v>0</v>
      </c>
      <c r="AI114" s="96">
        <v>945.62755000000004</v>
      </c>
      <c r="AJ114" s="96">
        <v>1081.5612599999999</v>
      </c>
      <c r="AK114" s="96">
        <v>3.0599999999999998E-3</v>
      </c>
      <c r="AL114" s="96">
        <v>3.0599999999999998E-3</v>
      </c>
      <c r="AM114" s="96">
        <v>0</v>
      </c>
      <c r="AN114" s="96">
        <v>0</v>
      </c>
      <c r="AO114" s="96">
        <v>3.0599999999999998E-3</v>
      </c>
      <c r="AP114" s="96">
        <v>3.0599999999999998E-3</v>
      </c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97"/>
    </row>
    <row r="115" spans="1:62" ht="13.5" customHeight="1" x14ac:dyDescent="0.2">
      <c r="A115" s="92">
        <v>98</v>
      </c>
      <c r="B115" s="92">
        <v>42</v>
      </c>
      <c r="C115" s="25" t="s">
        <v>165</v>
      </c>
      <c r="D115" s="96">
        <v>15564.29538</v>
      </c>
      <c r="E115" s="96">
        <v>-5792.8981400000002</v>
      </c>
      <c r="F115" s="96">
        <v>9771.3972400000002</v>
      </c>
      <c r="G115" s="96">
        <v>4859.0505800000001</v>
      </c>
      <c r="H115" s="96">
        <v>-182.92233999999999</v>
      </c>
      <c r="I115" s="96">
        <v>0</v>
      </c>
      <c r="J115" s="96">
        <v>0</v>
      </c>
      <c r="K115" s="96">
        <v>1109.49847</v>
      </c>
      <c r="L115" s="96">
        <v>-461.38076000000001</v>
      </c>
      <c r="M115" s="96">
        <v>-3319.6023700000001</v>
      </c>
      <c r="N115" s="96">
        <v>3056.2511800000002</v>
      </c>
      <c r="O115" s="96">
        <v>0</v>
      </c>
      <c r="P115" s="96">
        <v>0</v>
      </c>
      <c r="Q115" s="96">
        <v>0</v>
      </c>
      <c r="R115" s="96">
        <v>-6118.9594399999996</v>
      </c>
      <c r="S115" s="96">
        <v>-0.68754999999999999</v>
      </c>
      <c r="T115" s="96">
        <v>0</v>
      </c>
      <c r="U115" s="96">
        <v>0</v>
      </c>
      <c r="V115" s="96">
        <v>-1.1560999999999999</v>
      </c>
      <c r="W115" s="96">
        <v>47.46284</v>
      </c>
      <c r="X115" s="96">
        <v>-8561.1079200000004</v>
      </c>
      <c r="Y115" s="96">
        <v>0</v>
      </c>
      <c r="Z115" s="96">
        <v>197.84383000000199</v>
      </c>
      <c r="AA115" s="96">
        <v>0</v>
      </c>
      <c r="AB115" s="96">
        <v>0</v>
      </c>
      <c r="AC115" s="96">
        <v>197.84383000000199</v>
      </c>
      <c r="AD115" s="96">
        <v>0.85</v>
      </c>
      <c r="AE115" s="96">
        <v>0</v>
      </c>
      <c r="AF115" s="96">
        <v>0</v>
      </c>
      <c r="AG115" s="96">
        <v>0</v>
      </c>
      <c r="AH115" s="96">
        <v>0</v>
      </c>
      <c r="AI115" s="96">
        <v>0.85</v>
      </c>
      <c r="AJ115" s="96">
        <v>198.69383000000201</v>
      </c>
      <c r="AK115" s="96">
        <v>1.17E-3</v>
      </c>
      <c r="AL115" s="96">
        <v>1.17E-3</v>
      </c>
      <c r="AM115" s="96">
        <v>0</v>
      </c>
      <c r="AN115" s="96">
        <v>0</v>
      </c>
      <c r="AO115" s="96">
        <v>1.17E-3</v>
      </c>
      <c r="AP115" s="96">
        <v>1.17E-3</v>
      </c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</row>
    <row r="116" spans="1:62" ht="13.5" customHeight="1" x14ac:dyDescent="0.2">
      <c r="A116" s="92">
        <v>99</v>
      </c>
      <c r="B116" s="92">
        <v>43</v>
      </c>
      <c r="C116" s="25" t="s">
        <v>138</v>
      </c>
      <c r="D116" s="96">
        <v>19963.048279999999</v>
      </c>
      <c r="E116" s="96">
        <v>-3397.6589300000001</v>
      </c>
      <c r="F116" s="96">
        <v>16565.389350000001</v>
      </c>
      <c r="G116" s="96">
        <v>2548.6722799999998</v>
      </c>
      <c r="H116" s="96">
        <v>-53.397390000000001</v>
      </c>
      <c r="I116" s="96">
        <v>0</v>
      </c>
      <c r="J116" s="96">
        <v>0</v>
      </c>
      <c r="K116" s="96">
        <v>0</v>
      </c>
      <c r="L116" s="96">
        <v>0</v>
      </c>
      <c r="M116" s="96">
        <v>316.90224999999998</v>
      </c>
      <c r="N116" s="96">
        <v>12448.42553</v>
      </c>
      <c r="O116" s="96">
        <v>0</v>
      </c>
      <c r="P116" s="96">
        <v>0</v>
      </c>
      <c r="Q116" s="96">
        <v>0</v>
      </c>
      <c r="R116" s="96">
        <v>-18465.34117</v>
      </c>
      <c r="S116" s="96">
        <v>-23.766190000000002</v>
      </c>
      <c r="T116" s="96">
        <v>0</v>
      </c>
      <c r="U116" s="96">
        <v>0</v>
      </c>
      <c r="V116" s="96">
        <v>-9139.9431999999997</v>
      </c>
      <c r="W116" s="96">
        <v>4.1500000000000004</v>
      </c>
      <c r="X116" s="96">
        <v>-1916.8169399999999</v>
      </c>
      <c r="Y116" s="96">
        <v>0</v>
      </c>
      <c r="Z116" s="96">
        <v>2284.2745199999999</v>
      </c>
      <c r="AA116" s="96">
        <v>0</v>
      </c>
      <c r="AB116" s="96">
        <v>0</v>
      </c>
      <c r="AC116" s="96">
        <v>2284.2745199999999</v>
      </c>
      <c r="AD116" s="96">
        <v>0</v>
      </c>
      <c r="AE116" s="96">
        <v>0</v>
      </c>
      <c r="AF116" s="96">
        <v>0</v>
      </c>
      <c r="AG116" s="96">
        <v>0</v>
      </c>
      <c r="AH116" s="96">
        <v>0</v>
      </c>
      <c r="AI116" s="96">
        <v>0</v>
      </c>
      <c r="AJ116" s="96">
        <v>2284.2745199999999</v>
      </c>
      <c r="AK116" s="96">
        <v>1.0399999999999999E-3</v>
      </c>
      <c r="AL116" s="96">
        <v>1.0399999999999999E-3</v>
      </c>
      <c r="AM116" s="96">
        <v>0</v>
      </c>
      <c r="AN116" s="96">
        <v>0</v>
      </c>
      <c r="AO116" s="96">
        <v>1.0399999999999999E-3</v>
      </c>
      <c r="AP116" s="96">
        <v>1.0399999999999999E-3</v>
      </c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</row>
    <row r="117" spans="1:62" s="45" customFormat="1" ht="13.5" customHeight="1" x14ac:dyDescent="0.2">
      <c r="A117" s="92">
        <v>100</v>
      </c>
      <c r="B117" s="92">
        <v>44</v>
      </c>
      <c r="C117" s="25" t="s">
        <v>122</v>
      </c>
      <c r="D117" s="96">
        <v>15873.960300000001</v>
      </c>
      <c r="E117" s="96">
        <v>-10164.981589999999</v>
      </c>
      <c r="F117" s="96">
        <v>5708.9787100000003</v>
      </c>
      <c r="G117" s="96">
        <v>1636.9660899999999</v>
      </c>
      <c r="H117" s="96">
        <v>-241.11669000000001</v>
      </c>
      <c r="I117" s="96">
        <v>2404.6059700000001</v>
      </c>
      <c r="J117" s="96">
        <v>0</v>
      </c>
      <c r="K117" s="96">
        <v>-1320.35473</v>
      </c>
      <c r="L117" s="96">
        <v>11999.002</v>
      </c>
      <c r="M117" s="96">
        <v>1195.4676899999999</v>
      </c>
      <c r="N117" s="96">
        <v>-1662.3581200000001</v>
      </c>
      <c r="O117" s="96">
        <v>0</v>
      </c>
      <c r="P117" s="96">
        <v>0</v>
      </c>
      <c r="Q117" s="96">
        <v>0</v>
      </c>
      <c r="R117" s="96">
        <v>-17337.951059999999</v>
      </c>
      <c r="S117" s="96">
        <v>-14.30879</v>
      </c>
      <c r="T117" s="96">
        <v>0</v>
      </c>
      <c r="U117" s="96">
        <v>0</v>
      </c>
      <c r="V117" s="96">
        <v>0</v>
      </c>
      <c r="W117" s="96">
        <v>505.83312000000001</v>
      </c>
      <c r="X117" s="96">
        <v>-7538.51026</v>
      </c>
      <c r="Y117" s="96">
        <v>0</v>
      </c>
      <c r="Z117" s="96">
        <v>-4663.7460700000001</v>
      </c>
      <c r="AA117" s="96">
        <v>12.246</v>
      </c>
      <c r="AB117" s="96">
        <v>0</v>
      </c>
      <c r="AC117" s="96">
        <v>-4651.5000700000001</v>
      </c>
      <c r="AD117" s="96">
        <v>-152.71</v>
      </c>
      <c r="AE117" s="96">
        <v>0</v>
      </c>
      <c r="AF117" s="96">
        <v>0</v>
      </c>
      <c r="AG117" s="96">
        <v>0</v>
      </c>
      <c r="AH117" s="96">
        <v>0</v>
      </c>
      <c r="AI117" s="96">
        <v>-152.71</v>
      </c>
      <c r="AJ117" s="96">
        <v>-4804.2100700000001</v>
      </c>
      <c r="AK117" s="96">
        <v>-6.0000000000000002E-5</v>
      </c>
      <c r="AL117" s="96">
        <v>-6.0000000000000002E-5</v>
      </c>
      <c r="AM117" s="96">
        <v>0</v>
      </c>
      <c r="AN117" s="96">
        <v>0</v>
      </c>
      <c r="AO117" s="96">
        <v>-6.0000000000000002E-5</v>
      </c>
      <c r="AP117" s="96">
        <v>-6.0000000000000002E-5</v>
      </c>
      <c r="AQ117" s="97"/>
      <c r="AR117" s="102"/>
      <c r="AS117" s="97"/>
      <c r="AT117" s="97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</row>
    <row r="118" spans="1:62" ht="13.5" customHeight="1" x14ac:dyDescent="0.2">
      <c r="A118" s="92">
        <v>101</v>
      </c>
      <c r="B118" s="92">
        <v>45</v>
      </c>
      <c r="C118" s="32" t="s">
        <v>178</v>
      </c>
      <c r="D118" s="96">
        <v>15745.086939999999</v>
      </c>
      <c r="E118" s="96">
        <v>-4149.2281000000003</v>
      </c>
      <c r="F118" s="96">
        <v>11595.858840000001</v>
      </c>
      <c r="G118" s="96">
        <v>675.68583000000001</v>
      </c>
      <c r="H118" s="96">
        <v>-335.59469999999999</v>
      </c>
      <c r="I118" s="96">
        <v>0</v>
      </c>
      <c r="J118" s="96">
        <v>0</v>
      </c>
      <c r="K118" s="96">
        <v>11975.64515</v>
      </c>
      <c r="L118" s="96">
        <v>1558.8707300000001</v>
      </c>
      <c r="M118" s="96">
        <v>70351.264809999993</v>
      </c>
      <c r="N118" s="96">
        <v>0</v>
      </c>
      <c r="O118" s="96">
        <v>0</v>
      </c>
      <c r="P118" s="96">
        <v>0</v>
      </c>
      <c r="Q118" s="96">
        <v>0</v>
      </c>
      <c r="R118" s="96">
        <v>-86278.113740000001</v>
      </c>
      <c r="S118" s="96">
        <v>0</v>
      </c>
      <c r="T118" s="96">
        <v>0</v>
      </c>
      <c r="U118" s="96">
        <v>0</v>
      </c>
      <c r="V118" s="96">
        <v>0</v>
      </c>
      <c r="W118" s="96">
        <v>0</v>
      </c>
      <c r="X118" s="96">
        <v>-3525.8150999999998</v>
      </c>
      <c r="Y118" s="96">
        <v>0</v>
      </c>
      <c r="Z118" s="96">
        <v>6017.8018199999897</v>
      </c>
      <c r="AA118" s="96">
        <v>-1016.16765</v>
      </c>
      <c r="AB118" s="96">
        <v>0</v>
      </c>
      <c r="AC118" s="96">
        <v>5001.6341699999903</v>
      </c>
      <c r="AD118" s="96">
        <v>-1041.02601</v>
      </c>
      <c r="AE118" s="96">
        <v>0</v>
      </c>
      <c r="AF118" s="96">
        <v>0</v>
      </c>
      <c r="AG118" s="96">
        <v>0</v>
      </c>
      <c r="AH118" s="96">
        <v>-261</v>
      </c>
      <c r="AI118" s="96">
        <v>-1302.02601</v>
      </c>
      <c r="AJ118" s="96">
        <v>3699.6081599999902</v>
      </c>
      <c r="AK118" s="96">
        <v>4.1000000000000002E-2</v>
      </c>
      <c r="AL118" s="96">
        <v>4.1000000000000002E-2</v>
      </c>
      <c r="AM118" s="96">
        <v>0</v>
      </c>
      <c r="AN118" s="96">
        <v>0</v>
      </c>
      <c r="AO118" s="96">
        <v>4.1000000000000002E-2</v>
      </c>
      <c r="AP118" s="96">
        <v>4.1000000000000002E-2</v>
      </c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97"/>
    </row>
    <row r="119" spans="1:62" ht="13.5" customHeight="1" x14ac:dyDescent="0.2">
      <c r="A119" s="92">
        <v>102</v>
      </c>
      <c r="B119" s="92">
        <v>46</v>
      </c>
      <c r="C119" s="25" t="s">
        <v>32</v>
      </c>
      <c r="D119" s="96">
        <v>13787.36867</v>
      </c>
      <c r="E119" s="96">
        <v>-10106.747520000001</v>
      </c>
      <c r="F119" s="96">
        <v>3680.6211499999999</v>
      </c>
      <c r="G119" s="96">
        <v>2187.4787700000002</v>
      </c>
      <c r="H119" s="96">
        <v>-66.197289999999995</v>
      </c>
      <c r="I119" s="96">
        <v>0</v>
      </c>
      <c r="J119" s="96">
        <v>0</v>
      </c>
      <c r="K119" s="96">
        <v>346.12653999999998</v>
      </c>
      <c r="L119" s="96">
        <v>0</v>
      </c>
      <c r="M119" s="96">
        <v>1682.2202500000001</v>
      </c>
      <c r="N119" s="96">
        <v>-2114.06657</v>
      </c>
      <c r="O119" s="96">
        <v>3246.6990000000001</v>
      </c>
      <c r="P119" s="96">
        <v>0</v>
      </c>
      <c r="Q119" s="96">
        <v>0</v>
      </c>
      <c r="R119" s="96">
        <v>-1747.8206499999999</v>
      </c>
      <c r="S119" s="96">
        <v>-38.595529999999997</v>
      </c>
      <c r="T119" s="96">
        <v>0</v>
      </c>
      <c r="U119" s="96">
        <v>0</v>
      </c>
      <c r="V119" s="96">
        <v>0</v>
      </c>
      <c r="W119" s="96">
        <v>274.05525999999998</v>
      </c>
      <c r="X119" s="96">
        <v>-6730.7514300000003</v>
      </c>
      <c r="Y119" s="96">
        <v>0</v>
      </c>
      <c r="Z119" s="96">
        <v>719.76949999999999</v>
      </c>
      <c r="AA119" s="96">
        <v>-635.05481999999995</v>
      </c>
      <c r="AB119" s="96">
        <v>0</v>
      </c>
      <c r="AC119" s="96">
        <v>84.714680000000399</v>
      </c>
      <c r="AD119" s="96">
        <v>0</v>
      </c>
      <c r="AE119" s="96">
        <v>9043.1516699999993</v>
      </c>
      <c r="AF119" s="96">
        <v>0</v>
      </c>
      <c r="AG119" s="96">
        <v>0</v>
      </c>
      <c r="AH119" s="96">
        <v>-1627.76731</v>
      </c>
      <c r="AI119" s="96">
        <v>7415.38436</v>
      </c>
      <c r="AJ119" s="96">
        <v>7500.0990400000001</v>
      </c>
      <c r="AK119" s="96">
        <v>1.0000000000000001E-5</v>
      </c>
      <c r="AL119" s="96">
        <v>0</v>
      </c>
      <c r="AM119" s="96">
        <v>0</v>
      </c>
      <c r="AN119" s="96">
        <v>0</v>
      </c>
      <c r="AO119" s="96">
        <v>1.0000000000000001E-5</v>
      </c>
      <c r="AP119" s="96">
        <v>0</v>
      </c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97"/>
    </row>
    <row r="120" spans="1:62" ht="13.5" customHeight="1" x14ac:dyDescent="0.2">
      <c r="A120" s="92">
        <v>103</v>
      </c>
      <c r="B120" s="92">
        <v>47</v>
      </c>
      <c r="C120" s="25" t="s">
        <v>120</v>
      </c>
      <c r="D120" s="96">
        <v>18366.88553</v>
      </c>
      <c r="E120" s="96">
        <v>-9983.2767500000009</v>
      </c>
      <c r="F120" s="96">
        <v>8383.6087800000005</v>
      </c>
      <c r="G120" s="96">
        <v>474.97744</v>
      </c>
      <c r="H120" s="96">
        <v>-37.797739999999997</v>
      </c>
      <c r="I120" s="96">
        <v>0</v>
      </c>
      <c r="J120" s="96">
        <v>0</v>
      </c>
      <c r="K120" s="96">
        <v>0</v>
      </c>
      <c r="L120" s="96">
        <v>0</v>
      </c>
      <c r="M120" s="96">
        <v>-783.11451</v>
      </c>
      <c r="N120" s="96">
        <v>-2257.8613</v>
      </c>
      <c r="O120" s="96">
        <v>0</v>
      </c>
      <c r="P120" s="96">
        <v>0</v>
      </c>
      <c r="Q120" s="96">
        <v>0</v>
      </c>
      <c r="R120" s="96">
        <v>757.87731000000099</v>
      </c>
      <c r="S120" s="96">
        <v>-15.338340000000001</v>
      </c>
      <c r="T120" s="96">
        <v>0</v>
      </c>
      <c r="U120" s="96">
        <v>0</v>
      </c>
      <c r="V120" s="96">
        <v>269.80847</v>
      </c>
      <c r="W120" s="96">
        <v>39.153460000000003</v>
      </c>
      <c r="X120" s="96">
        <v>-6205.7045500000004</v>
      </c>
      <c r="Y120" s="96">
        <v>0</v>
      </c>
      <c r="Z120" s="96">
        <v>625.60901999999999</v>
      </c>
      <c r="AA120" s="96">
        <v>-200</v>
      </c>
      <c r="AB120" s="96">
        <v>0</v>
      </c>
      <c r="AC120" s="96">
        <v>425.60901999999999</v>
      </c>
      <c r="AD120" s="96">
        <v>0</v>
      </c>
      <c r="AE120" s="96">
        <v>0</v>
      </c>
      <c r="AF120" s="96">
        <v>0</v>
      </c>
      <c r="AG120" s="96">
        <v>0</v>
      </c>
      <c r="AH120" s="96">
        <v>0</v>
      </c>
      <c r="AI120" s="96">
        <v>0</v>
      </c>
      <c r="AJ120" s="96">
        <v>425.60901999999999</v>
      </c>
      <c r="AK120" s="96">
        <v>0</v>
      </c>
      <c r="AL120" s="96">
        <v>0</v>
      </c>
      <c r="AM120" s="96">
        <v>0</v>
      </c>
      <c r="AN120" s="96">
        <v>0</v>
      </c>
      <c r="AO120" s="96">
        <v>0</v>
      </c>
      <c r="AP120" s="96">
        <v>0</v>
      </c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97"/>
    </row>
    <row r="121" spans="1:62" ht="13.5" customHeight="1" x14ac:dyDescent="0.2">
      <c r="A121" s="92">
        <v>104</v>
      </c>
      <c r="B121" s="92">
        <v>48</v>
      </c>
      <c r="C121" s="25" t="s">
        <v>141</v>
      </c>
      <c r="D121" s="96">
        <v>14092.10421</v>
      </c>
      <c r="E121" s="96">
        <v>-4982.4635600000001</v>
      </c>
      <c r="F121" s="96">
        <v>9109.6406499999994</v>
      </c>
      <c r="G121" s="96">
        <v>3738.8230699999999</v>
      </c>
      <c r="H121" s="96">
        <v>-860.08723999999995</v>
      </c>
      <c r="I121" s="96">
        <v>0</v>
      </c>
      <c r="J121" s="96">
        <v>0</v>
      </c>
      <c r="K121" s="96">
        <v>0</v>
      </c>
      <c r="L121" s="96">
        <v>0</v>
      </c>
      <c r="M121" s="96">
        <v>4943.1266500000002</v>
      </c>
      <c r="N121" s="96">
        <v>-5867.3366500000002</v>
      </c>
      <c r="O121" s="96">
        <v>0</v>
      </c>
      <c r="P121" s="96">
        <v>0</v>
      </c>
      <c r="Q121" s="96">
        <v>0</v>
      </c>
      <c r="R121" s="96">
        <v>-2204.78042</v>
      </c>
      <c r="S121" s="96">
        <v>-31.91431</v>
      </c>
      <c r="T121" s="96">
        <v>-0.23499999999999999</v>
      </c>
      <c r="U121" s="96">
        <v>0</v>
      </c>
      <c r="V121" s="96">
        <v>188.91042999999999</v>
      </c>
      <c r="W121" s="96">
        <v>291.47645</v>
      </c>
      <c r="X121" s="96">
        <v>-8502.4095699999998</v>
      </c>
      <c r="Y121" s="96">
        <v>0</v>
      </c>
      <c r="Z121" s="96">
        <v>805.21405999999695</v>
      </c>
      <c r="AA121" s="96">
        <v>-198.137</v>
      </c>
      <c r="AB121" s="96">
        <v>0</v>
      </c>
      <c r="AC121" s="96">
        <v>607.077059999997</v>
      </c>
      <c r="AD121" s="96">
        <v>-1.8450000000000001E-2</v>
      </c>
      <c r="AE121" s="96">
        <v>0</v>
      </c>
      <c r="AF121" s="96">
        <v>0</v>
      </c>
      <c r="AG121" s="96">
        <v>0</v>
      </c>
      <c r="AH121" s="96">
        <v>0</v>
      </c>
      <c r="AI121" s="96">
        <v>-1.8450000000000001E-2</v>
      </c>
      <c r="AJ121" s="96">
        <v>607.05860999999697</v>
      </c>
      <c r="AK121" s="96">
        <v>0</v>
      </c>
      <c r="AL121" s="96">
        <v>0</v>
      </c>
      <c r="AM121" s="96">
        <v>0</v>
      </c>
      <c r="AN121" s="96">
        <v>0</v>
      </c>
      <c r="AO121" s="96">
        <v>0</v>
      </c>
      <c r="AP121" s="96">
        <v>0</v>
      </c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97"/>
    </row>
    <row r="122" spans="1:62" ht="13.5" customHeight="1" x14ac:dyDescent="0.2">
      <c r="A122" s="92">
        <v>105</v>
      </c>
      <c r="B122" s="92">
        <v>49</v>
      </c>
      <c r="C122" s="25" t="s">
        <v>111</v>
      </c>
      <c r="D122" s="96">
        <v>21762.023099999999</v>
      </c>
      <c r="E122" s="96">
        <v>-8477.8471800000007</v>
      </c>
      <c r="F122" s="96">
        <v>13284.17592</v>
      </c>
      <c r="G122" s="96">
        <v>337.94182999999998</v>
      </c>
      <c r="H122" s="96">
        <v>-94.836020000000005</v>
      </c>
      <c r="I122" s="96">
        <v>0</v>
      </c>
      <c r="J122" s="96">
        <v>0</v>
      </c>
      <c r="K122" s="96">
        <v>11.8912</v>
      </c>
      <c r="L122" s="96">
        <v>0</v>
      </c>
      <c r="M122" s="96">
        <v>40.702019999999997</v>
      </c>
      <c r="N122" s="96">
        <v>-10302.13399</v>
      </c>
      <c r="O122" s="96">
        <v>0</v>
      </c>
      <c r="P122" s="96">
        <v>0</v>
      </c>
      <c r="Q122" s="96">
        <v>0</v>
      </c>
      <c r="R122" s="96">
        <v>-128027.31101</v>
      </c>
      <c r="S122" s="96">
        <v>-329.91147000000001</v>
      </c>
      <c r="T122" s="96">
        <v>0</v>
      </c>
      <c r="U122" s="96">
        <v>0</v>
      </c>
      <c r="V122" s="96">
        <v>0</v>
      </c>
      <c r="W122" s="96">
        <v>48.008949999999999</v>
      </c>
      <c r="X122" s="96">
        <v>-18898.260839999999</v>
      </c>
      <c r="Y122" s="96">
        <v>0</v>
      </c>
      <c r="Z122" s="96">
        <v>-143929.73340999999</v>
      </c>
      <c r="AA122" s="96">
        <v>0</v>
      </c>
      <c r="AB122" s="96">
        <v>0</v>
      </c>
      <c r="AC122" s="96">
        <v>-143929.73340999999</v>
      </c>
      <c r="AD122" s="96">
        <v>0</v>
      </c>
      <c r="AE122" s="96">
        <v>0</v>
      </c>
      <c r="AF122" s="96">
        <v>0</v>
      </c>
      <c r="AG122" s="96">
        <v>0</v>
      </c>
      <c r="AH122" s="96">
        <v>0</v>
      </c>
      <c r="AI122" s="96">
        <v>0</v>
      </c>
      <c r="AJ122" s="96">
        <v>-143929.73340999999</v>
      </c>
      <c r="AK122" s="96">
        <v>-9.1E-4</v>
      </c>
      <c r="AL122" s="96">
        <v>-9.1E-4</v>
      </c>
      <c r="AM122" s="96">
        <v>0</v>
      </c>
      <c r="AN122" s="96">
        <v>0</v>
      </c>
      <c r="AO122" s="96">
        <v>-9.1E-4</v>
      </c>
      <c r="AP122" s="96">
        <v>-9.1E-4</v>
      </c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97"/>
    </row>
    <row r="123" spans="1:62" ht="13.5" customHeight="1" x14ac:dyDescent="0.2">
      <c r="A123" s="92">
        <v>106</v>
      </c>
      <c r="B123" s="92">
        <v>50</v>
      </c>
      <c r="C123" s="25" t="s">
        <v>119</v>
      </c>
      <c r="D123" s="96">
        <v>14792.928019999999</v>
      </c>
      <c r="E123" s="96">
        <v>-7512.0153399999999</v>
      </c>
      <c r="F123" s="96">
        <v>7280.9126800000004</v>
      </c>
      <c r="G123" s="96">
        <v>2912.6795999999999</v>
      </c>
      <c r="H123" s="96">
        <v>-92.412580000000005</v>
      </c>
      <c r="I123" s="96">
        <v>0</v>
      </c>
      <c r="J123" s="96">
        <v>0</v>
      </c>
      <c r="K123" s="96">
        <v>0</v>
      </c>
      <c r="L123" s="96">
        <v>119.2037</v>
      </c>
      <c r="M123" s="96">
        <v>2096.4146599999999</v>
      </c>
      <c r="N123" s="96">
        <v>-74.425210000000007</v>
      </c>
      <c r="O123" s="96">
        <v>0</v>
      </c>
      <c r="P123" s="96">
        <v>0</v>
      </c>
      <c r="Q123" s="96">
        <v>0</v>
      </c>
      <c r="R123" s="96">
        <v>-5225.3434399999996</v>
      </c>
      <c r="S123" s="96">
        <v>-15.53619</v>
      </c>
      <c r="T123" s="96">
        <v>0</v>
      </c>
      <c r="U123" s="96">
        <v>0</v>
      </c>
      <c r="V123" s="96">
        <v>-2.6230699999999998</v>
      </c>
      <c r="W123" s="96">
        <v>159.09029000000001</v>
      </c>
      <c r="X123" s="96">
        <v>-6484.2285000000002</v>
      </c>
      <c r="Y123" s="96">
        <v>0</v>
      </c>
      <c r="Z123" s="96">
        <v>673.73194000000103</v>
      </c>
      <c r="AA123" s="96">
        <v>-119</v>
      </c>
      <c r="AB123" s="96">
        <v>0</v>
      </c>
      <c r="AC123" s="96">
        <v>554.73194000000103</v>
      </c>
      <c r="AD123" s="96">
        <v>0</v>
      </c>
      <c r="AE123" s="96">
        <v>0</v>
      </c>
      <c r="AF123" s="96">
        <v>0</v>
      </c>
      <c r="AG123" s="96">
        <v>0</v>
      </c>
      <c r="AH123" s="96">
        <v>0</v>
      </c>
      <c r="AI123" s="96">
        <v>0</v>
      </c>
      <c r="AJ123" s="96">
        <v>554.73194000000103</v>
      </c>
      <c r="AK123" s="96">
        <v>4.8000000000000001E-4</v>
      </c>
      <c r="AL123" s="96">
        <v>4.8000000000000001E-4</v>
      </c>
      <c r="AM123" s="96">
        <v>0</v>
      </c>
      <c r="AN123" s="96">
        <v>0</v>
      </c>
      <c r="AO123" s="96">
        <v>4.8000000000000001E-4</v>
      </c>
      <c r="AP123" s="96">
        <v>4.8000000000000001E-4</v>
      </c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97"/>
    </row>
    <row r="124" spans="1:62" s="45" customFormat="1" ht="13.5" customHeight="1" x14ac:dyDescent="0.2">
      <c r="A124" s="92">
        <v>107</v>
      </c>
      <c r="B124" s="92">
        <v>51</v>
      </c>
      <c r="C124" s="25" t="s">
        <v>148</v>
      </c>
      <c r="D124" s="96">
        <v>10008.7701</v>
      </c>
      <c r="E124" s="96">
        <v>-6653.38688</v>
      </c>
      <c r="F124" s="96">
        <v>3355.3832200000002</v>
      </c>
      <c r="G124" s="96">
        <v>577.89485999999999</v>
      </c>
      <c r="H124" s="96">
        <v>-213.87171000000001</v>
      </c>
      <c r="I124" s="96">
        <v>0</v>
      </c>
      <c r="J124" s="96">
        <v>0</v>
      </c>
      <c r="K124" s="96">
        <v>0</v>
      </c>
      <c r="L124" s="96">
        <v>0</v>
      </c>
      <c r="M124" s="96">
        <v>-12096.86699</v>
      </c>
      <c r="N124" s="96">
        <v>-8152.3541699999996</v>
      </c>
      <c r="O124" s="96">
        <v>0</v>
      </c>
      <c r="P124" s="96">
        <v>0</v>
      </c>
      <c r="Q124" s="96">
        <v>0</v>
      </c>
      <c r="R124" s="96">
        <v>-5390.7098299999998</v>
      </c>
      <c r="S124" s="96">
        <v>-36.586979999999997</v>
      </c>
      <c r="T124" s="96">
        <v>0</v>
      </c>
      <c r="U124" s="96">
        <v>0</v>
      </c>
      <c r="V124" s="96">
        <v>7.0476599999999996</v>
      </c>
      <c r="W124" s="96">
        <v>13316.739970000001</v>
      </c>
      <c r="X124" s="96">
        <v>-3231.61814</v>
      </c>
      <c r="Y124" s="96">
        <v>0</v>
      </c>
      <c r="Z124" s="96">
        <v>-11864.94211</v>
      </c>
      <c r="AA124" s="96">
        <v>0</v>
      </c>
      <c r="AB124" s="96">
        <v>0</v>
      </c>
      <c r="AC124" s="96">
        <v>-11864.94211</v>
      </c>
      <c r="AD124" s="96">
        <v>3.8760500000000002</v>
      </c>
      <c r="AE124" s="96">
        <v>0</v>
      </c>
      <c r="AF124" s="96">
        <v>0</v>
      </c>
      <c r="AG124" s="96">
        <v>0</v>
      </c>
      <c r="AH124" s="96">
        <v>0</v>
      </c>
      <c r="AI124" s="96">
        <v>3.8760500000000002</v>
      </c>
      <c r="AJ124" s="96">
        <v>-11861.066059999999</v>
      </c>
      <c r="AK124" s="96">
        <v>-2.2000000000000001E-4</v>
      </c>
      <c r="AL124" s="96">
        <v>-2.2000000000000001E-4</v>
      </c>
      <c r="AM124" s="96">
        <v>0</v>
      </c>
      <c r="AN124" s="96">
        <v>0</v>
      </c>
      <c r="AO124" s="96">
        <v>-2.2000000000000001E-4</v>
      </c>
      <c r="AP124" s="96">
        <v>-2.2000000000000001E-4</v>
      </c>
      <c r="AQ124" s="97"/>
      <c r="AR124" s="99"/>
      <c r="AS124" s="97"/>
      <c r="AT124" s="97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</row>
    <row r="125" spans="1:62" ht="13.5" customHeight="1" x14ac:dyDescent="0.2">
      <c r="A125" s="92">
        <v>108</v>
      </c>
      <c r="B125" s="92">
        <v>52</v>
      </c>
      <c r="C125" s="32" t="s">
        <v>174</v>
      </c>
      <c r="D125" s="96">
        <v>3182.68788</v>
      </c>
      <c r="E125" s="96">
        <v>-2580.6447499999999</v>
      </c>
      <c r="F125" s="96">
        <v>602.04313000000002</v>
      </c>
      <c r="G125" s="96">
        <v>633.96983999999998</v>
      </c>
      <c r="H125" s="96">
        <v>-114.31916</v>
      </c>
      <c r="I125" s="96">
        <v>0</v>
      </c>
      <c r="J125" s="96">
        <v>0</v>
      </c>
      <c r="K125" s="96">
        <v>-8124.7565000000004</v>
      </c>
      <c r="L125" s="96">
        <v>0</v>
      </c>
      <c r="M125" s="96">
        <v>-13519.147800000001</v>
      </c>
      <c r="N125" s="96">
        <v>41562.284090000001</v>
      </c>
      <c r="O125" s="96">
        <v>0</v>
      </c>
      <c r="P125" s="96">
        <v>0</v>
      </c>
      <c r="Q125" s="96">
        <v>0</v>
      </c>
      <c r="R125" s="96">
        <v>-4781.4233199999999</v>
      </c>
      <c r="S125" s="96">
        <v>-6.4790299999999998</v>
      </c>
      <c r="T125" s="96">
        <v>0</v>
      </c>
      <c r="U125" s="96">
        <v>0</v>
      </c>
      <c r="V125" s="96">
        <v>0.65844999999999998</v>
      </c>
      <c r="W125" s="96">
        <v>184.11546999999999</v>
      </c>
      <c r="X125" s="96">
        <v>-4588.5826699999998</v>
      </c>
      <c r="Y125" s="96">
        <v>0</v>
      </c>
      <c r="Z125" s="96">
        <v>11848.362499999999</v>
      </c>
      <c r="AA125" s="96">
        <v>-1234.2639999999999</v>
      </c>
      <c r="AB125" s="96">
        <v>0</v>
      </c>
      <c r="AC125" s="96">
        <v>10614.0985</v>
      </c>
      <c r="AD125" s="96">
        <v>520.07336999999995</v>
      </c>
      <c r="AE125" s="96">
        <v>0</v>
      </c>
      <c r="AF125" s="96">
        <v>0</v>
      </c>
      <c r="AG125" s="96">
        <v>0</v>
      </c>
      <c r="AH125" s="96">
        <v>0</v>
      </c>
      <c r="AI125" s="96">
        <v>520.07336999999995</v>
      </c>
      <c r="AJ125" s="96">
        <v>11134.17187</v>
      </c>
      <c r="AK125" s="96">
        <v>8.4909999999999999E-2</v>
      </c>
      <c r="AL125" s="96">
        <v>8.4909999999999999E-2</v>
      </c>
      <c r="AM125" s="96">
        <v>0</v>
      </c>
      <c r="AN125" s="96">
        <v>0</v>
      </c>
      <c r="AO125" s="96">
        <v>8.4909999999999999E-2</v>
      </c>
      <c r="AP125" s="96">
        <v>8.4909999999999999E-2</v>
      </c>
      <c r="AQ125" s="97"/>
      <c r="AR125" s="99"/>
      <c r="AS125" s="97"/>
      <c r="AT125" s="97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</row>
    <row r="126" spans="1:62" ht="13.5" customHeight="1" x14ac:dyDescent="0.2">
      <c r="A126" s="92">
        <v>109</v>
      </c>
      <c r="B126" s="92">
        <v>53</v>
      </c>
      <c r="C126" s="25" t="s">
        <v>155</v>
      </c>
      <c r="D126" s="96">
        <v>15565.599340000001</v>
      </c>
      <c r="E126" s="96">
        <v>-7961.5474700000004</v>
      </c>
      <c r="F126" s="96">
        <v>7604.0518700000002</v>
      </c>
      <c r="G126" s="96">
        <v>2030.41236</v>
      </c>
      <c r="H126" s="96">
        <v>-36.772880000000001</v>
      </c>
      <c r="I126" s="96">
        <v>26.026950000000099</v>
      </c>
      <c r="J126" s="96">
        <v>0</v>
      </c>
      <c r="K126" s="96">
        <v>24180.9473</v>
      </c>
      <c r="L126" s="96">
        <v>0</v>
      </c>
      <c r="M126" s="96">
        <v>-2784.3899500000002</v>
      </c>
      <c r="N126" s="96">
        <v>-25068.054380000001</v>
      </c>
      <c r="O126" s="96">
        <v>0</v>
      </c>
      <c r="P126" s="96">
        <v>0</v>
      </c>
      <c r="Q126" s="96">
        <v>0</v>
      </c>
      <c r="R126" s="96">
        <v>-814.32606999999996</v>
      </c>
      <c r="S126" s="96">
        <v>0</v>
      </c>
      <c r="T126" s="96">
        <v>0</v>
      </c>
      <c r="U126" s="96">
        <v>0</v>
      </c>
      <c r="V126" s="96">
        <v>131.78128000000001</v>
      </c>
      <c r="W126" s="96">
        <v>2.2148599999999998</v>
      </c>
      <c r="X126" s="96">
        <v>-7522.0191199999999</v>
      </c>
      <c r="Y126" s="96">
        <v>0</v>
      </c>
      <c r="Z126" s="96">
        <v>-2250.1277799999998</v>
      </c>
      <c r="AA126" s="96">
        <v>-87.805000000000007</v>
      </c>
      <c r="AB126" s="96">
        <v>0</v>
      </c>
      <c r="AC126" s="96">
        <v>-2337.9327800000001</v>
      </c>
      <c r="AD126" s="96">
        <v>0</v>
      </c>
      <c r="AE126" s="96">
        <v>0</v>
      </c>
      <c r="AF126" s="96">
        <v>0</v>
      </c>
      <c r="AG126" s="96">
        <v>0</v>
      </c>
      <c r="AH126" s="96">
        <v>0</v>
      </c>
      <c r="AI126" s="96">
        <v>0</v>
      </c>
      <c r="AJ126" s="96">
        <v>-2337.9327800000001</v>
      </c>
      <c r="AK126" s="96">
        <v>-0.20685999999999999</v>
      </c>
      <c r="AL126" s="96">
        <v>-0.20685999999999999</v>
      </c>
      <c r="AM126" s="96">
        <v>0</v>
      </c>
      <c r="AN126" s="96">
        <v>0</v>
      </c>
      <c r="AO126" s="96">
        <v>-0.20685999999999999</v>
      </c>
      <c r="AP126" s="96">
        <v>-0.20685999999999999</v>
      </c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97"/>
    </row>
    <row r="127" spans="1:62" ht="13.5" customHeight="1" x14ac:dyDescent="0.2">
      <c r="A127" s="92">
        <v>110</v>
      </c>
      <c r="B127" s="92">
        <v>54</v>
      </c>
      <c r="C127" s="25" t="s">
        <v>131</v>
      </c>
      <c r="D127" s="96">
        <v>14934.507589999999</v>
      </c>
      <c r="E127" s="96">
        <v>-4915.80627</v>
      </c>
      <c r="F127" s="96">
        <v>10018.70132</v>
      </c>
      <c r="G127" s="96">
        <v>3357.8244</v>
      </c>
      <c r="H127" s="96">
        <v>-812.61258999999995</v>
      </c>
      <c r="I127" s="96">
        <v>0</v>
      </c>
      <c r="J127" s="96">
        <v>0</v>
      </c>
      <c r="K127" s="96">
        <v>-1750.6540600000001</v>
      </c>
      <c r="L127" s="96">
        <v>0</v>
      </c>
      <c r="M127" s="96">
        <v>2488.8436400000001</v>
      </c>
      <c r="N127" s="96">
        <v>-3692.2604000000001</v>
      </c>
      <c r="O127" s="96">
        <v>0</v>
      </c>
      <c r="P127" s="96">
        <v>0</v>
      </c>
      <c r="Q127" s="96">
        <v>0</v>
      </c>
      <c r="R127" s="96">
        <v>-6173.4643500000002</v>
      </c>
      <c r="S127" s="96">
        <v>-197.26043999999999</v>
      </c>
      <c r="T127" s="96">
        <v>0</v>
      </c>
      <c r="U127" s="96">
        <v>0</v>
      </c>
      <c r="V127" s="96">
        <v>0</v>
      </c>
      <c r="W127" s="96">
        <v>437.22370999999998</v>
      </c>
      <c r="X127" s="96">
        <v>-3341.1066900000001</v>
      </c>
      <c r="Y127" s="96">
        <v>0</v>
      </c>
      <c r="Z127" s="96">
        <v>335.23453999999998</v>
      </c>
      <c r="AA127" s="96">
        <v>-20</v>
      </c>
      <c r="AB127" s="96">
        <v>0</v>
      </c>
      <c r="AC127" s="96">
        <v>315.23453999999998</v>
      </c>
      <c r="AD127" s="96">
        <v>0</v>
      </c>
      <c r="AE127" s="96">
        <v>0</v>
      </c>
      <c r="AF127" s="96">
        <v>0</v>
      </c>
      <c r="AG127" s="96">
        <v>0</v>
      </c>
      <c r="AH127" s="96">
        <v>0</v>
      </c>
      <c r="AI127" s="96">
        <v>0</v>
      </c>
      <c r="AJ127" s="96">
        <v>315.23453999999998</v>
      </c>
      <c r="AK127" s="96">
        <v>0</v>
      </c>
      <c r="AL127" s="96">
        <v>0</v>
      </c>
      <c r="AM127" s="96">
        <v>0</v>
      </c>
      <c r="AN127" s="96">
        <v>0</v>
      </c>
      <c r="AO127" s="96">
        <v>0</v>
      </c>
      <c r="AP127" s="96">
        <v>0</v>
      </c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97"/>
    </row>
    <row r="128" spans="1:62" ht="13.5" customHeight="1" x14ac:dyDescent="0.2">
      <c r="A128" s="92">
        <v>111</v>
      </c>
      <c r="B128" s="92">
        <v>55</v>
      </c>
      <c r="C128" s="25" t="s">
        <v>108</v>
      </c>
      <c r="D128" s="96">
        <v>11027.219709999999</v>
      </c>
      <c r="E128" s="96">
        <v>-6713.2154899999996</v>
      </c>
      <c r="F128" s="96">
        <v>4314.0042199999998</v>
      </c>
      <c r="G128" s="96">
        <v>369.02249</v>
      </c>
      <c r="H128" s="96">
        <v>-88.182900000000004</v>
      </c>
      <c r="I128" s="96">
        <v>0</v>
      </c>
      <c r="J128" s="96">
        <v>0</v>
      </c>
      <c r="K128" s="96">
        <v>0</v>
      </c>
      <c r="L128" s="96">
        <v>0</v>
      </c>
      <c r="M128" s="96">
        <v>-309.43979999999999</v>
      </c>
      <c r="N128" s="96">
        <v>-21653.828649999999</v>
      </c>
      <c r="O128" s="96">
        <v>0</v>
      </c>
      <c r="P128" s="96">
        <v>0</v>
      </c>
      <c r="Q128" s="96">
        <v>0</v>
      </c>
      <c r="R128" s="96">
        <v>18766.30672</v>
      </c>
      <c r="S128" s="96">
        <v>-620.82235000000003</v>
      </c>
      <c r="T128" s="96">
        <v>0</v>
      </c>
      <c r="U128" s="96">
        <v>0</v>
      </c>
      <c r="V128" s="96">
        <v>-103.58743</v>
      </c>
      <c r="W128" s="96">
        <v>7955.6337700000004</v>
      </c>
      <c r="X128" s="96">
        <v>-15186.46233</v>
      </c>
      <c r="Y128" s="96">
        <v>0</v>
      </c>
      <c r="Z128" s="96">
        <v>-6557.3562599999996</v>
      </c>
      <c r="AA128" s="96">
        <v>-479.22505999999998</v>
      </c>
      <c r="AB128" s="96">
        <v>0</v>
      </c>
      <c r="AC128" s="96">
        <v>-7036.5813200000002</v>
      </c>
      <c r="AD128" s="96">
        <v>0</v>
      </c>
      <c r="AE128" s="96">
        <v>0</v>
      </c>
      <c r="AF128" s="96">
        <v>0</v>
      </c>
      <c r="AG128" s="96">
        <v>0</v>
      </c>
      <c r="AH128" s="96">
        <v>0</v>
      </c>
      <c r="AI128" s="96">
        <v>0</v>
      </c>
      <c r="AJ128" s="96">
        <v>-7036.5813200000002</v>
      </c>
      <c r="AK128" s="96">
        <v>-6.0000000000000002E-5</v>
      </c>
      <c r="AL128" s="96">
        <v>-6.0000000000000002E-5</v>
      </c>
      <c r="AM128" s="96">
        <v>0</v>
      </c>
      <c r="AN128" s="96">
        <v>0</v>
      </c>
      <c r="AO128" s="96">
        <v>-6.0000000000000002E-5</v>
      </c>
      <c r="AP128" s="96">
        <v>-6.0000000000000002E-5</v>
      </c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97"/>
    </row>
    <row r="129" spans="1:62" ht="13.5" customHeight="1" x14ac:dyDescent="0.2">
      <c r="A129" s="92">
        <v>112</v>
      </c>
      <c r="B129" s="92">
        <v>56</v>
      </c>
      <c r="C129" s="31" t="s">
        <v>106</v>
      </c>
      <c r="D129" s="96">
        <v>12511.84132</v>
      </c>
      <c r="E129" s="96">
        <v>-1248.6636100000001</v>
      </c>
      <c r="F129" s="96">
        <v>11263.17771</v>
      </c>
      <c r="G129" s="96">
        <v>249.74321</v>
      </c>
      <c r="H129" s="96">
        <v>-14.592449999999999</v>
      </c>
      <c r="I129" s="96">
        <v>305.46645000000001</v>
      </c>
      <c r="J129" s="96">
        <v>0</v>
      </c>
      <c r="K129" s="96">
        <v>0</v>
      </c>
      <c r="L129" s="96">
        <v>0</v>
      </c>
      <c r="M129" s="96">
        <v>-124.42158999999999</v>
      </c>
      <c r="N129" s="96">
        <v>562.64943000000005</v>
      </c>
      <c r="O129" s="96">
        <v>0</v>
      </c>
      <c r="P129" s="96">
        <v>0</v>
      </c>
      <c r="Q129" s="96">
        <v>0</v>
      </c>
      <c r="R129" s="96">
        <v>-12977.482040000001</v>
      </c>
      <c r="S129" s="96">
        <v>-5.6843300000000001</v>
      </c>
      <c r="T129" s="96">
        <v>0</v>
      </c>
      <c r="U129" s="96">
        <v>0</v>
      </c>
      <c r="V129" s="96">
        <v>-1.4544600000000001</v>
      </c>
      <c r="W129" s="96">
        <v>65.613</v>
      </c>
      <c r="X129" s="96">
        <v>-2020.1032600000001</v>
      </c>
      <c r="Y129" s="96">
        <v>0</v>
      </c>
      <c r="Z129" s="96">
        <v>-2697.08833</v>
      </c>
      <c r="AA129" s="96">
        <v>2938.194</v>
      </c>
      <c r="AB129" s="96">
        <v>0</v>
      </c>
      <c r="AC129" s="96">
        <v>241.10566999999901</v>
      </c>
      <c r="AD129" s="96">
        <v>-98.191860000000005</v>
      </c>
      <c r="AE129" s="96">
        <v>0</v>
      </c>
      <c r="AF129" s="96">
        <v>0</v>
      </c>
      <c r="AG129" s="96">
        <v>0</v>
      </c>
      <c r="AH129" s="96">
        <v>0</v>
      </c>
      <c r="AI129" s="96">
        <v>-98.191860000000005</v>
      </c>
      <c r="AJ129" s="96">
        <v>142.91380999999899</v>
      </c>
      <c r="AK129" s="96">
        <v>4.0000000000000003E-5</v>
      </c>
      <c r="AL129" s="96">
        <v>4.0000000000000003E-5</v>
      </c>
      <c r="AM129" s="96">
        <v>0</v>
      </c>
      <c r="AN129" s="96">
        <v>0</v>
      </c>
      <c r="AO129" s="96">
        <v>4.0000000000000003E-5</v>
      </c>
      <c r="AP129" s="96">
        <v>4.0000000000000003E-5</v>
      </c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97"/>
    </row>
    <row r="130" spans="1:62" ht="13.5" customHeight="1" x14ac:dyDescent="0.2">
      <c r="A130" s="92">
        <v>113</v>
      </c>
      <c r="B130" s="92">
        <v>57</v>
      </c>
      <c r="C130" s="25" t="s">
        <v>128</v>
      </c>
      <c r="D130" s="96">
        <v>4306.4156999999996</v>
      </c>
      <c r="E130" s="96">
        <v>-1792.0043499999999</v>
      </c>
      <c r="F130" s="96">
        <v>2514.4113499999999</v>
      </c>
      <c r="G130" s="96">
        <v>30.063130000000001</v>
      </c>
      <c r="H130" s="96">
        <v>-2.4454699999999998</v>
      </c>
      <c r="I130" s="96">
        <v>-58.10436</v>
      </c>
      <c r="J130" s="96">
        <v>0</v>
      </c>
      <c r="K130" s="96">
        <v>0</v>
      </c>
      <c r="L130" s="96">
        <v>0</v>
      </c>
      <c r="M130" s="96">
        <v>7.9548500000000004</v>
      </c>
      <c r="N130" s="96">
        <v>-11155.25894</v>
      </c>
      <c r="O130" s="96">
        <v>0</v>
      </c>
      <c r="P130" s="96">
        <v>0</v>
      </c>
      <c r="Q130" s="96">
        <v>0</v>
      </c>
      <c r="R130" s="96">
        <v>-124558.24515</v>
      </c>
      <c r="S130" s="96">
        <v>-39955.504610000004</v>
      </c>
      <c r="T130" s="96">
        <v>0</v>
      </c>
      <c r="U130" s="96">
        <v>0</v>
      </c>
      <c r="V130" s="96">
        <v>-162</v>
      </c>
      <c r="W130" s="96">
        <v>190.52413999999999</v>
      </c>
      <c r="X130" s="96">
        <v>-3687.1136999999999</v>
      </c>
      <c r="Y130" s="96">
        <v>0</v>
      </c>
      <c r="Z130" s="96">
        <v>-176835.71875999999</v>
      </c>
      <c r="AA130" s="96">
        <v>0</v>
      </c>
      <c r="AB130" s="96">
        <v>0</v>
      </c>
      <c r="AC130" s="96">
        <v>-176835.71875999999</v>
      </c>
      <c r="AD130" s="96">
        <v>0</v>
      </c>
      <c r="AE130" s="96">
        <v>0</v>
      </c>
      <c r="AF130" s="96">
        <v>0</v>
      </c>
      <c r="AG130" s="96">
        <v>0</v>
      </c>
      <c r="AH130" s="96">
        <v>0</v>
      </c>
      <c r="AI130" s="96">
        <v>0</v>
      </c>
      <c r="AJ130" s="96">
        <v>-176835.71875999999</v>
      </c>
      <c r="AK130" s="96">
        <v>0</v>
      </c>
      <c r="AL130" s="96">
        <v>0</v>
      </c>
      <c r="AM130" s="96">
        <v>0</v>
      </c>
      <c r="AN130" s="96">
        <v>0</v>
      </c>
      <c r="AO130" s="96">
        <v>0</v>
      </c>
      <c r="AP130" s="96">
        <v>0</v>
      </c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97"/>
    </row>
    <row r="131" spans="1:62" ht="13.5" customHeight="1" x14ac:dyDescent="0.2">
      <c r="A131" s="92">
        <v>114</v>
      </c>
      <c r="B131" s="92">
        <v>58</v>
      </c>
      <c r="C131" s="25" t="s">
        <v>170</v>
      </c>
      <c r="D131" s="96">
        <v>15685.033530000001</v>
      </c>
      <c r="E131" s="96">
        <v>-362.99250999999998</v>
      </c>
      <c r="F131" s="96">
        <v>15322.041020000001</v>
      </c>
      <c r="G131" s="96">
        <v>131.01107999999999</v>
      </c>
      <c r="H131" s="96">
        <v>-154.70432</v>
      </c>
      <c r="I131" s="96">
        <v>3.2631100000000002</v>
      </c>
      <c r="J131" s="96">
        <v>0</v>
      </c>
      <c r="K131" s="96">
        <v>97.280550000000005</v>
      </c>
      <c r="L131" s="96">
        <v>0</v>
      </c>
      <c r="M131" s="96">
        <v>-9014.3467000000001</v>
      </c>
      <c r="N131" s="96">
        <v>2249.2323500000002</v>
      </c>
      <c r="O131" s="96">
        <v>0</v>
      </c>
      <c r="P131" s="96">
        <v>0</v>
      </c>
      <c r="Q131" s="96">
        <v>0</v>
      </c>
      <c r="R131" s="96">
        <v>-4393.1448700000001</v>
      </c>
      <c r="S131" s="96">
        <v>-88.751230000000007</v>
      </c>
      <c r="T131" s="96">
        <v>0</v>
      </c>
      <c r="U131" s="96">
        <v>0</v>
      </c>
      <c r="V131" s="96">
        <v>0</v>
      </c>
      <c r="W131" s="96">
        <v>327.19213999999999</v>
      </c>
      <c r="X131" s="96">
        <v>-3005.0883899999999</v>
      </c>
      <c r="Y131" s="96">
        <v>0</v>
      </c>
      <c r="Z131" s="96">
        <v>1473.9847400000001</v>
      </c>
      <c r="AA131" s="96">
        <v>0</v>
      </c>
      <c r="AB131" s="96">
        <v>0</v>
      </c>
      <c r="AC131" s="96">
        <v>1473.9847400000001</v>
      </c>
      <c r="AD131" s="96">
        <v>0</v>
      </c>
      <c r="AE131" s="96">
        <v>0</v>
      </c>
      <c r="AF131" s="96">
        <v>0</v>
      </c>
      <c r="AG131" s="96">
        <v>0</v>
      </c>
      <c r="AH131" s="96">
        <v>0</v>
      </c>
      <c r="AI131" s="96">
        <v>0</v>
      </c>
      <c r="AJ131" s="96">
        <v>1473.9847400000001</v>
      </c>
      <c r="AK131" s="96">
        <v>4.9100000000000003E-3</v>
      </c>
      <c r="AL131" s="96">
        <v>4.9100000000000003E-3</v>
      </c>
      <c r="AM131" s="96">
        <v>0</v>
      </c>
      <c r="AN131" s="96">
        <v>0</v>
      </c>
      <c r="AO131" s="96">
        <v>4.9100000000000003E-3</v>
      </c>
      <c r="AP131" s="96">
        <v>4.9100000000000003E-3</v>
      </c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97"/>
    </row>
    <row r="132" spans="1:62" ht="13.5" customHeight="1" x14ac:dyDescent="0.2">
      <c r="A132" s="92">
        <v>115</v>
      </c>
      <c r="B132" s="92">
        <v>59</v>
      </c>
      <c r="C132" s="25" t="s">
        <v>151</v>
      </c>
      <c r="D132" s="96">
        <v>9668.0790699999998</v>
      </c>
      <c r="E132" s="96">
        <v>-552.53643999999997</v>
      </c>
      <c r="F132" s="96">
        <v>9115.5426299999999</v>
      </c>
      <c r="G132" s="96">
        <v>1788.3452</v>
      </c>
      <c r="H132" s="96">
        <v>-151.21664999999999</v>
      </c>
      <c r="I132" s="96">
        <v>0</v>
      </c>
      <c r="J132" s="96">
        <v>0</v>
      </c>
      <c r="K132" s="96">
        <v>-1837.6181300000001</v>
      </c>
      <c r="L132" s="96">
        <v>0</v>
      </c>
      <c r="M132" s="96">
        <v>3065.0074300000001</v>
      </c>
      <c r="N132" s="96">
        <v>2801.6556799999998</v>
      </c>
      <c r="O132" s="96">
        <v>0</v>
      </c>
      <c r="P132" s="96">
        <v>0</v>
      </c>
      <c r="Q132" s="96">
        <v>0</v>
      </c>
      <c r="R132" s="96">
        <v>-8449.2322299999996</v>
      </c>
      <c r="S132" s="96">
        <v>0</v>
      </c>
      <c r="T132" s="96">
        <v>-418.73577</v>
      </c>
      <c r="U132" s="96">
        <v>0</v>
      </c>
      <c r="V132" s="96">
        <v>-35.113959999999999</v>
      </c>
      <c r="W132" s="96">
        <v>66.111869999999996</v>
      </c>
      <c r="X132" s="96">
        <v>-5517.8684000000003</v>
      </c>
      <c r="Y132" s="96">
        <v>0</v>
      </c>
      <c r="Z132" s="96">
        <v>426.87766999999798</v>
      </c>
      <c r="AA132" s="96">
        <v>0</v>
      </c>
      <c r="AB132" s="96">
        <v>0</v>
      </c>
      <c r="AC132" s="96">
        <v>426.87766999999798</v>
      </c>
      <c r="AD132" s="96">
        <v>0</v>
      </c>
      <c r="AE132" s="96">
        <v>0</v>
      </c>
      <c r="AF132" s="96">
        <v>0</v>
      </c>
      <c r="AG132" s="96">
        <v>0</v>
      </c>
      <c r="AH132" s="96">
        <v>0</v>
      </c>
      <c r="AI132" s="96">
        <v>0</v>
      </c>
      <c r="AJ132" s="96">
        <v>426.87766999999798</v>
      </c>
      <c r="AK132" s="96">
        <v>0</v>
      </c>
      <c r="AL132" s="96">
        <v>0</v>
      </c>
      <c r="AM132" s="96">
        <v>0</v>
      </c>
      <c r="AN132" s="96">
        <v>0</v>
      </c>
      <c r="AO132" s="96">
        <v>3.2799999999999999E-3</v>
      </c>
      <c r="AP132" s="96">
        <v>0</v>
      </c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97"/>
      <c r="BE132" s="97"/>
      <c r="BF132" s="97"/>
      <c r="BG132" s="97"/>
      <c r="BH132" s="97"/>
      <c r="BI132" s="97"/>
      <c r="BJ132" s="97"/>
    </row>
    <row r="133" spans="1:62" ht="13.5" customHeight="1" x14ac:dyDescent="0.2">
      <c r="A133" s="92">
        <v>116</v>
      </c>
      <c r="B133" s="92">
        <v>60</v>
      </c>
      <c r="C133" s="25" t="s">
        <v>124</v>
      </c>
      <c r="D133" s="96">
        <v>15459.14364</v>
      </c>
      <c r="E133" s="96">
        <v>-4547.2634799999996</v>
      </c>
      <c r="F133" s="96">
        <v>10911.880160000001</v>
      </c>
      <c r="G133" s="96">
        <v>1400.2576799999999</v>
      </c>
      <c r="H133" s="96">
        <v>-150.90117000000001</v>
      </c>
      <c r="I133" s="96">
        <v>0</v>
      </c>
      <c r="J133" s="96">
        <v>0</v>
      </c>
      <c r="K133" s="96">
        <v>0</v>
      </c>
      <c r="L133" s="96">
        <v>0</v>
      </c>
      <c r="M133" s="96">
        <v>152.66368</v>
      </c>
      <c r="N133" s="96">
        <v>1590.16633</v>
      </c>
      <c r="O133" s="96">
        <v>0</v>
      </c>
      <c r="P133" s="96">
        <v>0</v>
      </c>
      <c r="Q133" s="96">
        <v>0</v>
      </c>
      <c r="R133" s="96">
        <v>-10257.6981</v>
      </c>
      <c r="S133" s="96">
        <v>0.75</v>
      </c>
      <c r="T133" s="96">
        <v>0</v>
      </c>
      <c r="U133" s="96">
        <v>0</v>
      </c>
      <c r="V133" s="96">
        <v>-0.28277999999999998</v>
      </c>
      <c r="W133" s="96">
        <v>103.16651</v>
      </c>
      <c r="X133" s="96">
        <v>-3352.9096100000002</v>
      </c>
      <c r="Y133" s="96">
        <v>0</v>
      </c>
      <c r="Z133" s="96">
        <v>397.09270000000203</v>
      </c>
      <c r="AA133" s="96">
        <v>-175.86699999999999</v>
      </c>
      <c r="AB133" s="96">
        <v>0</v>
      </c>
      <c r="AC133" s="96">
        <v>221.22570000000201</v>
      </c>
      <c r="AD133" s="96">
        <v>0</v>
      </c>
      <c r="AE133" s="96">
        <v>0</v>
      </c>
      <c r="AF133" s="96">
        <v>0</v>
      </c>
      <c r="AG133" s="96">
        <v>0</v>
      </c>
      <c r="AH133" s="96">
        <v>0</v>
      </c>
      <c r="AI133" s="96">
        <v>0</v>
      </c>
      <c r="AJ133" s="96">
        <v>221.22570000000201</v>
      </c>
      <c r="AK133" s="96">
        <v>0</v>
      </c>
      <c r="AL133" s="96">
        <v>0</v>
      </c>
      <c r="AM133" s="96">
        <v>0</v>
      </c>
      <c r="AN133" s="96">
        <v>0</v>
      </c>
      <c r="AO133" s="96">
        <v>0</v>
      </c>
      <c r="AP133" s="96">
        <v>0</v>
      </c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  <c r="BE133" s="97"/>
      <c r="BF133" s="97"/>
      <c r="BG133" s="97"/>
      <c r="BH133" s="97"/>
      <c r="BI133" s="97"/>
      <c r="BJ133" s="97"/>
    </row>
    <row r="134" spans="1:62" ht="13.5" customHeight="1" x14ac:dyDescent="0.2">
      <c r="A134" s="92">
        <v>117</v>
      </c>
      <c r="B134" s="92">
        <v>61</v>
      </c>
      <c r="C134" s="25" t="s">
        <v>144</v>
      </c>
      <c r="D134" s="96">
        <v>11590.436170000001</v>
      </c>
      <c r="E134" s="96">
        <v>-1632.0968499999999</v>
      </c>
      <c r="F134" s="96">
        <v>9958.3393199999991</v>
      </c>
      <c r="G134" s="96">
        <v>1710.7825399999999</v>
      </c>
      <c r="H134" s="96">
        <v>-530.42241000000001</v>
      </c>
      <c r="I134" s="96">
        <v>0</v>
      </c>
      <c r="J134" s="96">
        <v>0</v>
      </c>
      <c r="K134" s="96">
        <v>0</v>
      </c>
      <c r="L134" s="96">
        <v>0</v>
      </c>
      <c r="M134" s="96">
        <v>2268.3814900000002</v>
      </c>
      <c r="N134" s="96">
        <v>-1227.39878</v>
      </c>
      <c r="O134" s="96">
        <v>0</v>
      </c>
      <c r="P134" s="96">
        <v>-26.305990000000001</v>
      </c>
      <c r="Q134" s="96">
        <v>0</v>
      </c>
      <c r="R134" s="96">
        <v>-2626.06113</v>
      </c>
      <c r="S134" s="96">
        <v>-2.27373</v>
      </c>
      <c r="T134" s="96">
        <v>0</v>
      </c>
      <c r="U134" s="96">
        <v>0</v>
      </c>
      <c r="V134" s="96">
        <v>0</v>
      </c>
      <c r="W134" s="96">
        <v>260.72170999999997</v>
      </c>
      <c r="X134" s="96">
        <v>-7793.6279299999997</v>
      </c>
      <c r="Y134" s="96">
        <v>0</v>
      </c>
      <c r="Z134" s="96">
        <v>1992.13509</v>
      </c>
      <c r="AA134" s="96">
        <v>-856.46712000000002</v>
      </c>
      <c r="AB134" s="96">
        <v>0</v>
      </c>
      <c r="AC134" s="96">
        <v>1135.66797</v>
      </c>
      <c r="AD134" s="96">
        <v>0</v>
      </c>
      <c r="AE134" s="96">
        <v>0</v>
      </c>
      <c r="AF134" s="96">
        <v>0</v>
      </c>
      <c r="AG134" s="96">
        <v>0</v>
      </c>
      <c r="AH134" s="96">
        <v>0</v>
      </c>
      <c r="AI134" s="96">
        <v>0</v>
      </c>
      <c r="AJ134" s="96">
        <v>1135.66797</v>
      </c>
      <c r="AK134" s="96">
        <v>1.07E-3</v>
      </c>
      <c r="AL134" s="96">
        <v>0</v>
      </c>
      <c r="AM134" s="96">
        <v>0</v>
      </c>
      <c r="AN134" s="96">
        <v>0</v>
      </c>
      <c r="AO134" s="96">
        <v>1.07E-3</v>
      </c>
      <c r="AP134" s="96">
        <v>0</v>
      </c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97"/>
    </row>
    <row r="135" spans="1:62" ht="13.5" customHeight="1" x14ac:dyDescent="0.2">
      <c r="A135" s="92">
        <v>118</v>
      </c>
      <c r="B135" s="92">
        <v>62</v>
      </c>
      <c r="C135" s="25" t="s">
        <v>113</v>
      </c>
      <c r="D135" s="96">
        <v>2902.0847899999999</v>
      </c>
      <c r="E135" s="96">
        <v>-2962.1928800000001</v>
      </c>
      <c r="F135" s="96">
        <v>-60.108090000000203</v>
      </c>
      <c r="G135" s="96">
        <v>3641.5034799999999</v>
      </c>
      <c r="H135" s="96">
        <v>-2885.9333000000001</v>
      </c>
      <c r="I135" s="96">
        <v>0</v>
      </c>
      <c r="J135" s="96">
        <v>0</v>
      </c>
      <c r="K135" s="96">
        <v>0</v>
      </c>
      <c r="L135" s="96">
        <v>0</v>
      </c>
      <c r="M135" s="96">
        <v>29.933700000000002</v>
      </c>
      <c r="N135" s="96">
        <v>2767.0561200000002</v>
      </c>
      <c r="O135" s="96">
        <v>0</v>
      </c>
      <c r="P135" s="96">
        <v>0</v>
      </c>
      <c r="Q135" s="96">
        <v>0</v>
      </c>
      <c r="R135" s="96">
        <v>-7637.0950400000002</v>
      </c>
      <c r="S135" s="96">
        <v>-96.507909999999995</v>
      </c>
      <c r="T135" s="96">
        <v>0</v>
      </c>
      <c r="U135" s="96">
        <v>0</v>
      </c>
      <c r="V135" s="96">
        <v>0</v>
      </c>
      <c r="W135" s="96">
        <v>946.17754000000002</v>
      </c>
      <c r="X135" s="96">
        <v>-2425.0632799999998</v>
      </c>
      <c r="Y135" s="96">
        <v>0</v>
      </c>
      <c r="Z135" s="96">
        <v>-5720.0367800000004</v>
      </c>
      <c r="AA135" s="96">
        <v>-20.425889999999999</v>
      </c>
      <c r="AB135" s="96">
        <v>0</v>
      </c>
      <c r="AC135" s="96">
        <v>-5740.4626699999999</v>
      </c>
      <c r="AD135" s="96">
        <v>0</v>
      </c>
      <c r="AE135" s="96">
        <v>0</v>
      </c>
      <c r="AF135" s="96">
        <v>0</v>
      </c>
      <c r="AG135" s="96">
        <v>0</v>
      </c>
      <c r="AH135" s="96">
        <v>0</v>
      </c>
      <c r="AI135" s="96">
        <v>0</v>
      </c>
      <c r="AJ135" s="96">
        <v>-5740.4626699999999</v>
      </c>
      <c r="AK135" s="96">
        <v>0</v>
      </c>
      <c r="AL135" s="96">
        <v>0</v>
      </c>
      <c r="AM135" s="96">
        <v>0</v>
      </c>
      <c r="AN135" s="96">
        <v>0</v>
      </c>
      <c r="AO135" s="96">
        <v>0</v>
      </c>
      <c r="AP135" s="96">
        <v>0</v>
      </c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97"/>
      <c r="BG135" s="97"/>
      <c r="BH135" s="97"/>
      <c r="BI135" s="97"/>
      <c r="BJ135" s="97"/>
    </row>
    <row r="136" spans="1:62" ht="13.5" customHeight="1" x14ac:dyDescent="0.2">
      <c r="A136" s="92">
        <v>119</v>
      </c>
      <c r="B136" s="92">
        <v>63</v>
      </c>
      <c r="C136" s="32" t="s">
        <v>185</v>
      </c>
      <c r="D136" s="96">
        <v>32659.50878</v>
      </c>
      <c r="E136" s="96">
        <v>-5907.6279500000001</v>
      </c>
      <c r="F136" s="96">
        <v>26751.880829999998</v>
      </c>
      <c r="G136" s="96">
        <v>5.42</v>
      </c>
      <c r="H136" s="96">
        <v>-380.94684999999998</v>
      </c>
      <c r="I136" s="96">
        <v>0</v>
      </c>
      <c r="J136" s="96">
        <v>0</v>
      </c>
      <c r="K136" s="96">
        <v>0</v>
      </c>
      <c r="L136" s="96">
        <v>0</v>
      </c>
      <c r="M136" s="96">
        <v>0</v>
      </c>
      <c r="N136" s="96">
        <v>-8.5957600000000003</v>
      </c>
      <c r="O136" s="96">
        <v>0</v>
      </c>
      <c r="P136" s="96">
        <v>0</v>
      </c>
      <c r="Q136" s="96">
        <v>0</v>
      </c>
      <c r="R136" s="96">
        <v>0</v>
      </c>
      <c r="S136" s="96">
        <v>0</v>
      </c>
      <c r="T136" s="96">
        <v>0</v>
      </c>
      <c r="U136" s="96">
        <v>0</v>
      </c>
      <c r="V136" s="96">
        <v>0</v>
      </c>
      <c r="W136" s="96">
        <v>4713.4817000000003</v>
      </c>
      <c r="X136" s="96">
        <v>-3678.1587399999999</v>
      </c>
      <c r="Y136" s="96">
        <v>0</v>
      </c>
      <c r="Z136" s="96">
        <v>27403.081180000001</v>
      </c>
      <c r="AA136" s="96">
        <v>-12.692</v>
      </c>
      <c r="AB136" s="96">
        <v>0</v>
      </c>
      <c r="AC136" s="96">
        <v>27390.389179999998</v>
      </c>
      <c r="AD136" s="96">
        <v>0</v>
      </c>
      <c r="AE136" s="96">
        <v>0</v>
      </c>
      <c r="AF136" s="96">
        <v>0</v>
      </c>
      <c r="AG136" s="96">
        <v>0</v>
      </c>
      <c r="AH136" s="96">
        <v>0</v>
      </c>
      <c r="AI136" s="96">
        <v>0</v>
      </c>
      <c r="AJ136" s="96">
        <v>27390.389179999998</v>
      </c>
      <c r="AK136" s="96">
        <v>9.3299999999999998E-3</v>
      </c>
      <c r="AL136" s="96">
        <v>9.3299999999999998E-3</v>
      </c>
      <c r="AM136" s="96">
        <v>0</v>
      </c>
      <c r="AN136" s="96">
        <v>0</v>
      </c>
      <c r="AO136" s="96">
        <v>9.3299999999999998E-3</v>
      </c>
      <c r="AP136" s="96">
        <v>9.3299999999999998E-3</v>
      </c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97"/>
      <c r="BG136" s="97"/>
      <c r="BH136" s="97"/>
      <c r="BI136" s="97"/>
      <c r="BJ136" s="97"/>
    </row>
    <row r="137" spans="1:62" ht="13.5" customHeight="1" x14ac:dyDescent="0.2">
      <c r="A137" s="92">
        <v>120</v>
      </c>
      <c r="B137" s="92">
        <v>64</v>
      </c>
      <c r="C137" s="25" t="s">
        <v>123</v>
      </c>
      <c r="D137" s="96">
        <v>8620.3093900000003</v>
      </c>
      <c r="E137" s="96">
        <v>-1404.57213</v>
      </c>
      <c r="F137" s="96">
        <v>7215.7372599999999</v>
      </c>
      <c r="G137" s="96">
        <v>448.95609000000002</v>
      </c>
      <c r="H137" s="96">
        <v>-11.392860000000001</v>
      </c>
      <c r="I137" s="96">
        <v>12.30941</v>
      </c>
      <c r="J137" s="96">
        <v>0</v>
      </c>
      <c r="K137" s="96">
        <v>0</v>
      </c>
      <c r="L137" s="96">
        <v>0</v>
      </c>
      <c r="M137" s="96">
        <v>24.107320000000001</v>
      </c>
      <c r="N137" s="96">
        <v>380.73122999999998</v>
      </c>
      <c r="O137" s="96">
        <v>0</v>
      </c>
      <c r="P137" s="96">
        <v>0</v>
      </c>
      <c r="Q137" s="96">
        <v>0</v>
      </c>
      <c r="R137" s="96">
        <v>-2040.4980399999999</v>
      </c>
      <c r="S137" s="96">
        <v>0.18779999999999999</v>
      </c>
      <c r="T137" s="96">
        <v>0</v>
      </c>
      <c r="U137" s="96">
        <v>0</v>
      </c>
      <c r="V137" s="96">
        <v>4.9824700000000002</v>
      </c>
      <c r="W137" s="96">
        <v>784.68263999999999</v>
      </c>
      <c r="X137" s="96">
        <v>-6659.2958799999997</v>
      </c>
      <c r="Y137" s="96">
        <v>0</v>
      </c>
      <c r="Z137" s="96">
        <v>160.50744</v>
      </c>
      <c r="AA137" s="96">
        <v>0</v>
      </c>
      <c r="AB137" s="96">
        <v>0</v>
      </c>
      <c r="AC137" s="96">
        <v>160.50744</v>
      </c>
      <c r="AD137" s="96">
        <v>53.130020000000002</v>
      </c>
      <c r="AE137" s="96">
        <v>0</v>
      </c>
      <c r="AF137" s="96">
        <v>0</v>
      </c>
      <c r="AG137" s="96">
        <v>0</v>
      </c>
      <c r="AH137" s="96">
        <v>0</v>
      </c>
      <c r="AI137" s="96">
        <v>53.130020000000002</v>
      </c>
      <c r="AJ137" s="96">
        <v>213.63746</v>
      </c>
      <c r="AK137" s="96">
        <v>1.0000000000000001E-5</v>
      </c>
      <c r="AL137" s="96">
        <v>1.0000000000000001E-5</v>
      </c>
      <c r="AM137" s="96">
        <v>0</v>
      </c>
      <c r="AN137" s="96">
        <v>0</v>
      </c>
      <c r="AO137" s="96">
        <v>1.0000000000000001E-5</v>
      </c>
      <c r="AP137" s="96">
        <v>1.0000000000000001E-5</v>
      </c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97"/>
    </row>
    <row r="138" spans="1:62" ht="13.5" customHeight="1" x14ac:dyDescent="0.2">
      <c r="A138" s="92">
        <v>121</v>
      </c>
      <c r="B138" s="92">
        <v>65</v>
      </c>
      <c r="C138" s="25" t="s">
        <v>135</v>
      </c>
      <c r="D138" s="96">
        <v>7520.9523900000004</v>
      </c>
      <c r="E138" s="96">
        <v>-1014.55434</v>
      </c>
      <c r="F138" s="96">
        <v>6506.3980499999998</v>
      </c>
      <c r="G138" s="96">
        <v>745.10608000000002</v>
      </c>
      <c r="H138" s="96">
        <v>-381.87443999999999</v>
      </c>
      <c r="I138" s="96">
        <v>0</v>
      </c>
      <c r="J138" s="96">
        <v>0</v>
      </c>
      <c r="K138" s="96">
        <v>0</v>
      </c>
      <c r="L138" s="96">
        <v>0</v>
      </c>
      <c r="M138" s="96">
        <v>139.88284999999999</v>
      </c>
      <c r="N138" s="96">
        <v>162.30261999999999</v>
      </c>
      <c r="O138" s="96">
        <v>0</v>
      </c>
      <c r="P138" s="96">
        <v>0</v>
      </c>
      <c r="Q138" s="96">
        <v>0</v>
      </c>
      <c r="R138" s="96">
        <v>8071.8212400000002</v>
      </c>
      <c r="S138" s="96">
        <v>2.3951699999999998</v>
      </c>
      <c r="T138" s="96">
        <v>-181.70823999999999</v>
      </c>
      <c r="U138" s="96">
        <v>0</v>
      </c>
      <c r="V138" s="96">
        <v>20060.569240000001</v>
      </c>
      <c r="W138" s="96">
        <v>77.429069999999996</v>
      </c>
      <c r="X138" s="96">
        <v>-2425.0117100000002</v>
      </c>
      <c r="Y138" s="96">
        <v>0</v>
      </c>
      <c r="Z138" s="96">
        <v>32777.309930000003</v>
      </c>
      <c r="AA138" s="96">
        <v>-121.485</v>
      </c>
      <c r="AB138" s="96">
        <v>0</v>
      </c>
      <c r="AC138" s="96">
        <v>32655.824929999999</v>
      </c>
      <c r="AD138" s="96">
        <v>0</v>
      </c>
      <c r="AE138" s="96">
        <v>0</v>
      </c>
      <c r="AF138" s="96">
        <v>0</v>
      </c>
      <c r="AG138" s="96">
        <v>0</v>
      </c>
      <c r="AH138" s="96">
        <v>0</v>
      </c>
      <c r="AI138" s="96">
        <v>0</v>
      </c>
      <c r="AJ138" s="96">
        <v>32655.824929999999</v>
      </c>
      <c r="AK138" s="96">
        <v>3.1099999999999999E-3</v>
      </c>
      <c r="AL138" s="96">
        <v>3.1099999999999999E-3</v>
      </c>
      <c r="AM138" s="96">
        <v>0</v>
      </c>
      <c r="AN138" s="96">
        <v>0</v>
      </c>
      <c r="AO138" s="96">
        <v>3.1099999999999999E-3</v>
      </c>
      <c r="AP138" s="96">
        <v>3.1099999999999999E-3</v>
      </c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97"/>
    </row>
    <row r="139" spans="1:62" ht="13.5" customHeight="1" x14ac:dyDescent="0.2">
      <c r="A139" s="92">
        <v>122</v>
      </c>
      <c r="B139" s="92">
        <v>66</v>
      </c>
      <c r="C139" s="25" t="s">
        <v>147</v>
      </c>
      <c r="D139" s="96">
        <v>4404.36121</v>
      </c>
      <c r="E139" s="96">
        <v>-882.32865000000004</v>
      </c>
      <c r="F139" s="96">
        <v>3522.0325600000001</v>
      </c>
      <c r="G139" s="96">
        <v>1675.7568100000001</v>
      </c>
      <c r="H139" s="96">
        <v>-474.66750000000002</v>
      </c>
      <c r="I139" s="96">
        <v>0</v>
      </c>
      <c r="J139" s="96">
        <v>0</v>
      </c>
      <c r="K139" s="96">
        <v>2327.7770399999999</v>
      </c>
      <c r="L139" s="96">
        <v>0</v>
      </c>
      <c r="M139" s="96">
        <v>-41189.922359999997</v>
      </c>
      <c r="N139" s="96">
        <v>46528.583939999997</v>
      </c>
      <c r="O139" s="96">
        <v>0</v>
      </c>
      <c r="P139" s="96">
        <v>0</v>
      </c>
      <c r="Q139" s="96">
        <v>0</v>
      </c>
      <c r="R139" s="96">
        <v>-226.26750000000001</v>
      </c>
      <c r="S139" s="96">
        <v>-108.48668000000001</v>
      </c>
      <c r="T139" s="96">
        <v>0</v>
      </c>
      <c r="U139" s="96">
        <v>0</v>
      </c>
      <c r="V139" s="96">
        <v>-18.389710000000001</v>
      </c>
      <c r="W139" s="96">
        <v>0.63575000000000004</v>
      </c>
      <c r="X139" s="96">
        <v>-10783.50567</v>
      </c>
      <c r="Y139" s="96">
        <v>0</v>
      </c>
      <c r="Z139" s="96">
        <v>1253.5466799999999</v>
      </c>
      <c r="AA139" s="96">
        <v>0</v>
      </c>
      <c r="AB139" s="96">
        <v>0</v>
      </c>
      <c r="AC139" s="96">
        <v>1253.5466799999999</v>
      </c>
      <c r="AD139" s="96">
        <v>0</v>
      </c>
      <c r="AE139" s="96">
        <v>0</v>
      </c>
      <c r="AF139" s="96">
        <v>0</v>
      </c>
      <c r="AG139" s="96">
        <v>0</v>
      </c>
      <c r="AH139" s="96">
        <v>0</v>
      </c>
      <c r="AI139" s="96">
        <v>0</v>
      </c>
      <c r="AJ139" s="96">
        <v>1253.5466799999999</v>
      </c>
      <c r="AK139" s="96">
        <v>1E-4</v>
      </c>
      <c r="AL139" s="96">
        <v>1E-4</v>
      </c>
      <c r="AM139" s="96">
        <v>0</v>
      </c>
      <c r="AN139" s="96">
        <v>0</v>
      </c>
      <c r="AO139" s="96">
        <v>1E-4</v>
      </c>
      <c r="AP139" s="96">
        <v>1E-4</v>
      </c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97"/>
    </row>
    <row r="140" spans="1:62" ht="13.5" customHeight="1" x14ac:dyDescent="0.2">
      <c r="A140" s="92">
        <v>123</v>
      </c>
      <c r="B140" s="92">
        <v>67</v>
      </c>
      <c r="C140" s="25" t="s">
        <v>134</v>
      </c>
      <c r="D140" s="96">
        <v>4778.9305299999996</v>
      </c>
      <c r="E140" s="96">
        <v>-3830.2851099999998</v>
      </c>
      <c r="F140" s="96">
        <v>948.64541999999994</v>
      </c>
      <c r="G140" s="96">
        <v>1043.99857</v>
      </c>
      <c r="H140" s="96">
        <v>-148.92427000000001</v>
      </c>
      <c r="I140" s="96">
        <v>0</v>
      </c>
      <c r="J140" s="96">
        <v>0</v>
      </c>
      <c r="K140" s="96">
        <v>-53.57694</v>
      </c>
      <c r="L140" s="96">
        <v>0</v>
      </c>
      <c r="M140" s="96">
        <v>-1528.9983999999999</v>
      </c>
      <c r="N140" s="96">
        <v>-6005.9270500000002</v>
      </c>
      <c r="O140" s="96">
        <v>0</v>
      </c>
      <c r="P140" s="96">
        <v>0</v>
      </c>
      <c r="Q140" s="96">
        <v>0</v>
      </c>
      <c r="R140" s="96">
        <v>628.45698000000004</v>
      </c>
      <c r="S140" s="96">
        <v>-6.4000000000000003E-3</v>
      </c>
      <c r="T140" s="96">
        <v>0</v>
      </c>
      <c r="U140" s="96">
        <v>0</v>
      </c>
      <c r="V140" s="96">
        <v>0</v>
      </c>
      <c r="W140" s="96">
        <v>459.08465999999999</v>
      </c>
      <c r="X140" s="96">
        <v>-3624.0536299999999</v>
      </c>
      <c r="Y140" s="96">
        <v>0</v>
      </c>
      <c r="Z140" s="96">
        <v>-8281.3010599999998</v>
      </c>
      <c r="AA140" s="96">
        <v>-65.936000000000007</v>
      </c>
      <c r="AB140" s="96">
        <v>0</v>
      </c>
      <c r="AC140" s="96">
        <v>-8347.2370599999995</v>
      </c>
      <c r="AD140" s="96">
        <v>0</v>
      </c>
      <c r="AE140" s="96">
        <v>0</v>
      </c>
      <c r="AF140" s="96">
        <v>0</v>
      </c>
      <c r="AG140" s="96">
        <v>0</v>
      </c>
      <c r="AH140" s="96">
        <v>0</v>
      </c>
      <c r="AI140" s="96">
        <v>0</v>
      </c>
      <c r="AJ140" s="96">
        <v>-8347.2370599999995</v>
      </c>
      <c r="AK140" s="96">
        <v>0</v>
      </c>
      <c r="AL140" s="96">
        <v>0</v>
      </c>
      <c r="AM140" s="96">
        <v>0</v>
      </c>
      <c r="AN140" s="96">
        <v>0</v>
      </c>
      <c r="AO140" s="96">
        <v>0</v>
      </c>
      <c r="AP140" s="96">
        <v>0</v>
      </c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  <c r="BJ140" s="97"/>
    </row>
    <row r="141" spans="1:62" ht="13.5" customHeight="1" x14ac:dyDescent="0.2">
      <c r="A141" s="92">
        <v>124</v>
      </c>
      <c r="B141" s="92">
        <v>68</v>
      </c>
      <c r="C141" s="25" t="s">
        <v>179</v>
      </c>
      <c r="D141" s="96">
        <v>4924.9796999999999</v>
      </c>
      <c r="E141" s="96">
        <v>-1627.3027500000001</v>
      </c>
      <c r="F141" s="96">
        <v>3297.67695</v>
      </c>
      <c r="G141" s="96">
        <v>3.198</v>
      </c>
      <c r="H141" s="96">
        <v>-3.8229700000000002</v>
      </c>
      <c r="I141" s="96">
        <v>0</v>
      </c>
      <c r="J141" s="96">
        <v>0</v>
      </c>
      <c r="K141" s="96">
        <v>0</v>
      </c>
      <c r="L141" s="96">
        <v>0</v>
      </c>
      <c r="M141" s="96">
        <v>0</v>
      </c>
      <c r="N141" s="96">
        <v>0</v>
      </c>
      <c r="O141" s="96">
        <v>0</v>
      </c>
      <c r="P141" s="96">
        <v>0</v>
      </c>
      <c r="Q141" s="96">
        <v>0</v>
      </c>
      <c r="R141" s="96">
        <v>-89.407449999999997</v>
      </c>
      <c r="S141" s="96">
        <v>0.2</v>
      </c>
      <c r="T141" s="96">
        <v>0</v>
      </c>
      <c r="U141" s="96">
        <v>0</v>
      </c>
      <c r="V141" s="96">
        <v>420</v>
      </c>
      <c r="W141" s="96">
        <v>0</v>
      </c>
      <c r="X141" s="96">
        <v>-1889.6585299999999</v>
      </c>
      <c r="Y141" s="96">
        <v>0</v>
      </c>
      <c r="Z141" s="96">
        <v>1738.1859999999999</v>
      </c>
      <c r="AA141" s="96">
        <v>0</v>
      </c>
      <c r="AB141" s="96">
        <v>0</v>
      </c>
      <c r="AC141" s="96">
        <v>1738.1859999999999</v>
      </c>
      <c r="AD141" s="96">
        <v>0</v>
      </c>
      <c r="AE141" s="96">
        <v>0</v>
      </c>
      <c r="AF141" s="96">
        <v>0</v>
      </c>
      <c r="AG141" s="96">
        <v>0</v>
      </c>
      <c r="AH141" s="96">
        <v>0</v>
      </c>
      <c r="AI141" s="96">
        <v>0</v>
      </c>
      <c r="AJ141" s="96">
        <v>1738.1859999999999</v>
      </c>
      <c r="AK141" s="96">
        <v>1.0000000000000001E-5</v>
      </c>
      <c r="AL141" s="96">
        <v>1.0000000000000001E-5</v>
      </c>
      <c r="AM141" s="96">
        <v>0</v>
      </c>
      <c r="AN141" s="96">
        <v>0</v>
      </c>
      <c r="AO141" s="96">
        <v>1.0000000000000001E-5</v>
      </c>
      <c r="AP141" s="96">
        <v>1.0000000000000001E-5</v>
      </c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97"/>
      <c r="BC141" s="97"/>
      <c r="BD141" s="97"/>
      <c r="BE141" s="97"/>
      <c r="BF141" s="97"/>
      <c r="BG141" s="97"/>
      <c r="BH141" s="97"/>
      <c r="BI141" s="97"/>
      <c r="BJ141" s="97"/>
    </row>
    <row r="142" spans="1:62" ht="13.5" customHeight="1" x14ac:dyDescent="0.2">
      <c r="A142" s="92">
        <v>125</v>
      </c>
      <c r="B142" s="92">
        <v>69</v>
      </c>
      <c r="C142" s="25" t="s">
        <v>169</v>
      </c>
      <c r="D142" s="96">
        <v>7700.9388799999997</v>
      </c>
      <c r="E142" s="96">
        <v>-1249.02946</v>
      </c>
      <c r="F142" s="96">
        <v>6451.90942</v>
      </c>
      <c r="G142" s="96">
        <v>332.29453000000001</v>
      </c>
      <c r="H142" s="96">
        <v>-34.397790000000001</v>
      </c>
      <c r="I142" s="96">
        <v>0</v>
      </c>
      <c r="J142" s="96">
        <v>0</v>
      </c>
      <c r="K142" s="96">
        <v>0</v>
      </c>
      <c r="L142" s="96">
        <v>-27.64555</v>
      </c>
      <c r="M142" s="96">
        <v>69.055980000000005</v>
      </c>
      <c r="N142" s="96">
        <v>302.49961000000002</v>
      </c>
      <c r="O142" s="96">
        <v>0</v>
      </c>
      <c r="P142" s="96">
        <v>0</v>
      </c>
      <c r="Q142" s="96">
        <v>0</v>
      </c>
      <c r="R142" s="96">
        <v>-243.50990999999999</v>
      </c>
      <c r="S142" s="96">
        <v>0</v>
      </c>
      <c r="T142" s="96">
        <v>0</v>
      </c>
      <c r="U142" s="96">
        <v>0</v>
      </c>
      <c r="V142" s="96">
        <v>0</v>
      </c>
      <c r="W142" s="96">
        <v>473.77534000000003</v>
      </c>
      <c r="X142" s="96">
        <v>-4703.9374900000003</v>
      </c>
      <c r="Y142" s="96">
        <v>0</v>
      </c>
      <c r="Z142" s="96">
        <v>2620.04414</v>
      </c>
      <c r="AA142" s="96">
        <v>-454.77800000000002</v>
      </c>
      <c r="AB142" s="96">
        <v>0</v>
      </c>
      <c r="AC142" s="96">
        <v>2165.2661400000002</v>
      </c>
      <c r="AD142" s="96">
        <v>0</v>
      </c>
      <c r="AE142" s="96">
        <v>0</v>
      </c>
      <c r="AF142" s="96">
        <v>0</v>
      </c>
      <c r="AG142" s="96">
        <v>0</v>
      </c>
      <c r="AH142" s="96">
        <v>0</v>
      </c>
      <c r="AI142" s="96">
        <v>0</v>
      </c>
      <c r="AJ142" s="96">
        <v>2165.2661400000002</v>
      </c>
      <c r="AK142" s="96">
        <v>1.804E-2</v>
      </c>
      <c r="AL142" s="96">
        <v>1.804E-2</v>
      </c>
      <c r="AM142" s="96">
        <v>0</v>
      </c>
      <c r="AN142" s="96">
        <v>0</v>
      </c>
      <c r="AO142" s="96">
        <v>1.804E-2</v>
      </c>
      <c r="AP142" s="96">
        <v>1.804E-2</v>
      </c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97"/>
      <c r="BC142" s="97"/>
      <c r="BD142" s="97"/>
      <c r="BE142" s="97"/>
      <c r="BF142" s="97"/>
      <c r="BG142" s="97"/>
      <c r="BH142" s="97"/>
      <c r="BI142" s="97"/>
      <c r="BJ142" s="97"/>
    </row>
    <row r="143" spans="1:62" ht="13.5" customHeight="1" x14ac:dyDescent="0.2">
      <c r="A143" s="92">
        <v>126</v>
      </c>
      <c r="B143" s="92">
        <v>70</v>
      </c>
      <c r="C143" s="25" t="s">
        <v>154</v>
      </c>
      <c r="D143" s="96">
        <v>5598.2910700000002</v>
      </c>
      <c r="E143" s="96">
        <v>-2972.5179600000001</v>
      </c>
      <c r="F143" s="96">
        <v>2625.7731100000001</v>
      </c>
      <c r="G143" s="96">
        <v>530.30448999999999</v>
      </c>
      <c r="H143" s="96">
        <v>-31.235099999999999</v>
      </c>
      <c r="I143" s="96">
        <v>0</v>
      </c>
      <c r="J143" s="96">
        <v>0</v>
      </c>
      <c r="K143" s="96">
        <v>0</v>
      </c>
      <c r="L143" s="96">
        <v>0</v>
      </c>
      <c r="M143" s="96">
        <v>110.89973000000001</v>
      </c>
      <c r="N143" s="96">
        <v>-252.46234000000001</v>
      </c>
      <c r="O143" s="96">
        <v>0</v>
      </c>
      <c r="P143" s="96">
        <v>0</v>
      </c>
      <c r="Q143" s="96">
        <v>0</v>
      </c>
      <c r="R143" s="96">
        <v>1344.6127100000001</v>
      </c>
      <c r="S143" s="96">
        <v>-4.21983</v>
      </c>
      <c r="T143" s="96">
        <v>0</v>
      </c>
      <c r="U143" s="96">
        <v>0</v>
      </c>
      <c r="V143" s="96">
        <v>0</v>
      </c>
      <c r="W143" s="96">
        <v>14.23753</v>
      </c>
      <c r="X143" s="96">
        <v>-3976.9407200000001</v>
      </c>
      <c r="Y143" s="96">
        <v>0</v>
      </c>
      <c r="Z143" s="96">
        <v>360.96958000000001</v>
      </c>
      <c r="AA143" s="96">
        <v>0</v>
      </c>
      <c r="AB143" s="96">
        <v>0</v>
      </c>
      <c r="AC143" s="96">
        <v>360.96958000000001</v>
      </c>
      <c r="AD143" s="96">
        <v>0</v>
      </c>
      <c r="AE143" s="96">
        <v>0</v>
      </c>
      <c r="AF143" s="96">
        <v>0</v>
      </c>
      <c r="AG143" s="96">
        <v>0</v>
      </c>
      <c r="AH143" s="96">
        <v>0</v>
      </c>
      <c r="AI143" s="96">
        <v>0</v>
      </c>
      <c r="AJ143" s="96">
        <v>360.96958000000001</v>
      </c>
      <c r="AK143" s="96">
        <v>6.0000000000000002E-5</v>
      </c>
      <c r="AL143" s="96">
        <v>6.0000000000000002E-5</v>
      </c>
      <c r="AM143" s="96">
        <v>0</v>
      </c>
      <c r="AN143" s="96">
        <v>0</v>
      </c>
      <c r="AO143" s="96">
        <v>6.0000000000000002E-5</v>
      </c>
      <c r="AP143" s="96">
        <v>6.0000000000000002E-5</v>
      </c>
      <c r="AQ143" s="97"/>
      <c r="AR143" s="97"/>
      <c r="AS143" s="97"/>
      <c r="AT143" s="97"/>
      <c r="AU143" s="97"/>
      <c r="AV143" s="97"/>
      <c r="AW143" s="97"/>
      <c r="AX143" s="97"/>
      <c r="AY143" s="97"/>
      <c r="AZ143" s="97"/>
      <c r="BA143" s="97"/>
      <c r="BB143" s="97"/>
      <c r="BC143" s="97"/>
      <c r="BD143" s="97"/>
      <c r="BE143" s="97"/>
      <c r="BF143" s="97"/>
      <c r="BG143" s="97"/>
      <c r="BH143" s="97"/>
      <c r="BI143" s="97"/>
      <c r="BJ143" s="97"/>
    </row>
    <row r="144" spans="1:62" ht="13.5" customHeight="1" x14ac:dyDescent="0.2">
      <c r="A144" s="92">
        <v>127</v>
      </c>
      <c r="B144" s="92">
        <v>71</v>
      </c>
      <c r="C144" s="32" t="s">
        <v>184</v>
      </c>
      <c r="D144" s="96">
        <v>2575.8798499999998</v>
      </c>
      <c r="E144" s="96">
        <v>-903.06952999999999</v>
      </c>
      <c r="F144" s="96">
        <v>1672.81032</v>
      </c>
      <c r="G144" s="96">
        <v>991.68077000000005</v>
      </c>
      <c r="H144" s="96">
        <v>-11.850009999999999</v>
      </c>
      <c r="I144" s="96">
        <v>0.28111999999999998</v>
      </c>
      <c r="J144" s="96">
        <v>0</v>
      </c>
      <c r="K144" s="96">
        <v>-214.17289</v>
      </c>
      <c r="L144" s="96">
        <v>0</v>
      </c>
      <c r="M144" s="96">
        <v>309.38877000000002</v>
      </c>
      <c r="N144" s="96">
        <v>521.75675999999999</v>
      </c>
      <c r="O144" s="96">
        <v>0</v>
      </c>
      <c r="P144" s="96">
        <v>0</v>
      </c>
      <c r="Q144" s="96">
        <v>0</v>
      </c>
      <c r="R144" s="96">
        <v>-82.407859999999999</v>
      </c>
      <c r="S144" s="96">
        <v>0</v>
      </c>
      <c r="T144" s="96">
        <v>0</v>
      </c>
      <c r="U144" s="96">
        <v>0</v>
      </c>
      <c r="V144" s="96">
        <v>0</v>
      </c>
      <c r="W144" s="96">
        <v>54.232970000000002</v>
      </c>
      <c r="X144" s="96">
        <v>-2590.8301700000002</v>
      </c>
      <c r="Y144" s="96">
        <v>0</v>
      </c>
      <c r="Z144" s="96">
        <v>650.889780000001</v>
      </c>
      <c r="AA144" s="96">
        <v>0</v>
      </c>
      <c r="AB144" s="96">
        <v>0</v>
      </c>
      <c r="AC144" s="96">
        <v>650.889780000001</v>
      </c>
      <c r="AD144" s="96">
        <v>0</v>
      </c>
      <c r="AE144" s="96">
        <v>0</v>
      </c>
      <c r="AF144" s="96">
        <v>0</v>
      </c>
      <c r="AG144" s="96">
        <v>0</v>
      </c>
      <c r="AH144" s="96">
        <v>0</v>
      </c>
      <c r="AI144" s="96">
        <v>0</v>
      </c>
      <c r="AJ144" s="96">
        <v>650.889780000001</v>
      </c>
      <c r="AK144" s="96">
        <v>0</v>
      </c>
      <c r="AL144" s="96">
        <v>0</v>
      </c>
      <c r="AM144" s="96">
        <v>0</v>
      </c>
      <c r="AN144" s="96">
        <v>0</v>
      </c>
      <c r="AO144" s="96">
        <v>0</v>
      </c>
      <c r="AP144" s="96">
        <v>0</v>
      </c>
      <c r="AQ144" s="97"/>
      <c r="AR144" s="97"/>
      <c r="AS144" s="97"/>
      <c r="AT144" s="97"/>
      <c r="AU144" s="97"/>
      <c r="AV144" s="97"/>
      <c r="AW144" s="97"/>
      <c r="AX144" s="97"/>
      <c r="AY144" s="97"/>
      <c r="AZ144" s="97"/>
      <c r="BA144" s="97"/>
      <c r="BB144" s="97"/>
      <c r="BC144" s="97"/>
      <c r="BD144" s="97"/>
      <c r="BE144" s="97"/>
      <c r="BF144" s="97"/>
      <c r="BG144" s="97"/>
      <c r="BH144" s="97"/>
      <c r="BI144" s="97"/>
      <c r="BJ144" s="97"/>
    </row>
    <row r="145" spans="1:62" ht="13.5" customHeight="1" x14ac:dyDescent="0.2">
      <c r="A145" s="92">
        <v>128</v>
      </c>
      <c r="B145" s="92">
        <v>72</v>
      </c>
      <c r="C145" s="25" t="s">
        <v>132</v>
      </c>
      <c r="D145" s="96">
        <v>7769.1484</v>
      </c>
      <c r="E145" s="96">
        <v>-13.49845</v>
      </c>
      <c r="F145" s="96">
        <v>7755.64995</v>
      </c>
      <c r="G145" s="96">
        <v>867.78287</v>
      </c>
      <c r="H145" s="96">
        <v>-449.84836000000001</v>
      </c>
      <c r="I145" s="96">
        <v>0</v>
      </c>
      <c r="J145" s="96">
        <v>0</v>
      </c>
      <c r="K145" s="96">
        <v>0</v>
      </c>
      <c r="L145" s="96">
        <v>0</v>
      </c>
      <c r="M145" s="96">
        <v>1656.4977799999999</v>
      </c>
      <c r="N145" s="96">
        <v>-1171.3268499999999</v>
      </c>
      <c r="O145" s="96">
        <v>0</v>
      </c>
      <c r="P145" s="96">
        <v>0</v>
      </c>
      <c r="Q145" s="96">
        <v>0</v>
      </c>
      <c r="R145" s="96">
        <v>-658.79427999999996</v>
      </c>
      <c r="S145" s="96">
        <v>-5.9769999999999997E-2</v>
      </c>
      <c r="T145" s="96">
        <v>0</v>
      </c>
      <c r="U145" s="96">
        <v>0</v>
      </c>
      <c r="V145" s="96">
        <v>-5.2216800000000001</v>
      </c>
      <c r="W145" s="96">
        <v>27.858129999999999</v>
      </c>
      <c r="X145" s="96">
        <v>-3173.2392300000001</v>
      </c>
      <c r="Y145" s="96">
        <v>0</v>
      </c>
      <c r="Z145" s="96">
        <v>4849.2985600000002</v>
      </c>
      <c r="AA145" s="96">
        <v>-148.86199999999999</v>
      </c>
      <c r="AB145" s="96">
        <v>0</v>
      </c>
      <c r="AC145" s="96">
        <v>4700.4365600000001</v>
      </c>
      <c r="AD145" s="96">
        <v>0</v>
      </c>
      <c r="AE145" s="96">
        <v>0</v>
      </c>
      <c r="AF145" s="96">
        <v>0</v>
      </c>
      <c r="AG145" s="96">
        <v>0</v>
      </c>
      <c r="AH145" s="96">
        <v>0</v>
      </c>
      <c r="AI145" s="96">
        <v>0</v>
      </c>
      <c r="AJ145" s="96">
        <v>4700.4365600000001</v>
      </c>
      <c r="AK145" s="96">
        <v>5.0000000000000002E-5</v>
      </c>
      <c r="AL145" s="96">
        <v>5.0000000000000002E-5</v>
      </c>
      <c r="AM145" s="96">
        <v>0</v>
      </c>
      <c r="AN145" s="96">
        <v>0</v>
      </c>
      <c r="AO145" s="96">
        <v>5.0000000000000002E-5</v>
      </c>
      <c r="AP145" s="96">
        <v>5.0000000000000002E-5</v>
      </c>
      <c r="AQ145" s="97"/>
      <c r="AR145" s="97"/>
      <c r="AS145" s="97"/>
      <c r="AT145" s="97"/>
      <c r="AU145" s="97"/>
      <c r="AV145" s="97"/>
      <c r="AW145" s="97"/>
      <c r="AX145" s="97"/>
      <c r="AY145" s="97"/>
      <c r="AZ145" s="97"/>
      <c r="BA145" s="97"/>
      <c r="BB145" s="97"/>
      <c r="BC145" s="97"/>
      <c r="BD145" s="97"/>
      <c r="BE145" s="97"/>
      <c r="BF145" s="97"/>
      <c r="BG145" s="97"/>
      <c r="BH145" s="97"/>
      <c r="BI145" s="97"/>
      <c r="BJ145" s="97"/>
    </row>
    <row r="146" spans="1:62" ht="13.5" customHeight="1" x14ac:dyDescent="0.2">
      <c r="A146" s="92">
        <v>129</v>
      </c>
      <c r="B146" s="92">
        <v>73</v>
      </c>
      <c r="C146" s="27" t="s">
        <v>175</v>
      </c>
      <c r="D146" s="96">
        <v>2393.63022</v>
      </c>
      <c r="E146" s="96">
        <v>-83.364769999999993</v>
      </c>
      <c r="F146" s="96">
        <v>2310.2654499999999</v>
      </c>
      <c r="G146" s="96">
        <v>61.608840000000001</v>
      </c>
      <c r="H146" s="96">
        <v>-36.085470000000001</v>
      </c>
      <c r="I146" s="96">
        <v>0</v>
      </c>
      <c r="J146" s="96">
        <v>0</v>
      </c>
      <c r="K146" s="96">
        <v>0</v>
      </c>
      <c r="L146" s="96">
        <v>1.456E-2</v>
      </c>
      <c r="M146" s="96">
        <v>263.94614000000001</v>
      </c>
      <c r="N146" s="96">
        <v>-488.72079000000002</v>
      </c>
      <c r="O146" s="96">
        <v>0</v>
      </c>
      <c r="P146" s="96">
        <v>0</v>
      </c>
      <c r="Q146" s="96">
        <v>0</v>
      </c>
      <c r="R146" s="96">
        <v>5615.8635100000001</v>
      </c>
      <c r="S146" s="96">
        <v>-5.3998299999999997</v>
      </c>
      <c r="T146" s="96">
        <v>0</v>
      </c>
      <c r="U146" s="96">
        <v>0</v>
      </c>
      <c r="V146" s="96">
        <v>0</v>
      </c>
      <c r="W146" s="96">
        <v>7.1999999999999995E-2</v>
      </c>
      <c r="X146" s="96">
        <v>-2568.7450899999999</v>
      </c>
      <c r="Y146" s="96">
        <v>0</v>
      </c>
      <c r="Z146" s="96">
        <v>5152.8193199999996</v>
      </c>
      <c r="AA146" s="96">
        <v>-103.979</v>
      </c>
      <c r="AB146" s="96">
        <v>0</v>
      </c>
      <c r="AC146" s="96">
        <v>5048.8403200000002</v>
      </c>
      <c r="AD146" s="96">
        <v>-208.34259</v>
      </c>
      <c r="AE146" s="96">
        <v>0</v>
      </c>
      <c r="AF146" s="96">
        <v>0</v>
      </c>
      <c r="AG146" s="96">
        <v>0</v>
      </c>
      <c r="AH146" s="96">
        <v>0</v>
      </c>
      <c r="AI146" s="96">
        <v>-208.34259</v>
      </c>
      <c r="AJ146" s="96">
        <v>4840.49773</v>
      </c>
      <c r="AK146" s="96">
        <v>4.138E-2</v>
      </c>
      <c r="AL146" s="96">
        <v>4.138E-2</v>
      </c>
      <c r="AM146" s="96">
        <v>0</v>
      </c>
      <c r="AN146" s="96">
        <v>0</v>
      </c>
      <c r="AO146" s="96">
        <v>4.138E-2</v>
      </c>
      <c r="AP146" s="96">
        <v>4.138E-2</v>
      </c>
      <c r="AQ146" s="97"/>
      <c r="AR146" s="97"/>
      <c r="AS146" s="97"/>
      <c r="AT146" s="97"/>
      <c r="AU146" s="97"/>
      <c r="AV146" s="97"/>
      <c r="AW146" s="97"/>
      <c r="AX146" s="97"/>
      <c r="AY146" s="97"/>
      <c r="AZ146" s="97"/>
      <c r="BA146" s="97"/>
      <c r="BB146" s="97"/>
      <c r="BC146" s="97"/>
      <c r="BD146" s="97"/>
      <c r="BE146" s="97"/>
      <c r="BF146" s="97"/>
      <c r="BG146" s="97"/>
      <c r="BH146" s="97"/>
      <c r="BI146" s="97"/>
      <c r="BJ146" s="97"/>
    </row>
    <row r="147" spans="1:62" ht="13.5" customHeight="1" x14ac:dyDescent="0.2">
      <c r="A147" s="92">
        <v>130</v>
      </c>
      <c r="B147" s="92">
        <v>74</v>
      </c>
      <c r="C147" s="27" t="s">
        <v>182</v>
      </c>
      <c r="D147" s="96">
        <v>6248.0747199999996</v>
      </c>
      <c r="E147" s="96">
        <v>-128.42403999999999</v>
      </c>
      <c r="F147" s="96">
        <v>6119.6506799999997</v>
      </c>
      <c r="G147" s="96">
        <v>261.20783</v>
      </c>
      <c r="H147" s="96">
        <v>-22.03951</v>
      </c>
      <c r="I147" s="96">
        <v>0</v>
      </c>
      <c r="J147" s="96">
        <v>0</v>
      </c>
      <c r="K147" s="96">
        <v>0</v>
      </c>
      <c r="L147" s="96">
        <v>0</v>
      </c>
      <c r="M147" s="96">
        <v>391.85039</v>
      </c>
      <c r="N147" s="96">
        <v>446.21848</v>
      </c>
      <c r="O147" s="96">
        <v>0</v>
      </c>
      <c r="P147" s="96">
        <v>0</v>
      </c>
      <c r="Q147" s="96">
        <v>0</v>
      </c>
      <c r="R147" s="96">
        <v>3454.3473199999999</v>
      </c>
      <c r="S147" s="96">
        <v>-3.2050200000000002</v>
      </c>
      <c r="T147" s="96">
        <v>0</v>
      </c>
      <c r="U147" s="96">
        <v>0</v>
      </c>
      <c r="V147" s="96">
        <v>-1.16856</v>
      </c>
      <c r="W147" s="96">
        <v>0.35410999999999998</v>
      </c>
      <c r="X147" s="96">
        <v>-3460.04025</v>
      </c>
      <c r="Y147" s="96">
        <v>0</v>
      </c>
      <c r="Z147" s="96">
        <v>7187.1754700000001</v>
      </c>
      <c r="AA147" s="96">
        <v>-67.835999999999999</v>
      </c>
      <c r="AB147" s="96">
        <v>0</v>
      </c>
      <c r="AC147" s="96">
        <v>7119.3394699999999</v>
      </c>
      <c r="AD147" s="96">
        <v>0</v>
      </c>
      <c r="AE147" s="96">
        <v>0</v>
      </c>
      <c r="AF147" s="96">
        <v>0</v>
      </c>
      <c r="AG147" s="96">
        <v>0</v>
      </c>
      <c r="AH147" s="96">
        <v>0</v>
      </c>
      <c r="AI147" s="96">
        <v>0</v>
      </c>
      <c r="AJ147" s="96">
        <v>7119.3394699999999</v>
      </c>
      <c r="AK147" s="96">
        <v>5.6950000000000001E-2</v>
      </c>
      <c r="AL147" s="96">
        <v>5.6950000000000001E-2</v>
      </c>
      <c r="AM147" s="96">
        <v>0</v>
      </c>
      <c r="AN147" s="96">
        <v>0</v>
      </c>
      <c r="AO147" s="96">
        <v>5.6950000000000001E-2</v>
      </c>
      <c r="AP147" s="96">
        <v>5.6950000000000001E-2</v>
      </c>
      <c r="AQ147" s="97"/>
      <c r="AR147" s="97"/>
      <c r="AS147" s="97"/>
      <c r="AT147" s="97"/>
      <c r="AU147" s="97"/>
      <c r="AV147" s="97"/>
      <c r="AW147" s="97"/>
      <c r="AX147" s="97"/>
      <c r="AY147" s="97"/>
      <c r="AZ147" s="97"/>
      <c r="BA147" s="97"/>
      <c r="BB147" s="97"/>
      <c r="BC147" s="97"/>
      <c r="BD147" s="97"/>
      <c r="BE147" s="97"/>
      <c r="BF147" s="97"/>
      <c r="BG147" s="97"/>
      <c r="BH147" s="97"/>
      <c r="BI147" s="97"/>
      <c r="BJ147" s="97"/>
    </row>
    <row r="148" spans="1:62" ht="13.5" customHeight="1" x14ac:dyDescent="0.2">
      <c r="A148" s="92">
        <v>131</v>
      </c>
      <c r="B148" s="92">
        <v>75</v>
      </c>
      <c r="C148" s="27" t="s">
        <v>181</v>
      </c>
      <c r="D148" s="96">
        <v>5365.0792199999996</v>
      </c>
      <c r="E148" s="96">
        <v>-221.67204000000001</v>
      </c>
      <c r="F148" s="96">
        <v>5143.4071800000002</v>
      </c>
      <c r="G148" s="96">
        <v>0</v>
      </c>
      <c r="H148" s="96">
        <v>-8.2080000000000002</v>
      </c>
      <c r="I148" s="96">
        <v>0</v>
      </c>
      <c r="J148" s="96">
        <v>0</v>
      </c>
      <c r="K148" s="96">
        <v>0</v>
      </c>
      <c r="L148" s="96">
        <v>0</v>
      </c>
      <c r="M148" s="96">
        <v>0</v>
      </c>
      <c r="N148" s="96">
        <v>0</v>
      </c>
      <c r="O148" s="96">
        <v>0</v>
      </c>
      <c r="P148" s="96">
        <v>0</v>
      </c>
      <c r="Q148" s="96">
        <v>0</v>
      </c>
      <c r="R148" s="96">
        <v>0</v>
      </c>
      <c r="S148" s="96">
        <v>-6.7000000000000004E-2</v>
      </c>
      <c r="T148" s="96">
        <v>0</v>
      </c>
      <c r="U148" s="96">
        <v>0</v>
      </c>
      <c r="V148" s="96">
        <v>0</v>
      </c>
      <c r="W148" s="96">
        <v>0</v>
      </c>
      <c r="X148" s="96">
        <v>-3923.4509200000002</v>
      </c>
      <c r="Y148" s="96">
        <v>0</v>
      </c>
      <c r="Z148" s="96">
        <v>1211.6812600000001</v>
      </c>
      <c r="AA148" s="96">
        <v>0</v>
      </c>
      <c r="AB148" s="96">
        <v>0</v>
      </c>
      <c r="AC148" s="96">
        <v>1211.6812600000001</v>
      </c>
      <c r="AD148" s="96">
        <v>0</v>
      </c>
      <c r="AE148" s="96">
        <v>0</v>
      </c>
      <c r="AF148" s="96">
        <v>0</v>
      </c>
      <c r="AG148" s="96">
        <v>0</v>
      </c>
      <c r="AH148" s="96">
        <v>0</v>
      </c>
      <c r="AI148" s="96">
        <v>0</v>
      </c>
      <c r="AJ148" s="96">
        <v>1211.6812600000001</v>
      </c>
      <c r="AK148" s="96">
        <v>0</v>
      </c>
      <c r="AL148" s="96">
        <v>0</v>
      </c>
      <c r="AM148" s="96">
        <v>0</v>
      </c>
      <c r="AN148" s="96">
        <v>0</v>
      </c>
      <c r="AO148" s="96">
        <v>0</v>
      </c>
      <c r="AP148" s="96">
        <v>0</v>
      </c>
      <c r="AQ148" s="97"/>
      <c r="AR148" s="97"/>
      <c r="AS148" s="97"/>
      <c r="AT148" s="97"/>
      <c r="AU148" s="97"/>
      <c r="AV148" s="97"/>
      <c r="AW148" s="97"/>
      <c r="AX148" s="97"/>
      <c r="AY148" s="97"/>
      <c r="AZ148" s="97"/>
      <c r="BA148" s="97"/>
      <c r="BB148" s="97"/>
      <c r="BC148" s="97"/>
      <c r="BD148" s="97"/>
      <c r="BE148" s="97"/>
      <c r="BF148" s="97"/>
      <c r="BG148" s="97"/>
      <c r="BH148" s="97"/>
      <c r="BI148" s="97"/>
      <c r="BJ148" s="97"/>
    </row>
    <row r="149" spans="1:62" ht="13.5" customHeight="1" x14ac:dyDescent="0.2">
      <c r="A149" s="92">
        <v>132</v>
      </c>
      <c r="B149" s="92">
        <v>76</v>
      </c>
      <c r="C149" s="32" t="s">
        <v>183</v>
      </c>
      <c r="D149" s="96">
        <v>2196.14185</v>
      </c>
      <c r="E149" s="96">
        <v>0</v>
      </c>
      <c r="F149" s="96">
        <v>2196.14185</v>
      </c>
      <c r="G149" s="96">
        <v>151.035</v>
      </c>
      <c r="H149" s="96">
        <v>0</v>
      </c>
      <c r="I149" s="96">
        <v>0</v>
      </c>
      <c r="J149" s="96">
        <v>0</v>
      </c>
      <c r="K149" s="96">
        <v>0</v>
      </c>
      <c r="L149" s="96">
        <v>0</v>
      </c>
      <c r="M149" s="96">
        <v>0</v>
      </c>
      <c r="N149" s="96">
        <v>0</v>
      </c>
      <c r="O149" s="96">
        <v>0</v>
      </c>
      <c r="P149" s="96">
        <v>0</v>
      </c>
      <c r="Q149" s="96">
        <v>0</v>
      </c>
      <c r="R149" s="96">
        <v>958.63872000000003</v>
      </c>
      <c r="S149" s="96">
        <v>-2</v>
      </c>
      <c r="T149" s="96">
        <v>0</v>
      </c>
      <c r="U149" s="96">
        <v>0</v>
      </c>
      <c r="V149" s="96">
        <v>0</v>
      </c>
      <c r="W149" s="96">
        <v>0</v>
      </c>
      <c r="X149" s="96">
        <v>-865.31464000000005</v>
      </c>
      <c r="Y149" s="96">
        <v>0</v>
      </c>
      <c r="Z149" s="96">
        <v>2438.5009300000002</v>
      </c>
      <c r="AA149" s="96">
        <v>-15.86486</v>
      </c>
      <c r="AB149" s="96">
        <v>0</v>
      </c>
      <c r="AC149" s="96">
        <v>2422.63607</v>
      </c>
      <c r="AD149" s="96">
        <v>0</v>
      </c>
      <c r="AE149" s="96">
        <v>0</v>
      </c>
      <c r="AF149" s="96">
        <v>0</v>
      </c>
      <c r="AG149" s="96">
        <v>0</v>
      </c>
      <c r="AH149" s="96">
        <v>0</v>
      </c>
      <c r="AI149" s="96">
        <v>0</v>
      </c>
      <c r="AJ149" s="96">
        <v>2422.63607</v>
      </c>
      <c r="AK149" s="96">
        <v>2.002E-2</v>
      </c>
      <c r="AL149" s="96">
        <v>2.002E-2</v>
      </c>
      <c r="AM149" s="96">
        <v>0</v>
      </c>
      <c r="AN149" s="96">
        <v>0</v>
      </c>
      <c r="AO149" s="96">
        <v>2.002E-2</v>
      </c>
      <c r="AP149" s="96">
        <v>2.002E-2</v>
      </c>
      <c r="AQ149" s="97"/>
      <c r="AR149" s="97"/>
      <c r="AS149" s="97"/>
      <c r="AT149" s="97"/>
      <c r="AU149" s="97"/>
      <c r="AV149" s="97"/>
      <c r="AW149" s="97"/>
      <c r="AX149" s="97"/>
      <c r="AY149" s="97"/>
      <c r="AZ149" s="97"/>
      <c r="BA149" s="97"/>
      <c r="BB149" s="97"/>
      <c r="BC149" s="97"/>
      <c r="BD149" s="97"/>
      <c r="BE149" s="97"/>
      <c r="BF149" s="97"/>
      <c r="BG149" s="97"/>
      <c r="BH149" s="97"/>
      <c r="BI149" s="97"/>
      <c r="BJ149" s="97"/>
    </row>
    <row r="150" spans="1:62" ht="13.5" customHeight="1" x14ac:dyDescent="0.2">
      <c r="A150" s="92">
        <v>133</v>
      </c>
      <c r="B150" s="92">
        <v>77</v>
      </c>
      <c r="C150" s="25" t="s">
        <v>149</v>
      </c>
      <c r="D150" s="96">
        <v>1794.1288999999999</v>
      </c>
      <c r="E150" s="96">
        <v>-315.64080000000001</v>
      </c>
      <c r="F150" s="96">
        <v>1478.4881</v>
      </c>
      <c r="G150" s="96">
        <v>1.7089099999999999</v>
      </c>
      <c r="H150" s="96">
        <v>-3.47878</v>
      </c>
      <c r="I150" s="96">
        <v>0</v>
      </c>
      <c r="J150" s="96">
        <v>0</v>
      </c>
      <c r="K150" s="96">
        <v>0</v>
      </c>
      <c r="L150" s="96">
        <v>0</v>
      </c>
      <c r="M150" s="96">
        <v>-16.576239999999999</v>
      </c>
      <c r="N150" s="96">
        <v>-1.9764200000000001</v>
      </c>
      <c r="O150" s="96">
        <v>0</v>
      </c>
      <c r="P150" s="96">
        <v>0</v>
      </c>
      <c r="Q150" s="96">
        <v>0</v>
      </c>
      <c r="R150" s="96">
        <v>2.41614</v>
      </c>
      <c r="S150" s="96">
        <v>82.922309999999996</v>
      </c>
      <c r="T150" s="96">
        <v>0</v>
      </c>
      <c r="U150" s="96">
        <v>0</v>
      </c>
      <c r="V150" s="96">
        <v>0</v>
      </c>
      <c r="W150" s="96">
        <v>87.398160000000004</v>
      </c>
      <c r="X150" s="96">
        <v>-2180.44211</v>
      </c>
      <c r="Y150" s="96">
        <v>0</v>
      </c>
      <c r="Z150" s="96">
        <v>-549.53993000000003</v>
      </c>
      <c r="AA150" s="96">
        <v>0</v>
      </c>
      <c r="AB150" s="96">
        <v>0</v>
      </c>
      <c r="AC150" s="96">
        <v>-549.53993000000003</v>
      </c>
      <c r="AD150" s="96">
        <v>0</v>
      </c>
      <c r="AE150" s="96">
        <v>0</v>
      </c>
      <c r="AF150" s="96">
        <v>0</v>
      </c>
      <c r="AG150" s="96">
        <v>0</v>
      </c>
      <c r="AH150" s="96">
        <v>0</v>
      </c>
      <c r="AI150" s="96">
        <v>0</v>
      </c>
      <c r="AJ150" s="96">
        <v>-549.53993000000003</v>
      </c>
      <c r="AK150" s="96">
        <v>-2.33E-3</v>
      </c>
      <c r="AL150" s="96">
        <v>-2.33E-3</v>
      </c>
      <c r="AM150" s="96">
        <v>0</v>
      </c>
      <c r="AN150" s="96">
        <v>0</v>
      </c>
      <c r="AO150" s="96">
        <v>-2.33E-3</v>
      </c>
      <c r="AP150" s="96">
        <v>-2.33E-3</v>
      </c>
      <c r="AQ150" s="97"/>
      <c r="AR150" s="97"/>
      <c r="AS150" s="97"/>
      <c r="AT150" s="97"/>
      <c r="AU150" s="97"/>
      <c r="AV150" s="97"/>
      <c r="AW150" s="97"/>
      <c r="AX150" s="97"/>
      <c r="AY150" s="97"/>
      <c r="AZ150" s="97"/>
      <c r="BA150" s="97"/>
      <c r="BB150" s="97"/>
      <c r="BC150" s="97"/>
      <c r="BD150" s="97"/>
      <c r="BE150" s="97"/>
      <c r="BF150" s="97"/>
      <c r="BG150" s="97"/>
      <c r="BH150" s="97"/>
      <c r="BI150" s="97"/>
      <c r="BJ150" s="97"/>
    </row>
    <row r="151" spans="1:62" ht="13.5" customHeight="1" x14ac:dyDescent="0.2">
      <c r="A151" s="92"/>
      <c r="B151" s="92"/>
      <c r="C151" s="49" t="s">
        <v>191</v>
      </c>
      <c r="D151" s="98">
        <f>SUM(D74:D150)</f>
        <v>1828937.51012</v>
      </c>
      <c r="E151" s="98">
        <f t="shared" ref="E151:AP151" si="3">SUM(E74:E150)</f>
        <v>-1008599.2381499994</v>
      </c>
      <c r="F151" s="98">
        <f t="shared" si="3"/>
        <v>820338.27196999965</v>
      </c>
      <c r="G151" s="98">
        <f t="shared" si="3"/>
        <v>552590.79617000022</v>
      </c>
      <c r="H151" s="98">
        <f t="shared" si="3"/>
        <v>-58828.830999999991</v>
      </c>
      <c r="I151" s="98">
        <f t="shared" si="3"/>
        <v>-10867.671670000002</v>
      </c>
      <c r="J151" s="98">
        <f t="shared" si="3"/>
        <v>0</v>
      </c>
      <c r="K151" s="98">
        <f t="shared" si="3"/>
        <v>2555501.6567400005</v>
      </c>
      <c r="L151" s="98">
        <f t="shared" si="3"/>
        <v>24962.652109999995</v>
      </c>
      <c r="M151" s="98">
        <f t="shared" si="3"/>
        <v>-1870701.9222900001</v>
      </c>
      <c r="N151" s="98">
        <f t="shared" si="3"/>
        <v>-709014.71559000004</v>
      </c>
      <c r="O151" s="98">
        <f t="shared" si="3"/>
        <v>51483.082999999999</v>
      </c>
      <c r="P151" s="98">
        <f t="shared" si="3"/>
        <v>-3578.7894799999999</v>
      </c>
      <c r="Q151" s="98">
        <f t="shared" si="3"/>
        <v>1730.5817300000001</v>
      </c>
      <c r="R151" s="98">
        <f t="shared" si="3"/>
        <v>-577692.89051000017</v>
      </c>
      <c r="S151" s="98">
        <f t="shared" si="3"/>
        <v>-8090.0500299999985</v>
      </c>
      <c r="T151" s="98">
        <f t="shared" si="3"/>
        <v>-1995.1231699999996</v>
      </c>
      <c r="U151" s="98">
        <f t="shared" si="3"/>
        <v>19132.542379999999</v>
      </c>
      <c r="V151" s="98">
        <f t="shared" si="3"/>
        <v>6179.3249700000015</v>
      </c>
      <c r="W151" s="98">
        <f t="shared" si="3"/>
        <v>180093.98880999998</v>
      </c>
      <c r="X151" s="98">
        <f t="shared" si="3"/>
        <v>-872976.30725999991</v>
      </c>
      <c r="Y151" s="98">
        <f t="shared" si="3"/>
        <v>0</v>
      </c>
      <c r="Z151" s="98">
        <f t="shared" si="3"/>
        <v>98266.596879999939</v>
      </c>
      <c r="AA151" s="98">
        <f t="shared" si="3"/>
        <v>2255.0371700000001</v>
      </c>
      <c r="AB151" s="98">
        <f t="shared" si="3"/>
        <v>0</v>
      </c>
      <c r="AC151" s="98">
        <f t="shared" si="3"/>
        <v>100521.63404999994</v>
      </c>
      <c r="AD151" s="98">
        <f t="shared" si="3"/>
        <v>-23387.169440000001</v>
      </c>
      <c r="AE151" s="98">
        <f t="shared" si="3"/>
        <v>9037.1420199999993</v>
      </c>
      <c r="AF151" s="98">
        <f t="shared" si="3"/>
        <v>0</v>
      </c>
      <c r="AG151" s="98">
        <f t="shared" si="3"/>
        <v>0</v>
      </c>
      <c r="AH151" s="98">
        <f t="shared" si="3"/>
        <v>858.66520000000014</v>
      </c>
      <c r="AI151" s="98">
        <f t="shared" si="3"/>
        <v>-13491.362219999997</v>
      </c>
      <c r="AJ151" s="98">
        <f t="shared" si="3"/>
        <v>87030.271829999954</v>
      </c>
      <c r="AK151" s="98">
        <f t="shared" si="3"/>
        <v>0.438</v>
      </c>
      <c r="AL151" s="98">
        <f t="shared" si="3"/>
        <v>0.32294999999999996</v>
      </c>
      <c r="AM151" s="98">
        <f t="shared" si="3"/>
        <v>0</v>
      </c>
      <c r="AN151" s="98">
        <f t="shared" si="3"/>
        <v>0</v>
      </c>
      <c r="AO151" s="98">
        <f t="shared" si="3"/>
        <v>0.44127</v>
      </c>
      <c r="AP151" s="98">
        <f t="shared" si="3"/>
        <v>0.32294</v>
      </c>
      <c r="AQ151" s="97"/>
      <c r="AR151" s="97"/>
      <c r="AS151" s="97"/>
      <c r="AT151" s="97"/>
      <c r="AU151" s="97"/>
      <c r="AV151" s="97"/>
      <c r="AW151" s="97"/>
      <c r="AX151" s="97"/>
      <c r="AY151" s="97"/>
      <c r="AZ151" s="97"/>
      <c r="BA151" s="97"/>
      <c r="BB151" s="97"/>
      <c r="BC151" s="97"/>
      <c r="BD151" s="97"/>
      <c r="BE151" s="97"/>
      <c r="BF151" s="97"/>
      <c r="BG151" s="97"/>
      <c r="BH151" s="97"/>
      <c r="BI151" s="97"/>
      <c r="BJ151" s="97"/>
    </row>
    <row r="152" spans="1:62" ht="13.5" customHeight="1" x14ac:dyDescent="0.2">
      <c r="A152" s="92"/>
      <c r="B152" s="92"/>
      <c r="C152" s="49" t="s">
        <v>192</v>
      </c>
      <c r="D152" s="98">
        <f>D23+D41+D71+D151</f>
        <v>40207764.945809998</v>
      </c>
      <c r="E152" s="98">
        <f t="shared" ref="E152:AP152" si="4">E23+E41+E71+E151</f>
        <v>-27051964.440980002</v>
      </c>
      <c r="F152" s="98">
        <f t="shared" si="4"/>
        <v>13155800.504829999</v>
      </c>
      <c r="G152" s="98">
        <f t="shared" si="4"/>
        <v>8018399.2626599995</v>
      </c>
      <c r="H152" s="98">
        <f t="shared" si="4"/>
        <v>-1444717.7938900001</v>
      </c>
      <c r="I152" s="98">
        <f t="shared" si="4"/>
        <v>7163200.2213200005</v>
      </c>
      <c r="J152" s="98">
        <f t="shared" si="4"/>
        <v>41146.70652</v>
      </c>
      <c r="K152" s="98">
        <f t="shared" si="4"/>
        <v>13098919.877439998</v>
      </c>
      <c r="L152" s="98">
        <f t="shared" si="4"/>
        <v>313676.81645000004</v>
      </c>
      <c r="M152" s="98">
        <f t="shared" si="4"/>
        <v>-2560796.1040000012</v>
      </c>
      <c r="N152" s="98">
        <f t="shared" si="4"/>
        <v>-5278504.2751899986</v>
      </c>
      <c r="O152" s="98">
        <f t="shared" si="4"/>
        <v>1065948.0792500002</v>
      </c>
      <c r="P152" s="98">
        <f t="shared" si="4"/>
        <v>-145178.71961999999</v>
      </c>
      <c r="Q152" s="98">
        <f t="shared" si="4"/>
        <v>15648.47948</v>
      </c>
      <c r="R152" s="98">
        <f t="shared" si="4"/>
        <v>-40536339.564389996</v>
      </c>
      <c r="S152" s="98">
        <f t="shared" si="4"/>
        <v>-572712.43072000006</v>
      </c>
      <c r="T152" s="98">
        <f t="shared" si="4"/>
        <v>-226639.43905000004</v>
      </c>
      <c r="U152" s="98">
        <f t="shared" si="4"/>
        <v>17552.515169999999</v>
      </c>
      <c r="V152" s="98">
        <f t="shared" si="4"/>
        <v>294798.03697000002</v>
      </c>
      <c r="W152" s="98">
        <f t="shared" si="4"/>
        <v>2099743.5358300004</v>
      </c>
      <c r="X152" s="98">
        <f t="shared" si="4"/>
        <v>-11631200.832829999</v>
      </c>
      <c r="Y152" s="98">
        <f t="shared" si="4"/>
        <v>0</v>
      </c>
      <c r="Z152" s="98">
        <f t="shared" si="4"/>
        <v>-17111255.123770002</v>
      </c>
      <c r="AA152" s="98">
        <f t="shared" si="4"/>
        <v>-176359.75984999991</v>
      </c>
      <c r="AB152" s="98">
        <f t="shared" si="4"/>
        <v>0</v>
      </c>
      <c r="AC152" s="98">
        <f t="shared" si="4"/>
        <v>-17287614.883620001</v>
      </c>
      <c r="AD152" s="98">
        <f t="shared" si="4"/>
        <v>-302772.45194999996</v>
      </c>
      <c r="AE152" s="98">
        <f t="shared" si="4"/>
        <v>-174619.37596</v>
      </c>
      <c r="AF152" s="98">
        <f t="shared" si="4"/>
        <v>0</v>
      </c>
      <c r="AG152" s="98">
        <f t="shared" si="4"/>
        <v>0</v>
      </c>
      <c r="AH152" s="98">
        <f t="shared" si="4"/>
        <v>-74692.090069999991</v>
      </c>
      <c r="AI152" s="98">
        <f t="shared" si="4"/>
        <v>-552083.91798000003</v>
      </c>
      <c r="AJ152" s="98">
        <f t="shared" si="4"/>
        <v>-17839698.801600005</v>
      </c>
      <c r="AK152" s="98">
        <f t="shared" si="4"/>
        <v>33.336609999999993</v>
      </c>
      <c r="AL152" s="98">
        <f t="shared" si="4"/>
        <v>33.221909999999987</v>
      </c>
      <c r="AM152" s="98">
        <f t="shared" si="4"/>
        <v>0</v>
      </c>
      <c r="AN152" s="98">
        <f t="shared" si="4"/>
        <v>0</v>
      </c>
      <c r="AO152" s="98">
        <f t="shared" si="4"/>
        <v>33.339879999999994</v>
      </c>
      <c r="AP152" s="98">
        <f t="shared" si="4"/>
        <v>33.221899999999991</v>
      </c>
      <c r="AQ152" s="97"/>
      <c r="AR152" s="97"/>
      <c r="AS152" s="97"/>
      <c r="AT152" s="97"/>
      <c r="AU152" s="97"/>
      <c r="AV152" s="97"/>
      <c r="AW152" s="97"/>
      <c r="AX152" s="97"/>
      <c r="AY152" s="97"/>
      <c r="AZ152" s="97"/>
      <c r="BA152" s="97"/>
      <c r="BB152" s="97"/>
      <c r="BC152" s="97"/>
      <c r="BD152" s="97"/>
      <c r="BE152" s="97"/>
      <c r="BF152" s="97"/>
      <c r="BG152" s="97"/>
      <c r="BH152" s="97"/>
      <c r="BI152" s="97"/>
      <c r="BJ152" s="97"/>
    </row>
    <row r="153" spans="1:62" ht="13.5" customHeight="1" x14ac:dyDescent="0.2">
      <c r="A153" s="92"/>
      <c r="B153" s="92"/>
      <c r="C153" s="103"/>
      <c r="D153" s="96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50"/>
      <c r="AF153" s="19"/>
      <c r="AG153" s="19"/>
      <c r="AH153" s="19"/>
      <c r="AI153" s="19"/>
      <c r="AJ153" s="19"/>
      <c r="AK153" s="21"/>
      <c r="AL153" s="21"/>
      <c r="AM153" s="21"/>
      <c r="AN153" s="21"/>
      <c r="AO153" s="21"/>
      <c r="AP153" s="21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97"/>
      <c r="BC153" s="97"/>
      <c r="BD153" s="97"/>
      <c r="BE153" s="97"/>
      <c r="BF153" s="97"/>
      <c r="BG153" s="97"/>
      <c r="BH153" s="97"/>
      <c r="BI153" s="97"/>
      <c r="BJ153" s="97"/>
    </row>
    <row r="154" spans="1:62" ht="13.5" customHeight="1" x14ac:dyDescent="0.2">
      <c r="A154" s="104"/>
      <c r="B154" s="104"/>
      <c r="C154" s="40" t="s">
        <v>187</v>
      </c>
      <c r="D154" s="96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21"/>
      <c r="AL154" s="21"/>
      <c r="AM154" s="21"/>
      <c r="AN154" s="21"/>
      <c r="AO154" s="21"/>
      <c r="AP154" s="21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7"/>
      <c r="BC154" s="97"/>
      <c r="BD154" s="97"/>
      <c r="BE154" s="97"/>
      <c r="BF154" s="97"/>
      <c r="BG154" s="97"/>
      <c r="BH154" s="97"/>
      <c r="BI154" s="97"/>
      <c r="BJ154" s="97"/>
    </row>
    <row r="155" spans="1:62" ht="13.5" customHeight="1" x14ac:dyDescent="0.2">
      <c r="A155" s="104">
        <v>1</v>
      </c>
      <c r="B155" s="104">
        <v>1</v>
      </c>
      <c r="C155" s="25" t="s">
        <v>53</v>
      </c>
      <c r="D155" s="96">
        <v>1621844.99847</v>
      </c>
      <c r="E155" s="19">
        <v>-1473144.2466500001</v>
      </c>
      <c r="F155" s="19">
        <v>148700.75182</v>
      </c>
      <c r="G155" s="19">
        <v>152219.83863000001</v>
      </c>
      <c r="H155" s="19">
        <v>-5640.3322699999999</v>
      </c>
      <c r="I155" s="19">
        <v>0</v>
      </c>
      <c r="J155" s="19">
        <v>0</v>
      </c>
      <c r="K155" s="19">
        <v>-1281407.4299900001</v>
      </c>
      <c r="L155" s="19">
        <v>0</v>
      </c>
      <c r="M155" s="19">
        <v>1139886.9882199999</v>
      </c>
      <c r="N155" s="19">
        <v>351663.793100001</v>
      </c>
      <c r="O155" s="19">
        <v>500385</v>
      </c>
      <c r="P155" s="19">
        <v>0</v>
      </c>
      <c r="Q155" s="19">
        <v>1888.0505800000001</v>
      </c>
      <c r="R155" s="19">
        <v>-30489460.894069999</v>
      </c>
      <c r="S155" s="19">
        <v>-1974917.9273699999</v>
      </c>
      <c r="T155" s="19">
        <v>-2733367.5170800001</v>
      </c>
      <c r="U155" s="19">
        <v>0</v>
      </c>
      <c r="V155" s="19">
        <v>724019.32019999996</v>
      </c>
      <c r="W155" s="19">
        <v>143179.77290000001</v>
      </c>
      <c r="X155" s="19">
        <v>-280788.29174000002</v>
      </c>
      <c r="Y155" s="19">
        <v>0</v>
      </c>
      <c r="Z155" s="19">
        <v>-33603638.877070002</v>
      </c>
      <c r="AA155" s="19">
        <v>324000</v>
      </c>
      <c r="AB155" s="19">
        <v>0</v>
      </c>
      <c r="AC155" s="19">
        <v>-33279638.877069999</v>
      </c>
      <c r="AD155" s="19">
        <v>-5430.0081</v>
      </c>
      <c r="AE155" s="19">
        <v>0</v>
      </c>
      <c r="AF155" s="19">
        <v>0</v>
      </c>
      <c r="AG155" s="19">
        <v>0</v>
      </c>
      <c r="AH155" s="19">
        <v>0</v>
      </c>
      <c r="AI155" s="19">
        <v>-5430.0081</v>
      </c>
      <c r="AJ155" s="19">
        <v>-33285068.885170002</v>
      </c>
      <c r="AK155" s="105">
        <v>-44.646680000000003</v>
      </c>
      <c r="AL155" s="105">
        <v>-44.646680000000003</v>
      </c>
      <c r="AM155" s="105">
        <v>0</v>
      </c>
      <c r="AN155" s="105">
        <v>0</v>
      </c>
      <c r="AO155" s="105">
        <v>-44.646680000000003</v>
      </c>
      <c r="AP155" s="105">
        <v>-44.646680000000003</v>
      </c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97"/>
      <c r="BC155" s="97"/>
      <c r="BD155" s="97"/>
      <c r="BE155" s="97"/>
      <c r="BF155" s="97"/>
      <c r="BG155" s="97"/>
      <c r="BH155" s="97"/>
      <c r="BI155" s="97"/>
      <c r="BJ155" s="97"/>
    </row>
    <row r="156" spans="1:62" ht="13.5" customHeight="1" x14ac:dyDescent="0.2">
      <c r="A156" s="104">
        <v>2</v>
      </c>
      <c r="B156" s="104">
        <v>2</v>
      </c>
      <c r="C156" s="25" t="s">
        <v>48</v>
      </c>
      <c r="D156" s="96">
        <v>390573.02338000003</v>
      </c>
      <c r="E156" s="19">
        <v>-387706.50523000001</v>
      </c>
      <c r="F156" s="19">
        <v>2866.5181500000199</v>
      </c>
      <c r="G156" s="19">
        <v>28983.998230000001</v>
      </c>
      <c r="H156" s="19">
        <v>-23492.722610000001</v>
      </c>
      <c r="I156" s="19">
        <v>0</v>
      </c>
      <c r="J156" s="19">
        <v>0</v>
      </c>
      <c r="K156" s="19">
        <v>0</v>
      </c>
      <c r="L156" s="19">
        <v>0</v>
      </c>
      <c r="M156" s="19">
        <v>380657.57371000003</v>
      </c>
      <c r="N156" s="19">
        <v>6982353.36216</v>
      </c>
      <c r="O156" s="19">
        <v>0</v>
      </c>
      <c r="P156" s="19">
        <v>0</v>
      </c>
      <c r="Q156" s="19">
        <v>0</v>
      </c>
      <c r="R156" s="19">
        <v>-28838700.721620001</v>
      </c>
      <c r="S156" s="19">
        <v>-5659.6314899999998</v>
      </c>
      <c r="T156" s="19">
        <v>0</v>
      </c>
      <c r="U156" s="19">
        <v>0</v>
      </c>
      <c r="V156" s="19">
        <v>-329.13740999999999</v>
      </c>
      <c r="W156" s="19">
        <v>27905.828300000001</v>
      </c>
      <c r="X156" s="19">
        <v>-226083.03883999999</v>
      </c>
      <c r="Y156" s="19">
        <v>0</v>
      </c>
      <c r="Z156" s="19">
        <v>-21671497.971420001</v>
      </c>
      <c r="AA156" s="19">
        <v>-3135.5059999999999</v>
      </c>
      <c r="AB156" s="19">
        <v>0</v>
      </c>
      <c r="AC156" s="19">
        <v>-21674633.477419998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-21674633.477419998</v>
      </c>
      <c r="AK156" s="105">
        <v>-5.5710000000000003E-2</v>
      </c>
      <c r="AL156" s="105">
        <v>-5.5710000000000003E-2</v>
      </c>
      <c r="AM156" s="105">
        <v>0</v>
      </c>
      <c r="AN156" s="105">
        <v>0</v>
      </c>
      <c r="AO156" s="105">
        <v>-5.5710000000000003E-2</v>
      </c>
      <c r="AP156" s="105">
        <v>-5.5710000000000003E-2</v>
      </c>
      <c r="AQ156" s="97"/>
      <c r="AR156" s="97"/>
      <c r="AS156" s="97"/>
      <c r="AT156" s="97"/>
      <c r="AU156" s="97"/>
      <c r="AV156" s="97"/>
      <c r="AW156" s="97"/>
      <c r="AX156" s="97"/>
      <c r="AY156" s="97"/>
      <c r="AZ156" s="97"/>
      <c r="BA156" s="97"/>
      <c r="BB156" s="97"/>
      <c r="BC156" s="97"/>
      <c r="BD156" s="97"/>
      <c r="BE156" s="97"/>
      <c r="BF156" s="97"/>
      <c r="BG156" s="97"/>
      <c r="BH156" s="97"/>
      <c r="BI156" s="97"/>
      <c r="BJ156" s="97"/>
    </row>
    <row r="157" spans="1:62" ht="13.5" customHeight="1" x14ac:dyDescent="0.2">
      <c r="A157" s="104">
        <v>3</v>
      </c>
      <c r="B157" s="104">
        <v>3</v>
      </c>
      <c r="C157" s="25" t="s">
        <v>65</v>
      </c>
      <c r="D157" s="96">
        <v>453681.16980999999</v>
      </c>
      <c r="E157" s="19">
        <v>-200362.44965</v>
      </c>
      <c r="F157" s="19">
        <v>253318.72016</v>
      </c>
      <c r="G157" s="19">
        <v>9810.9572700000008</v>
      </c>
      <c r="H157" s="19">
        <v>-1800.6227699999999</v>
      </c>
      <c r="I157" s="19">
        <v>0</v>
      </c>
      <c r="J157" s="19">
        <v>0</v>
      </c>
      <c r="K157" s="19">
        <v>0</v>
      </c>
      <c r="L157" s="19">
        <v>0</v>
      </c>
      <c r="M157" s="19">
        <v>-1684.84194</v>
      </c>
      <c r="N157" s="19">
        <v>-70546.926980000004</v>
      </c>
      <c r="O157" s="19">
        <v>0</v>
      </c>
      <c r="P157" s="19">
        <v>0</v>
      </c>
      <c r="Q157" s="19">
        <v>0</v>
      </c>
      <c r="R157" s="19">
        <v>-3848970.3800300001</v>
      </c>
      <c r="S157" s="19">
        <v>-783.65310999999997</v>
      </c>
      <c r="T157" s="19">
        <v>0</v>
      </c>
      <c r="U157" s="19">
        <v>0</v>
      </c>
      <c r="V157" s="19">
        <v>0</v>
      </c>
      <c r="W157" s="19">
        <v>10551.221240000001</v>
      </c>
      <c r="X157" s="19">
        <v>-338571.42086000001</v>
      </c>
      <c r="Y157" s="19">
        <v>0</v>
      </c>
      <c r="Z157" s="19">
        <v>-3988676.9470199998</v>
      </c>
      <c r="AA157" s="19">
        <v>0</v>
      </c>
      <c r="AB157" s="19">
        <v>0</v>
      </c>
      <c r="AC157" s="19">
        <v>-3988676.9470199998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-3988676.9470199998</v>
      </c>
      <c r="AK157" s="105">
        <v>-0.27699000000000001</v>
      </c>
      <c r="AL157" s="105">
        <v>-0.27699000000000001</v>
      </c>
      <c r="AM157" s="105">
        <v>0</v>
      </c>
      <c r="AN157" s="105">
        <v>0</v>
      </c>
      <c r="AO157" s="105">
        <v>-0.27699000000000001</v>
      </c>
      <c r="AP157" s="105">
        <v>-0.27699000000000001</v>
      </c>
      <c r="AQ157" s="97"/>
      <c r="AR157" s="97"/>
      <c r="AS157" s="97"/>
      <c r="AT157" s="97"/>
      <c r="AU157" s="97"/>
      <c r="AV157" s="97"/>
      <c r="AW157" s="97"/>
      <c r="AX157" s="97"/>
      <c r="AY157" s="97"/>
      <c r="AZ157" s="97"/>
      <c r="BA157" s="97"/>
      <c r="BB157" s="97"/>
      <c r="BC157" s="97"/>
      <c r="BD157" s="97"/>
      <c r="BE157" s="97"/>
      <c r="BF157" s="97"/>
      <c r="BG157" s="97"/>
      <c r="BH157" s="97"/>
      <c r="BI157" s="97"/>
      <c r="BJ157" s="97"/>
    </row>
    <row r="158" spans="1:62" ht="13.5" customHeight="1" x14ac:dyDescent="0.2">
      <c r="A158" s="104">
        <v>4</v>
      </c>
      <c r="B158" s="104">
        <v>4</v>
      </c>
      <c r="C158" s="25" t="s">
        <v>102</v>
      </c>
      <c r="D158" s="106">
        <v>191928.12215000001</v>
      </c>
      <c r="E158" s="19">
        <v>-20114.299019999999</v>
      </c>
      <c r="F158" s="19">
        <v>171813.82313</v>
      </c>
      <c r="G158" s="19">
        <v>7441.3484799999997</v>
      </c>
      <c r="H158" s="19">
        <v>-747.10188000000005</v>
      </c>
      <c r="I158" s="19">
        <v>-0.43456</v>
      </c>
      <c r="J158" s="19">
        <v>0</v>
      </c>
      <c r="K158" s="19">
        <v>0</v>
      </c>
      <c r="L158" s="19">
        <v>0</v>
      </c>
      <c r="M158" s="19">
        <v>1698.62391</v>
      </c>
      <c r="N158" s="19">
        <v>18890.107799999401</v>
      </c>
      <c r="O158" s="19">
        <v>0</v>
      </c>
      <c r="P158" s="19">
        <v>0</v>
      </c>
      <c r="Q158" s="19">
        <v>0</v>
      </c>
      <c r="R158" s="19">
        <v>-214205.97515000001</v>
      </c>
      <c r="S158" s="19">
        <v>-375.59876000000003</v>
      </c>
      <c r="T158" s="19">
        <v>0</v>
      </c>
      <c r="U158" s="19">
        <v>0</v>
      </c>
      <c r="V158" s="19">
        <v>99.942949999999996</v>
      </c>
      <c r="W158" s="19">
        <v>669.58790999999997</v>
      </c>
      <c r="X158" s="19">
        <v>-51858.758600000001</v>
      </c>
      <c r="Y158" s="19">
        <v>0</v>
      </c>
      <c r="Z158" s="19">
        <v>-66574.434770000604</v>
      </c>
      <c r="AA158" s="19">
        <v>0</v>
      </c>
      <c r="AB158" s="19">
        <v>0</v>
      </c>
      <c r="AC158" s="19">
        <v>-66574.434770000604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-66574.434770000604</v>
      </c>
      <c r="AK158" s="105">
        <v>-9.221E-2</v>
      </c>
      <c r="AL158" s="105">
        <v>-9.221E-2</v>
      </c>
      <c r="AM158" s="105">
        <v>0</v>
      </c>
      <c r="AN158" s="105">
        <v>0</v>
      </c>
      <c r="AO158" s="105">
        <v>-9.221E-2</v>
      </c>
      <c r="AP158" s="105">
        <v>-9.221E-2</v>
      </c>
      <c r="AQ158" s="97"/>
      <c r="AR158" s="97"/>
      <c r="AS158" s="97"/>
      <c r="AT158" s="97"/>
      <c r="AU158" s="97"/>
      <c r="AV158" s="97"/>
      <c r="AW158" s="97"/>
      <c r="AX158" s="97"/>
      <c r="AY158" s="97"/>
      <c r="AZ158" s="97"/>
      <c r="BA158" s="97"/>
      <c r="BB158" s="97"/>
      <c r="BC158" s="97"/>
      <c r="BD158" s="97"/>
      <c r="BE158" s="97"/>
      <c r="BF158" s="97"/>
      <c r="BG158" s="97"/>
      <c r="BH158" s="97"/>
      <c r="BI158" s="97"/>
      <c r="BJ158" s="97"/>
    </row>
    <row r="159" spans="1:62" ht="13.5" customHeight="1" x14ac:dyDescent="0.2">
      <c r="A159" s="104">
        <v>5</v>
      </c>
      <c r="B159" s="104">
        <v>5</v>
      </c>
      <c r="C159" s="25" t="s">
        <v>67</v>
      </c>
      <c r="D159" s="96">
        <v>198982.76543</v>
      </c>
      <c r="E159" s="19">
        <v>-250236.03768000001</v>
      </c>
      <c r="F159" s="19">
        <v>-51253.272250000002</v>
      </c>
      <c r="G159" s="19">
        <v>36743.051789999998</v>
      </c>
      <c r="H159" s="19">
        <v>-5617.1705700000002</v>
      </c>
      <c r="I159" s="19">
        <v>0</v>
      </c>
      <c r="J159" s="19">
        <v>0</v>
      </c>
      <c r="K159" s="19">
        <v>0</v>
      </c>
      <c r="L159" s="19">
        <v>-54456.512179999998</v>
      </c>
      <c r="M159" s="19">
        <v>32615.56796</v>
      </c>
      <c r="N159" s="19">
        <v>38642.852780000001</v>
      </c>
      <c r="O159" s="19">
        <v>0</v>
      </c>
      <c r="P159" s="19">
        <v>0</v>
      </c>
      <c r="Q159" s="19">
        <v>0</v>
      </c>
      <c r="R159" s="19">
        <v>-167179.21984000001</v>
      </c>
      <c r="S159" s="19">
        <v>-458.61106999999998</v>
      </c>
      <c r="T159" s="19">
        <v>0</v>
      </c>
      <c r="U159" s="19">
        <v>0</v>
      </c>
      <c r="V159" s="19">
        <v>-834.43174999999997</v>
      </c>
      <c r="W159" s="19">
        <v>11507.652700000001</v>
      </c>
      <c r="X159" s="19">
        <v>-164429.71765000001</v>
      </c>
      <c r="Y159" s="19">
        <v>0</v>
      </c>
      <c r="Z159" s="19">
        <v>-324719.81008000002</v>
      </c>
      <c r="AA159" s="19">
        <v>0</v>
      </c>
      <c r="AB159" s="19">
        <v>0</v>
      </c>
      <c r="AC159" s="19">
        <v>-324719.81008000002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-324719.81008000002</v>
      </c>
      <c r="AK159" s="105">
        <v>-5.0099999999999997E-3</v>
      </c>
      <c r="AL159" s="105">
        <v>-5.0099999999999997E-3</v>
      </c>
      <c r="AM159" s="105">
        <v>0</v>
      </c>
      <c r="AN159" s="105">
        <v>0</v>
      </c>
      <c r="AO159" s="105">
        <v>-5.0099999999999997E-3</v>
      </c>
      <c r="AP159" s="105">
        <v>-5.0099999999999997E-3</v>
      </c>
      <c r="AQ159" s="97"/>
      <c r="AR159" s="97"/>
      <c r="AS159" s="107"/>
      <c r="AT159" s="107"/>
      <c r="AU159" s="97"/>
      <c r="AV159" s="97"/>
      <c r="AW159" s="97"/>
      <c r="AX159" s="97"/>
      <c r="AY159" s="97"/>
      <c r="AZ159" s="97"/>
      <c r="BA159" s="97"/>
      <c r="BB159" s="97"/>
      <c r="BC159" s="97"/>
      <c r="BD159" s="97"/>
      <c r="BE159" s="97"/>
      <c r="BF159" s="97"/>
      <c r="BG159" s="97"/>
      <c r="BH159" s="97"/>
      <c r="BI159" s="97"/>
      <c r="BJ159" s="97"/>
    </row>
    <row r="160" spans="1:62" ht="13.5" customHeight="1" x14ac:dyDescent="0.2">
      <c r="A160" s="104">
        <v>6</v>
      </c>
      <c r="B160" s="104">
        <v>6</v>
      </c>
      <c r="C160" s="25" t="s">
        <v>72</v>
      </c>
      <c r="D160" s="96">
        <v>269792.05387</v>
      </c>
      <c r="E160" s="19">
        <v>-123867.59793</v>
      </c>
      <c r="F160" s="19">
        <v>145924.45594000001</v>
      </c>
      <c r="G160" s="19">
        <v>2655.67715</v>
      </c>
      <c r="H160" s="19">
        <v>-2015.20398</v>
      </c>
      <c r="I160" s="19">
        <v>0</v>
      </c>
      <c r="J160" s="19">
        <v>0</v>
      </c>
      <c r="K160" s="19">
        <v>295110.96898000001</v>
      </c>
      <c r="L160" s="19">
        <v>2038.10763</v>
      </c>
      <c r="M160" s="19">
        <v>-7881.6974200000004</v>
      </c>
      <c r="N160" s="19">
        <v>41807.617749999998</v>
      </c>
      <c r="O160" s="19">
        <v>0</v>
      </c>
      <c r="P160" s="19">
        <v>0</v>
      </c>
      <c r="Q160" s="19">
        <v>0</v>
      </c>
      <c r="R160" s="19">
        <v>-2922296.3088199999</v>
      </c>
      <c r="S160" s="19">
        <v>-5411.6219000000001</v>
      </c>
      <c r="T160" s="19">
        <v>0</v>
      </c>
      <c r="U160" s="19">
        <v>0</v>
      </c>
      <c r="V160" s="19">
        <v>61.573619999999998</v>
      </c>
      <c r="W160" s="19">
        <v>4170.2419900000004</v>
      </c>
      <c r="X160" s="19">
        <v>-38638.244939999997</v>
      </c>
      <c r="Y160" s="19">
        <v>0</v>
      </c>
      <c r="Z160" s="19">
        <v>-2484474.4339999999</v>
      </c>
      <c r="AA160" s="19">
        <v>0</v>
      </c>
      <c r="AB160" s="19">
        <v>0</v>
      </c>
      <c r="AC160" s="19">
        <v>-2484474.4339999999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-2484474.4339999999</v>
      </c>
      <c r="AK160" s="105">
        <v>-4.6600000000000003E-2</v>
      </c>
      <c r="AL160" s="105">
        <v>-4.6600000000000003E-2</v>
      </c>
      <c r="AM160" s="105">
        <v>0</v>
      </c>
      <c r="AN160" s="105">
        <v>0</v>
      </c>
      <c r="AO160" s="105">
        <v>-4.6600000000000003E-2</v>
      </c>
      <c r="AP160" s="105">
        <v>-4.6600000000000003E-2</v>
      </c>
      <c r="AQ160" s="97"/>
      <c r="AR160" s="97"/>
      <c r="AS160" s="97"/>
      <c r="AT160" s="97"/>
      <c r="AU160" s="97"/>
      <c r="AV160" s="97"/>
      <c r="AW160" s="97"/>
      <c r="AX160" s="97"/>
      <c r="AY160" s="97"/>
      <c r="AZ160" s="97"/>
      <c r="BA160" s="97"/>
      <c r="BB160" s="97"/>
      <c r="BC160" s="97"/>
      <c r="BD160" s="97"/>
      <c r="BE160" s="97"/>
      <c r="BF160" s="97"/>
      <c r="BG160" s="97"/>
      <c r="BH160" s="97"/>
      <c r="BI160" s="97"/>
      <c r="BJ160" s="97"/>
    </row>
    <row r="161" spans="1:62" ht="13.5" customHeight="1" x14ac:dyDescent="0.2">
      <c r="A161" s="104">
        <v>7</v>
      </c>
      <c r="B161" s="104">
        <v>7</v>
      </c>
      <c r="C161" s="25" t="s">
        <v>74</v>
      </c>
      <c r="D161" s="96">
        <v>48835.717470000003</v>
      </c>
      <c r="E161" s="19">
        <v>-22084.228709999999</v>
      </c>
      <c r="F161" s="19">
        <v>26751.48876</v>
      </c>
      <c r="G161" s="19">
        <v>3267.7243699999999</v>
      </c>
      <c r="H161" s="19">
        <v>-703.75297</v>
      </c>
      <c r="I161" s="19">
        <v>312</v>
      </c>
      <c r="J161" s="19">
        <v>0</v>
      </c>
      <c r="K161" s="19">
        <v>-6932.3512499999997</v>
      </c>
      <c r="L161" s="19">
        <v>0</v>
      </c>
      <c r="M161" s="19">
        <v>2505.1944199999998</v>
      </c>
      <c r="N161" s="19">
        <v>-76879.435150000005</v>
      </c>
      <c r="O161" s="19">
        <v>0</v>
      </c>
      <c r="P161" s="19">
        <v>0</v>
      </c>
      <c r="Q161" s="19">
        <v>0</v>
      </c>
      <c r="R161" s="19">
        <v>-214145.44944999999</v>
      </c>
      <c r="S161" s="19">
        <v>-43.059469999999997</v>
      </c>
      <c r="T161" s="19">
        <v>0</v>
      </c>
      <c r="U161" s="19">
        <v>0</v>
      </c>
      <c r="V161" s="19">
        <v>454.14618999999999</v>
      </c>
      <c r="W161" s="19">
        <v>3721.8311399999998</v>
      </c>
      <c r="X161" s="19">
        <v>-26193.793979999999</v>
      </c>
      <c r="Y161" s="19">
        <v>0</v>
      </c>
      <c r="Z161" s="19">
        <v>-287885.45739</v>
      </c>
      <c r="AA161" s="19">
        <v>0</v>
      </c>
      <c r="AB161" s="19">
        <v>0</v>
      </c>
      <c r="AC161" s="19">
        <v>-287885.45739</v>
      </c>
      <c r="AD161" s="19">
        <v>81.698999999999998</v>
      </c>
      <c r="AE161" s="19">
        <v>0</v>
      </c>
      <c r="AF161" s="19">
        <v>0</v>
      </c>
      <c r="AG161" s="19">
        <v>0</v>
      </c>
      <c r="AH161" s="19">
        <v>0</v>
      </c>
      <c r="AI161" s="19">
        <v>81.698999999999998</v>
      </c>
      <c r="AJ161" s="19">
        <v>-287803.75838999997</v>
      </c>
      <c r="AK161" s="105">
        <v>-8.0000000000000004E-4</v>
      </c>
      <c r="AL161" s="105">
        <v>-8.0000000000000004E-4</v>
      </c>
      <c r="AM161" s="105">
        <v>0</v>
      </c>
      <c r="AN161" s="105">
        <v>0</v>
      </c>
      <c r="AO161" s="105">
        <v>-8.0000000000000004E-4</v>
      </c>
      <c r="AP161" s="105">
        <v>-8.0000000000000004E-4</v>
      </c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7"/>
      <c r="BB161" s="97"/>
      <c r="BC161" s="97"/>
      <c r="BD161" s="97"/>
      <c r="BE161" s="97"/>
      <c r="BF161" s="97"/>
      <c r="BG161" s="97"/>
      <c r="BH161" s="97"/>
      <c r="BI161" s="97"/>
      <c r="BJ161" s="97"/>
    </row>
    <row r="162" spans="1:62" ht="13.5" customHeight="1" x14ac:dyDescent="0.2">
      <c r="A162" s="104">
        <v>8</v>
      </c>
      <c r="B162" s="104">
        <v>8</v>
      </c>
      <c r="C162" s="27" t="s">
        <v>87</v>
      </c>
      <c r="D162" s="96">
        <v>19332.431110000001</v>
      </c>
      <c r="E162" s="19">
        <v>-10703.4012</v>
      </c>
      <c r="F162" s="19">
        <v>8629.0299099999993</v>
      </c>
      <c r="G162" s="19">
        <v>220.6626</v>
      </c>
      <c r="H162" s="19">
        <v>-21.1691</v>
      </c>
      <c r="I162" s="19">
        <v>0</v>
      </c>
      <c r="J162" s="19">
        <v>0</v>
      </c>
      <c r="K162" s="19">
        <v>0</v>
      </c>
      <c r="L162" s="19">
        <v>0</v>
      </c>
      <c r="M162" s="19">
        <v>31.029520000000002</v>
      </c>
      <c r="N162" s="19">
        <v>64008.164129999997</v>
      </c>
      <c r="O162" s="19">
        <v>0</v>
      </c>
      <c r="P162" s="19">
        <v>0</v>
      </c>
      <c r="Q162" s="19">
        <v>0</v>
      </c>
      <c r="R162" s="19">
        <v>-128748.93127</v>
      </c>
      <c r="S162" s="19">
        <v>-90.699520000000007</v>
      </c>
      <c r="T162" s="19">
        <v>0</v>
      </c>
      <c r="U162" s="19">
        <v>0</v>
      </c>
      <c r="V162" s="19">
        <v>-3.71529</v>
      </c>
      <c r="W162" s="19">
        <v>2284.8860100000002</v>
      </c>
      <c r="X162" s="19">
        <v>-33011.572189999999</v>
      </c>
      <c r="Y162" s="19">
        <v>0</v>
      </c>
      <c r="Z162" s="19">
        <v>-86702.315199999997</v>
      </c>
      <c r="AA162" s="19">
        <v>0</v>
      </c>
      <c r="AB162" s="19">
        <v>0</v>
      </c>
      <c r="AC162" s="19">
        <v>-86702.315199999997</v>
      </c>
      <c r="AD162" s="19">
        <v>63.451509999999999</v>
      </c>
      <c r="AE162" s="19">
        <v>0</v>
      </c>
      <c r="AF162" s="19">
        <v>0</v>
      </c>
      <c r="AG162" s="19">
        <v>0</v>
      </c>
      <c r="AH162" s="19">
        <v>-11.42127</v>
      </c>
      <c r="AI162" s="19">
        <v>52.030239999999999</v>
      </c>
      <c r="AJ162" s="19">
        <v>-86650.284960000005</v>
      </c>
      <c r="AK162" s="105">
        <v>0</v>
      </c>
      <c r="AL162" s="105">
        <v>0</v>
      </c>
      <c r="AM162" s="105">
        <v>0</v>
      </c>
      <c r="AN162" s="105">
        <v>0</v>
      </c>
      <c r="AO162" s="105">
        <v>0</v>
      </c>
      <c r="AP162" s="105">
        <v>0</v>
      </c>
      <c r="AQ162" s="97"/>
      <c r="AR162" s="97"/>
      <c r="AS162" s="97"/>
      <c r="AT162" s="97"/>
      <c r="AU162" s="97"/>
      <c r="AV162" s="97"/>
      <c r="AW162" s="97"/>
      <c r="AX162" s="97"/>
      <c r="AY162" s="97"/>
      <c r="AZ162" s="97"/>
      <c r="BA162" s="97"/>
      <c r="BB162" s="97"/>
      <c r="BC162" s="97"/>
      <c r="BD162" s="97"/>
      <c r="BE162" s="97"/>
      <c r="BF162" s="97"/>
      <c r="BG162" s="97"/>
      <c r="BH162" s="97"/>
      <c r="BI162" s="97"/>
      <c r="BJ162" s="97"/>
    </row>
    <row r="163" spans="1:62" ht="13.5" customHeight="1" x14ac:dyDescent="0.2">
      <c r="A163" s="104">
        <v>9</v>
      </c>
      <c r="B163" s="104">
        <v>9</v>
      </c>
      <c r="C163" s="25" t="s">
        <v>142</v>
      </c>
      <c r="D163" s="96">
        <v>480.86824000000001</v>
      </c>
      <c r="E163" s="19">
        <v>-11198.056039999999</v>
      </c>
      <c r="F163" s="19">
        <v>-10717.1878</v>
      </c>
      <c r="G163" s="19">
        <v>164.42590000000001</v>
      </c>
      <c r="H163" s="19">
        <v>-18.87473</v>
      </c>
      <c r="I163" s="19">
        <v>0</v>
      </c>
      <c r="J163" s="19">
        <v>0</v>
      </c>
      <c r="K163" s="19">
        <v>38.040390000000002</v>
      </c>
      <c r="L163" s="19">
        <v>-34.6</v>
      </c>
      <c r="M163" s="19">
        <v>24.534800000000001</v>
      </c>
      <c r="N163" s="19">
        <v>-106580.91176</v>
      </c>
      <c r="O163" s="19">
        <v>0</v>
      </c>
      <c r="P163" s="19">
        <v>0</v>
      </c>
      <c r="Q163" s="19">
        <v>0</v>
      </c>
      <c r="R163" s="19">
        <v>-303429.02291</v>
      </c>
      <c r="S163" s="19">
        <v>-288.59852999999998</v>
      </c>
      <c r="T163" s="19">
        <v>2.0000000000000002E-5</v>
      </c>
      <c r="U163" s="19">
        <v>0</v>
      </c>
      <c r="V163" s="19">
        <v>0.36756</v>
      </c>
      <c r="W163" s="19">
        <v>918.09833000000003</v>
      </c>
      <c r="X163" s="19">
        <v>-5085.0370999999996</v>
      </c>
      <c r="Y163" s="19">
        <v>0</v>
      </c>
      <c r="Z163" s="19">
        <v>-425008.76582999999</v>
      </c>
      <c r="AA163" s="19">
        <v>0</v>
      </c>
      <c r="AB163" s="19">
        <v>0</v>
      </c>
      <c r="AC163" s="19">
        <v>-425008.76582999999</v>
      </c>
      <c r="AD163" s="19">
        <v>0</v>
      </c>
      <c r="AE163" s="19">
        <v>0</v>
      </c>
      <c r="AF163" s="19">
        <v>0</v>
      </c>
      <c r="AG163" s="19">
        <v>0</v>
      </c>
      <c r="AH163" s="19">
        <v>-2997.81574</v>
      </c>
      <c r="AI163" s="19">
        <v>-2997.81574</v>
      </c>
      <c r="AJ163" s="19">
        <v>-428006.58156999998</v>
      </c>
      <c r="AK163" s="105">
        <v>-1.6100000000000001E-3</v>
      </c>
      <c r="AL163" s="105">
        <v>-1.6100000000000001E-3</v>
      </c>
      <c r="AM163" s="105">
        <v>0</v>
      </c>
      <c r="AN163" s="105">
        <v>0</v>
      </c>
      <c r="AO163" s="105">
        <v>-1.6100000000000001E-3</v>
      </c>
      <c r="AP163" s="105">
        <v>-1.6100000000000001E-3</v>
      </c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7"/>
      <c r="BC163" s="97"/>
      <c r="BD163" s="97"/>
      <c r="BE163" s="97"/>
      <c r="BF163" s="97"/>
      <c r="BG163" s="97"/>
      <c r="BH163" s="97"/>
      <c r="BI163" s="97"/>
      <c r="BJ163" s="97"/>
    </row>
    <row r="164" spans="1:62" ht="13.5" customHeight="1" x14ac:dyDescent="0.2">
      <c r="A164" s="104">
        <v>10</v>
      </c>
      <c r="B164" s="104">
        <v>10</v>
      </c>
      <c r="C164" s="25" t="s">
        <v>139</v>
      </c>
      <c r="D164" s="96">
        <v>19352.319380000001</v>
      </c>
      <c r="E164" s="19">
        <v>-19625.661359999998</v>
      </c>
      <c r="F164" s="19">
        <v>-273.34197999999702</v>
      </c>
      <c r="G164" s="19">
        <v>10224.051799999999</v>
      </c>
      <c r="H164" s="19">
        <v>-552.86793</v>
      </c>
      <c r="I164" s="19">
        <v>0.56389</v>
      </c>
      <c r="J164" s="19">
        <v>0</v>
      </c>
      <c r="K164" s="19">
        <v>-243.54334</v>
      </c>
      <c r="L164" s="19">
        <v>0</v>
      </c>
      <c r="M164" s="19">
        <v>-22821.426780000002</v>
      </c>
      <c r="N164" s="19">
        <v>5313.4433300000001</v>
      </c>
      <c r="O164" s="19">
        <v>0</v>
      </c>
      <c r="P164" s="19">
        <v>-345.60620999999998</v>
      </c>
      <c r="Q164" s="19">
        <v>0</v>
      </c>
      <c r="R164" s="19">
        <v>-103209.18137999999</v>
      </c>
      <c r="S164" s="19">
        <v>3.1423399999999999</v>
      </c>
      <c r="T164" s="19">
        <v>0</v>
      </c>
      <c r="U164" s="19">
        <v>0</v>
      </c>
      <c r="V164" s="19">
        <v>0</v>
      </c>
      <c r="W164" s="19">
        <v>385.47501</v>
      </c>
      <c r="X164" s="19">
        <v>-11664.356180000001</v>
      </c>
      <c r="Y164" s="19">
        <v>0</v>
      </c>
      <c r="Z164" s="19">
        <v>-123183.64743</v>
      </c>
      <c r="AA164" s="19">
        <v>0</v>
      </c>
      <c r="AB164" s="19">
        <v>0</v>
      </c>
      <c r="AC164" s="19">
        <v>-123183.64743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-123183.64743</v>
      </c>
      <c r="AK164" s="105">
        <v>-5.9500000000000004E-3</v>
      </c>
      <c r="AL164" s="105">
        <v>-5.9500000000000004E-3</v>
      </c>
      <c r="AM164" s="105">
        <v>0</v>
      </c>
      <c r="AN164" s="105">
        <v>0</v>
      </c>
      <c r="AO164" s="105">
        <v>-5.9500000000000004E-3</v>
      </c>
      <c r="AP164" s="105">
        <v>-5.9500000000000004E-3</v>
      </c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7"/>
      <c r="BC164" s="97"/>
      <c r="BD164" s="97"/>
      <c r="BE164" s="97"/>
      <c r="BF164" s="97"/>
      <c r="BG164" s="97"/>
      <c r="BH164" s="97"/>
      <c r="BI164" s="97"/>
      <c r="BJ164" s="97"/>
    </row>
    <row r="165" spans="1:62" ht="13.5" customHeight="1" x14ac:dyDescent="0.2">
      <c r="A165" s="104">
        <v>11</v>
      </c>
      <c r="B165" s="104">
        <v>11</v>
      </c>
      <c r="C165" s="25" t="s">
        <v>164</v>
      </c>
      <c r="D165" s="96">
        <v>50929.518960000001</v>
      </c>
      <c r="E165" s="19">
        <v>-19989.22637</v>
      </c>
      <c r="F165" s="19">
        <v>30940.292590000001</v>
      </c>
      <c r="G165" s="19">
        <v>37577.481590000003</v>
      </c>
      <c r="H165" s="19">
        <v>-288.52113000000003</v>
      </c>
      <c r="I165" s="19">
        <v>0</v>
      </c>
      <c r="J165" s="19">
        <v>0</v>
      </c>
      <c r="K165" s="19">
        <v>-22920.827700000002</v>
      </c>
      <c r="L165" s="19">
        <v>0</v>
      </c>
      <c r="M165" s="19">
        <v>-34523.44556</v>
      </c>
      <c r="N165" s="19">
        <v>-32298.49912</v>
      </c>
      <c r="O165" s="19">
        <v>0</v>
      </c>
      <c r="P165" s="19">
        <v>0</v>
      </c>
      <c r="Q165" s="19">
        <v>0</v>
      </c>
      <c r="R165" s="19">
        <v>-106357.94083000001</v>
      </c>
      <c r="S165" s="19">
        <v>-292.48199</v>
      </c>
      <c r="T165" s="19">
        <v>0</v>
      </c>
      <c r="U165" s="19">
        <v>0</v>
      </c>
      <c r="V165" s="19">
        <v>150.79173</v>
      </c>
      <c r="W165" s="19">
        <v>7511.3515699999998</v>
      </c>
      <c r="X165" s="19">
        <v>-13652.25324</v>
      </c>
      <c r="Y165" s="19">
        <v>0</v>
      </c>
      <c r="Z165" s="19">
        <v>-134154.05209000001</v>
      </c>
      <c r="AA165" s="19">
        <v>0</v>
      </c>
      <c r="AB165" s="19">
        <v>0</v>
      </c>
      <c r="AC165" s="19">
        <v>-134154.05209000001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-134154.05209000001</v>
      </c>
      <c r="AK165" s="105">
        <v>-1.0732299999999999</v>
      </c>
      <c r="AL165" s="105">
        <v>-1.0732299999999999</v>
      </c>
      <c r="AM165" s="105">
        <v>0</v>
      </c>
      <c r="AN165" s="105">
        <v>0</v>
      </c>
      <c r="AO165" s="105">
        <v>-1.0732299999999999</v>
      </c>
      <c r="AP165" s="105">
        <v>-1.0732299999999999</v>
      </c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7"/>
      <c r="BC165" s="97"/>
      <c r="BD165" s="97"/>
      <c r="BE165" s="97"/>
      <c r="BF165" s="97"/>
      <c r="BG165" s="97"/>
      <c r="BH165" s="97"/>
      <c r="BI165" s="97"/>
      <c r="BJ165" s="97"/>
    </row>
    <row r="166" spans="1:62" ht="13.5" customHeight="1" x14ac:dyDescent="0.2">
      <c r="A166" s="104">
        <v>12</v>
      </c>
      <c r="B166" s="104">
        <v>12</v>
      </c>
      <c r="C166" s="25" t="s">
        <v>105</v>
      </c>
      <c r="D166" s="96">
        <v>0</v>
      </c>
      <c r="E166" s="19">
        <v>-5762.0625</v>
      </c>
      <c r="F166" s="19">
        <v>-5762.0625</v>
      </c>
      <c r="G166" s="19">
        <v>42.822989999999997</v>
      </c>
      <c r="H166" s="19">
        <v>-9.5576399999999992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48593.003429999997</v>
      </c>
      <c r="O166" s="19">
        <v>0</v>
      </c>
      <c r="P166" s="19">
        <v>0</v>
      </c>
      <c r="Q166" s="19">
        <v>0</v>
      </c>
      <c r="R166" s="19">
        <v>-604388.62019000005</v>
      </c>
      <c r="S166" s="19">
        <v>15.14512</v>
      </c>
      <c r="T166" s="19">
        <v>0</v>
      </c>
      <c r="U166" s="19">
        <v>0</v>
      </c>
      <c r="V166" s="19">
        <v>0</v>
      </c>
      <c r="W166" s="19">
        <v>286.42462</v>
      </c>
      <c r="X166" s="19">
        <v>-3480.3207200000002</v>
      </c>
      <c r="Y166" s="19">
        <v>0</v>
      </c>
      <c r="Z166" s="19">
        <v>-564703.16489000001</v>
      </c>
      <c r="AA166" s="19">
        <v>0</v>
      </c>
      <c r="AB166" s="19">
        <v>0</v>
      </c>
      <c r="AC166" s="19">
        <v>-564703.16489000001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-564703.16489000001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v>0</v>
      </c>
      <c r="AQ166" s="97"/>
      <c r="AR166" s="97"/>
      <c r="AS166" s="97"/>
      <c r="AT166" s="97"/>
      <c r="AU166" s="97"/>
      <c r="AV166" s="97"/>
      <c r="AW166" s="97"/>
      <c r="AX166" s="97"/>
      <c r="AY166" s="97"/>
      <c r="AZ166" s="97"/>
      <c r="BA166" s="97"/>
      <c r="BB166" s="97"/>
      <c r="BC166" s="97"/>
      <c r="BD166" s="97"/>
      <c r="BE166" s="97"/>
      <c r="BF166" s="97"/>
      <c r="BG166" s="97"/>
      <c r="BH166" s="97"/>
      <c r="BI166" s="97"/>
      <c r="BJ166" s="97"/>
    </row>
    <row r="167" spans="1:62" ht="13.5" customHeight="1" x14ac:dyDescent="0.2">
      <c r="A167" s="104">
        <v>13</v>
      </c>
      <c r="B167" s="104">
        <v>13</v>
      </c>
      <c r="C167" s="32" t="s">
        <v>160</v>
      </c>
      <c r="D167" s="96">
        <v>2664.5900799999999</v>
      </c>
      <c r="E167" s="19">
        <v>-1.8682300000000001</v>
      </c>
      <c r="F167" s="19">
        <v>2662.7218499999999</v>
      </c>
      <c r="G167" s="19">
        <v>36.23057</v>
      </c>
      <c r="H167" s="19">
        <v>-113.21635000000001</v>
      </c>
      <c r="I167" s="19">
        <v>0</v>
      </c>
      <c r="J167" s="19">
        <v>0</v>
      </c>
      <c r="K167" s="19">
        <v>0</v>
      </c>
      <c r="L167" s="19">
        <v>0</v>
      </c>
      <c r="M167" s="19">
        <v>166.91755000000001</v>
      </c>
      <c r="N167" s="19">
        <v>-114.04904999999999</v>
      </c>
      <c r="O167" s="19">
        <v>0</v>
      </c>
      <c r="P167" s="19">
        <v>0</v>
      </c>
      <c r="Q167" s="19">
        <v>0</v>
      </c>
      <c r="R167" s="19">
        <v>-163273.33551999999</v>
      </c>
      <c r="S167" s="19">
        <v>0</v>
      </c>
      <c r="T167" s="19">
        <v>0</v>
      </c>
      <c r="U167" s="19">
        <v>0</v>
      </c>
      <c r="V167" s="19">
        <v>0</v>
      </c>
      <c r="W167" s="19">
        <v>243.18600000000001</v>
      </c>
      <c r="X167" s="19">
        <v>-3352.3466600000002</v>
      </c>
      <c r="Y167" s="19">
        <v>0</v>
      </c>
      <c r="Z167" s="19">
        <v>-163743.89160999999</v>
      </c>
      <c r="AA167" s="19">
        <v>0</v>
      </c>
      <c r="AB167" s="19">
        <v>0</v>
      </c>
      <c r="AC167" s="19">
        <v>-163743.89160999999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-163743.89160999999</v>
      </c>
      <c r="AK167" s="105">
        <v>0</v>
      </c>
      <c r="AL167" s="105">
        <v>0</v>
      </c>
      <c r="AM167" s="105">
        <v>0</v>
      </c>
      <c r="AN167" s="105">
        <v>0</v>
      </c>
      <c r="AO167" s="105">
        <v>0</v>
      </c>
      <c r="AP167" s="105">
        <v>0</v>
      </c>
      <c r="AQ167" s="97"/>
      <c r="AR167" s="97"/>
      <c r="AS167" s="97"/>
      <c r="AT167" s="97"/>
      <c r="AU167" s="97"/>
      <c r="AV167" s="97"/>
      <c r="AW167" s="97"/>
      <c r="AX167" s="97"/>
      <c r="AY167" s="97"/>
      <c r="AZ167" s="97"/>
      <c r="BA167" s="97"/>
      <c r="BB167" s="97"/>
      <c r="BC167" s="97"/>
      <c r="BD167" s="97"/>
      <c r="BE167" s="97"/>
      <c r="BF167" s="97"/>
      <c r="BG167" s="97"/>
      <c r="BH167" s="97"/>
      <c r="BI167" s="97"/>
      <c r="BJ167" s="97"/>
    </row>
    <row r="168" spans="1:62" ht="13.5" customHeight="1" x14ac:dyDescent="0.2">
      <c r="A168" s="92"/>
      <c r="B168" s="92"/>
      <c r="C168" s="49" t="s">
        <v>193</v>
      </c>
      <c r="D168" s="98">
        <f>SUM(D155:D167)</f>
        <v>3268397.5783500005</v>
      </c>
      <c r="E168" s="98">
        <f t="shared" ref="E168:AP168" si="5">SUM(E155:E167)</f>
        <v>-2544795.6405700003</v>
      </c>
      <c r="F168" s="98">
        <f t="shared" si="5"/>
        <v>723601.93778000004</v>
      </c>
      <c r="G168" s="98">
        <f t="shared" si="5"/>
        <v>289388.27137000003</v>
      </c>
      <c r="H168" s="98">
        <f t="shared" si="5"/>
        <v>-41021.11393</v>
      </c>
      <c r="I168" s="98">
        <f t="shared" si="5"/>
        <v>312.12933000000004</v>
      </c>
      <c r="J168" s="98">
        <f t="shared" si="5"/>
        <v>0</v>
      </c>
      <c r="K168" s="98">
        <f t="shared" si="5"/>
        <v>-1016355.1429100001</v>
      </c>
      <c r="L168" s="98">
        <f t="shared" si="5"/>
        <v>-52453.004549999998</v>
      </c>
      <c r="M168" s="98">
        <f t="shared" si="5"/>
        <v>1490675.0183899999</v>
      </c>
      <c r="N168" s="98">
        <f t="shared" si="5"/>
        <v>7264852.5224200021</v>
      </c>
      <c r="O168" s="98">
        <f t="shared" si="5"/>
        <v>500385</v>
      </c>
      <c r="P168" s="98">
        <f t="shared" si="5"/>
        <v>-345.60620999999998</v>
      </c>
      <c r="Q168" s="98">
        <f t="shared" si="5"/>
        <v>1888.0505800000001</v>
      </c>
      <c r="R168" s="98">
        <f t="shared" si="5"/>
        <v>-68104365.981080011</v>
      </c>
      <c r="S168" s="98">
        <f t="shared" si="5"/>
        <v>-1988303.5957500001</v>
      </c>
      <c r="T168" s="98">
        <f t="shared" si="5"/>
        <v>-2733367.51706</v>
      </c>
      <c r="U168" s="98">
        <f t="shared" si="5"/>
        <v>0</v>
      </c>
      <c r="V168" s="98">
        <f t="shared" si="5"/>
        <v>723618.85780000023</v>
      </c>
      <c r="W168" s="98">
        <f t="shared" si="5"/>
        <v>213335.55772000001</v>
      </c>
      <c r="X168" s="98">
        <f t="shared" si="5"/>
        <v>-1196809.1527</v>
      </c>
      <c r="Y168" s="98">
        <f t="shared" si="5"/>
        <v>0</v>
      </c>
      <c r="Z168" s="98">
        <f t="shared" si="5"/>
        <v>-63924963.768800005</v>
      </c>
      <c r="AA168" s="98">
        <f t="shared" si="5"/>
        <v>320864.49400000001</v>
      </c>
      <c r="AB168" s="98">
        <f t="shared" si="5"/>
        <v>0</v>
      </c>
      <c r="AC168" s="98">
        <f t="shared" si="5"/>
        <v>-63604099.274800003</v>
      </c>
      <c r="AD168" s="98">
        <f t="shared" si="5"/>
        <v>-5284.8575900000005</v>
      </c>
      <c r="AE168" s="98">
        <f t="shared" si="5"/>
        <v>0</v>
      </c>
      <c r="AF168" s="98">
        <f t="shared" si="5"/>
        <v>0</v>
      </c>
      <c r="AG168" s="98">
        <f t="shared" si="5"/>
        <v>0</v>
      </c>
      <c r="AH168" s="98">
        <f t="shared" si="5"/>
        <v>-3009.2370099999998</v>
      </c>
      <c r="AI168" s="98">
        <f t="shared" si="5"/>
        <v>-8294.0946000000004</v>
      </c>
      <c r="AJ168" s="98">
        <f t="shared" si="5"/>
        <v>-63612393.369400002</v>
      </c>
      <c r="AK168" s="98">
        <f t="shared" si="5"/>
        <v>-46.204789999999996</v>
      </c>
      <c r="AL168" s="98">
        <f t="shared" si="5"/>
        <v>-46.204789999999996</v>
      </c>
      <c r="AM168" s="98">
        <f t="shared" si="5"/>
        <v>0</v>
      </c>
      <c r="AN168" s="98">
        <f t="shared" si="5"/>
        <v>0</v>
      </c>
      <c r="AO168" s="98">
        <f t="shared" si="5"/>
        <v>-46.204789999999996</v>
      </c>
      <c r="AP168" s="98">
        <f t="shared" si="5"/>
        <v>-46.204789999999996</v>
      </c>
      <c r="AQ168" s="10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7"/>
      <c r="BB168" s="97"/>
      <c r="BC168" s="97"/>
      <c r="BD168" s="97"/>
      <c r="BE168" s="97"/>
      <c r="BF168" s="97"/>
      <c r="BG168" s="97"/>
      <c r="BH168" s="97"/>
      <c r="BI168" s="97"/>
      <c r="BJ168" s="97"/>
    </row>
    <row r="169" spans="1:62" ht="13.5" customHeight="1" x14ac:dyDescent="0.2">
      <c r="A169" s="92"/>
      <c r="B169" s="92"/>
      <c r="C169" s="49" t="s">
        <v>194</v>
      </c>
      <c r="D169" s="98">
        <f>D152+D168</f>
        <v>43476162.524159998</v>
      </c>
      <c r="E169" s="98">
        <f t="shared" ref="E169:AP169" si="6">E152+E168</f>
        <v>-29596760.081550002</v>
      </c>
      <c r="F169" s="98">
        <f t="shared" si="6"/>
        <v>13879402.442609999</v>
      </c>
      <c r="G169" s="98">
        <f t="shared" si="6"/>
        <v>8307787.5340299997</v>
      </c>
      <c r="H169" s="98">
        <f t="shared" si="6"/>
        <v>-1485738.9078200001</v>
      </c>
      <c r="I169" s="98">
        <f t="shared" si="6"/>
        <v>7163512.3506500004</v>
      </c>
      <c r="J169" s="98">
        <f t="shared" si="6"/>
        <v>41146.70652</v>
      </c>
      <c r="K169" s="98">
        <f t="shared" si="6"/>
        <v>12082564.734529998</v>
      </c>
      <c r="L169" s="98">
        <f t="shared" si="6"/>
        <v>261223.81190000003</v>
      </c>
      <c r="M169" s="98">
        <f t="shared" si="6"/>
        <v>-1070121.0856100013</v>
      </c>
      <c r="N169" s="98">
        <f t="shared" si="6"/>
        <v>1986348.2472300036</v>
      </c>
      <c r="O169" s="98">
        <f t="shared" si="6"/>
        <v>1566333.0792500002</v>
      </c>
      <c r="P169" s="98">
        <f t="shared" si="6"/>
        <v>-145524.32582999999</v>
      </c>
      <c r="Q169" s="98">
        <f t="shared" si="6"/>
        <v>17536.530060000001</v>
      </c>
      <c r="R169" s="98">
        <f t="shared" si="6"/>
        <v>-108640705.54547</v>
      </c>
      <c r="S169" s="98">
        <f t="shared" si="6"/>
        <v>-2561016.0264699999</v>
      </c>
      <c r="T169" s="98">
        <f t="shared" si="6"/>
        <v>-2960006.9561100001</v>
      </c>
      <c r="U169" s="98">
        <f t="shared" si="6"/>
        <v>17552.515169999999</v>
      </c>
      <c r="V169" s="98">
        <f t="shared" si="6"/>
        <v>1018416.8947700002</v>
      </c>
      <c r="W169" s="98">
        <f t="shared" si="6"/>
        <v>2313079.0935500003</v>
      </c>
      <c r="X169" s="98">
        <f t="shared" si="6"/>
        <v>-12828009.985529998</v>
      </c>
      <c r="Y169" s="98">
        <f t="shared" si="6"/>
        <v>0</v>
      </c>
      <c r="Z169" s="98">
        <f t="shared" si="6"/>
        <v>-81036218.892570004</v>
      </c>
      <c r="AA169" s="98">
        <f t="shared" si="6"/>
        <v>144504.73415000009</v>
      </c>
      <c r="AB169" s="98">
        <f t="shared" si="6"/>
        <v>0</v>
      </c>
      <c r="AC169" s="98">
        <f t="shared" si="6"/>
        <v>-80891714.158419997</v>
      </c>
      <c r="AD169" s="98">
        <f t="shared" si="6"/>
        <v>-308057.30953999999</v>
      </c>
      <c r="AE169" s="98">
        <f t="shared" si="6"/>
        <v>-174619.37596</v>
      </c>
      <c r="AF169" s="98">
        <f t="shared" si="6"/>
        <v>0</v>
      </c>
      <c r="AG169" s="98">
        <f t="shared" si="6"/>
        <v>0</v>
      </c>
      <c r="AH169" s="98">
        <f t="shared" si="6"/>
        <v>-77701.327079999988</v>
      </c>
      <c r="AI169" s="98">
        <f t="shared" si="6"/>
        <v>-560378.01257999998</v>
      </c>
      <c r="AJ169" s="98">
        <f t="shared" si="6"/>
        <v>-81452092.171000004</v>
      </c>
      <c r="AK169" s="98">
        <f t="shared" si="6"/>
        <v>-12.868180000000002</v>
      </c>
      <c r="AL169" s="98">
        <f t="shared" si="6"/>
        <v>-12.982880000000009</v>
      </c>
      <c r="AM169" s="98">
        <f t="shared" si="6"/>
        <v>0</v>
      </c>
      <c r="AN169" s="98">
        <f t="shared" si="6"/>
        <v>0</v>
      </c>
      <c r="AO169" s="98">
        <f t="shared" si="6"/>
        <v>-12.864910000000002</v>
      </c>
      <c r="AP169" s="98">
        <f t="shared" si="6"/>
        <v>-12.982890000000005</v>
      </c>
      <c r="AQ169" s="107"/>
      <c r="AR169" s="97"/>
      <c r="AS169" s="97"/>
      <c r="AT169" s="97"/>
      <c r="AU169" s="97"/>
      <c r="AV169" s="97"/>
      <c r="AW169" s="97"/>
      <c r="AX169" s="97"/>
      <c r="AY169" s="97"/>
      <c r="AZ169" s="97"/>
      <c r="BA169" s="97"/>
      <c r="BB169" s="97"/>
      <c r="BC169" s="97"/>
      <c r="BD169" s="97"/>
      <c r="BE169" s="97"/>
      <c r="BF169" s="97"/>
      <c r="BG169" s="97"/>
      <c r="BH169" s="97"/>
      <c r="BI169" s="97"/>
      <c r="BJ169" s="97"/>
    </row>
    <row r="170" spans="1:62" s="110" customFormat="1" ht="13.5" customHeight="1" x14ac:dyDescent="0.2">
      <c r="A170" s="108"/>
      <c r="B170" s="108"/>
      <c r="C170" s="3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9"/>
      <c r="AL170" s="9"/>
      <c r="AM170" s="9"/>
      <c r="AN170" s="9"/>
      <c r="AO170" s="9"/>
      <c r="AP170" s="9"/>
      <c r="AQ170" s="97"/>
      <c r="AR170" s="107"/>
      <c r="AS170" s="97"/>
      <c r="AT170" s="9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</row>
    <row r="171" spans="1:62" s="110" customFormat="1" ht="13.5" customHeight="1" x14ac:dyDescent="0.2">
      <c r="A171" s="108"/>
      <c r="B171" s="108"/>
      <c r="C171" s="111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9"/>
      <c r="AK171" s="9"/>
      <c r="AL171" s="9"/>
      <c r="AM171" s="9"/>
      <c r="AN171" s="9"/>
      <c r="AO171" s="9"/>
      <c r="AP171" s="97"/>
      <c r="AQ171" s="107"/>
      <c r="AR171" s="97"/>
      <c r="AS171" s="9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</row>
    <row r="172" spans="1:62" ht="13.5" customHeight="1" x14ac:dyDescent="0.2">
      <c r="A172" s="108"/>
      <c r="B172" s="108"/>
      <c r="C172" s="111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Q172" s="97"/>
      <c r="AR172" s="97"/>
      <c r="AS172" s="97"/>
      <c r="AT172" s="97"/>
      <c r="AU172" s="97"/>
      <c r="AV172" s="97"/>
      <c r="AW172" s="97"/>
      <c r="AX172" s="97"/>
      <c r="AY172" s="97"/>
      <c r="AZ172" s="97"/>
      <c r="BA172" s="97"/>
      <c r="BB172" s="97"/>
      <c r="BC172" s="97"/>
      <c r="BD172" s="97"/>
      <c r="BE172" s="97"/>
      <c r="BF172" s="97"/>
      <c r="BG172" s="97"/>
      <c r="BH172" s="97"/>
      <c r="BI172" s="97"/>
      <c r="BJ172" s="97"/>
    </row>
    <row r="173" spans="1:62" ht="13.5" customHeight="1" x14ac:dyDescent="0.2">
      <c r="A173" s="108"/>
      <c r="B173" s="108"/>
      <c r="C173" s="112"/>
      <c r="D173" s="10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Q173" s="97"/>
      <c r="AR173" s="97"/>
      <c r="AS173" s="97"/>
      <c r="AT173" s="97"/>
      <c r="AU173" s="97"/>
      <c r="AV173" s="97"/>
      <c r="AW173" s="97"/>
      <c r="AX173" s="97"/>
      <c r="AY173" s="97"/>
      <c r="AZ173" s="97"/>
      <c r="BA173" s="97"/>
      <c r="BB173" s="97"/>
      <c r="BC173" s="97"/>
      <c r="BD173" s="97"/>
      <c r="BE173" s="97"/>
      <c r="BF173" s="97"/>
      <c r="BG173" s="97"/>
      <c r="BH173" s="97"/>
      <c r="BI173" s="97"/>
      <c r="BJ173" s="97"/>
    </row>
    <row r="174" spans="1:62" ht="13.5" customHeight="1" x14ac:dyDescent="0.2">
      <c r="A174" s="108"/>
      <c r="B174" s="108"/>
      <c r="C174" s="111"/>
      <c r="D174" s="10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Q174" s="97"/>
      <c r="AR174" s="97"/>
      <c r="AS174" s="97"/>
      <c r="AT174" s="97"/>
      <c r="AU174" s="97"/>
      <c r="AV174" s="97"/>
      <c r="AW174" s="97"/>
      <c r="AX174" s="97"/>
      <c r="AY174" s="97"/>
      <c r="AZ174" s="97"/>
      <c r="BA174" s="97"/>
      <c r="BB174" s="97"/>
      <c r="BC174" s="97"/>
      <c r="BD174" s="97"/>
      <c r="BE174" s="97"/>
      <c r="BF174" s="97"/>
      <c r="BG174" s="97"/>
      <c r="BH174" s="97"/>
      <c r="BI174" s="97"/>
      <c r="BJ174" s="97"/>
    </row>
    <row r="175" spans="1:62" ht="13.5" customHeight="1" x14ac:dyDescent="0.2">
      <c r="A175" s="113"/>
      <c r="B175" s="113"/>
      <c r="C175" s="111"/>
      <c r="D175" s="10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Q175" s="97"/>
      <c r="AR175" s="97"/>
      <c r="AS175" s="97"/>
      <c r="AT175" s="97"/>
      <c r="AU175" s="97"/>
      <c r="AV175" s="97"/>
      <c r="AW175" s="97"/>
      <c r="AX175" s="97"/>
      <c r="AY175" s="97"/>
      <c r="AZ175" s="97"/>
      <c r="BA175" s="97"/>
      <c r="BB175" s="97"/>
      <c r="BC175" s="97"/>
      <c r="BD175" s="97"/>
      <c r="BE175" s="97"/>
      <c r="BF175" s="97"/>
      <c r="BG175" s="97"/>
      <c r="BH175" s="97"/>
      <c r="BI175" s="97"/>
      <c r="BJ175" s="97"/>
    </row>
    <row r="176" spans="1:62" ht="13.5" customHeight="1" x14ac:dyDescent="0.2">
      <c r="A176" s="113"/>
      <c r="B176" s="113"/>
      <c r="C176" s="111"/>
      <c r="D176" s="10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Q176" s="114"/>
      <c r="AR176" s="97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  <c r="BC176" s="97"/>
      <c r="BD176" s="97"/>
      <c r="BE176" s="97"/>
      <c r="BF176" s="97"/>
      <c r="BG176" s="97"/>
      <c r="BH176" s="97"/>
      <c r="BI176" s="97"/>
      <c r="BJ176" s="97"/>
    </row>
    <row r="177" spans="1:62" ht="13.5" customHeight="1" x14ac:dyDescent="0.2">
      <c r="A177" s="113"/>
      <c r="B177" s="113"/>
      <c r="C177" s="112"/>
      <c r="D177" s="10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7"/>
      <c r="BC177" s="97"/>
      <c r="BD177" s="97"/>
      <c r="BE177" s="97"/>
      <c r="BF177" s="97"/>
      <c r="BG177" s="97"/>
      <c r="BH177" s="97"/>
      <c r="BI177" s="97"/>
      <c r="BJ177" s="97"/>
    </row>
    <row r="178" spans="1:62" ht="13.5" customHeight="1" x14ac:dyDescent="0.2">
      <c r="A178" s="113"/>
      <c r="B178" s="113"/>
      <c r="C178" s="111"/>
      <c r="D178" s="10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Q178" s="115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7"/>
      <c r="BC178" s="97"/>
      <c r="BD178" s="97"/>
      <c r="BE178" s="97"/>
      <c r="BF178" s="97"/>
      <c r="BG178" s="97"/>
      <c r="BH178" s="97"/>
      <c r="BI178" s="97"/>
      <c r="BJ178" s="97"/>
    </row>
    <row r="179" spans="1:62" ht="13.5" customHeight="1" x14ac:dyDescent="0.2">
      <c r="A179" s="113"/>
      <c r="B179" s="113"/>
      <c r="C179" s="111"/>
      <c r="D179" s="10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Q179" s="97"/>
      <c r="AR179" s="97"/>
      <c r="AS179" s="97"/>
      <c r="AT179" s="97"/>
      <c r="AU179" s="97"/>
      <c r="AV179" s="97"/>
      <c r="AW179" s="97"/>
      <c r="AX179" s="97"/>
      <c r="AY179" s="97"/>
      <c r="AZ179" s="97"/>
      <c r="BA179" s="97"/>
      <c r="BB179" s="97"/>
      <c r="BC179" s="97"/>
      <c r="BD179" s="97"/>
      <c r="BE179" s="97"/>
      <c r="BF179" s="97"/>
      <c r="BG179" s="97"/>
      <c r="BH179" s="97"/>
      <c r="BI179" s="97"/>
      <c r="BJ179" s="97"/>
    </row>
    <row r="180" spans="1:62" s="117" customFormat="1" ht="13.5" customHeight="1" x14ac:dyDescent="0.2">
      <c r="A180" s="116"/>
      <c r="B180" s="116"/>
      <c r="C180" s="111"/>
      <c r="D180" s="10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9"/>
      <c r="AO180" s="9"/>
      <c r="AP180" s="9"/>
      <c r="AQ180" s="99"/>
      <c r="AR180" s="115"/>
      <c r="AS180" s="115"/>
      <c r="AT180" s="115"/>
      <c r="AU180" s="115"/>
      <c r="AV180" s="115"/>
      <c r="AW180" s="115"/>
      <c r="AX180" s="115"/>
      <c r="AY180" s="115"/>
      <c r="AZ180" s="115"/>
      <c r="BA180" s="115"/>
      <c r="BB180" s="115"/>
      <c r="BC180" s="115"/>
      <c r="BD180" s="115"/>
      <c r="BE180" s="115"/>
      <c r="BF180" s="115"/>
      <c r="BG180" s="115"/>
      <c r="BH180" s="115"/>
      <c r="BI180" s="115"/>
      <c r="BJ180" s="115"/>
    </row>
    <row r="181" spans="1:62" s="45" customFormat="1" ht="13.5" customHeight="1" x14ac:dyDescent="0.2">
      <c r="A181" s="113"/>
      <c r="B181" s="113"/>
      <c r="C181" s="112"/>
      <c r="D181" s="10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9"/>
      <c r="AO181" s="9"/>
      <c r="AP181" s="9"/>
      <c r="AQ181" s="99"/>
      <c r="AR181" s="97"/>
      <c r="AS181" s="97"/>
      <c r="AT181" s="97"/>
      <c r="AU181" s="97"/>
      <c r="AV181" s="97"/>
      <c r="AW181" s="97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</row>
    <row r="182" spans="1:62" s="45" customFormat="1" ht="13.5" customHeight="1" x14ac:dyDescent="0.2">
      <c r="A182" s="113"/>
      <c r="B182" s="113"/>
      <c r="C182" s="111"/>
      <c r="D182" s="10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9"/>
      <c r="AO182" s="9"/>
      <c r="AP182" s="9"/>
      <c r="AQ182" s="99"/>
      <c r="AR182" s="99"/>
      <c r="AS182" s="97"/>
      <c r="AT182" s="97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</row>
    <row r="183" spans="1:62" s="45" customFormat="1" ht="13.5" customHeight="1" x14ac:dyDescent="0.2">
      <c r="A183" s="113"/>
      <c r="B183" s="113"/>
      <c r="C183" s="111"/>
      <c r="D183" s="10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9"/>
      <c r="AO183" s="9"/>
      <c r="AP183" s="9"/>
      <c r="AR183" s="99"/>
      <c r="AS183" s="97"/>
      <c r="AT183" s="97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</row>
    <row r="184" spans="1:62" s="45" customFormat="1" ht="13.5" customHeight="1" x14ac:dyDescent="0.2">
      <c r="A184" s="113"/>
      <c r="B184" s="113"/>
      <c r="C184" s="111"/>
      <c r="D184" s="10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9"/>
      <c r="AO184" s="9"/>
      <c r="AP184" s="9"/>
      <c r="AQ184" s="46"/>
      <c r="AR184" s="99"/>
      <c r="AS184" s="97"/>
      <c r="AT184" s="97"/>
      <c r="AU184" s="99"/>
      <c r="AV184" s="99"/>
      <c r="AW184" s="99"/>
    </row>
    <row r="185" spans="1:62" s="46" customFormat="1" ht="13.5" customHeight="1" x14ac:dyDescent="0.2">
      <c r="A185" s="113"/>
      <c r="B185" s="113"/>
      <c r="C185" s="111"/>
      <c r="D185" s="10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9"/>
      <c r="AO185" s="9"/>
      <c r="AP185" s="9"/>
      <c r="AQ185" s="109"/>
      <c r="AR185" s="45"/>
      <c r="AS185" s="97"/>
      <c r="AT185" s="97"/>
      <c r="AU185" s="45"/>
      <c r="AV185" s="45"/>
      <c r="AW185" s="45"/>
    </row>
    <row r="186" spans="1:62" s="109" customFormat="1" ht="12.75" x14ac:dyDescent="0.2">
      <c r="A186" s="113"/>
      <c r="B186" s="113"/>
      <c r="C186" s="111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9"/>
      <c r="AO186" s="9"/>
      <c r="AP186" s="9"/>
      <c r="AQ186" s="3"/>
      <c r="AR186" s="46"/>
      <c r="AS186" s="97"/>
      <c r="AT186" s="97"/>
      <c r="AU186" s="46"/>
      <c r="AV186" s="46"/>
      <c r="AW186" s="46"/>
    </row>
    <row r="187" spans="1:62" s="3" customFormat="1" ht="13.5" customHeight="1" x14ac:dyDescent="0.2">
      <c r="A187" s="113"/>
      <c r="B187" s="113"/>
      <c r="C187" s="111"/>
      <c r="D187" s="10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9"/>
      <c r="AO187" s="9"/>
      <c r="AP187" s="9"/>
      <c r="AR187" s="109"/>
      <c r="AS187" s="97"/>
      <c r="AT187" s="97"/>
      <c r="AU187" s="109"/>
      <c r="AV187" s="109"/>
      <c r="AW187" s="109"/>
    </row>
    <row r="188" spans="1:62" s="3" customFormat="1" ht="13.5" customHeight="1" x14ac:dyDescent="0.2">
      <c r="A188" s="113"/>
      <c r="B188" s="113"/>
      <c r="C188" s="118"/>
      <c r="D188" s="10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9"/>
      <c r="AO188" s="9"/>
      <c r="AP188" s="9"/>
      <c r="AS188" s="97"/>
      <c r="AT188" s="97"/>
    </row>
    <row r="189" spans="1:62" s="3" customFormat="1" ht="13.5" customHeight="1" x14ac:dyDescent="0.2">
      <c r="A189" s="113"/>
      <c r="B189" s="113"/>
      <c r="C189" s="111"/>
      <c r="D189" s="10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9"/>
      <c r="AO189" s="9"/>
      <c r="AP189" s="9"/>
      <c r="AS189" s="97"/>
      <c r="AT189" s="97"/>
    </row>
    <row r="190" spans="1:62" s="3" customFormat="1" ht="13.5" customHeight="1" x14ac:dyDescent="0.2">
      <c r="A190" s="113"/>
      <c r="B190" s="113"/>
      <c r="C190" s="111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9"/>
      <c r="AO190" s="9"/>
      <c r="AP190" s="9"/>
      <c r="AS190" s="97"/>
      <c r="AT190" s="97"/>
    </row>
    <row r="191" spans="1:62" s="3" customFormat="1" ht="13.5" customHeight="1" x14ac:dyDescent="0.2">
      <c r="A191" s="113"/>
      <c r="B191" s="113"/>
      <c r="C191" s="111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9"/>
      <c r="AO191" s="9"/>
      <c r="AP191" s="9"/>
      <c r="AQ191" s="9"/>
      <c r="AS191" s="97"/>
      <c r="AT191" s="97"/>
    </row>
    <row r="192" spans="1:62" ht="13.5" customHeight="1" x14ac:dyDescent="0.2">
      <c r="A192" s="113"/>
      <c r="B192" s="113"/>
      <c r="C192" s="111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R192" s="3"/>
      <c r="AS192" s="97"/>
      <c r="AT192" s="97"/>
      <c r="AU192" s="3"/>
      <c r="AV192" s="3"/>
      <c r="AW192" s="3"/>
    </row>
    <row r="193" spans="1:46" ht="13.5" customHeight="1" x14ac:dyDescent="0.2">
      <c r="A193" s="113"/>
      <c r="B193" s="113"/>
      <c r="C193" s="111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S193" s="97"/>
      <c r="AT193" s="97"/>
    </row>
    <row r="194" spans="1:46" ht="13.5" customHeight="1" x14ac:dyDescent="0.2">
      <c r="A194" s="113"/>
      <c r="B194" s="113"/>
      <c r="C194" s="11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S194" s="97"/>
      <c r="AT194" s="97"/>
    </row>
    <row r="195" spans="1:46" ht="13.5" customHeight="1" x14ac:dyDescent="0.2">
      <c r="A195" s="113"/>
      <c r="B195" s="113"/>
      <c r="C195" s="111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S195" s="97"/>
      <c r="AT195" s="97"/>
    </row>
    <row r="196" spans="1:46" ht="13.5" customHeight="1" x14ac:dyDescent="0.2">
      <c r="A196" s="113"/>
      <c r="B196" s="113"/>
      <c r="C196" s="111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S196" s="97"/>
      <c r="AT196" s="97"/>
    </row>
    <row r="197" spans="1:46" ht="13.5" customHeight="1" x14ac:dyDescent="0.2">
      <c r="A197" s="113"/>
      <c r="B197" s="113"/>
      <c r="C197" s="111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S197" s="97"/>
      <c r="AT197" s="97"/>
    </row>
    <row r="198" spans="1:46" ht="13.5" customHeight="1" x14ac:dyDescent="0.2">
      <c r="A198" s="113"/>
      <c r="B198" s="113"/>
      <c r="C198" s="111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S198" s="97"/>
      <c r="AT198" s="97"/>
    </row>
    <row r="199" spans="1:46" ht="13.5" customHeight="1" x14ac:dyDescent="0.2">
      <c r="A199" s="113"/>
      <c r="B199" s="113"/>
      <c r="C199" s="111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S199" s="97"/>
      <c r="AT199" s="97"/>
    </row>
    <row r="200" spans="1:46" ht="13.5" customHeight="1" x14ac:dyDescent="0.2">
      <c r="A200" s="113"/>
      <c r="B200" s="113"/>
      <c r="C200" s="12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S200" s="97"/>
      <c r="AT200" s="97"/>
    </row>
    <row r="201" spans="1:46" ht="13.5" customHeight="1" x14ac:dyDescent="0.2">
      <c r="A201" s="113"/>
      <c r="B201" s="113"/>
      <c r="C201" s="111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S201" s="97"/>
      <c r="AT201" s="97"/>
    </row>
    <row r="202" spans="1:46" ht="13.5" customHeight="1" x14ac:dyDescent="0.2">
      <c r="A202" s="113"/>
      <c r="B202" s="113"/>
      <c r="C202" s="111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S202" s="97"/>
      <c r="AT202" s="97"/>
    </row>
    <row r="203" spans="1:46" ht="13.5" customHeight="1" x14ac:dyDescent="0.2">
      <c r="A203" s="113"/>
      <c r="B203" s="113"/>
      <c r="C203" s="111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S203" s="97"/>
      <c r="AT203" s="97"/>
    </row>
    <row r="204" spans="1:46" ht="13.5" customHeight="1" x14ac:dyDescent="0.2">
      <c r="A204" s="113"/>
      <c r="B204" s="113"/>
      <c r="C204" s="111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S204" s="97"/>
      <c r="AT204" s="97"/>
    </row>
    <row r="205" spans="1:46" ht="13.5" customHeight="1" x14ac:dyDescent="0.2">
      <c r="A205" s="113"/>
      <c r="B205" s="113"/>
      <c r="C205" s="111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S205" s="97"/>
      <c r="AT205" s="97"/>
    </row>
    <row r="206" spans="1:46" ht="13.5" customHeight="1" x14ac:dyDescent="0.2">
      <c r="A206" s="113"/>
      <c r="B206" s="113"/>
      <c r="C206" s="111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S206" s="97"/>
      <c r="AT206" s="97"/>
    </row>
    <row r="207" spans="1:46" ht="13.5" customHeight="1" x14ac:dyDescent="0.2">
      <c r="A207" s="113"/>
      <c r="B207" s="113"/>
      <c r="C207" s="111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S207" s="97"/>
      <c r="AT207" s="97"/>
    </row>
    <row r="208" spans="1:46" ht="13.5" customHeight="1" x14ac:dyDescent="0.2">
      <c r="A208" s="113"/>
      <c r="B208" s="113"/>
      <c r="C208" s="12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S208" s="97"/>
      <c r="AT208" s="97"/>
    </row>
    <row r="209" spans="1:46" ht="13.5" customHeight="1" x14ac:dyDescent="0.2">
      <c r="A209" s="113"/>
      <c r="B209" s="113"/>
      <c r="C209" s="118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S209" s="97"/>
      <c r="AT209" s="97"/>
    </row>
    <row r="210" spans="1:46" ht="13.5" customHeight="1" x14ac:dyDescent="0.2">
      <c r="A210" s="113"/>
      <c r="B210" s="113"/>
      <c r="C210" s="118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S210" s="97"/>
      <c r="AT210" s="97"/>
    </row>
    <row r="211" spans="1:46" ht="13.5" customHeight="1" x14ac:dyDescent="0.2">
      <c r="A211" s="113"/>
      <c r="B211" s="113"/>
      <c r="C211" s="121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S211" s="97"/>
      <c r="AT211" s="97"/>
    </row>
    <row r="212" spans="1:46" ht="13.5" customHeight="1" x14ac:dyDescent="0.2">
      <c r="A212" s="113"/>
      <c r="B212" s="113"/>
      <c r="C212" s="118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S212" s="97"/>
      <c r="AT212" s="97"/>
    </row>
    <row r="213" spans="1:46" ht="13.5" customHeight="1" x14ac:dyDescent="0.2">
      <c r="A213" s="113"/>
      <c r="B213" s="113"/>
      <c r="C213" s="11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S213" s="97"/>
      <c r="AT213" s="97"/>
    </row>
    <row r="214" spans="1:46" ht="13.5" customHeight="1" x14ac:dyDescent="0.2">
      <c r="A214" s="113"/>
      <c r="B214" s="113"/>
      <c r="C214" s="122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S214" s="97"/>
      <c r="AT214" s="97"/>
    </row>
    <row r="215" spans="1:46" ht="13.5" customHeight="1" x14ac:dyDescent="0.2">
      <c r="A215" s="113"/>
      <c r="B215" s="113"/>
      <c r="C215" s="123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S215" s="97"/>
      <c r="AT215" s="97"/>
    </row>
    <row r="216" spans="1:46" ht="13.5" customHeight="1" x14ac:dyDescent="0.2">
      <c r="A216" s="113"/>
      <c r="B216" s="113"/>
      <c r="C216" s="122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S216" s="97"/>
      <c r="AT216" s="97"/>
    </row>
    <row r="217" spans="1:46" ht="13.5" customHeight="1" x14ac:dyDescent="0.2">
      <c r="A217" s="113"/>
      <c r="B217" s="113"/>
      <c r="C217" s="123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S217" s="97"/>
      <c r="AT217" s="97"/>
    </row>
    <row r="218" spans="1:46" ht="13.5" customHeight="1" x14ac:dyDescent="0.2">
      <c r="A218" s="113"/>
      <c r="B218" s="113"/>
      <c r="C218" s="3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S218" s="97"/>
      <c r="AT218" s="97"/>
    </row>
    <row r="219" spans="1:46" ht="13.5" customHeight="1" x14ac:dyDescent="0.2">
      <c r="A219" s="113"/>
      <c r="B219" s="113"/>
      <c r="C219" s="3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S219" s="97"/>
      <c r="AT219" s="97"/>
    </row>
    <row r="220" spans="1:46" ht="13.5" customHeight="1" x14ac:dyDescent="0.2">
      <c r="A220" s="113"/>
      <c r="B220" s="113"/>
      <c r="C220" s="3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S220" s="97"/>
      <c r="AT220" s="97"/>
    </row>
    <row r="221" spans="1:46" ht="13.5" customHeight="1" x14ac:dyDescent="0.2">
      <c r="A221" s="124"/>
      <c r="B221" s="124"/>
      <c r="C221" s="3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S221" s="97"/>
      <c r="AT221" s="97"/>
    </row>
    <row r="222" spans="1:46" ht="13.5" customHeight="1" x14ac:dyDescent="0.2">
      <c r="A222" s="108"/>
      <c r="B222" s="108"/>
      <c r="C222" s="3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S222" s="97"/>
      <c r="AT222" s="97"/>
    </row>
    <row r="223" spans="1:46" ht="13.5" customHeight="1" x14ac:dyDescent="0.2">
      <c r="A223" s="124"/>
      <c r="B223" s="124"/>
      <c r="C223" s="3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S223" s="97"/>
      <c r="AT223" s="97"/>
    </row>
    <row r="224" spans="1:46" ht="13.5" customHeight="1" x14ac:dyDescent="0.2">
      <c r="A224" s="108"/>
      <c r="B224" s="108"/>
      <c r="C224" s="3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S224" s="97"/>
      <c r="AT224" s="97"/>
    </row>
    <row r="225" spans="1:46" ht="13.5" customHeight="1" x14ac:dyDescent="0.2">
      <c r="A225" s="124"/>
      <c r="B225" s="124"/>
      <c r="C225" s="3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S225" s="97"/>
      <c r="AT225" s="97"/>
    </row>
    <row r="226" spans="1:46" ht="13.5" customHeight="1" x14ac:dyDescent="0.2">
      <c r="A226" s="108"/>
      <c r="B226" s="108"/>
      <c r="C226" s="3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S226" s="97"/>
      <c r="AT226" s="97"/>
    </row>
    <row r="227" spans="1:46" ht="13.5" customHeight="1" x14ac:dyDescent="0.2">
      <c r="A227" s="124"/>
      <c r="B227" s="124"/>
      <c r="C227" s="3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S227" s="97"/>
      <c r="AT227" s="97"/>
    </row>
    <row r="228" spans="1:46" ht="13.5" customHeight="1" x14ac:dyDescent="0.2">
      <c r="A228" s="108"/>
      <c r="B228" s="108"/>
      <c r="C228" s="3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S228" s="97"/>
      <c r="AT228" s="97"/>
    </row>
    <row r="229" spans="1:46" ht="13.5" customHeight="1" x14ac:dyDescent="0.2">
      <c r="A229" s="124"/>
      <c r="B229" s="124"/>
      <c r="C229" s="3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S229" s="97"/>
      <c r="AT229" s="97"/>
    </row>
    <row r="230" spans="1:46" ht="13.5" customHeight="1" x14ac:dyDescent="0.2">
      <c r="A230" s="108"/>
      <c r="B230" s="108"/>
      <c r="C230" s="3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S230" s="97"/>
      <c r="AT230" s="97"/>
    </row>
    <row r="231" spans="1:46" ht="13.5" customHeight="1" x14ac:dyDescent="0.2">
      <c r="A231" s="124"/>
      <c r="B231" s="124"/>
      <c r="C231" s="3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S231" s="97"/>
      <c r="AT231" s="97"/>
    </row>
    <row r="232" spans="1:46" ht="13.5" customHeight="1" x14ac:dyDescent="0.2">
      <c r="A232" s="108"/>
      <c r="B232" s="108"/>
      <c r="C232" s="3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S232" s="97"/>
      <c r="AT232" s="97"/>
    </row>
    <row r="233" spans="1:46" ht="13.5" customHeight="1" x14ac:dyDescent="0.2">
      <c r="A233" s="125"/>
      <c r="B233" s="125"/>
      <c r="C233" s="3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S233" s="97"/>
      <c r="AT233" s="97"/>
    </row>
    <row r="234" spans="1:46" ht="13.5" customHeight="1" x14ac:dyDescent="0.2">
      <c r="A234" s="125"/>
      <c r="B234" s="125"/>
      <c r="C234" s="3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S234" s="97"/>
      <c r="AT234" s="97"/>
    </row>
    <row r="235" spans="1:46" ht="13.5" customHeight="1" x14ac:dyDescent="0.2">
      <c r="A235" s="125"/>
      <c r="B235" s="125"/>
      <c r="C235" s="3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S235" s="97"/>
      <c r="AT235" s="97"/>
    </row>
    <row r="236" spans="1:46" ht="13.5" customHeight="1" x14ac:dyDescent="0.2">
      <c r="A236" s="126"/>
      <c r="B236" s="126"/>
      <c r="C236" s="3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S236" s="97"/>
      <c r="AT236" s="97"/>
    </row>
    <row r="237" spans="1:46" ht="13.5" customHeight="1" x14ac:dyDescent="0.2">
      <c r="A237" s="127"/>
      <c r="B237" s="127"/>
      <c r="C237" s="3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S237" s="97"/>
      <c r="AT237" s="97"/>
    </row>
    <row r="238" spans="1:46" ht="13.5" customHeight="1" x14ac:dyDescent="0.2">
      <c r="A238" s="127"/>
      <c r="B238" s="127"/>
      <c r="C238" s="3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S238" s="97"/>
      <c r="AT238" s="97"/>
    </row>
    <row r="239" spans="1:46" ht="13.5" customHeight="1" x14ac:dyDescent="0.2">
      <c r="A239" s="127"/>
      <c r="B239" s="127"/>
      <c r="C239" s="3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S239" s="97"/>
      <c r="AT239" s="97"/>
    </row>
    <row r="240" spans="1:46" ht="13.5" customHeight="1" x14ac:dyDescent="0.2">
      <c r="A240" s="127"/>
      <c r="B240" s="127"/>
      <c r="C240" s="3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S240" s="97"/>
      <c r="AT240" s="97"/>
    </row>
    <row r="241" spans="1:46" ht="13.5" customHeight="1" x14ac:dyDescent="0.2">
      <c r="A241" s="127"/>
      <c r="B241" s="127"/>
      <c r="C241" s="3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S241" s="97"/>
      <c r="AT241" s="97"/>
    </row>
    <row r="242" spans="1:46" ht="13.5" customHeight="1" x14ac:dyDescent="0.2">
      <c r="A242" s="127"/>
      <c r="B242" s="127"/>
      <c r="C242" s="3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S242" s="97"/>
      <c r="AT242" s="97"/>
    </row>
    <row r="243" spans="1:46" ht="13.5" customHeight="1" x14ac:dyDescent="0.2">
      <c r="A243" s="127"/>
      <c r="B243" s="127"/>
      <c r="C243" s="3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S243" s="97"/>
      <c r="AT243" s="97"/>
    </row>
    <row r="244" spans="1:46" ht="13.5" customHeight="1" x14ac:dyDescent="0.2">
      <c r="A244" s="127"/>
      <c r="B244" s="127"/>
      <c r="C244" s="3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S244" s="97"/>
      <c r="AT244" s="97"/>
    </row>
    <row r="245" spans="1:46" ht="13.5" customHeight="1" x14ac:dyDescent="0.2">
      <c r="A245" s="127"/>
      <c r="B245" s="127"/>
      <c r="C245" s="3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S245" s="97"/>
      <c r="AT245" s="97"/>
    </row>
    <row r="246" spans="1:46" ht="13.5" customHeight="1" x14ac:dyDescent="0.2">
      <c r="A246" s="127"/>
      <c r="B246" s="127"/>
      <c r="C246" s="3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S246" s="97"/>
      <c r="AT246" s="97"/>
    </row>
    <row r="247" spans="1:46" ht="13.5" customHeight="1" x14ac:dyDescent="0.2">
      <c r="A247" s="127"/>
      <c r="B247" s="127"/>
      <c r="C247" s="3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S247" s="97"/>
      <c r="AT247" s="97"/>
    </row>
    <row r="248" spans="1:46" ht="13.5" customHeight="1" x14ac:dyDescent="0.2">
      <c r="A248" s="127"/>
      <c r="B248" s="127"/>
      <c r="C248" s="3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S248" s="97"/>
      <c r="AT248" s="97"/>
    </row>
    <row r="249" spans="1:46" ht="13.5" customHeight="1" x14ac:dyDescent="0.2">
      <c r="A249" s="127"/>
      <c r="B249" s="127"/>
      <c r="C249" s="3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S249" s="97"/>
      <c r="AT249" s="97"/>
    </row>
    <row r="250" spans="1:46" ht="13.5" customHeight="1" x14ac:dyDescent="0.2">
      <c r="A250" s="127"/>
      <c r="B250" s="127"/>
      <c r="C250" s="3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S250" s="97"/>
      <c r="AT250" s="97"/>
    </row>
    <row r="251" spans="1:46" ht="13.5" customHeight="1" x14ac:dyDescent="0.2">
      <c r="A251" s="127"/>
      <c r="B251" s="127"/>
      <c r="C251" s="3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S251" s="97"/>
      <c r="AT251" s="97"/>
    </row>
    <row r="252" spans="1:46" ht="13.5" customHeight="1" x14ac:dyDescent="0.2">
      <c r="A252" s="127"/>
      <c r="B252" s="127"/>
      <c r="C252" s="3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S252" s="97"/>
      <c r="AT252" s="97"/>
    </row>
    <row r="253" spans="1:46" ht="13.5" customHeight="1" x14ac:dyDescent="0.2">
      <c r="A253" s="127"/>
      <c r="B253" s="127"/>
      <c r="C253" s="3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S253" s="97"/>
      <c r="AT253" s="97"/>
    </row>
    <row r="254" spans="1:46" ht="13.5" customHeight="1" x14ac:dyDescent="0.2">
      <c r="A254" s="127"/>
      <c r="B254" s="127"/>
      <c r="C254" s="3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</row>
    <row r="255" spans="1:46" ht="13.5" customHeight="1" x14ac:dyDescent="0.2">
      <c r="A255" s="127"/>
      <c r="B255" s="127"/>
      <c r="C255" s="3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</row>
    <row r="256" spans="1:46" ht="13.5" customHeight="1" x14ac:dyDescent="0.2">
      <c r="A256" s="127"/>
      <c r="B256" s="127"/>
      <c r="C256" s="3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</row>
    <row r="257" spans="1:39" ht="13.5" customHeight="1" x14ac:dyDescent="0.2">
      <c r="A257" s="127"/>
      <c r="B257" s="127"/>
      <c r="C257" s="3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</row>
    <row r="258" spans="1:39" ht="13.5" customHeight="1" x14ac:dyDescent="0.2">
      <c r="A258" s="127"/>
      <c r="B258" s="127"/>
      <c r="C258" s="3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</row>
    <row r="259" spans="1:39" ht="13.5" customHeight="1" x14ac:dyDescent="0.2">
      <c r="A259" s="127"/>
      <c r="B259" s="127"/>
      <c r="C259" s="3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</row>
    <row r="260" spans="1:39" ht="13.5" customHeight="1" x14ac:dyDescent="0.2">
      <c r="A260" s="127"/>
      <c r="B260" s="127"/>
      <c r="C260" s="3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</row>
    <row r="261" spans="1:39" ht="13.5" customHeight="1" x14ac:dyDescent="0.2">
      <c r="A261" s="127"/>
      <c r="B261" s="127"/>
      <c r="C261" s="3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</row>
    <row r="262" spans="1:39" ht="13.5" customHeight="1" x14ac:dyDescent="0.2">
      <c r="A262" s="127"/>
      <c r="B262" s="127"/>
      <c r="C262" s="3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</row>
    <row r="263" spans="1:39" ht="13.5" customHeight="1" x14ac:dyDescent="0.2">
      <c r="A263" s="127"/>
      <c r="B263" s="127"/>
      <c r="C263" s="3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</row>
    <row r="264" spans="1:39" ht="13.5" customHeight="1" x14ac:dyDescent="0.2">
      <c r="A264" s="127"/>
      <c r="B264" s="127"/>
      <c r="C264" s="3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</row>
    <row r="265" spans="1:39" ht="13.5" customHeight="1" x14ac:dyDescent="0.2">
      <c r="A265" s="127"/>
      <c r="B265" s="127"/>
      <c r="C265" s="3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</row>
    <row r="266" spans="1:39" ht="13.5" customHeight="1" x14ac:dyDescent="0.2">
      <c r="A266" s="127"/>
      <c r="B266" s="127"/>
      <c r="C266" s="3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</row>
    <row r="267" spans="1:39" ht="13.5" customHeight="1" x14ac:dyDescent="0.2">
      <c r="A267" s="127"/>
      <c r="B267" s="127"/>
      <c r="C267" s="3"/>
      <c r="D267" s="10"/>
    </row>
    <row r="268" spans="1:39" ht="13.5" customHeight="1" x14ac:dyDescent="0.2">
      <c r="A268" s="127"/>
      <c r="B268" s="127"/>
      <c r="C268" s="3"/>
      <c r="D268" s="10"/>
    </row>
    <row r="269" spans="1:39" ht="13.5" customHeight="1" x14ac:dyDescent="0.2">
      <c r="A269" s="127"/>
      <c r="B269" s="127"/>
      <c r="C269" s="3"/>
      <c r="D269" s="10"/>
    </row>
    <row r="270" spans="1:39" ht="13.5" customHeight="1" x14ac:dyDescent="0.2">
      <c r="A270" s="127"/>
      <c r="B270" s="127"/>
      <c r="C270" s="3"/>
      <c r="D270" s="10"/>
    </row>
    <row r="271" spans="1:39" ht="13.5" customHeight="1" x14ac:dyDescent="0.2">
      <c r="A271" s="127"/>
      <c r="B271" s="127"/>
      <c r="C271" s="3"/>
      <c r="D271" s="10"/>
    </row>
    <row r="272" spans="1:39" ht="13.5" customHeight="1" x14ac:dyDescent="0.2">
      <c r="A272" s="127"/>
      <c r="B272" s="127"/>
      <c r="C272" s="3"/>
      <c r="D272" s="10"/>
    </row>
    <row r="273" spans="1:4" ht="13.5" customHeight="1" x14ac:dyDescent="0.2">
      <c r="A273" s="127"/>
      <c r="B273" s="127"/>
      <c r="C273" s="3"/>
      <c r="D273" s="10"/>
    </row>
    <row r="274" spans="1:4" ht="13.5" customHeight="1" x14ac:dyDescent="0.2">
      <c r="A274" s="127"/>
      <c r="B274" s="127"/>
      <c r="C274" s="3"/>
      <c r="D274" s="10"/>
    </row>
    <row r="275" spans="1:4" ht="13.5" customHeight="1" x14ac:dyDescent="0.2">
      <c r="A275" s="127"/>
      <c r="B275" s="127"/>
      <c r="C275" s="3"/>
      <c r="D275" s="10"/>
    </row>
    <row r="276" spans="1:4" ht="13.5" customHeight="1" x14ac:dyDescent="0.2">
      <c r="A276" s="127"/>
      <c r="B276" s="127"/>
      <c r="C276" s="3"/>
      <c r="D276" s="10"/>
    </row>
    <row r="277" spans="1:4" ht="13.5" customHeight="1" x14ac:dyDescent="0.2">
      <c r="A277" s="127"/>
      <c r="B277" s="127"/>
      <c r="C277" s="3"/>
      <c r="D277" s="10"/>
    </row>
    <row r="278" spans="1:4" ht="13.5" customHeight="1" x14ac:dyDescent="0.2">
      <c r="A278" s="127"/>
      <c r="B278" s="127"/>
      <c r="C278" s="3"/>
      <c r="D278" s="10"/>
    </row>
    <row r="279" spans="1:4" ht="13.5" customHeight="1" x14ac:dyDescent="0.2">
      <c r="A279" s="127"/>
      <c r="B279" s="127"/>
      <c r="C279" s="3"/>
      <c r="D279" s="10"/>
    </row>
    <row r="280" spans="1:4" ht="13.5" customHeight="1" x14ac:dyDescent="0.2">
      <c r="A280" s="127"/>
      <c r="B280" s="127"/>
      <c r="C280" s="3"/>
      <c r="D280" s="10"/>
    </row>
    <row r="281" spans="1:4" ht="13.5" customHeight="1" x14ac:dyDescent="0.2">
      <c r="A281" s="127"/>
      <c r="B281" s="127"/>
      <c r="C281" s="3"/>
      <c r="D281" s="10"/>
    </row>
    <row r="282" spans="1:4" ht="13.5" customHeight="1" x14ac:dyDescent="0.2">
      <c r="A282" s="127"/>
      <c r="B282" s="127"/>
      <c r="C282" s="3"/>
      <c r="D282" s="10"/>
    </row>
    <row r="283" spans="1:4" ht="13.5" customHeight="1" x14ac:dyDescent="0.2">
      <c r="A283" s="127"/>
      <c r="B283" s="127"/>
      <c r="C283" s="3"/>
      <c r="D283" s="10"/>
    </row>
    <row r="284" spans="1:4" ht="13.5" customHeight="1" x14ac:dyDescent="0.2">
      <c r="A284" s="127"/>
      <c r="B284" s="127"/>
      <c r="C284" s="3"/>
    </row>
    <row r="285" spans="1:4" ht="13.5" customHeight="1" x14ac:dyDescent="0.2">
      <c r="A285" s="127"/>
      <c r="B285" s="127"/>
      <c r="C285" s="3"/>
    </row>
    <row r="286" spans="1:4" ht="13.5" customHeight="1" x14ac:dyDescent="0.2">
      <c r="A286" s="127"/>
      <c r="B286" s="127"/>
      <c r="C286" s="3"/>
    </row>
    <row r="287" spans="1:4" ht="13.5" customHeight="1" x14ac:dyDescent="0.2">
      <c r="A287" s="127"/>
      <c r="B287" s="127"/>
      <c r="C287" s="3"/>
    </row>
    <row r="288" spans="1:4" ht="13.5" customHeight="1" x14ac:dyDescent="0.2">
      <c r="A288" s="127"/>
      <c r="B288" s="127"/>
      <c r="C288" s="3"/>
    </row>
    <row r="289" spans="1:2" ht="13.5" customHeight="1" x14ac:dyDescent="0.2">
      <c r="A289" s="127"/>
      <c r="B289" s="127"/>
    </row>
    <row r="290" spans="1:2" ht="13.5" customHeight="1" x14ac:dyDescent="0.2">
      <c r="A290" s="127"/>
      <c r="B290" s="127"/>
    </row>
    <row r="291" spans="1:2" ht="13.5" customHeight="1" x14ac:dyDescent="0.2">
      <c r="A291" s="127"/>
      <c r="B291" s="127"/>
    </row>
    <row r="292" spans="1:2" ht="13.5" customHeight="1" x14ac:dyDescent="0.2">
      <c r="A292" s="127"/>
      <c r="B292" s="127"/>
    </row>
    <row r="293" spans="1:2" ht="13.5" customHeight="1" x14ac:dyDescent="0.2">
      <c r="A293" s="127"/>
      <c r="B293" s="127"/>
    </row>
    <row r="294" spans="1:2" ht="13.5" customHeight="1" x14ac:dyDescent="0.2">
      <c r="A294" s="127"/>
      <c r="B294" s="127"/>
    </row>
    <row r="295" spans="1:2" ht="13.5" customHeight="1" x14ac:dyDescent="0.2">
      <c r="A295" s="127"/>
      <c r="B295" s="127"/>
    </row>
    <row r="296" spans="1:2" ht="13.5" customHeight="1" x14ac:dyDescent="0.2">
      <c r="A296" s="127"/>
      <c r="B296" s="127"/>
    </row>
    <row r="297" spans="1:2" ht="13.5" customHeight="1" x14ac:dyDescent="0.2">
      <c r="A297" s="127"/>
      <c r="B297" s="127"/>
    </row>
    <row r="298" spans="1:2" ht="13.5" customHeight="1" x14ac:dyDescent="0.2">
      <c r="A298" s="127"/>
      <c r="B298" s="127"/>
    </row>
    <row r="299" spans="1:2" ht="13.5" customHeight="1" x14ac:dyDescent="0.2">
      <c r="A299" s="127"/>
      <c r="B299" s="127"/>
    </row>
    <row r="300" spans="1:2" ht="13.5" customHeight="1" x14ac:dyDescent="0.2">
      <c r="A300" s="127"/>
      <c r="B300" s="127"/>
    </row>
    <row r="301" spans="1:2" ht="13.5" customHeight="1" x14ac:dyDescent="0.2">
      <c r="A301" s="127"/>
      <c r="B301" s="127"/>
    </row>
    <row r="302" spans="1:2" ht="13.5" customHeight="1" x14ac:dyDescent="0.2">
      <c r="A302" s="127"/>
      <c r="B302" s="127"/>
    </row>
    <row r="303" spans="1:2" ht="13.5" customHeight="1" x14ac:dyDescent="0.2">
      <c r="A303" s="127"/>
      <c r="B303" s="127"/>
    </row>
    <row r="304" spans="1:2" ht="13.5" customHeight="1" x14ac:dyDescent="0.2">
      <c r="A304" s="127"/>
      <c r="B304" s="127"/>
    </row>
    <row r="305" spans="1:2" ht="13.5" customHeight="1" x14ac:dyDescent="0.2">
      <c r="A305" s="127"/>
      <c r="B305" s="127"/>
    </row>
    <row r="306" spans="1:2" ht="13.5" customHeight="1" x14ac:dyDescent="0.2">
      <c r="A306" s="127"/>
      <c r="B306" s="127"/>
    </row>
    <row r="307" spans="1:2" ht="13.5" customHeight="1" x14ac:dyDescent="0.2">
      <c r="A307" s="127"/>
      <c r="B307" s="127"/>
    </row>
  </sheetData>
  <mergeCells count="37">
    <mergeCell ref="AK5:AL5"/>
    <mergeCell ref="AM5:AN5"/>
    <mergeCell ref="AO5:AP5"/>
    <mergeCell ref="Y5:Y6"/>
    <mergeCell ref="Z5:Z6"/>
    <mergeCell ref="AA5:AA6"/>
    <mergeCell ref="AB5:AB6"/>
    <mergeCell ref="AC5:AC6"/>
    <mergeCell ref="AD5:AJ5"/>
    <mergeCell ref="S5:S6"/>
    <mergeCell ref="T5:T6"/>
    <mergeCell ref="U5:U6"/>
    <mergeCell ref="V5:V6"/>
    <mergeCell ref="W5:W6"/>
    <mergeCell ref="X5:X6"/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AN1:AP1"/>
    <mergeCell ref="A2:AP2"/>
    <mergeCell ref="A3:AP3"/>
    <mergeCell ref="AO4:AP4"/>
    <mergeCell ref="A5:A6"/>
    <mergeCell ref="B5:B6"/>
    <mergeCell ref="C5:C6"/>
    <mergeCell ref="D5:D6"/>
    <mergeCell ref="E5:E6"/>
    <mergeCell ref="F5:F6"/>
  </mergeCells>
  <conditionalFormatting sqref="C9 C156">
    <cfRule type="cellIs" dxfId="3" priority="3" stopIfTrue="1" operator="lessThan">
      <formula>1</formula>
    </cfRule>
  </conditionalFormatting>
  <conditionalFormatting sqref="B154:B167">
    <cfRule type="cellIs" dxfId="2" priority="2" stopIfTrue="1" operator="lessThan">
      <formula>1</formula>
    </cfRule>
  </conditionalFormatting>
  <conditionalFormatting sqref="A154:A167">
    <cfRule type="cellIs" dxfId="1" priority="1" stopIfTrue="1" operator="lessThan">
      <formula>1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31" fitToHeight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Активи банків</vt:lpstr>
      <vt:lpstr>Зобов`язання банків</vt:lpstr>
      <vt:lpstr>Власний капітал</vt:lpstr>
      <vt:lpstr>Фінансові результати банків</vt:lpstr>
      <vt:lpstr>'Активи банків'!Заголовки_для_печати</vt:lpstr>
      <vt:lpstr>'Власний капітал'!Заголовки_для_печати</vt:lpstr>
      <vt:lpstr>'Зобов`язання банків'!Заголовки_для_печати</vt:lpstr>
      <vt:lpstr>'Фінансові результати банків'!Заголовки_для_печати</vt:lpstr>
      <vt:lpstr>'Активи банків'!Область_печати</vt:lpstr>
      <vt:lpstr>'Власний капітал'!Область_печати</vt:lpstr>
      <vt:lpstr>'Зобов`язання банків'!Область_печати</vt:lpstr>
      <vt:lpstr>'Фінансові результати банків'!Область_печати</vt:lpstr>
    </vt:vector>
  </TitlesOfParts>
  <Company>National Bank of Ukraine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450gdn05</dc:creator>
  <cp:lastModifiedBy>Пользователь НБУ</cp:lastModifiedBy>
  <cp:lastPrinted>2015-04-30T09:55:09Z</cp:lastPrinted>
  <dcterms:created xsi:type="dcterms:W3CDTF">2012-04-28T07:59:46Z</dcterms:created>
  <dcterms:modified xsi:type="dcterms:W3CDTF">2015-05-07T06:30:42Z</dcterms:modified>
</cp:coreProperties>
</file>