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820" firstSheet="1" activeTab="4"/>
  </bookViews>
  <sheets>
    <sheet name="HuongDan" sheetId="11" r:id="rId1"/>
    <sheet name="Variety" sheetId="6" r:id="rId2"/>
    <sheet name="Koi" sheetId="1" r:id="rId3"/>
    <sheet name="Infor_Detail" sheetId="2" r:id="rId4"/>
    <sheet name="Member" sheetId="3" r:id="rId5"/>
    <sheet name="KoiFarm" sheetId="5" r:id="rId6"/>
    <sheet name="Owner" sheetId="7" r:id="rId7"/>
    <sheet name="Achievement" sheetId="4" r:id="rId8"/>
    <sheet name="Comment" sheetId="8" r:id="rId9"/>
    <sheet name="OffSpringOf" sheetId="9" r:id="rId10"/>
    <sheet name="Koi-Parent" sheetId="10" r:id="rId1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7" l="1"/>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2" i="7"/>
  <c r="M2" i="3"/>
  <c r="M3" i="3"/>
  <c r="M4" i="3"/>
  <c r="M5" i="3"/>
  <c r="M6" i="3"/>
  <c r="M7" i="3"/>
  <c r="M8" i="3"/>
  <c r="M9" i="3"/>
  <c r="M10" i="3"/>
  <c r="M11" i="3"/>
  <c r="M12" i="3"/>
  <c r="M13" i="3"/>
  <c r="H3" i="6"/>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2" i="1"/>
  <c r="N57" i="1"/>
  <c r="N58" i="1"/>
  <c r="N59" i="1"/>
  <c r="N60" i="1"/>
  <c r="N61" i="1"/>
  <c r="N62" i="1"/>
  <c r="N63" i="1"/>
  <c r="N64" i="1"/>
  <c r="N65" i="1"/>
  <c r="H4" i="6"/>
  <c r="H5" i="6"/>
  <c r="H6" i="6"/>
  <c r="H7" i="6"/>
  <c r="H8" i="6"/>
  <c r="H9" i="6"/>
  <c r="H10" i="6"/>
  <c r="H11" i="6"/>
  <c r="H12" i="6"/>
  <c r="H13" i="6"/>
  <c r="H14" i="6"/>
  <c r="H15" i="6"/>
  <c r="H16" i="6"/>
  <c r="H17" i="6"/>
  <c r="H18" i="6"/>
  <c r="H19" i="6"/>
  <c r="H20" i="6"/>
  <c r="H2" i="6"/>
  <c r="I66" i="2" l="1"/>
  <c r="I67" i="2"/>
  <c r="I65" i="2"/>
  <c r="I63" i="2"/>
  <c r="I64" i="2"/>
  <c r="I62" i="2"/>
  <c r="I60" i="2"/>
  <c r="I61" i="2"/>
  <c r="I59" i="2"/>
  <c r="I57" i="2"/>
  <c r="I58" i="2"/>
  <c r="I56" i="2"/>
  <c r="I54" i="2"/>
  <c r="I55" i="2"/>
  <c r="I53" i="2"/>
  <c r="I51" i="2"/>
  <c r="I52" i="2"/>
  <c r="I50" i="2"/>
  <c r="I48" i="2"/>
  <c r="I49" i="2"/>
  <c r="I47" i="2"/>
  <c r="I45" i="2"/>
  <c r="I46" i="2"/>
  <c r="I44" i="2"/>
  <c r="I42" i="2"/>
  <c r="I43" i="2"/>
  <c r="I41" i="2"/>
  <c r="I39" i="2"/>
  <c r="I40" i="2"/>
  <c r="I38" i="2"/>
  <c r="I36" i="2"/>
  <c r="I37" i="2"/>
  <c r="I35" i="2"/>
  <c r="I33" i="2"/>
  <c r="I34" i="2"/>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2" i="2"/>
  <c r="I32" i="2"/>
</calcChain>
</file>

<file path=xl/sharedStrings.xml><?xml version="1.0" encoding="utf-8"?>
<sst xmlns="http://schemas.openxmlformats.org/spreadsheetml/2006/main" count="708" uniqueCount="294">
  <si>
    <t>Entity Name</t>
  </si>
  <si>
    <t>Koi</t>
  </si>
  <si>
    <t>KoiName</t>
  </si>
  <si>
    <t>DoB</t>
  </si>
  <si>
    <t>Gender</t>
  </si>
  <si>
    <t>Orgin</t>
  </si>
  <si>
    <t>Showa</t>
  </si>
  <si>
    <t>Japan</t>
  </si>
  <si>
    <t>Kohaku</t>
  </si>
  <si>
    <t>Sanke</t>
  </si>
  <si>
    <t>Bekko</t>
  </si>
  <si>
    <t>Status</t>
  </si>
  <si>
    <t>Privacy</t>
  </si>
  <si>
    <t>Date</t>
  </si>
  <si>
    <t>Size</t>
  </si>
  <si>
    <t>Weight</t>
  </si>
  <si>
    <t>HeavyStatus</t>
  </si>
  <si>
    <t>Description</t>
  </si>
  <si>
    <t>Image</t>
  </si>
  <si>
    <t>Name</t>
  </si>
  <si>
    <t>Phone</t>
  </si>
  <si>
    <t>Email</t>
  </si>
  <si>
    <t>Address</t>
  </si>
  <si>
    <t>Nguyễn Văn Toàn</t>
  </si>
  <si>
    <t>ToanNV@fpt.edu.vn</t>
  </si>
  <si>
    <t>Mê Linh,Hà Nội</t>
  </si>
  <si>
    <t>Tạ Quang Nam</t>
  </si>
  <si>
    <t>NamTQ@fpt.edu.vn</t>
  </si>
  <si>
    <t>Quốc Oai,Hà Nội</t>
  </si>
  <si>
    <t>Trần Đức Minh</t>
  </si>
  <si>
    <t>MinhTD@gmail.com</t>
  </si>
  <si>
    <t>Phủ Lý,Hà Nam</t>
  </si>
  <si>
    <t>Cao Văn Mỹ</t>
  </si>
  <si>
    <t>MyCV@gmail.com</t>
  </si>
  <si>
    <t>DateTime</t>
  </si>
  <si>
    <t>FarmName</t>
  </si>
  <si>
    <t>Narita</t>
  </si>
  <si>
    <t>Mastuda</t>
  </si>
  <si>
    <t>Kodama</t>
  </si>
  <si>
    <t>japan</t>
  </si>
  <si>
    <t>Ogata</t>
  </si>
  <si>
    <t>VarietyName</t>
  </si>
  <si>
    <t>DateOwerFrom</t>
  </si>
  <si>
    <t>DateOwerTo</t>
  </si>
  <si>
    <t>20/10/2015</t>
  </si>
  <si>
    <t>CommentID</t>
  </si>
  <si>
    <t>Rating</t>
  </si>
  <si>
    <t>CommentDetail</t>
  </si>
  <si>
    <t>Cầu Giấy,Hà Nội</t>
  </si>
  <si>
    <t>Hiền Lành</t>
  </si>
  <si>
    <t>Nhút nhát</t>
  </si>
  <si>
    <t>Mạnh bạo</t>
  </si>
  <si>
    <t>Khỏe</t>
  </si>
  <si>
    <t>Ốm</t>
  </si>
  <si>
    <t>…</t>
  </si>
  <si>
    <t>Chú cá này đã đoạt giải ….</t>
  </si>
  <si>
    <t>Chú cá này đã đoạt giải …</t>
  </si>
  <si>
    <t>….</t>
  </si>
  <si>
    <t>…..</t>
  </si>
  <si>
    <t>Đẹp</t>
  </si>
  <si>
    <t>Như</t>
  </si>
  <si>
    <t>Tranh</t>
  </si>
  <si>
    <t>Vẽ</t>
  </si>
  <si>
    <t>Showa được phát triển dựa trên nền tảng từ Kohaku, tuy nhiên trên cơ thể chúng sẽ có phần sumi ( màu đen ) chiếm phần lớn, và đặc biệt phần màu đen này sẽ lan rộng trên phần đầu con cá trong khi sanke thì không có màu đen trên đầu</t>
  </si>
  <si>
    <t>Taisho Sanke hay còn gọi là Sanke. Chúng được lai tạo phát triển từ con KOHAKU (trắng đỏ). Trên cở thể chúng tương đối phát triển Sumi (màu đen) pha lẫn màu đỏ của kohaku. Chúng được lai tạo ra trong thời đại Taisho Nhật Bản nên được gọi là "Taisho Sanshoku." </t>
  </si>
  <si>
    <t>Bekko giống như Utsuri chỉ khác ở điểm những đốm đen trên thân nhỏ hơn so với Utsuri và hoa văn khác hẵn, Utsuuri đẹp và giá trị hơn nhiều</t>
  </si>
  <si>
    <t>Cá đẹp</t>
  </si>
  <si>
    <t>Cá rất khôn</t>
  </si>
  <si>
    <t>Cá rất hòa đồng</t>
  </si>
  <si>
    <t>Cá hơi nhát</t>
  </si>
  <si>
    <t>STT</t>
  </si>
  <si>
    <t>Stt</t>
  </si>
  <si>
    <t>1</t>
  </si>
  <si>
    <t>Hòa Bình</t>
  </si>
  <si>
    <t>Bong vẩy</t>
  </si>
  <si>
    <t>20/10/2014</t>
  </si>
  <si>
    <t>KoiID{PK}</t>
  </si>
  <si>
    <t>DetailID{PK}</t>
  </si>
  <si>
    <t>MemberID{PK}</t>
  </si>
  <si>
    <t>KoifarmID{PK}</t>
  </si>
  <si>
    <t>VarietyID{PK}</t>
  </si>
  <si>
    <t>OwnerID</t>
  </si>
  <si>
    <t>AchievementID{PK}</t>
  </si>
  <si>
    <t>OffspringID{PK-FK}</t>
  </si>
  <si>
    <t>KoiSonID{PK-FK}</t>
  </si>
  <si>
    <t>KoiID{FK}</t>
  </si>
  <si>
    <t>OffspringID{PK}</t>
  </si>
  <si>
    <t>VarietyID{FK}</t>
  </si>
  <si>
    <t>MemberID{FK}</t>
  </si>
  <si>
    <t>Kodama2</t>
  </si>
  <si>
    <t>K01</t>
  </si>
  <si>
    <t>K02</t>
  </si>
  <si>
    <t>K03</t>
  </si>
  <si>
    <t>K04</t>
  </si>
  <si>
    <t>KoiFarmID{FK}</t>
  </si>
  <si>
    <t>MEMBERID{FK}</t>
  </si>
  <si>
    <t xml:space="preserve">KOIID{FK}  </t>
  </si>
  <si>
    <t>KOIFARMID{FK}</t>
  </si>
  <si>
    <t>Đẹp lắm</t>
  </si>
  <si>
    <t xml:space="preserve">Temperament </t>
  </si>
  <si>
    <t>SQL Querry</t>
  </si>
  <si>
    <t>Account</t>
  </si>
  <si>
    <t>Password</t>
  </si>
  <si>
    <t>Dob</t>
  </si>
  <si>
    <t>M</t>
  </si>
  <si>
    <t>F</t>
  </si>
  <si>
    <t>N</t>
  </si>
  <si>
    <t>Hốt</t>
  </si>
  <si>
    <t>Thụn</t>
  </si>
  <si>
    <t>Tình</t>
  </si>
  <si>
    <t>Dũng</t>
  </si>
  <si>
    <t>Không thêm cột PK(primary key)</t>
  </si>
  <si>
    <t>Ảnh tải về để vào máy đặt tên Koi01.jpg, koi02.jpg thêm tên file vào cột ảnh</t>
  </si>
  <si>
    <t>Date định dạng : mm/dd/yyyy : 04/26/2016</t>
  </si>
  <si>
    <t>VarietyDetailId</t>
  </si>
  <si>
    <t>Certificate(image)</t>
  </si>
  <si>
    <t>MomOrDad</t>
  </si>
  <si>
    <t>D</t>
  </si>
  <si>
    <t>Asagi</t>
  </si>
  <si>
    <t xml:space="preserve">Asagi có nền vẩy lưới màu xanh trên lưng, màu xanh xám ( tối ) hoặc xanh sáng ( nhẹ ). Loài này có một đặc điểm nổi bật đó chính là hai đường biên bên hông có màu đỏ </t>
  </si>
  <si>
    <t>khỏe</t>
  </si>
  <si>
    <t>ốm</t>
  </si>
  <si>
    <t>Tancho</t>
  </si>
  <si>
    <t>Một chú Tancho sẽ có đóm màu đỏ đậm màu, tròn đều và nằm giữa hai mắt. Đặc điểm này có những nét tương đồng với lá cờ Nhật Bản nên loài Tancho có giá trị rất cao</t>
  </si>
  <si>
    <t>Hikarimuji</t>
  </si>
  <si>
    <t>bong vẩy</t>
  </si>
  <si>
    <t>namtq1992</t>
  </si>
  <si>
    <t>toannt1990</t>
  </si>
  <si>
    <t>minhnt1982</t>
  </si>
  <si>
    <t>mycv1979</t>
  </si>
  <si>
    <t>Nguyễn Khánh Toàn</t>
  </si>
  <si>
    <t>toannk1980</t>
  </si>
  <si>
    <t>Kiến An,Hải phòng</t>
  </si>
  <si>
    <t>Đỗ Văn Linh</t>
  </si>
  <si>
    <t>linhvan1974</t>
  </si>
  <si>
    <t>Gia Lâm,Hà Nội</t>
  </si>
  <si>
    <t>Shusui</t>
  </si>
  <si>
    <t>Shusui là giống có có những đặc điểm giống như Asagi nhưng da trơn, nếu muốn chọn một chú cá Shusui đẹp, bạn phải chọn chú cá có màu đỏ kéo dài hai bên hông từ bụng cho đến đuôi cá, các vẩy trên mình cá cũng cần thằng hàng.</t>
  </si>
  <si>
    <t>Goromo</t>
  </si>
  <si>
    <t>koi10.jpg</t>
  </si>
  <si>
    <t>koi01.jpg</t>
  </si>
  <si>
    <t>koi05.jpg</t>
  </si>
  <si>
    <t>koi06.jpg</t>
  </si>
  <si>
    <t>koi07.jpg</t>
  </si>
  <si>
    <t>koi08.jpg</t>
  </si>
  <si>
    <t>koi09.jpg</t>
  </si>
  <si>
    <t>koi02.jpg</t>
  </si>
  <si>
    <t>koi03.jpg</t>
  </si>
  <si>
    <t>koi04.jpg</t>
  </si>
  <si>
    <t>Đỗ Đức Bách</t>
  </si>
  <si>
    <t>bachdd1981</t>
  </si>
  <si>
    <t>Phúc yên, Vĩnh Phúc</t>
  </si>
  <si>
    <t>Lưu văn Linh</t>
  </si>
  <si>
    <t>linhlv1966</t>
  </si>
  <si>
    <t>ToanNK@gmail.com</t>
  </si>
  <si>
    <t>LinhVD@gmail.com</t>
  </si>
  <si>
    <t>bachDD@gmail.com</t>
  </si>
  <si>
    <t>Linhlv@gmail.com</t>
  </si>
  <si>
    <t>Việt Trì, Phú Thọ</t>
  </si>
  <si>
    <t>Nguyễn Hoàng Nam</t>
  </si>
  <si>
    <t>NamNH1988</t>
  </si>
  <si>
    <t>NamNH@gmail.com</t>
  </si>
  <si>
    <t>Việt Yên, bắc Giang</t>
  </si>
  <si>
    <t>mem01.jpg</t>
  </si>
  <si>
    <t>mem05.jpg</t>
  </si>
  <si>
    <t>mem06.jpg</t>
  </si>
  <si>
    <t>mem07.jpg</t>
  </si>
  <si>
    <t>mem08.jpg</t>
  </si>
  <si>
    <t>mem09.jpg</t>
  </si>
  <si>
    <t>mem02.jpg</t>
  </si>
  <si>
    <t>mem03.jpg</t>
  </si>
  <si>
    <t>mem04.jpg</t>
  </si>
  <si>
    <t>Column1</t>
  </si>
  <si>
    <t>GO</t>
  </si>
  <si>
    <t xml:space="preserve">  ALTER TABLE dbo.infoDetail</t>
  </si>
  <si>
    <t xml:space="preserve">   ALTER COLUMN weight decimal(4,2)</t>
  </si>
  <si>
    <t>Null</t>
  </si>
  <si>
    <t>NULL</t>
  </si>
  <si>
    <t>Matsuba</t>
  </si>
  <si>
    <t>Utsurimono</t>
  </si>
  <si>
    <t xml:space="preserve"> Utsurimono là loài có nền màu chủ đạo là đỏ, vàng, trắng và trên cơ thể chúng có đốm màu đen lan  rộng lên đến đầu</t>
  </si>
  <si>
    <t>Kawarimono</t>
  </si>
  <si>
    <t>Chagoi</t>
  </si>
  <si>
    <t>Goshiki</t>
  </si>
  <si>
    <t>Hariwake</t>
  </si>
  <si>
    <t>Goromo có hoa văn thân nền màu trắng, kết hợp với những đốm lưới như tổ ong màu đỏ. Để đánh giá một chú Goromo đẹp, thường sẽ dựa vào màu da nền phải trắng tuyết hoặc trắng sữa.</t>
  </si>
  <si>
    <t>"Cha" có nghĩa là màu nâu, hoặc màu trà.Cha-goi chỉ có 1 màu duy nhất, những con thuộc các dòng này thường lớn rất nhanh và chúng được ưa thích do tính ham ăn của mình. Khi nhìn Chagoi lần đầu, nó trông khá đơn giản với vảy dạng mắt lưới. Dòng Girin Chagoi là dòng được ưa chuộng nhất. Chagoi là loại koi thuần nhất trong tất cả các loại và chúng làm người chơi thực sự thấy dễ chịu.</t>
  </si>
  <si>
    <t>Kinginrin</t>
  </si>
  <si>
    <t>Ghosiki có một màu nền trắng với mắt lưới màu đen và màu xanh, phủ lên bởi đốm màu đỏ như kohaku. Một số tài liệu cho rằng Ghosiki được phát triển từ sanke và asagi. Với ghosiki nếu nước lạnh sẽ làm màu nó trông tối hơn. Tiêu chí đánh giá quan trọng của 1 Goshiki là có đầu sạch, màu trắng và đỏ trên đầu không vướng sumi (màu đen)</t>
  </si>
  <si>
    <t>Nói đến matsuba thì dù bạn có suy tầm nhiều đến bao nhiêu cũng không đủ các loại vì matsuba koi bố hoặc mẹ có thể kết hợp với nhiều dòng khác</t>
  </si>
  <si>
    <t>Koi14.jpg</t>
  </si>
  <si>
    <t>koi11.jpg</t>
  </si>
  <si>
    <t>Cá koi Hariwake là một con cá koi có màu nền là ánh kim Platinum với thiết kế từ Hi (đỏ) đến Yamabuki (vàng)</t>
  </si>
  <si>
    <t>Koi17.jpg</t>
  </si>
  <si>
    <t>Benigoi</t>
  </si>
  <si>
    <t>có màu đỏ (đỏ đâm) hoàn toàn từ chóp mũi cho đến đuôi, trong khi con Bengoi có màu đỏ đậm hơn</t>
  </si>
  <si>
    <t>Koi13.jpg</t>
  </si>
  <si>
    <t>Koi15.jpg</t>
  </si>
  <si>
    <t>Koi16.jpg</t>
  </si>
  <si>
    <t>Koi18.jpg</t>
  </si>
  <si>
    <t>Ochiba</t>
  </si>
  <si>
    <t>được lai giữa Chagoi và Kohaku hoặc Asagi. Dòng koi này nhắc người ta nhớ đến lá mùa thu do sắc đỏ (hi) xuất hiện như chiếc lá sáng màu trên cơ thể màu xám với lưới đen xuyên suốt cơ thể. Dạng Doitsu của Ochiba được xem là "lỗi thời" do các màu sắc của chúng</t>
  </si>
  <si>
    <t>Showa2.jpg</t>
  </si>
  <si>
    <t>cer_showa2.jpg</t>
  </si>
  <si>
    <t>Kohaku1.jpg</t>
  </si>
  <si>
    <t>cer_kohaku1.jpg</t>
  </si>
  <si>
    <t>Kohaku2.jpg</t>
  </si>
  <si>
    <t>cer_kohaku2.jpg</t>
  </si>
  <si>
    <t>Kohaku3.jpg</t>
  </si>
  <si>
    <t>cer_kohaku3.jpg</t>
  </si>
  <si>
    <t>Kohaku4.jpg</t>
  </si>
  <si>
    <t>cer_kohaku4.jpg</t>
  </si>
  <si>
    <t>Kohaku5.jpg</t>
  </si>
  <si>
    <t>Kohaku6.jpg</t>
  </si>
  <si>
    <t>sanke1.jpg</t>
  </si>
  <si>
    <t>sanke12.jpg</t>
  </si>
  <si>
    <t>cer_sanke1.jpg</t>
  </si>
  <si>
    <t>cer_sanke2.jpg</t>
  </si>
  <si>
    <t>Bekko5.jpg</t>
  </si>
  <si>
    <t>Bekko4.jpg</t>
  </si>
  <si>
    <t>Bekko3.jpg</t>
  </si>
  <si>
    <t>Bekko2.jpg</t>
  </si>
  <si>
    <t>Bekko1.jpg</t>
  </si>
  <si>
    <t>Utsuri2.jpg</t>
  </si>
  <si>
    <t>Utsuri3.jpg</t>
  </si>
  <si>
    <t>Utsuri4.jpg</t>
  </si>
  <si>
    <t>cer_utsuri2.jpg</t>
  </si>
  <si>
    <t>cer_utsuri3.jpg</t>
  </si>
  <si>
    <t>Asagi1.jpg</t>
  </si>
  <si>
    <t>Asagi2.jpg</t>
  </si>
  <si>
    <t>Asagi3.jpg</t>
  </si>
  <si>
    <t>Asagi4.jpg</t>
  </si>
  <si>
    <t>Asagi5.jpg</t>
  </si>
  <si>
    <t>Asagi6.jpg</t>
  </si>
  <si>
    <t>Tancho1.jpg</t>
  </si>
  <si>
    <t>Cer_Tancho1.jpg</t>
  </si>
  <si>
    <t>Tancho2.jpg</t>
  </si>
  <si>
    <t>Tancho3.jpg</t>
  </si>
  <si>
    <t>Tancho4.jpg</t>
  </si>
  <si>
    <t>Tancho5.jpg</t>
  </si>
  <si>
    <t>Hikarimuji1.jpg</t>
  </si>
  <si>
    <t>Hikarimuji2.jpg</t>
  </si>
  <si>
    <t>Hikarimuji3.jpg</t>
  </si>
  <si>
    <t>Hikarimuji4.jpg</t>
  </si>
  <si>
    <t>Shusui1.jpg</t>
  </si>
  <si>
    <t>Goromo1.jpg</t>
  </si>
  <si>
    <t>Shusui2.jpg</t>
  </si>
  <si>
    <t>Shusui3.jpg</t>
  </si>
  <si>
    <t>Shusui4.jpg</t>
  </si>
  <si>
    <t>Goromo2.jpg</t>
  </si>
  <si>
    <t>Goromo3.jpg</t>
  </si>
  <si>
    <t>Mastuba1.jpg</t>
  </si>
  <si>
    <t>Kawarimono1.jpg</t>
  </si>
  <si>
    <t>Chagoi1.jpg</t>
  </si>
  <si>
    <t>Chagoi2.jpg</t>
  </si>
  <si>
    <t>Chagoi3.jpg</t>
  </si>
  <si>
    <t>Chagoi4.jpg</t>
  </si>
  <si>
    <t>Goshiki1.jpg</t>
  </si>
  <si>
    <t>Goshiki2.jpg</t>
  </si>
  <si>
    <t>Goshiki3.jpg</t>
  </si>
  <si>
    <t>Kingirin1.jpg</t>
  </si>
  <si>
    <t>Ochiba1.jpg</t>
  </si>
  <si>
    <t>cer_ochiba1.jpg</t>
  </si>
  <si>
    <t>Hariwake1.jpg</t>
  </si>
  <si>
    <t>Benigoi1.jpg</t>
  </si>
  <si>
    <t>cer_benigoi2.jpg</t>
  </si>
  <si>
    <t>Benigoi2.jpg</t>
  </si>
  <si>
    <t>9/3/2010</t>
  </si>
  <si>
    <t>4/10/2009</t>
  </si>
  <si>
    <t>2/25/2011</t>
  </si>
  <si>
    <t>Kohaku là loài có màu đỏ chủ đạo trên mình cá màu trắng, rất dễ phân biệt.</t>
  </si>
  <si>
    <t>Hikarimuji hay còn được gọi là ‘Hikarimono’ có vãy kim loại đơn sắc 1 màu trên cơ thể</t>
  </si>
  <si>
    <t>''Kawarigoi'' hoặc ''Kawarimono'' là loại koi mà chúng không thuộc bất kỳ lớp koi cơ bản nào. Chúng gồm rất nhiều loại, phần lớn các dòng koi tạo ra đều thuộc lớp này</t>
  </si>
  <si>
    <t>''Kin Gin Rin'' là loại Koi mà vảy của chúng có ánh quang (lấp lánh) còn gọi là vảy bóng hoặc vảy kim cương. Ánh quang của vảy có thể màu vàng sáng hoặc màu bạc</t>
  </si>
  <si>
    <t xml:space="preserve">     DBCC CHECKIDENT ('[KOI]', RESEED, 0); GO</t>
  </si>
  <si>
    <t>Xóa toàn bộ dữ liệu cũ reset</t>
  </si>
  <si>
    <t>EXEC sp_MSForEachTable 'DISABLE TRIGGER ALL ON ?'</t>
  </si>
  <si>
    <t>EXEC sp_MSForEachTable 'ALTER TABLE ? NOCHECK CONSTRAINT ALL'</t>
  </si>
  <si>
    <t>EXEC sp_MSForEachTable 'DELETE FROM ?'</t>
  </si>
  <si>
    <t>EXEC sp_MSForEachTable 'ALTER TABLE ? CHECK CONSTRAINT ALL'</t>
  </si>
  <si>
    <t>EXEC sp_MSForEachTable 'ENABLE TRIGGER ALL ON ?'</t>
  </si>
  <si>
    <t>http://diendan.congdongcviet.com/threads/t78345::tim-kiem-toan-van-trong-sql-server.cpp</t>
  </si>
  <si>
    <t>Cách tạo bảng để có thể search fulltext</t>
  </si>
  <si>
    <t>exec sp_MSforeachtable @command1 = 'DBCC CHECKIDENT(''?'', RESEED, 0)'</t>
  </si>
  <si>
    <t>Chưa rõ</t>
  </si>
  <si>
    <t>Chưa xác định được chủng loại</t>
  </si>
  <si>
    <t>koi00.jpg</t>
  </si>
  <si>
    <t>Admin</t>
  </si>
  <si>
    <t>mem00.jpg</t>
  </si>
  <si>
    <t>Chiến thắng</t>
  </si>
  <si>
    <t>Thangnc</t>
  </si>
  <si>
    <t>ToanNV1@fpt.edu.vn</t>
  </si>
  <si>
    <t>NamNH1@gmail.com</t>
  </si>
  <si>
    <t>e10adc3949ba59abbe56e057f20f883e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</si>
</sst>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1"/>
      <color theme="1"/>
      <name val="Calibri"/>
      <family val="2"/>
      <scheme val="minor"/>
    </font>
    <font>
      <u/>
      <sz val="11"/>
      <color theme="10"/>
      <name val="Calibri"/>
      <family val="2"/>
      <scheme val="minor"/>
    </font>
    <font>
      <b/>
      <sz val="11"/>
      <color theme="0"/>
      <name val="Calibri"/>
      <family val="2"/>
      <scheme val="minor"/>
    </font>
    <font>
      <sz val="11"/>
      <color theme="1"/>
      <name val="Calibri"/>
      <scheme val="minor"/>
    </font>
    <font>
      <sz val="9"/>
      <color rgb="FF006FE0"/>
      <name val="Courier New"/>
      <family val="3"/>
    </font>
    <font>
      <sz val="11"/>
      <color rgb="FF141414"/>
      <name val="Calibri"/>
      <family val="2"/>
      <scheme val="minor"/>
    </font>
    <font>
      <sz val="9"/>
      <color rgb="FF006FE0"/>
      <name val="Courier New"/>
    </font>
  </fonts>
  <fills count="3">
    <fill>
      <patternFill patternType="none"/>
    </fill>
    <fill>
      <patternFill patternType="gray125"/>
    </fill>
    <fill>
      <patternFill patternType="solid">
        <fgColor theme="9"/>
        <bgColor theme="9"/>
      </patternFill>
    </fill>
  </fills>
  <borders count="5">
    <border>
      <left/>
      <right/>
      <top/>
      <bottom/>
      <diagonal/>
    </border>
    <border>
      <left/>
      <right/>
      <top style="thin">
        <color theme="9"/>
      </top>
      <bottom/>
      <diagonal/>
    </border>
    <border>
      <left/>
      <right style="thin">
        <color theme="9"/>
      </right>
      <top style="thin">
        <color theme="9"/>
      </top>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1" fillId="0" borderId="0" xfId="1"/>
    <xf numFmtId="0" fontId="0" fillId="0" borderId="0" xfId="0" applyAlignment="1">
      <alignment horizontal="left"/>
    </xf>
    <xf numFmtId="0" fontId="2" fillId="2" borderId="1"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0" xfId="0" applyAlignment="1"/>
    <xf numFmtId="0" fontId="0" fillId="0" borderId="1" xfId="0" applyFont="1" applyBorder="1" applyAlignment="1"/>
    <xf numFmtId="0" fontId="0" fillId="0" borderId="2" xfId="0" applyFont="1" applyBorder="1" applyAlignment="1"/>
    <xf numFmtId="14" fontId="0" fillId="0" borderId="2" xfId="0" applyNumberFormat="1" applyFont="1" applyBorder="1" applyAlignment="1"/>
    <xf numFmtId="0" fontId="0" fillId="0" borderId="1" xfId="0" applyFont="1" applyBorder="1" applyAlignment="1">
      <alignment wrapText="1"/>
    </xf>
    <xf numFmtId="0" fontId="0" fillId="0" borderId="2" xfId="0" applyFont="1" applyBorder="1" applyAlignment="1">
      <alignment wrapText="1"/>
    </xf>
    <xf numFmtId="0" fontId="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3" fillId="0" borderId="1" xfId="0" applyFont="1" applyBorder="1"/>
    <xf numFmtId="0" fontId="3" fillId="0" borderId="0" xfId="0" applyFont="1" applyBorder="1"/>
    <xf numFmtId="0" fontId="3" fillId="0" borderId="1" xfId="0" applyFont="1" applyBorder="1" applyAlignment="1">
      <alignment wrapText="1"/>
    </xf>
    <xf numFmtId="0" fontId="3" fillId="0" borderId="0" xfId="0" applyFont="1" applyBorder="1" applyAlignment="1">
      <alignment wrapText="1"/>
    </xf>
    <xf numFmtId="0" fontId="3" fillId="0" borderId="4" xfId="0" applyFont="1" applyBorder="1"/>
    <xf numFmtId="0" fontId="0" fillId="0" borderId="1" xfId="0" applyBorder="1" applyAlignment="1">
      <alignment horizontal="left"/>
    </xf>
    <xf numFmtId="0" fontId="0" fillId="0" borderId="0" xfId="0" applyBorder="1" applyAlignment="1">
      <alignment horizontal="left"/>
    </xf>
    <xf numFmtId="0" fontId="0" fillId="0" borderId="3" xfId="0" applyBorder="1" applyAlignment="1">
      <alignment horizontal="left"/>
    </xf>
    <xf numFmtId="0" fontId="0" fillId="0" borderId="0" xfId="0" applyAlignment="1">
      <alignment horizontal="left" vertical="top"/>
    </xf>
    <xf numFmtId="0" fontId="0" fillId="0" borderId="0" xfId="0" applyAlignment="1">
      <alignment vertical="top"/>
    </xf>
    <xf numFmtId="0" fontId="0" fillId="0" borderId="0" xfId="0" applyAlignment="1">
      <alignment horizontal="right"/>
    </xf>
    <xf numFmtId="0" fontId="4" fillId="0" borderId="0" xfId="0" applyFont="1"/>
    <xf numFmtId="14" fontId="0" fillId="0" borderId="0" xfId="0" applyNumberFormat="1"/>
    <xf numFmtId="0" fontId="0" fillId="0" borderId="0" xfId="0" applyNumberFormat="1"/>
    <xf numFmtId="0" fontId="0" fillId="0" borderId="0" xfId="0" applyAlignment="1">
      <alignment vertical="top" wrapText="1"/>
    </xf>
    <xf numFmtId="14" fontId="0" fillId="0" borderId="0" xfId="0" applyNumberFormat="1" applyAlignment="1"/>
    <xf numFmtId="14" fontId="0" fillId="0" borderId="1" xfId="0" applyNumberFormat="1" applyFont="1" applyBorder="1" applyAlignment="1"/>
    <xf numFmtId="14" fontId="0" fillId="0" borderId="0" xfId="0" applyNumberFormat="1" applyAlignment="1">
      <alignment horizontal="left"/>
    </xf>
    <xf numFmtId="14" fontId="0" fillId="0" borderId="0" xfId="0" applyNumberFormat="1" applyAlignment="1">
      <alignment horizontal="right"/>
    </xf>
    <xf numFmtId="0" fontId="0" fillId="0" borderId="1" xfId="0" applyFont="1" applyBorder="1" applyAlignment="1">
      <alignment vertical="top"/>
    </xf>
    <xf numFmtId="0" fontId="0" fillId="0" borderId="2" xfId="0" applyFont="1" applyBorder="1" applyAlignment="1">
      <alignment vertical="top"/>
    </xf>
    <xf numFmtId="0" fontId="5" fillId="0" borderId="0" xfId="0" applyFont="1" applyAlignment="1">
      <alignment horizontal="left" vertical="top" wrapText="1"/>
    </xf>
    <xf numFmtId="0" fontId="0" fillId="0" borderId="0" xfId="0" applyFont="1" applyBorder="1"/>
    <xf numFmtId="0" fontId="0" fillId="0" borderId="0" xfId="0" applyAlignment="1">
      <alignment horizontal="left" vertical="top" wrapText="1"/>
    </xf>
    <xf numFmtId="49" fontId="0" fillId="0" borderId="0" xfId="0" applyNumberFormat="1"/>
    <xf numFmtId="164" fontId="0" fillId="0" borderId="1" xfId="0" applyNumberFormat="1" applyFont="1" applyBorder="1" applyAlignment="1">
      <alignment horizontal="right" vertical="top"/>
    </xf>
    <xf numFmtId="164" fontId="0" fillId="0" borderId="1" xfId="0" applyNumberFormat="1" applyFont="1" applyBorder="1" applyAlignment="1">
      <alignment vertical="top"/>
    </xf>
    <xf numFmtId="0" fontId="6" fillId="0" borderId="0" xfId="0" applyFont="1"/>
    <xf numFmtId="0" fontId="0" fillId="0" borderId="0" xfId="0" quotePrefix="1" applyAlignment="1">
      <alignment vertical="top" wrapText="1"/>
    </xf>
    <xf numFmtId="0" fontId="0" fillId="0" borderId="1" xfId="0" applyFont="1" applyBorder="1" applyAlignment="1">
      <alignment vertical="center"/>
    </xf>
    <xf numFmtId="49" fontId="0" fillId="0" borderId="0" xfId="0" applyNumberFormat="1" applyAlignment="1">
      <alignment horizontal="right"/>
    </xf>
    <xf numFmtId="49" fontId="0" fillId="0" borderId="0" xfId="0" applyNumberFormat="1" applyAlignment="1">
      <alignment horizontal="right" wrapText="1"/>
    </xf>
    <xf numFmtId="0" fontId="0" fillId="0" borderId="0" xfId="0" applyNumberFormat="1" applyAlignment="1"/>
  </cellXfs>
  <cellStyles count="2">
    <cellStyle name="Hyperlink" xfId="1" builtinId="8"/>
    <cellStyle name="Normal" xfId="0" builtinId="0"/>
  </cellStyles>
  <dxfs count="32">
    <dxf>
      <alignment horizontal="left" vertical="bottom" textRotation="0" wrapText="0" indent="0" justifyLastLine="0" shrinkToFit="0" readingOrder="0"/>
      <border diagonalUp="0" diagonalDown="0">
        <left/>
        <right/>
        <top style="thin">
          <color theme="9"/>
        </top>
        <bottom style="thin">
          <color theme="9"/>
        </bottom>
        <vertical/>
        <horizontal/>
      </border>
    </dxf>
    <dxf>
      <alignment horizontal="left" vertical="bottom" textRotation="0" wrapText="0" indent="0" justifyLastLine="0" shrinkToFit="0" readingOrder="0"/>
      <border diagonalUp="0" diagonalDown="0">
        <left/>
        <right/>
        <top style="thin">
          <color theme="9"/>
        </top>
        <bottom/>
        <vertical/>
        <horizontal/>
      </border>
    </dxf>
    <dxf>
      <alignment horizontal="left" vertical="bottom" textRotation="0" wrapText="0" indent="0" justifyLastLine="0" shrinkToFit="0" readingOrder="0"/>
      <border diagonalUp="0" diagonalDown="0">
        <left/>
        <right/>
        <top style="thin">
          <color theme="9"/>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right/>
        <top style="thin">
          <color theme="9"/>
        </top>
        <bottom/>
        <vertical/>
        <horizontal/>
      </border>
    </dxf>
    <dxf>
      <font>
        <b/>
        <i val="0"/>
        <strike val="0"/>
        <condense val="0"/>
        <extend val="0"/>
        <outline val="0"/>
        <shadow val="0"/>
        <u val="none"/>
        <vertAlign val="baseline"/>
        <sz val="11"/>
        <color theme="0"/>
        <name val="Calibri"/>
        <scheme val="minor"/>
      </font>
      <fill>
        <patternFill patternType="solid">
          <fgColor theme="9"/>
          <bgColor theme="9"/>
        </patternFill>
      </fill>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i val="0"/>
        <strike val="0"/>
        <condense val="0"/>
        <extend val="0"/>
        <outline val="0"/>
        <shadow val="0"/>
        <u val="none"/>
        <vertAlign val="baseline"/>
        <sz val="11"/>
        <color theme="0"/>
        <name val="Calibri"/>
        <scheme val="minor"/>
      </font>
      <fill>
        <patternFill patternType="solid">
          <fgColor theme="9"/>
          <bgColor theme="9"/>
        </patternFill>
      </fill>
      <border diagonalUp="0" diagonalDown="0">
        <left/>
        <right/>
        <top style="thin">
          <color theme="9"/>
        </top>
        <bottom/>
        <vertical/>
        <horizontal/>
      </border>
    </dxf>
    <dxf>
      <numFmt numFmtId="0" formatCode="General"/>
    </dxf>
    <dxf>
      <numFmt numFmtId="0" formatCode="General"/>
    </dxf>
    <dxf>
      <font>
        <b val="0"/>
        <i val="0"/>
        <strike val="0"/>
        <condense val="0"/>
        <extend val="0"/>
        <outline val="0"/>
        <shadow val="0"/>
        <u val="none"/>
        <vertAlign val="baseline"/>
        <sz val="11"/>
        <color theme="1"/>
        <name val="Calibri"/>
        <scheme val="minor"/>
      </font>
      <border diagonalUp="0" diagonalDown="0">
        <left/>
        <right style="thin">
          <color theme="9"/>
        </right>
        <top style="thin">
          <color theme="9"/>
        </top>
        <bottom style="thin">
          <color theme="9"/>
        </bottom>
        <vertical/>
        <horizontal/>
      </border>
    </dxf>
    <dxf>
      <numFmt numFmtId="0" formatCode="General"/>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30" formatCode="@"/>
    </dxf>
    <dxf>
      <font>
        <b val="0"/>
        <i val="0"/>
        <strike val="0"/>
        <condense val="0"/>
        <extend val="0"/>
        <outline val="0"/>
        <shadow val="0"/>
        <u val="none"/>
        <vertAlign val="baseline"/>
        <sz val="9"/>
        <color rgb="FF006FE0"/>
        <name val="Courier New"/>
        <scheme val="none"/>
      </font>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6" name="Table6" displayName="Table6" ref="A1:E21" totalsRowShown="0">
  <autoFilter ref="A1:E21">
    <filterColumn colId="0" hiddenButton="1"/>
    <filterColumn colId="1" hiddenButton="1"/>
    <filterColumn colId="2" hiddenButton="1"/>
    <filterColumn colId="3" hiddenButton="1"/>
    <filterColumn colId="4" hiddenButton="1"/>
  </autoFilter>
  <tableColumns count="5">
    <tableColumn id="2" name="STT" dataDxfId="31"/>
    <tableColumn id="3" name="VarietyID{PK}" dataDxfId="30"/>
    <tableColumn id="4" name="VarietyName" dataDxfId="29"/>
    <tableColumn id="5" name="Description"/>
    <tableColumn id="6" name="Image"/>
  </tableColumns>
  <tableStyleInfo name="TableStyleLight14" showFirstColumn="0" showLastColumn="0" showRowStripes="1" showColumnStripes="0"/>
</table>
</file>

<file path=xl/tables/table2.xml><?xml version="1.0" encoding="utf-8"?>
<table xmlns="http://schemas.openxmlformats.org/spreadsheetml/2006/main" id="1" name="Table1" displayName="Table1" ref="A1:N66" totalsRowCount="1">
  <autoFilter ref="A1:N65">
    <filterColumn colId="0" hiddenButton="1"/>
    <filterColumn colId="1" hiddenButton="1"/>
    <filterColumn colId="2" hiddenButton="1"/>
    <filterColumn colId="4" hiddenButton="1"/>
    <filterColumn colId="5" hiddenButton="1"/>
    <filterColumn colId="6" hiddenButton="1"/>
  </autoFilter>
  <tableColumns count="14">
    <tableColumn id="1" name="Entity Name"/>
    <tableColumn id="2" name="Stt"/>
    <tableColumn id="3" name="KoiID{PK}" totalsRowDxfId="28"/>
    <tableColumn id="12" name="VarietyID{FK}"/>
    <tableColumn id="4" name="KoiName"/>
    <tableColumn id="5" name="DoB" dataDxfId="27"/>
    <tableColumn id="6" name="Gender"/>
    <tableColumn id="7" name="Temperament "/>
    <tableColumn id="8" name="Orgin"/>
    <tableColumn id="14" name="Certificate(image)"/>
    <tableColumn id="15" name="Image"/>
    <tableColumn id="9" name="Status"/>
    <tableColumn id="10" name="Privacy"/>
    <tableColumn id="13" name="SQL Querry" dataDxfId="26" totalsRowDxfId="25">
      <calculatedColumnFormula>"Insert into KOI (VarietyID,KoiName,Dob,Gender,Temperament ,Origin,Certificate,Image,Status,Privacy) VALUES ("&amp; D2 &amp;",N'"&amp; E2 &amp;"', '"&amp;TEXT(F2,"mm/dd/yyyy")&amp;"', '"&amp;G2 &amp;"',N' "&amp;H2&amp;"', N'"&amp; I2 &amp;"', '"&amp; J2 &amp;"', '"&amp; K2&amp;"' ,"&amp; L2 &amp;","&amp; M2 &amp;");"</calculatedColumnFormula>
    </tableColumn>
  </tableColumns>
  <tableStyleInfo name="TableStyleLight14" showFirstColumn="0" showLastColumn="0" showRowStripes="1" showColumnStripes="0"/>
</table>
</file>

<file path=xl/tables/table3.xml><?xml version="1.0" encoding="utf-8"?>
<table xmlns="http://schemas.openxmlformats.org/spreadsheetml/2006/main" id="2" name="Table2" displayName="Table2" ref="A1:I67" totalsRowShown="0">
  <autoFilter ref="A1:I67">
    <filterColumn colId="0" hiddenButton="1"/>
    <filterColumn colId="1" hiddenButton="1"/>
    <filterColumn colId="3" hiddenButton="1"/>
    <filterColumn colId="4" hiddenButton="1"/>
    <filterColumn colId="5" hiddenButton="1"/>
  </autoFilter>
  <tableColumns count="9">
    <tableColumn id="2" name="STT" dataDxfId="24"/>
    <tableColumn id="3" name="DetailID{PK}" dataDxfId="23"/>
    <tableColumn id="10" name="KoiID{FK}" dataDxfId="22"/>
    <tableColumn id="4" name="Date" dataDxfId="21"/>
    <tableColumn id="5" name="Weight" dataDxfId="20"/>
    <tableColumn id="6" name="Size" dataDxfId="19"/>
    <tableColumn id="7" name="HeavyStatus" dataDxfId="18"/>
    <tableColumn id="8" name="Description" dataDxfId="17"/>
    <tableColumn id="1" name="Column1" dataDxfId="16">
      <calculatedColumnFormula>"  insert into [KoiManagement].[dbo].[InfoDetail] (KoiId, Date, weight, size, heavyStatus, Description,Image) values("&amp;C2&amp;",'"&amp;TEXT(D2,"mm/dd/yyyy")&amp;"',"&amp;E2&amp;","&amp;F2&amp;",N'"&amp;G2&amp;"','"&amp;H2&amp;"','"&amp;#REF!&amp;"');"</calculatedColumnFormula>
    </tableColumn>
  </tableColumns>
  <tableStyleInfo name="TableStyleLight14" showFirstColumn="0" showLastColumn="0" showRowStripes="1" showColumnStripes="0"/>
</table>
</file>

<file path=xl/tables/table4.xml><?xml version="1.0" encoding="utf-8"?>
<table xmlns="http://schemas.openxmlformats.org/spreadsheetml/2006/main" id="3" name="Table3" displayName="Table3" ref="A1:M13" totalsRowShown="0">
  <autoFilter ref="A1:M13">
    <filterColumn colId="0" hiddenButton="1"/>
    <filterColumn colId="1" hiddenButton="1"/>
    <filterColumn colId="2" hiddenButton="1"/>
    <filterColumn colId="8" hiddenButton="1"/>
    <filterColumn colId="9" hiddenButton="1"/>
  </autoFilter>
  <tableColumns count="13">
    <tableColumn id="2" name="STT"/>
    <tableColumn id="3" name="MemberID{PK}"/>
    <tableColumn id="4" name="Name"/>
    <tableColumn id="14" name="Account"/>
    <tableColumn id="13" name="Password"/>
    <tableColumn id="12" name="Dob"/>
    <tableColumn id="11" name="Image"/>
    <tableColumn id="10" name="Gender"/>
    <tableColumn id="5" name="Phone"/>
    <tableColumn id="6" name="Email"/>
    <tableColumn id="7" name="Address"/>
    <tableColumn id="8" name="Status"/>
    <tableColumn id="1" name="Column1" dataDxfId="15">
      <calculatedColumnFormula>"insert into Member (Name, Username,Password,Dob,Image,Gender,Phone,Email,Address,Status) Values(N'"&amp;C2&amp;"','"&amp;D2&amp;"','"&amp;E2&amp;"','"&amp;TEXT(F2,"mm/dd/yyyy")&amp;"','"&amp;G2&amp;"','"&amp;H2&amp;"','"&amp;I2&amp;"','"&amp;J2&amp;"',N'"&amp;K2&amp;"',"&amp;L2&amp;");"</calculatedColumnFormula>
    </tableColumn>
  </tableColumns>
  <tableStyleInfo name="TableStyleLight14" showFirstColumn="0" showLastColumn="0" showRowStripes="1" showColumnStripes="0"/>
</table>
</file>

<file path=xl/tables/table5.xml><?xml version="1.0" encoding="utf-8"?>
<table xmlns="http://schemas.openxmlformats.org/spreadsheetml/2006/main" id="5" name="Table5" displayName="Table5" ref="A1:G12" totalsRowShown="0">
  <autoFilter ref="A1:G12">
    <filterColumn colId="0" hiddenButton="1"/>
    <filterColumn colId="1" hiddenButton="1"/>
    <filterColumn colId="3" hiddenButton="1"/>
    <filterColumn colId="4" hiddenButton="1"/>
    <filterColumn colId="5" hiddenButton="1"/>
  </autoFilter>
  <tableColumns count="7">
    <tableColumn id="2" name="STT"/>
    <tableColumn id="3" name="KoifarmID{PK}"/>
    <tableColumn id="8" name="MemberID{FK}"/>
    <tableColumn id="4" name="FarmName"/>
    <tableColumn id="5" name="Address"/>
    <tableColumn id="6" name="Description"/>
    <tableColumn id="7" name="Status" dataDxfId="14"/>
  </tableColumns>
  <tableStyleInfo name="TableStyleLight14" showFirstColumn="0" showLastColumn="0" showRowStripes="1" showColumnStripes="0"/>
</table>
</file>

<file path=xl/tables/table6.xml><?xml version="1.0" encoding="utf-8"?>
<table xmlns="http://schemas.openxmlformats.org/spreadsheetml/2006/main" id="7" name="Table7" displayName="Table7" ref="A1:I56" totalsRowShown="0">
  <autoFilter ref="A1:I56">
    <filterColumn colId="0" hiddenButton="1"/>
    <filterColumn colId="5" hiddenButton="1"/>
    <filterColumn colId="6" hiddenButton="1"/>
    <filterColumn colId="7" hiddenButton="1"/>
  </autoFilter>
  <tableColumns count="9">
    <tableColumn id="2" name="STT"/>
    <tableColumn id="6" name="OwnerID"/>
    <tableColumn id="9" name="MemberID{FK}"/>
    <tableColumn id="8" name="KoiID{FK}"/>
    <tableColumn id="7" name="KoiFarmID{FK}"/>
    <tableColumn id="3" name="DateOwerFrom"/>
    <tableColumn id="4" name="DateOwerTo" dataDxfId="13"/>
    <tableColumn id="5" name="Status"/>
    <tableColumn id="1" name="Column1" dataDxfId="12">
      <calculatedColumnFormula>"insert into Owner(MemberID,KoiID,KoiFarmID,DateOwerFrom,DateOwerTo,Status) Values('"&amp;C2&amp;"','"&amp;D2&amp;"',"&amp;E2&amp;",'"&amp;TEXT(F2,"mm/dd/yyyy")&amp;"',"&amp;TEXT(G2,"mm/dd/yyyy")&amp;","&amp;H2&amp;");"</calculatedColumnFormula>
    </tableColumn>
  </tableColumns>
  <tableStyleInfo name="TableStyleLight14" showFirstColumn="0" showLastColumn="0" showRowStripes="1" showColumnStripes="0"/>
</table>
</file>

<file path=xl/tables/table7.xml><?xml version="1.0" encoding="utf-8"?>
<table xmlns="http://schemas.openxmlformats.org/spreadsheetml/2006/main" id="4" name="Table4" displayName="Table4" ref="A1:F11" totalsRowShown="0">
  <autoFilter ref="A1:F11">
    <filterColumn colId="0" hiddenButton="1"/>
    <filterColumn colId="3" hiddenButton="1"/>
    <filterColumn colId="4" hiddenButton="1"/>
    <filterColumn colId="5" hiddenButton="1"/>
  </autoFilter>
  <tableColumns count="6">
    <tableColumn id="2" name="STT" dataDxfId="11"/>
    <tableColumn id="8" name="AchievementID{PK}"/>
    <tableColumn id="9" name="KoiID{FK}"/>
    <tableColumn id="3" name="Image" dataDxfId="10"/>
    <tableColumn id="4" name="DateTime" dataDxfId="9"/>
    <tableColumn id="6" name="Description" dataDxfId="8"/>
  </tableColumns>
  <tableStyleInfo name="TableStyleLight14" showFirstColumn="0" showLastColumn="0" showRowStripes="1" showColumnStripes="0"/>
</table>
</file>

<file path=xl/tables/table8.xml><?xml version="1.0" encoding="utf-8"?>
<table xmlns="http://schemas.openxmlformats.org/spreadsheetml/2006/main" id="8" name="Table8" displayName="Table8" ref="A1:H12" totalsRowShown="0">
  <autoFilter ref="A1:H12">
    <filterColumn colId="0" hiddenButton="1"/>
    <filterColumn colId="1" hiddenButton="1"/>
    <filterColumn colId="5" hiddenButton="1"/>
    <filterColumn colId="6" hiddenButton="1"/>
    <filterColumn colId="7" hiddenButton="1"/>
  </autoFilter>
  <tableColumns count="8">
    <tableColumn id="2" name="STT" dataDxfId="7"/>
    <tableColumn id="3" name="CommentID" dataDxfId="6"/>
    <tableColumn id="7" name="MEMBERID{FK}" dataDxfId="5"/>
    <tableColumn id="8" name="KOIID{FK}  " dataDxfId="4"/>
    <tableColumn id="9" name="KOIFARMID{FK}" dataDxfId="3"/>
    <tableColumn id="4" name="Rating" dataDxfId="2"/>
    <tableColumn id="5" name="CommentDetail" dataDxfId="1"/>
    <tableColumn id="6" name="Privacy" dataDxfId="0"/>
  </tableColumns>
  <tableStyleInfo name="TableStyleLight14" showFirstColumn="0" showLastColumn="0" showRowStripes="1" showColumnStripes="0"/>
</table>
</file>

<file path=xl/tables/table9.xml><?xml version="1.0" encoding="utf-8"?>
<table xmlns="http://schemas.openxmlformats.org/spreadsheetml/2006/main" id="9" name="Table9" displayName="Table9" ref="A1:C12" totalsRowShown="0">
  <autoFilter ref="A1:C12">
    <filterColumn colId="0" hiddenButton="1"/>
    <filterColumn colId="1" hiddenButton="1"/>
    <filterColumn colId="2" hiddenButton="1"/>
  </autoFilter>
  <tableColumns count="3">
    <tableColumn id="2" name="STT"/>
    <tableColumn id="3" name="OffspringID{PK}"/>
    <tableColumn id="4" name="KoiID{F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iendan.congdongcviet.com/threads/t78345::tim-kiem-toan-van-trong-sql-server.cpp"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Linhlv@gmail.com" TargetMode="External"/><Relationship Id="rId3" Type="http://schemas.openxmlformats.org/officeDocument/2006/relationships/hyperlink" Target="mailto:MinhTD@gmail.com" TargetMode="External"/><Relationship Id="rId7" Type="http://schemas.openxmlformats.org/officeDocument/2006/relationships/hyperlink" Target="mailto:bachDD@gmail.com" TargetMode="External"/><Relationship Id="rId12" Type="http://schemas.openxmlformats.org/officeDocument/2006/relationships/table" Target="../tables/table4.xml"/><Relationship Id="rId2" Type="http://schemas.openxmlformats.org/officeDocument/2006/relationships/hyperlink" Target="mailto:NamTQ@fpt.edu.vn" TargetMode="External"/><Relationship Id="rId1" Type="http://schemas.openxmlformats.org/officeDocument/2006/relationships/hyperlink" Target="mailto:ToanNV1@fpt.edu.vn" TargetMode="External"/><Relationship Id="rId6" Type="http://schemas.openxmlformats.org/officeDocument/2006/relationships/hyperlink" Target="mailto:LinhVD@gmail.com" TargetMode="External"/><Relationship Id="rId11" Type="http://schemas.openxmlformats.org/officeDocument/2006/relationships/hyperlink" Target="mailto:NamNH1@gmail.com" TargetMode="External"/><Relationship Id="rId5" Type="http://schemas.openxmlformats.org/officeDocument/2006/relationships/hyperlink" Target="mailto:ToanNK@gmail.com" TargetMode="External"/><Relationship Id="rId10" Type="http://schemas.openxmlformats.org/officeDocument/2006/relationships/hyperlink" Target="mailto:ToanNV@fpt.edu.vn" TargetMode="External"/><Relationship Id="rId4" Type="http://schemas.openxmlformats.org/officeDocument/2006/relationships/hyperlink" Target="mailto:MyCV@gmail.com" TargetMode="External"/><Relationship Id="rId9" Type="http://schemas.openxmlformats.org/officeDocument/2006/relationships/hyperlink" Target="mailto:NamNH@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14" sqref="A14"/>
    </sheetView>
  </sheetViews>
  <sheetFormatPr defaultRowHeight="15" x14ac:dyDescent="0.25"/>
  <cols>
    <col min="1" max="1" width="87.85546875" customWidth="1"/>
  </cols>
  <sheetData>
    <row r="1" spans="1:2" x14ac:dyDescent="0.25">
      <c r="B1" t="s">
        <v>174</v>
      </c>
    </row>
    <row r="2" spans="1:2" x14ac:dyDescent="0.25">
      <c r="A2" t="s">
        <v>111</v>
      </c>
      <c r="B2" t="s">
        <v>175</v>
      </c>
    </row>
    <row r="3" spans="1:2" x14ac:dyDescent="0.25">
      <c r="A3" t="s">
        <v>112</v>
      </c>
      <c r="B3" t="s">
        <v>274</v>
      </c>
    </row>
    <row r="4" spans="1:2" x14ac:dyDescent="0.25">
      <c r="A4" t="s">
        <v>113</v>
      </c>
    </row>
    <row r="8" spans="1:2" x14ac:dyDescent="0.25">
      <c r="A8" t="s">
        <v>282</v>
      </c>
    </row>
    <row r="9" spans="1:2" x14ac:dyDescent="0.25">
      <c r="A9" s="1" t="s">
        <v>281</v>
      </c>
    </row>
    <row r="11" spans="1:2" x14ac:dyDescent="0.25">
      <c r="A11" t="s">
        <v>275</v>
      </c>
    </row>
    <row r="12" spans="1:2" x14ac:dyDescent="0.25">
      <c r="A12" t="s">
        <v>276</v>
      </c>
    </row>
    <row r="13" spans="1:2" x14ac:dyDescent="0.25">
      <c r="A13" t="s">
        <v>173</v>
      </c>
    </row>
    <row r="14" spans="1:2" x14ac:dyDescent="0.25">
      <c r="A14" t="s">
        <v>277</v>
      </c>
    </row>
    <row r="15" spans="1:2" x14ac:dyDescent="0.25">
      <c r="A15" t="s">
        <v>173</v>
      </c>
    </row>
    <row r="16" spans="1:2" x14ac:dyDescent="0.25">
      <c r="A16" t="s">
        <v>278</v>
      </c>
    </row>
    <row r="17" spans="1:1" x14ac:dyDescent="0.25">
      <c r="A17" t="s">
        <v>173</v>
      </c>
    </row>
    <row r="18" spans="1:1" x14ac:dyDescent="0.25">
      <c r="A18" t="s">
        <v>279</v>
      </c>
    </row>
    <row r="19" spans="1:1" x14ac:dyDescent="0.25">
      <c r="A19" t="s">
        <v>173</v>
      </c>
    </row>
    <row r="20" spans="1:1" x14ac:dyDescent="0.25">
      <c r="A20" t="s">
        <v>280</v>
      </c>
    </row>
    <row r="21" spans="1:1" x14ac:dyDescent="0.25">
      <c r="A21" t="s">
        <v>173</v>
      </c>
    </row>
    <row r="23" spans="1:1" x14ac:dyDescent="0.25">
      <c r="A23" t="s">
        <v>283</v>
      </c>
    </row>
  </sheetData>
  <hyperlinks>
    <hyperlink ref="A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 workbookViewId="0">
      <selection activeCell="G26" sqref="G26"/>
    </sheetView>
  </sheetViews>
  <sheetFormatPr defaultRowHeight="15" x14ac:dyDescent="0.25"/>
  <cols>
    <col min="1" max="1" width="19.42578125" style="26" customWidth="1"/>
    <col min="2" max="2" width="22" style="26" customWidth="1"/>
    <col min="3" max="3" width="20.140625" style="26" customWidth="1"/>
    <col min="4" max="4" width="71.140625" customWidth="1"/>
    <col min="5" max="5" width="17" customWidth="1"/>
    <col min="6" max="7" width="18.85546875" customWidth="1"/>
    <col min="8" max="8" width="124.5703125" customWidth="1"/>
  </cols>
  <sheetData>
    <row r="1" spans="1:8" x14ac:dyDescent="0.25">
      <c r="A1" s="26" t="s">
        <v>70</v>
      </c>
      <c r="B1" s="26" t="s">
        <v>80</v>
      </c>
      <c r="C1" s="26" t="s">
        <v>41</v>
      </c>
      <c r="D1" t="s">
        <v>17</v>
      </c>
      <c r="E1" t="s">
        <v>18</v>
      </c>
      <c r="F1" t="s">
        <v>114</v>
      </c>
      <c r="G1" t="s">
        <v>11</v>
      </c>
    </row>
    <row r="2" spans="1:8" ht="42.75" customHeight="1" x14ac:dyDescent="0.25">
      <c r="A2" s="26">
        <v>1</v>
      </c>
      <c r="B2" s="25"/>
      <c r="C2" s="25" t="s">
        <v>284</v>
      </c>
      <c r="D2" s="38" t="s">
        <v>285</v>
      </c>
      <c r="E2" s="26" t="s">
        <v>286</v>
      </c>
      <c r="F2" t="s">
        <v>177</v>
      </c>
      <c r="G2">
        <v>1</v>
      </c>
      <c r="H2" t="str">
        <f>"insert into Variety (VarietyName,Description,Image,VarietyDetailId,Status) VALUES ('"&amp;C2&amp;"',N'"&amp;D2&amp;"','"&amp;E2&amp;"',"&amp;F2&amp;","&amp;G2&amp;");"</f>
        <v>insert into Variety (VarietyName,Description,Image,VarietyDetailId,Status) VALUES ('Chưa rõ',N'Chưa xác định được chủng loại','koi00.jpg',NULL,1);</v>
      </c>
    </row>
    <row r="3" spans="1:8" ht="42.75" customHeight="1" x14ac:dyDescent="0.25">
      <c r="A3" s="26">
        <v>1</v>
      </c>
      <c r="B3" s="25"/>
      <c r="C3" s="25" t="s">
        <v>6</v>
      </c>
      <c r="D3" s="38" t="s">
        <v>63</v>
      </c>
      <c r="E3" s="26" t="s">
        <v>140</v>
      </c>
      <c r="F3" t="s">
        <v>177</v>
      </c>
      <c r="G3">
        <v>1</v>
      </c>
      <c r="H3" t="str">
        <f>"insert into Variety (VarietyName,Description,Image,VarietyDetailId,Status) VALUES ('"&amp;C3&amp;"',N'"&amp;D3&amp;"','"&amp;E3&amp;"',"&amp;F3&amp;","&amp;G3&amp;");"</f>
        <v>insert into Variety (VarietyName,Description,Image,VarietyDetailId,Status) VALUES ('Showa',N'Showa được phát triển dựa trên nền tảng từ Kohaku, tuy nhiên trên cơ thể chúng sẽ có phần sumi ( màu đen ) chiếm phần lớn, và đặc biệt phần màu đen này sẽ lan rộng trên phần đầu con cá trong khi sanke thì không có màu đen trên đầu','koi01.jpg',NULL,1);</v>
      </c>
    </row>
    <row r="4" spans="1:8" ht="18" customHeight="1" x14ac:dyDescent="0.25">
      <c r="A4" s="26">
        <v>2</v>
      </c>
      <c r="B4" s="25"/>
      <c r="C4" s="25" t="s">
        <v>8</v>
      </c>
      <c r="D4" s="38" t="s">
        <v>270</v>
      </c>
      <c r="E4" t="s">
        <v>146</v>
      </c>
      <c r="F4" t="s">
        <v>177</v>
      </c>
      <c r="G4">
        <v>1</v>
      </c>
      <c r="H4" t="str">
        <f t="shared" ref="H4:H20" si="0">"insert into Variety (VarietyName,Description,Image,VarietyDetailId,Status) VALUES ('"&amp;C4&amp;"',N'"&amp;D4&amp;"','"&amp;E4&amp;"',"&amp;F4&amp;","&amp;G4&amp;");"</f>
        <v>insert into Variety (VarietyName,Description,Image,VarietyDetailId,Status) VALUES ('Kohaku',N'Kohaku là loài có màu đỏ chủ đạo trên mình cá màu trắng, rất dễ phân biệt.','koi02.jpg',NULL,1);</v>
      </c>
    </row>
    <row r="5" spans="1:8" ht="58.5" customHeight="1" x14ac:dyDescent="0.25">
      <c r="A5" s="26">
        <v>3</v>
      </c>
      <c r="B5" s="25"/>
      <c r="C5" s="25" t="s">
        <v>9</v>
      </c>
      <c r="D5" s="38" t="s">
        <v>64</v>
      </c>
      <c r="E5" s="26" t="s">
        <v>147</v>
      </c>
      <c r="F5" t="s">
        <v>177</v>
      </c>
      <c r="G5">
        <v>1</v>
      </c>
      <c r="H5" t="str">
        <f t="shared" si="0"/>
        <v>insert into Variety (VarietyName,Description,Image,VarietyDetailId,Status) VALUES ('Sanke',N'Taisho Sanke hay còn gọi là Sanke. Chúng được lai tạo phát triển từ con KOHAKU (trắng đỏ). Trên cở thể chúng tương đối phát triển Sumi (màu đen) pha lẫn màu đỏ của kohaku. Chúng được lai tạo ra trong thời đại Taisho Nhật Bản nên được gọi là "Taisho Sanshoku." ','koi03.jpg',NULL,1);</v>
      </c>
    </row>
    <row r="6" spans="1:8" ht="31.5" customHeight="1" x14ac:dyDescent="0.25">
      <c r="A6" s="26">
        <v>4</v>
      </c>
      <c r="B6" s="25"/>
      <c r="C6" s="25" t="s">
        <v>10</v>
      </c>
      <c r="D6" s="38" t="s">
        <v>65</v>
      </c>
      <c r="E6" s="26" t="s">
        <v>148</v>
      </c>
      <c r="F6" t="s">
        <v>177</v>
      </c>
      <c r="G6">
        <v>1</v>
      </c>
      <c r="H6" t="str">
        <f t="shared" si="0"/>
        <v>insert into Variety (VarietyName,Description,Image,VarietyDetailId,Status) VALUES ('Bekko',N'Bekko giống như Utsuri chỉ khác ở điểm những đốm đen trên thân nhỏ hơn so với Utsuri và hoa văn khác hẵn, Utsuuri đẹp và giá trị hơn nhiều','koi04.jpg',NULL,1);</v>
      </c>
    </row>
    <row r="7" spans="1:8" ht="33.75" customHeight="1" x14ac:dyDescent="0.25">
      <c r="A7" s="26">
        <v>5</v>
      </c>
      <c r="C7" s="26" t="s">
        <v>179</v>
      </c>
      <c r="D7" s="31" t="s">
        <v>180</v>
      </c>
      <c r="E7" s="26" t="s">
        <v>141</v>
      </c>
      <c r="F7" t="s">
        <v>177</v>
      </c>
      <c r="G7">
        <v>1</v>
      </c>
      <c r="H7" t="str">
        <f t="shared" si="0"/>
        <v>insert into Variety (VarietyName,Description,Image,VarietyDetailId,Status) VALUES ('Utsurimono',N' Utsurimono là loài có nền màu chủ đạo là đỏ, vàng, trắng và trên cơ thể chúng có đốm màu đen lan  rộng lên đến đầu','koi05.jpg',NULL,1);</v>
      </c>
    </row>
    <row r="8" spans="1:8" ht="35.25" customHeight="1" x14ac:dyDescent="0.25">
      <c r="A8" s="26">
        <v>6</v>
      </c>
      <c r="C8" s="26" t="s">
        <v>118</v>
      </c>
      <c r="D8" s="31" t="s">
        <v>119</v>
      </c>
      <c r="E8" s="26" t="s">
        <v>142</v>
      </c>
      <c r="F8" t="s">
        <v>177</v>
      </c>
      <c r="G8">
        <v>1</v>
      </c>
      <c r="H8" t="str">
        <f t="shared" si="0"/>
        <v>insert into Variety (VarietyName,Description,Image,VarietyDetailId,Status) VALUES ('Asagi',N'Asagi có nền vẩy lưới màu xanh trên lưng, màu xanh xám ( tối ) hoặc xanh sáng ( nhẹ ). Loài này có một đặc điểm nổi bật đó chính là hai đường biên bên hông có màu đỏ ','koi06.jpg',NULL,1);</v>
      </c>
    </row>
    <row r="9" spans="1:8" ht="36.75" customHeight="1" x14ac:dyDescent="0.25">
      <c r="A9" s="26">
        <v>7</v>
      </c>
      <c r="C9" s="26" t="s">
        <v>122</v>
      </c>
      <c r="D9" s="31" t="s">
        <v>123</v>
      </c>
      <c r="E9" s="26" t="s">
        <v>143</v>
      </c>
      <c r="F9" t="s">
        <v>177</v>
      </c>
      <c r="G9">
        <v>1</v>
      </c>
      <c r="H9" t="str">
        <f t="shared" si="0"/>
        <v>insert into Variety (VarietyName,Description,Image,VarietyDetailId,Status) VALUES ('Tancho',N'Một chú Tancho sẽ có đóm màu đỏ đậm màu, tròn đều và nằm giữa hai mắt. Đặc điểm này có những nét tương đồng với lá cờ Nhật Bản nên loài Tancho có giá trị rất cao','koi07.jpg',NULL,1);</v>
      </c>
    </row>
    <row r="10" spans="1:8" ht="24.75" customHeight="1" x14ac:dyDescent="0.25">
      <c r="A10" s="26">
        <v>8</v>
      </c>
      <c r="C10" s="26" t="s">
        <v>124</v>
      </c>
      <c r="D10" s="40" t="s">
        <v>271</v>
      </c>
      <c r="E10" s="26" t="s">
        <v>144</v>
      </c>
      <c r="F10" t="s">
        <v>177</v>
      </c>
      <c r="G10">
        <v>1</v>
      </c>
      <c r="H10" t="str">
        <f t="shared" si="0"/>
        <v>insert into Variety (VarietyName,Description,Image,VarietyDetailId,Status) VALUES ('Hikarimuji',N'Hikarimuji hay còn được gọi là ‘Hikarimono’ có vãy kim loại đơn sắc 1 màu trên cơ thể','koi08.jpg',NULL,1);</v>
      </c>
    </row>
    <row r="11" spans="1:8" ht="54.75" customHeight="1" x14ac:dyDescent="0.25">
      <c r="A11" s="26">
        <v>9</v>
      </c>
      <c r="C11" s="26" t="s">
        <v>136</v>
      </c>
      <c r="D11" s="31" t="s">
        <v>137</v>
      </c>
      <c r="E11" s="26" t="s">
        <v>145</v>
      </c>
      <c r="F11" t="s">
        <v>177</v>
      </c>
      <c r="G11">
        <v>1</v>
      </c>
      <c r="H11" t="str">
        <f t="shared" si="0"/>
        <v>insert into Variety (VarietyName,Description,Image,VarietyDetailId,Status) VALUES ('Shusui',N'Shusui là giống có có những đặc điểm giống như Asagi nhưng da trơn, nếu muốn chọn một chú cá Shusui đẹp, bạn phải chọn chú cá có màu đỏ kéo dài hai bên hông từ bụng cho đến đuôi cá, các vẩy trên mình cá cũng cần thằng hàng.','koi09.jpg',NULL,1);</v>
      </c>
    </row>
    <row r="12" spans="1:8" ht="45" x14ac:dyDescent="0.25">
      <c r="A12" s="26">
        <v>10</v>
      </c>
      <c r="C12" s="26" t="s">
        <v>138</v>
      </c>
      <c r="D12" s="31" t="s">
        <v>185</v>
      </c>
      <c r="E12" s="26" t="s">
        <v>139</v>
      </c>
      <c r="F12" t="s">
        <v>177</v>
      </c>
      <c r="G12">
        <v>1</v>
      </c>
      <c r="H12" t="str">
        <f t="shared" si="0"/>
        <v>insert into Variety (VarietyName,Description,Image,VarietyDetailId,Status) VALUES ('Goromo',N'Goromo có hoa văn thân nền màu trắng, kết hợp với những đốm lưới như tổ ong màu đỏ. Để đánh giá một chú Goromo đẹp, thường sẽ dựa vào màu da nền phải trắng tuyết hoặc trắng sữa.','koi10.jpg',NULL,1);</v>
      </c>
    </row>
    <row r="13" spans="1:8" ht="30" x14ac:dyDescent="0.25">
      <c r="A13" s="26">
        <v>11</v>
      </c>
      <c r="C13" s="26" t="s">
        <v>178</v>
      </c>
      <c r="D13" s="31" t="s">
        <v>189</v>
      </c>
      <c r="E13" s="26" t="s">
        <v>191</v>
      </c>
      <c r="F13" t="s">
        <v>177</v>
      </c>
      <c r="G13">
        <v>1</v>
      </c>
      <c r="H13" t="str">
        <f t="shared" si="0"/>
        <v>insert into Variety (VarietyName,Description,Image,VarietyDetailId,Status) VALUES ('Matsuba',N'Nói đến matsuba thì dù bạn có suy tầm nhiều đến bao nhiêu cũng không đủ các loại vì matsuba koi bố hoặc mẹ có thể kết hợp với nhiều dòng khác','koi11.jpg',NULL,1);</v>
      </c>
    </row>
    <row r="14" spans="1:8" ht="45" x14ac:dyDescent="0.25">
      <c r="A14" s="26">
        <v>12</v>
      </c>
      <c r="C14" s="26" t="s">
        <v>181</v>
      </c>
      <c r="D14" s="45" t="s">
        <v>272</v>
      </c>
      <c r="F14" t="s">
        <v>177</v>
      </c>
      <c r="G14">
        <v>1</v>
      </c>
      <c r="H14" t="str">
        <f t="shared" si="0"/>
        <v>insert into Variety (VarietyName,Description,Image,VarietyDetailId,Status) VALUES ('Kawarimono',N'''Kawarigoi'' hoặc ''Kawarimono'' là loại koi mà chúng không thuộc bất kỳ lớp koi cơ bản nào. Chúng gồm rất nhiều loại, phần lớn các dòng koi tạo ra đều thuộc lớp này','',NULL,1);</v>
      </c>
    </row>
    <row r="15" spans="1:8" ht="75" x14ac:dyDescent="0.25">
      <c r="A15" s="26">
        <v>13</v>
      </c>
      <c r="C15" s="26" t="s">
        <v>182</v>
      </c>
      <c r="D15" s="31" t="s">
        <v>186</v>
      </c>
      <c r="E15" s="26" t="s">
        <v>196</v>
      </c>
      <c r="F15" t="s">
        <v>177</v>
      </c>
      <c r="G15">
        <v>1</v>
      </c>
      <c r="H15" t="str">
        <f t="shared" si="0"/>
        <v>insert into Variety (VarietyName,Description,Image,VarietyDetailId,Status) VALUES ('Chagoi',N'"Cha" có nghĩa là màu nâu, hoặc màu trà.Cha-goi chỉ có 1 màu duy nhất, những con thuộc các dòng này thường lớn rất nhanh và chúng được ưa thích do tính ham ăn của mình. Khi nhìn Chagoi lần đầu, nó trông khá đơn giản với vảy dạng mắt lưới. Dòng Girin Chagoi là dòng được ưa chuộng nhất. Chagoi là loại koi thuần nhất trong tất cả các loại và chúng làm người chơi thực sự thấy dễ chịu.','Koi13.jpg',NULL,1);</v>
      </c>
    </row>
    <row r="16" spans="1:8" ht="75" x14ac:dyDescent="0.25">
      <c r="A16" s="26">
        <v>14</v>
      </c>
      <c r="C16" s="26" t="s">
        <v>183</v>
      </c>
      <c r="D16" s="31" t="s">
        <v>188</v>
      </c>
      <c r="E16" s="26" t="s">
        <v>190</v>
      </c>
      <c r="F16" t="s">
        <v>177</v>
      </c>
      <c r="G16">
        <v>1</v>
      </c>
      <c r="H16" t="str">
        <f t="shared" si="0"/>
        <v>insert into Variety (VarietyName,Description,Image,VarietyDetailId,Status) VALUES ('Goshiki',N'Ghosiki có một màu nền trắng với mắt lưới màu đen và màu xanh, phủ lên bởi đốm màu đỏ như kohaku. Một số tài liệu cho rằng Ghosiki được phát triển từ sanke và asagi. Với ghosiki nếu nước lạnh sẽ làm màu nó trông tối hơn. Tiêu chí đánh giá quan trọng của 1 Goshiki là có đầu sạch, màu trắng và đỏ trên đầu không vướng sumi (màu đen)','Koi14.jpg',NULL,1);</v>
      </c>
    </row>
    <row r="17" spans="1:8" ht="45" x14ac:dyDescent="0.25">
      <c r="A17" s="26">
        <v>15</v>
      </c>
      <c r="C17" s="26" t="s">
        <v>187</v>
      </c>
      <c r="D17" s="45" t="s">
        <v>273</v>
      </c>
      <c r="E17" s="26" t="s">
        <v>197</v>
      </c>
      <c r="F17" t="s">
        <v>177</v>
      </c>
      <c r="G17">
        <v>1</v>
      </c>
      <c r="H17" t="str">
        <f t="shared" si="0"/>
        <v>insert into Variety (VarietyName,Description,Image,VarietyDetailId,Status) VALUES ('Kinginrin',N'''Kin Gin Rin'' là loại Koi mà vảy của chúng có ánh quang (lấp lánh) còn gọi là vảy bóng hoặc vảy kim cương. Ánh quang của vảy có thể màu vàng sáng hoặc màu bạc','Koi15.jpg',NULL,1);</v>
      </c>
    </row>
    <row r="18" spans="1:8" ht="60" x14ac:dyDescent="0.25">
      <c r="A18" s="26">
        <v>16</v>
      </c>
      <c r="C18" s="26" t="s">
        <v>200</v>
      </c>
      <c r="D18" s="31" t="s">
        <v>201</v>
      </c>
      <c r="E18" s="26" t="s">
        <v>198</v>
      </c>
      <c r="F18" t="s">
        <v>177</v>
      </c>
      <c r="G18">
        <v>1</v>
      </c>
      <c r="H18" t="str">
        <f t="shared" si="0"/>
        <v>insert into Variety (VarietyName,Description,Image,VarietyDetailId,Status) VALUES ('Ochiba',N'được lai giữa Chagoi và Kohaku hoặc Asagi. Dòng koi này nhắc người ta nhớ đến lá mùa thu do sắc đỏ (hi) xuất hiện như chiếc lá sáng màu trên cơ thể màu xám với lưới đen xuyên suốt cơ thể. Dạng Doitsu của Ochiba được xem là "lỗi thời" do các màu sắc của chúng','Koi16.jpg',NULL,1);</v>
      </c>
    </row>
    <row r="19" spans="1:8" ht="30" x14ac:dyDescent="0.25">
      <c r="A19" s="26">
        <v>17</v>
      </c>
      <c r="C19" s="26" t="s">
        <v>184</v>
      </c>
      <c r="D19" s="31" t="s">
        <v>192</v>
      </c>
      <c r="E19" s="26" t="s">
        <v>193</v>
      </c>
      <c r="F19" t="s">
        <v>177</v>
      </c>
      <c r="G19">
        <v>1</v>
      </c>
      <c r="H19" t="str">
        <f t="shared" si="0"/>
        <v>insert into Variety (VarietyName,Description,Image,VarietyDetailId,Status) VALUES ('Hariwake',N'Cá koi Hariwake là một con cá koi có màu nền là ánh kim Platinum với thiết kế từ Hi (đỏ) đến Yamabuki (vàng)','Koi17.jpg',NULL,1);</v>
      </c>
    </row>
    <row r="20" spans="1:8" ht="30" x14ac:dyDescent="0.25">
      <c r="A20" s="26">
        <v>18</v>
      </c>
      <c r="C20" s="26" t="s">
        <v>194</v>
      </c>
      <c r="D20" s="31" t="s">
        <v>195</v>
      </c>
      <c r="E20" s="26" t="s">
        <v>199</v>
      </c>
      <c r="F20" t="s">
        <v>177</v>
      </c>
      <c r="G20">
        <v>1</v>
      </c>
      <c r="H20" t="str">
        <f t="shared" si="0"/>
        <v>insert into Variety (VarietyName,Description,Image,VarietyDetailId,Status) VALUES ('Benigoi',N'có màu đỏ (đỏ đâm) hoàn toàn từ chóp mũi cho đến đuôi, trong khi con Bengoi có màu đỏ đậm hơn','Koi18.jpg',NULL,1);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zoomScale="85" zoomScaleNormal="85" workbookViewId="0">
      <selection activeCell="F18" sqref="F18"/>
    </sheetView>
  </sheetViews>
  <sheetFormatPr defaultRowHeight="15" x14ac:dyDescent="0.25"/>
  <cols>
    <col min="1" max="2" width="18" customWidth="1"/>
    <col min="3" max="4" width="16.140625" customWidth="1"/>
    <col min="5" max="6" width="16.28515625" customWidth="1"/>
    <col min="7" max="7" width="16.42578125" customWidth="1"/>
    <col min="8" max="8" width="15.7109375" customWidth="1"/>
    <col min="9" max="10" width="16.140625" customWidth="1"/>
    <col min="11" max="11" width="31.42578125" customWidth="1"/>
    <col min="14" max="14" width="147.85546875" customWidth="1"/>
  </cols>
  <sheetData>
    <row r="1" spans="1:14" x14ac:dyDescent="0.25">
      <c r="A1" t="s">
        <v>0</v>
      </c>
      <c r="B1" s="3" t="s">
        <v>71</v>
      </c>
      <c r="C1" s="4" t="s">
        <v>76</v>
      </c>
      <c r="D1" s="4" t="s">
        <v>87</v>
      </c>
      <c r="E1" s="4" t="s">
        <v>2</v>
      </c>
      <c r="F1" s="4" t="s">
        <v>3</v>
      </c>
      <c r="G1" s="4" t="s">
        <v>4</v>
      </c>
      <c r="H1" s="4" t="s">
        <v>99</v>
      </c>
      <c r="I1" s="4" t="s">
        <v>5</v>
      </c>
      <c r="J1" s="4" t="s">
        <v>115</v>
      </c>
      <c r="K1" s="4" t="s">
        <v>18</v>
      </c>
      <c r="L1" s="4" t="s">
        <v>11</v>
      </c>
      <c r="M1" s="4" t="s">
        <v>12</v>
      </c>
      <c r="N1" t="s">
        <v>100</v>
      </c>
    </row>
    <row r="2" spans="1:14" ht="21.75" customHeight="1" x14ac:dyDescent="0.25">
      <c r="A2" t="s">
        <v>1</v>
      </c>
      <c r="B2" s="26">
        <v>1</v>
      </c>
      <c r="C2" s="36"/>
      <c r="D2" s="36">
        <v>1</v>
      </c>
      <c r="E2" s="36" t="s">
        <v>59</v>
      </c>
      <c r="F2" s="42">
        <v>40663</v>
      </c>
      <c r="G2" s="36" t="s">
        <v>104</v>
      </c>
      <c r="H2" s="36" t="s">
        <v>49</v>
      </c>
      <c r="I2" s="36" t="s">
        <v>7</v>
      </c>
      <c r="J2" s="46" t="s">
        <v>203</v>
      </c>
      <c r="K2" s="46" t="s">
        <v>202</v>
      </c>
      <c r="L2" s="4">
        <v>1</v>
      </c>
      <c r="M2" s="4">
        <v>1</v>
      </c>
      <c r="N2" s="28" t="str">
        <f>"Insert into KOI (VarietyID,KoiName,Dob,Gender,Temperament ,Origin,Certificate,Image,Status,Privacy) VALUES ("&amp; D2 &amp;",N'"&amp; E2 &amp;"', '"&amp;TEXT(F2,"mm/dd/yyyy")&amp;"', '"&amp;G2 &amp;"',N' "&amp;H2&amp;"', N'"&amp; I2 &amp;"', '"&amp; J2 &amp;"', '"&amp; K2&amp;"' ,"&amp; L2 &amp;","&amp; M2 &amp;");"</f>
        <v>Insert into KOI (VarietyID,KoiName,Dob,Gender,Temperament ,Origin,Certificate,Image,Status,Privacy) VALUES (1,N'Đẹp', '04/30/2011', 'M',N' Hiền Lành', N'Japan', 'cer_showa2.jpg', 'Showa2.jpg' ,1,1);</v>
      </c>
    </row>
    <row r="3" spans="1:14" ht="20.25" customHeight="1" x14ac:dyDescent="0.25">
      <c r="B3" s="26">
        <v>2</v>
      </c>
      <c r="C3" s="36"/>
      <c r="D3" s="36">
        <v>2</v>
      </c>
      <c r="E3" s="36" t="s">
        <v>60</v>
      </c>
      <c r="F3" s="43">
        <v>40321</v>
      </c>
      <c r="G3" s="36" t="s">
        <v>105</v>
      </c>
      <c r="H3" s="36" t="s">
        <v>50</v>
      </c>
      <c r="I3" s="36" t="s">
        <v>7</v>
      </c>
      <c r="J3" s="46" t="s">
        <v>205</v>
      </c>
      <c r="K3" s="46" t="s">
        <v>204</v>
      </c>
      <c r="L3" s="4">
        <v>1</v>
      </c>
      <c r="M3" s="4">
        <v>1</v>
      </c>
      <c r="N3" s="28" t="str">
        <f t="shared" ref="N3:N56" si="0">"Insert into KOI (VarietyID,KoiName,Dob,Gender,Temperament ,Origin,Certificate,Image,Status,Privacy) VALUES ("&amp; D3 &amp;",N'"&amp; E3 &amp;"', '"&amp;TEXT(F3,"mm/dd/yyyy")&amp;"', '"&amp;G3 &amp;"',N' "&amp;H3&amp;"', N'"&amp; I3 &amp;"', '"&amp; J3 &amp;"', '"&amp; K3&amp;"' ,"&amp; L3 &amp;","&amp; M3 &amp;");"</f>
        <v>Insert into KOI (VarietyID,KoiName,Dob,Gender,Temperament ,Origin,Certificate,Image,Status,Privacy) VALUES (2,N'Như', '05/23/2010', 'F',N' Nhút nhát', N'Japan', 'cer_kohaku1.jpg', 'Kohaku1.jpg' ,1,1);</v>
      </c>
    </row>
    <row r="4" spans="1:14" ht="18.75" customHeight="1" x14ac:dyDescent="0.25">
      <c r="B4" s="26">
        <v>3</v>
      </c>
      <c r="C4" s="36"/>
      <c r="D4" s="36">
        <v>2</v>
      </c>
      <c r="E4" s="36" t="s">
        <v>61</v>
      </c>
      <c r="F4" s="43">
        <v>39957</v>
      </c>
      <c r="G4" s="36" t="s">
        <v>105</v>
      </c>
      <c r="H4" s="36" t="s">
        <v>51</v>
      </c>
      <c r="I4" s="36" t="s">
        <v>7</v>
      </c>
      <c r="J4" s="46" t="s">
        <v>207</v>
      </c>
      <c r="K4" s="46" t="s">
        <v>206</v>
      </c>
      <c r="L4" s="4">
        <v>1</v>
      </c>
      <c r="M4" s="4">
        <v>1</v>
      </c>
      <c r="N4" s="28" t="str">
        <f t="shared" si="0"/>
        <v>Insert into KOI (VarietyID,KoiName,Dob,Gender,Temperament ,Origin,Certificate,Image,Status,Privacy) VALUES (2,N'Tranh', '05/24/2009', 'F',N' Mạnh bạo', N'Japan', 'cer_kohaku2.jpg', 'Kohaku2.jpg' ,1,1);</v>
      </c>
    </row>
    <row r="5" spans="1:14" ht="21.75" customHeight="1" x14ac:dyDescent="0.25">
      <c r="B5" s="26">
        <v>4</v>
      </c>
      <c r="C5" s="36"/>
      <c r="D5" s="36">
        <v>2</v>
      </c>
      <c r="E5" s="37" t="s">
        <v>62</v>
      </c>
      <c r="F5" s="43">
        <v>40476</v>
      </c>
      <c r="G5" s="36" t="s">
        <v>105</v>
      </c>
      <c r="H5" s="37" t="s">
        <v>73</v>
      </c>
      <c r="I5" s="37" t="s">
        <v>7</v>
      </c>
      <c r="J5" s="36" t="s">
        <v>209</v>
      </c>
      <c r="K5" s="4" t="s">
        <v>208</v>
      </c>
      <c r="L5" s="4">
        <v>1</v>
      </c>
      <c r="M5" s="4">
        <v>1</v>
      </c>
      <c r="N5" s="28" t="str">
        <f t="shared" si="0"/>
        <v>Insert into KOI (VarietyID,KoiName,Dob,Gender,Temperament ,Origin,Certificate,Image,Status,Privacy) VALUES (2,N'Vẽ', '10/25/2010', 'F',N' Hòa Bình', N'Japan', 'cer_kohaku3.jpg', 'Kohaku3.jpg' ,1,1);</v>
      </c>
    </row>
    <row r="6" spans="1:14" ht="21" customHeight="1" x14ac:dyDescent="0.25">
      <c r="B6" s="26">
        <v>5</v>
      </c>
      <c r="C6" s="36"/>
      <c r="D6" s="36">
        <v>2</v>
      </c>
      <c r="E6" s="37" t="s">
        <v>107</v>
      </c>
      <c r="F6" s="43">
        <v>40628</v>
      </c>
      <c r="G6" s="36" t="s">
        <v>105</v>
      </c>
      <c r="H6" s="37" t="s">
        <v>73</v>
      </c>
      <c r="I6" s="37" t="s">
        <v>7</v>
      </c>
      <c r="J6" s="36" t="s">
        <v>211</v>
      </c>
      <c r="K6" s="4" t="s">
        <v>210</v>
      </c>
      <c r="L6" s="4">
        <v>1</v>
      </c>
      <c r="M6" s="4">
        <v>1</v>
      </c>
      <c r="N6" s="28" t="str">
        <f t="shared" si="0"/>
        <v>Insert into KOI (VarietyID,KoiName,Dob,Gender,Temperament ,Origin,Certificate,Image,Status,Privacy) VALUES (2,N'Hốt', '03/26/2011', 'F',N' Hòa Bình', N'Japan', 'cer_kohaku4.jpg', 'Kohaku4.jpg' ,1,1);</v>
      </c>
    </row>
    <row r="7" spans="1:14" ht="20.25" customHeight="1" x14ac:dyDescent="0.25">
      <c r="B7" s="26">
        <v>6</v>
      </c>
      <c r="C7" s="36"/>
      <c r="D7" s="36">
        <v>2</v>
      </c>
      <c r="E7" s="37" t="s">
        <v>108</v>
      </c>
      <c r="F7" s="43">
        <v>40325</v>
      </c>
      <c r="G7" s="36" t="s">
        <v>104</v>
      </c>
      <c r="H7" s="37" t="s">
        <v>73</v>
      </c>
      <c r="I7" s="37" t="s">
        <v>7</v>
      </c>
      <c r="J7" s="36"/>
      <c r="K7" s="4" t="s">
        <v>212</v>
      </c>
      <c r="L7" s="4">
        <v>1</v>
      </c>
      <c r="M7" s="4">
        <v>1</v>
      </c>
      <c r="N7" s="28" t="str">
        <f t="shared" si="0"/>
        <v>Insert into KOI (VarietyID,KoiName,Dob,Gender,Temperament ,Origin,Certificate,Image,Status,Privacy) VALUES (2,N'Thụn', '05/27/2010', 'M',N' Hòa Bình', N'Japan', '', 'Kohaku5.jpg' ,1,1);</v>
      </c>
    </row>
    <row r="8" spans="1:14" ht="18" customHeight="1" x14ac:dyDescent="0.25">
      <c r="B8" s="26">
        <v>7</v>
      </c>
      <c r="C8" s="36"/>
      <c r="D8" s="36">
        <v>2</v>
      </c>
      <c r="E8" s="37" t="s">
        <v>109</v>
      </c>
      <c r="F8" s="43">
        <v>40996</v>
      </c>
      <c r="G8" s="36" t="s">
        <v>104</v>
      </c>
      <c r="H8" s="37" t="s">
        <v>73</v>
      </c>
      <c r="I8" s="37" t="s">
        <v>7</v>
      </c>
      <c r="J8" s="36"/>
      <c r="K8" s="4" t="s">
        <v>213</v>
      </c>
      <c r="L8" s="4">
        <v>1</v>
      </c>
      <c r="M8" s="4">
        <v>1</v>
      </c>
      <c r="N8" s="28" t="str">
        <f t="shared" si="0"/>
        <v>Insert into KOI (VarietyID,KoiName,Dob,Gender,Temperament ,Origin,Certificate,Image,Status,Privacy) VALUES (2,N'Tình', '03/28/2012', 'M',N' Hòa Bình', N'Japan', '', 'Kohaku6.jpg' ,1,1);</v>
      </c>
    </row>
    <row r="9" spans="1:14" ht="19.5" customHeight="1" x14ac:dyDescent="0.25">
      <c r="B9" s="26">
        <v>8</v>
      </c>
      <c r="C9" s="36"/>
      <c r="D9" s="36">
        <v>3</v>
      </c>
      <c r="E9" s="37" t="s">
        <v>61</v>
      </c>
      <c r="F9" s="43">
        <v>41423</v>
      </c>
      <c r="G9" s="37" t="s">
        <v>106</v>
      </c>
      <c r="H9" s="37" t="s">
        <v>73</v>
      </c>
      <c r="I9" s="37" t="s">
        <v>7</v>
      </c>
      <c r="J9" s="36" t="s">
        <v>216</v>
      </c>
      <c r="K9" s="4" t="s">
        <v>214</v>
      </c>
      <c r="L9" s="4">
        <v>1</v>
      </c>
      <c r="M9" s="4">
        <v>1</v>
      </c>
      <c r="N9" s="28" t="str">
        <f t="shared" si="0"/>
        <v>Insert into KOI (VarietyID,KoiName,Dob,Gender,Temperament ,Origin,Certificate,Image,Status,Privacy) VALUES (3,N'Tranh', '05/29/2013', 'N',N' Hòa Bình', N'Japan', 'cer_sanke1.jpg', 'sanke1.jpg' ,1,1);</v>
      </c>
    </row>
    <row r="10" spans="1:14" ht="18" customHeight="1" x14ac:dyDescent="0.25">
      <c r="B10" s="26">
        <v>9</v>
      </c>
      <c r="C10" s="36"/>
      <c r="D10" s="36">
        <v>3</v>
      </c>
      <c r="E10" s="37" t="s">
        <v>110</v>
      </c>
      <c r="F10" s="43">
        <v>40389</v>
      </c>
      <c r="G10" s="37" t="s">
        <v>106</v>
      </c>
      <c r="H10" s="37" t="s">
        <v>73</v>
      </c>
      <c r="I10" s="37" t="s">
        <v>7</v>
      </c>
      <c r="J10" s="36" t="s">
        <v>217</v>
      </c>
      <c r="K10" s="4" t="s">
        <v>215</v>
      </c>
      <c r="L10" s="4">
        <v>1</v>
      </c>
      <c r="M10" s="4">
        <v>1</v>
      </c>
      <c r="N10" s="28" t="str">
        <f t="shared" si="0"/>
        <v>Insert into KOI (VarietyID,KoiName,Dob,Gender,Temperament ,Origin,Certificate,Image,Status,Privacy) VALUES (3,N'Dũng', '07/30/2010', 'N',N' Hòa Bình', N'Japan', 'cer_sanke2.jpg', 'sanke12.jpg' ,1,1);</v>
      </c>
    </row>
    <row r="11" spans="1:14" ht="20.25" customHeight="1" x14ac:dyDescent="0.25">
      <c r="B11" s="26">
        <v>10</v>
      </c>
      <c r="C11" s="36"/>
      <c r="D11" s="36">
        <v>4</v>
      </c>
      <c r="E11" s="37" t="s">
        <v>62</v>
      </c>
      <c r="F11" s="43">
        <v>39964</v>
      </c>
      <c r="G11" s="37" t="s">
        <v>106</v>
      </c>
      <c r="H11" s="37" t="s">
        <v>73</v>
      </c>
      <c r="I11" s="37" t="s">
        <v>7</v>
      </c>
      <c r="J11" s="36"/>
      <c r="K11" s="4" t="s">
        <v>222</v>
      </c>
      <c r="L11" s="4">
        <v>1</v>
      </c>
      <c r="M11" s="4">
        <v>1</v>
      </c>
      <c r="N11" s="28" t="str">
        <f t="shared" si="0"/>
        <v>Insert into KOI (VarietyID,KoiName,Dob,Gender,Temperament ,Origin,Certificate,Image,Status,Privacy) VALUES (4,N'Vẽ', '05/31/2009', 'N',N' Hòa Bình', N'Japan', '', 'Bekko1.jpg' ,1,1);</v>
      </c>
    </row>
    <row r="12" spans="1:14" x14ac:dyDescent="0.25">
      <c r="B12">
        <v>11</v>
      </c>
      <c r="D12" s="36">
        <v>4</v>
      </c>
      <c r="E12" s="42"/>
      <c r="F12" s="43">
        <v>41426</v>
      </c>
      <c r="G12" t="s">
        <v>105</v>
      </c>
      <c r="H12" s="37" t="s">
        <v>73</v>
      </c>
      <c r="I12" s="37" t="s">
        <v>7</v>
      </c>
      <c r="K12" s="4" t="s">
        <v>221</v>
      </c>
      <c r="L12" s="4">
        <v>1</v>
      </c>
      <c r="M12" s="4">
        <v>1</v>
      </c>
      <c r="N12" s="28" t="str">
        <f t="shared" si="0"/>
        <v>Insert into KOI (VarietyID,KoiName,Dob,Gender,Temperament ,Origin,Certificate,Image,Status,Privacy) VALUES (4,N'', '06/01/2013', 'F',N' Hòa Bình', N'Japan', '', 'Bekko2.jpg' ,1,1);</v>
      </c>
    </row>
    <row r="13" spans="1:14" x14ac:dyDescent="0.25">
      <c r="B13">
        <v>12</v>
      </c>
      <c r="D13" s="36">
        <v>4</v>
      </c>
      <c r="E13" s="43"/>
      <c r="F13" s="43">
        <v>40453</v>
      </c>
      <c r="G13" t="s">
        <v>104</v>
      </c>
      <c r="H13" s="36" t="s">
        <v>50</v>
      </c>
      <c r="I13" s="37" t="s">
        <v>7</v>
      </c>
      <c r="K13" s="4" t="s">
        <v>220</v>
      </c>
      <c r="L13" s="4">
        <v>1</v>
      </c>
      <c r="M13" s="4">
        <v>1</v>
      </c>
      <c r="N13" s="28" t="str">
        <f t="shared" si="0"/>
        <v>Insert into KOI (VarietyID,KoiName,Dob,Gender,Temperament ,Origin,Certificate,Image,Status,Privacy) VALUES (4,N'', '10/02/2010', 'M',N' Nhút nhát', N'Japan', '', 'Bekko3.jpg' ,1,1);</v>
      </c>
    </row>
    <row r="14" spans="1:14" x14ac:dyDescent="0.25">
      <c r="B14">
        <v>13</v>
      </c>
      <c r="D14" s="36">
        <v>4</v>
      </c>
      <c r="E14" s="43"/>
      <c r="F14" s="43">
        <v>40697</v>
      </c>
      <c r="G14" t="s">
        <v>104</v>
      </c>
      <c r="H14" s="37" t="s">
        <v>73</v>
      </c>
      <c r="I14" s="37" t="s">
        <v>7</v>
      </c>
      <c r="K14" s="4" t="s">
        <v>219</v>
      </c>
      <c r="L14" s="4">
        <v>1</v>
      </c>
      <c r="M14" s="4">
        <v>1</v>
      </c>
      <c r="N14" s="28" t="str">
        <f t="shared" si="0"/>
        <v>Insert into KOI (VarietyID,KoiName,Dob,Gender,Temperament ,Origin,Certificate,Image,Status,Privacy) VALUES (4,N'', '06/03/2011', 'M',N' Hòa Bình', N'Japan', '', 'Bekko4.jpg' ,1,1);</v>
      </c>
    </row>
    <row r="15" spans="1:14" x14ac:dyDescent="0.25">
      <c r="B15">
        <v>14</v>
      </c>
      <c r="D15" s="36">
        <v>4</v>
      </c>
      <c r="E15" s="43"/>
      <c r="F15" s="43">
        <v>39664</v>
      </c>
      <c r="G15" t="s">
        <v>105</v>
      </c>
      <c r="H15" s="36" t="s">
        <v>49</v>
      </c>
      <c r="I15" s="37" t="s">
        <v>7</v>
      </c>
      <c r="K15" s="4" t="s">
        <v>218</v>
      </c>
      <c r="L15" s="4">
        <v>1</v>
      </c>
      <c r="M15" s="4">
        <v>1</v>
      </c>
      <c r="N15" s="28" t="str">
        <f t="shared" si="0"/>
        <v>Insert into KOI (VarietyID,KoiName,Dob,Gender,Temperament ,Origin,Certificate,Image,Status,Privacy) VALUES (4,N'', '08/04/2008', 'F',N' Hiền Lành', N'Japan', '', 'Bekko5.jpg' ,1,1);</v>
      </c>
    </row>
    <row r="16" spans="1:14" x14ac:dyDescent="0.25">
      <c r="B16">
        <v>15</v>
      </c>
      <c r="D16">
        <v>5</v>
      </c>
      <c r="E16" s="43"/>
      <c r="F16" s="47" t="s">
        <v>267</v>
      </c>
      <c r="G16" t="s">
        <v>105</v>
      </c>
      <c r="H16" s="37" t="s">
        <v>73</v>
      </c>
      <c r="I16" s="37" t="s">
        <v>7</v>
      </c>
      <c r="J16" t="s">
        <v>226</v>
      </c>
      <c r="K16" s="39" t="s">
        <v>223</v>
      </c>
      <c r="L16" s="4">
        <v>1</v>
      </c>
      <c r="M16" s="4">
        <v>1</v>
      </c>
      <c r="N16" s="28" t="str">
        <f t="shared" si="0"/>
        <v>Insert into KOI (VarietyID,KoiName,Dob,Gender,Temperament ,Origin,Certificate,Image,Status,Privacy) VALUES (5,N'', '09/03/2010', 'F',N' Hòa Bình', N'Japan', 'cer_utsuri2.jpg', 'Utsuri2.jpg' ,1,1);</v>
      </c>
    </row>
    <row r="17" spans="2:14" x14ac:dyDescent="0.25">
      <c r="B17">
        <v>16</v>
      </c>
      <c r="D17">
        <v>5</v>
      </c>
      <c r="E17" s="43"/>
      <c r="F17" s="48" t="s">
        <v>268</v>
      </c>
      <c r="G17" t="s">
        <v>104</v>
      </c>
      <c r="H17" s="37" t="s">
        <v>73</v>
      </c>
      <c r="I17" s="37" t="s">
        <v>7</v>
      </c>
      <c r="J17" t="s">
        <v>227</v>
      </c>
      <c r="K17" s="39" t="s">
        <v>224</v>
      </c>
      <c r="L17" s="4">
        <v>1</v>
      </c>
      <c r="M17" s="4">
        <v>1</v>
      </c>
      <c r="N17" s="28" t="str">
        <f t="shared" si="0"/>
        <v>Insert into KOI (VarietyID,KoiName,Dob,Gender,Temperament ,Origin,Certificate,Image,Status,Privacy) VALUES (5,N'', '04/10/2009', 'M',N' Hòa Bình', N'Japan', 'cer_utsuri3.jpg', 'Utsuri3.jpg' ,1,1);</v>
      </c>
    </row>
    <row r="18" spans="2:14" x14ac:dyDescent="0.25">
      <c r="B18">
        <v>17</v>
      </c>
      <c r="D18">
        <v>5</v>
      </c>
      <c r="E18" s="43"/>
      <c r="F18" s="47" t="s">
        <v>269</v>
      </c>
      <c r="G18" t="s">
        <v>104</v>
      </c>
      <c r="H18" s="36" t="s">
        <v>49</v>
      </c>
      <c r="I18" s="37" t="s">
        <v>7</v>
      </c>
      <c r="K18" s="39" t="s">
        <v>225</v>
      </c>
      <c r="L18" s="4">
        <v>1</v>
      </c>
      <c r="M18" s="4">
        <v>1</v>
      </c>
      <c r="N18" s="28" t="str">
        <f t="shared" si="0"/>
        <v>Insert into KOI (VarietyID,KoiName,Dob,Gender,Temperament ,Origin,Certificate,Image,Status,Privacy) VALUES (5,N'', '02/25/2011', 'M',N' Hiền Lành', N'Japan', '', 'Utsuri4.jpg' ,1,1);</v>
      </c>
    </row>
    <row r="19" spans="2:14" x14ac:dyDescent="0.25">
      <c r="B19">
        <v>18</v>
      </c>
      <c r="D19">
        <v>6</v>
      </c>
      <c r="E19" s="43"/>
      <c r="F19" s="43">
        <v>40476</v>
      </c>
      <c r="G19" t="s">
        <v>106</v>
      </c>
      <c r="H19" s="36" t="s">
        <v>50</v>
      </c>
      <c r="I19" s="37" t="s">
        <v>7</v>
      </c>
      <c r="K19" s="39" t="s">
        <v>228</v>
      </c>
      <c r="L19" s="4">
        <v>1</v>
      </c>
      <c r="M19" s="4">
        <v>1</v>
      </c>
      <c r="N19" s="28" t="str">
        <f t="shared" si="0"/>
        <v>Insert into KOI (VarietyID,KoiName,Dob,Gender,Temperament ,Origin,Certificate,Image,Status,Privacy) VALUES (6,N'', '10/25/2010', 'N',N' Nhút nhát', N'Japan', '', 'Asagi1.jpg' ,1,1);</v>
      </c>
    </row>
    <row r="20" spans="2:14" x14ac:dyDescent="0.25">
      <c r="B20">
        <v>19</v>
      </c>
      <c r="D20">
        <v>6</v>
      </c>
      <c r="E20" s="43"/>
      <c r="F20" s="43">
        <v>39957</v>
      </c>
      <c r="G20" t="s">
        <v>104</v>
      </c>
      <c r="H20" s="37" t="s">
        <v>73</v>
      </c>
      <c r="I20" s="37" t="s">
        <v>7</v>
      </c>
      <c r="K20" s="39" t="s">
        <v>229</v>
      </c>
      <c r="L20" s="4">
        <v>1</v>
      </c>
      <c r="M20" s="4">
        <v>1</v>
      </c>
      <c r="N20" s="28" t="str">
        <f t="shared" si="0"/>
        <v>Insert into KOI (VarietyID,KoiName,Dob,Gender,Temperament ,Origin,Certificate,Image,Status,Privacy) VALUES (6,N'', '05/24/2009', 'M',N' Hòa Bình', N'Japan', '', 'Asagi2.jpg' ,1,1);</v>
      </c>
    </row>
    <row r="21" spans="2:14" x14ac:dyDescent="0.25">
      <c r="B21">
        <v>20</v>
      </c>
      <c r="D21">
        <v>6</v>
      </c>
      <c r="E21" s="43"/>
      <c r="F21" s="43">
        <v>40321</v>
      </c>
      <c r="G21" t="s">
        <v>104</v>
      </c>
      <c r="H21" s="36" t="s">
        <v>49</v>
      </c>
      <c r="I21" s="37" t="s">
        <v>7</v>
      </c>
      <c r="K21" s="39" t="s">
        <v>230</v>
      </c>
      <c r="L21" s="4">
        <v>1</v>
      </c>
      <c r="M21" s="4">
        <v>1</v>
      </c>
      <c r="N21" s="28" t="str">
        <f t="shared" si="0"/>
        <v>Insert into KOI (VarietyID,KoiName,Dob,Gender,Temperament ,Origin,Certificate,Image,Status,Privacy) VALUES (6,N'', '05/23/2010', 'M',N' Hiền Lành', N'Japan', '', 'Asagi3.jpg' ,1,1);</v>
      </c>
    </row>
    <row r="22" spans="2:14" x14ac:dyDescent="0.25">
      <c r="B22">
        <v>21</v>
      </c>
      <c r="D22">
        <v>6</v>
      </c>
      <c r="F22" s="43">
        <v>39664</v>
      </c>
      <c r="G22" t="s">
        <v>105</v>
      </c>
      <c r="H22" s="37" t="s">
        <v>73</v>
      </c>
      <c r="I22" s="37" t="s">
        <v>7</v>
      </c>
      <c r="K22" s="39" t="s">
        <v>231</v>
      </c>
      <c r="L22" s="4">
        <v>1</v>
      </c>
      <c r="M22" s="4">
        <v>1</v>
      </c>
      <c r="N22" s="28" t="str">
        <f t="shared" si="0"/>
        <v>Insert into KOI (VarietyID,KoiName,Dob,Gender,Temperament ,Origin,Certificate,Image,Status,Privacy) VALUES (6,N'', '08/04/2008', 'F',N' Hòa Bình', N'Japan', '', 'Asagi4.jpg' ,1,1);</v>
      </c>
    </row>
    <row r="23" spans="2:14" x14ac:dyDescent="0.25">
      <c r="B23">
        <v>22</v>
      </c>
      <c r="D23">
        <v>6</v>
      </c>
      <c r="F23" s="43">
        <v>40476</v>
      </c>
      <c r="G23" t="s">
        <v>105</v>
      </c>
      <c r="H23" s="36" t="s">
        <v>50</v>
      </c>
      <c r="I23" s="37" t="s">
        <v>7</v>
      </c>
      <c r="K23" s="39" t="s">
        <v>232</v>
      </c>
      <c r="L23" s="4">
        <v>1</v>
      </c>
      <c r="M23" s="4">
        <v>1</v>
      </c>
      <c r="N23" s="28" t="str">
        <f t="shared" si="0"/>
        <v>Insert into KOI (VarietyID,KoiName,Dob,Gender,Temperament ,Origin,Certificate,Image,Status,Privacy) VALUES (6,N'', '10/25/2010', 'F',N' Nhút nhát', N'Japan', '', 'Asagi5.jpg' ,1,1);</v>
      </c>
    </row>
    <row r="24" spans="2:14" x14ac:dyDescent="0.25">
      <c r="B24">
        <v>23</v>
      </c>
      <c r="D24">
        <v>6</v>
      </c>
      <c r="F24" s="47" t="s">
        <v>267</v>
      </c>
      <c r="G24" t="s">
        <v>105</v>
      </c>
      <c r="H24" s="37" t="s">
        <v>73</v>
      </c>
      <c r="I24" s="37" t="s">
        <v>7</v>
      </c>
      <c r="K24" s="39" t="s">
        <v>233</v>
      </c>
      <c r="L24" s="4">
        <v>1</v>
      </c>
      <c r="M24" s="4">
        <v>1</v>
      </c>
      <c r="N24" s="28" t="str">
        <f t="shared" si="0"/>
        <v>Insert into KOI (VarietyID,KoiName,Dob,Gender,Temperament ,Origin,Certificate,Image,Status,Privacy) VALUES (6,N'', '09/03/2010', 'F',N' Hòa Bình', N'Japan', '', 'Asagi6.jpg' ,1,1);</v>
      </c>
    </row>
    <row r="25" spans="2:14" x14ac:dyDescent="0.25">
      <c r="B25">
        <v>24</v>
      </c>
      <c r="D25">
        <v>7</v>
      </c>
      <c r="F25" s="43">
        <v>39964</v>
      </c>
      <c r="G25" t="s">
        <v>104</v>
      </c>
      <c r="H25" s="36" t="s">
        <v>49</v>
      </c>
      <c r="I25" s="37" t="s">
        <v>7</v>
      </c>
      <c r="J25" t="s">
        <v>235</v>
      </c>
      <c r="K25" t="s">
        <v>234</v>
      </c>
      <c r="L25" s="4">
        <v>1</v>
      </c>
      <c r="M25" s="4">
        <v>1</v>
      </c>
      <c r="N25" s="28" t="str">
        <f t="shared" si="0"/>
        <v>Insert into KOI (VarietyID,KoiName,Dob,Gender,Temperament ,Origin,Certificate,Image,Status,Privacy) VALUES (7,N'', '05/31/2009', 'M',N' Hiền Lành', N'Japan', 'Cer_Tancho1.jpg', 'Tancho1.jpg' ,1,1);</v>
      </c>
    </row>
    <row r="26" spans="2:14" x14ac:dyDescent="0.25">
      <c r="B26">
        <v>25</v>
      </c>
      <c r="D26">
        <v>7</v>
      </c>
      <c r="F26" s="43">
        <v>40389</v>
      </c>
      <c r="G26" t="s">
        <v>105</v>
      </c>
      <c r="H26" s="36" t="s">
        <v>51</v>
      </c>
      <c r="I26" s="37" t="s">
        <v>7</v>
      </c>
      <c r="K26" t="s">
        <v>236</v>
      </c>
      <c r="L26" s="4">
        <v>1</v>
      </c>
      <c r="M26" s="4">
        <v>1</v>
      </c>
      <c r="N26" s="28" t="str">
        <f t="shared" si="0"/>
        <v>Insert into KOI (VarietyID,KoiName,Dob,Gender,Temperament ,Origin,Certificate,Image,Status,Privacy) VALUES (7,N'', '07/30/2010', 'F',N' Mạnh bạo', N'Japan', '', 'Tancho2.jpg' ,1,1);</v>
      </c>
    </row>
    <row r="27" spans="2:14" x14ac:dyDescent="0.25">
      <c r="B27">
        <v>26</v>
      </c>
      <c r="D27">
        <v>7</v>
      </c>
      <c r="F27" s="43">
        <v>41423</v>
      </c>
      <c r="G27" t="s">
        <v>104</v>
      </c>
      <c r="H27" s="37" t="s">
        <v>73</v>
      </c>
      <c r="I27" s="37" t="s">
        <v>7</v>
      </c>
      <c r="K27" t="s">
        <v>237</v>
      </c>
      <c r="L27" s="4">
        <v>1</v>
      </c>
      <c r="M27" s="4">
        <v>1</v>
      </c>
      <c r="N27" s="28" t="str">
        <f t="shared" si="0"/>
        <v>Insert into KOI (VarietyID,KoiName,Dob,Gender,Temperament ,Origin,Certificate,Image,Status,Privacy) VALUES (7,N'', '05/29/2013', 'M',N' Hòa Bình', N'Japan', '', 'Tancho3.jpg' ,1,1);</v>
      </c>
    </row>
    <row r="28" spans="2:14" x14ac:dyDescent="0.25">
      <c r="B28">
        <v>27</v>
      </c>
      <c r="D28">
        <v>7</v>
      </c>
      <c r="F28" s="43">
        <v>40321</v>
      </c>
      <c r="G28" t="s">
        <v>104</v>
      </c>
      <c r="H28" s="37" t="s">
        <v>73</v>
      </c>
      <c r="I28" s="37" t="s">
        <v>7</v>
      </c>
      <c r="K28" t="s">
        <v>238</v>
      </c>
      <c r="L28" s="4">
        <v>1</v>
      </c>
      <c r="M28" s="4">
        <v>1</v>
      </c>
      <c r="N28" s="28" t="str">
        <f t="shared" si="0"/>
        <v>Insert into KOI (VarietyID,KoiName,Dob,Gender,Temperament ,Origin,Certificate,Image,Status,Privacy) VALUES (7,N'', '05/23/2010', 'M',N' Hòa Bình', N'Japan', '', 'Tancho4.jpg' ,1,1);</v>
      </c>
    </row>
    <row r="29" spans="2:14" x14ac:dyDescent="0.25">
      <c r="B29">
        <v>28</v>
      </c>
      <c r="D29">
        <v>7</v>
      </c>
      <c r="F29" s="43">
        <v>39957</v>
      </c>
      <c r="G29" t="s">
        <v>105</v>
      </c>
      <c r="H29" s="36" t="s">
        <v>49</v>
      </c>
      <c r="I29" s="37" t="s">
        <v>7</v>
      </c>
      <c r="K29" t="s">
        <v>239</v>
      </c>
      <c r="L29" s="4">
        <v>1</v>
      </c>
      <c r="M29" s="4">
        <v>1</v>
      </c>
      <c r="N29" s="28" t="str">
        <f t="shared" si="0"/>
        <v>Insert into KOI (VarietyID,KoiName,Dob,Gender,Temperament ,Origin,Certificate,Image,Status,Privacy) VALUES (7,N'', '05/24/2009', 'F',N' Hiền Lành', N'Japan', '', 'Tancho5.jpg' ,1,1);</v>
      </c>
    </row>
    <row r="30" spans="2:14" x14ac:dyDescent="0.25">
      <c r="B30">
        <v>29</v>
      </c>
      <c r="D30">
        <v>8</v>
      </c>
      <c r="F30" s="43">
        <v>40325</v>
      </c>
      <c r="G30" t="s">
        <v>104</v>
      </c>
      <c r="H30" s="36" t="s">
        <v>51</v>
      </c>
      <c r="I30" s="37" t="s">
        <v>7</v>
      </c>
      <c r="K30" t="s">
        <v>240</v>
      </c>
      <c r="L30" s="4">
        <v>1</v>
      </c>
      <c r="M30" s="4">
        <v>1</v>
      </c>
      <c r="N30" s="28" t="str">
        <f t="shared" si="0"/>
        <v>Insert into KOI (VarietyID,KoiName,Dob,Gender,Temperament ,Origin,Certificate,Image,Status,Privacy) VALUES (8,N'', '05/27/2010', 'M',N' Mạnh bạo', N'Japan', '', 'Hikarimuji1.jpg' ,1,1);</v>
      </c>
    </row>
    <row r="31" spans="2:14" x14ac:dyDescent="0.25">
      <c r="B31">
        <v>30</v>
      </c>
      <c r="D31">
        <v>8</v>
      </c>
      <c r="F31" s="43">
        <v>41426</v>
      </c>
      <c r="G31" t="s">
        <v>104</v>
      </c>
      <c r="H31" s="36" t="s">
        <v>49</v>
      </c>
      <c r="I31" s="37" t="s">
        <v>7</v>
      </c>
      <c r="K31" t="s">
        <v>241</v>
      </c>
      <c r="L31" s="4">
        <v>1</v>
      </c>
      <c r="M31" s="4">
        <v>1</v>
      </c>
      <c r="N31" s="28" t="str">
        <f t="shared" si="0"/>
        <v>Insert into KOI (VarietyID,KoiName,Dob,Gender,Temperament ,Origin,Certificate,Image,Status,Privacy) VALUES (8,N'', '06/01/2013', 'M',N' Hiền Lành', N'Japan', '', 'Hikarimuji2.jpg' ,1,1);</v>
      </c>
    </row>
    <row r="32" spans="2:14" x14ac:dyDescent="0.25">
      <c r="B32">
        <v>31</v>
      </c>
      <c r="D32">
        <v>8</v>
      </c>
      <c r="F32" s="43">
        <v>41423</v>
      </c>
      <c r="G32" t="s">
        <v>105</v>
      </c>
      <c r="H32" s="37" t="s">
        <v>73</v>
      </c>
      <c r="I32" s="37" t="s">
        <v>7</v>
      </c>
      <c r="K32" t="s">
        <v>242</v>
      </c>
      <c r="L32" s="4">
        <v>1</v>
      </c>
      <c r="M32" s="4">
        <v>1</v>
      </c>
      <c r="N32" s="28" t="str">
        <f t="shared" si="0"/>
        <v>Insert into KOI (VarietyID,KoiName,Dob,Gender,Temperament ,Origin,Certificate,Image,Status,Privacy) VALUES (8,N'', '05/29/2013', 'F',N' Hòa Bình', N'Japan', '', 'Hikarimuji3.jpg' ,1,1);</v>
      </c>
    </row>
    <row r="33" spans="2:14" x14ac:dyDescent="0.25">
      <c r="B33">
        <v>32</v>
      </c>
      <c r="D33">
        <v>8</v>
      </c>
      <c r="F33" s="43">
        <v>39964</v>
      </c>
      <c r="G33" t="s">
        <v>104</v>
      </c>
      <c r="H33" s="36" t="s">
        <v>51</v>
      </c>
      <c r="I33" s="37" t="s">
        <v>7</v>
      </c>
      <c r="K33" t="s">
        <v>243</v>
      </c>
      <c r="L33" s="4">
        <v>1</v>
      </c>
      <c r="M33" s="4">
        <v>1</v>
      </c>
      <c r="N33" s="28" t="str">
        <f t="shared" si="0"/>
        <v>Insert into KOI (VarietyID,KoiName,Dob,Gender,Temperament ,Origin,Certificate,Image,Status,Privacy) VALUES (8,N'', '05/31/2009', 'M',N' Mạnh bạo', N'Japan', '', 'Hikarimuji4.jpg' ,1,1);</v>
      </c>
    </row>
    <row r="34" spans="2:14" x14ac:dyDescent="0.25">
      <c r="B34">
        <v>33</v>
      </c>
      <c r="D34">
        <v>9</v>
      </c>
      <c r="F34" s="47" t="s">
        <v>267</v>
      </c>
      <c r="G34" t="s">
        <v>105</v>
      </c>
      <c r="H34" s="36" t="s">
        <v>51</v>
      </c>
      <c r="I34" s="37" t="s">
        <v>7</v>
      </c>
      <c r="K34" t="s">
        <v>244</v>
      </c>
      <c r="L34" s="4">
        <v>1</v>
      </c>
      <c r="M34" s="4">
        <v>1</v>
      </c>
      <c r="N34" s="28" t="str">
        <f t="shared" si="0"/>
        <v>Insert into KOI (VarietyID,KoiName,Dob,Gender,Temperament ,Origin,Certificate,Image,Status,Privacy) VALUES (9,N'', '09/03/2010', 'F',N' Mạnh bạo', N'Japan', '', 'Shusui1.jpg' ,1,1);</v>
      </c>
    </row>
    <row r="35" spans="2:14" x14ac:dyDescent="0.25">
      <c r="B35">
        <v>34</v>
      </c>
      <c r="D35">
        <v>9</v>
      </c>
      <c r="F35" s="47" t="s">
        <v>269</v>
      </c>
      <c r="G35" t="s">
        <v>104</v>
      </c>
      <c r="H35" s="36" t="s">
        <v>49</v>
      </c>
      <c r="I35" s="37" t="s">
        <v>7</v>
      </c>
      <c r="K35" t="s">
        <v>246</v>
      </c>
      <c r="L35" s="4">
        <v>1</v>
      </c>
      <c r="M35" s="4">
        <v>1</v>
      </c>
      <c r="N35" s="28" t="str">
        <f t="shared" si="0"/>
        <v>Insert into KOI (VarietyID,KoiName,Dob,Gender,Temperament ,Origin,Certificate,Image,Status,Privacy) VALUES (9,N'', '02/25/2011', 'M',N' Hiền Lành', N'Japan', '', 'Shusui2.jpg' ,1,1);</v>
      </c>
    </row>
    <row r="36" spans="2:14" x14ac:dyDescent="0.25">
      <c r="B36">
        <v>35</v>
      </c>
      <c r="D36">
        <v>9</v>
      </c>
      <c r="F36" s="43">
        <v>40321</v>
      </c>
      <c r="G36" t="s">
        <v>105</v>
      </c>
      <c r="H36" s="36" t="s">
        <v>51</v>
      </c>
      <c r="I36" s="37" t="s">
        <v>7</v>
      </c>
      <c r="K36" t="s">
        <v>247</v>
      </c>
      <c r="L36" s="4">
        <v>1</v>
      </c>
      <c r="M36" s="4">
        <v>1</v>
      </c>
      <c r="N36" s="28" t="str">
        <f t="shared" si="0"/>
        <v>Insert into KOI (VarietyID,KoiName,Dob,Gender,Temperament ,Origin,Certificate,Image,Status,Privacy) VALUES (9,N'', '05/23/2010', 'F',N' Mạnh bạo', N'Japan', '', 'Shusui3.jpg' ,1,1);</v>
      </c>
    </row>
    <row r="37" spans="2:14" x14ac:dyDescent="0.25">
      <c r="B37">
        <v>36</v>
      </c>
      <c r="D37">
        <v>9</v>
      </c>
      <c r="F37" s="43">
        <v>40389</v>
      </c>
      <c r="G37" t="s">
        <v>104</v>
      </c>
      <c r="H37" s="36" t="s">
        <v>49</v>
      </c>
      <c r="I37" s="37" t="s">
        <v>7</v>
      </c>
      <c r="K37" t="s">
        <v>248</v>
      </c>
      <c r="L37" s="4">
        <v>1</v>
      </c>
      <c r="M37" s="4">
        <v>1</v>
      </c>
      <c r="N37" s="28" t="str">
        <f t="shared" si="0"/>
        <v>Insert into KOI (VarietyID,KoiName,Dob,Gender,Temperament ,Origin,Certificate,Image,Status,Privacy) VALUES (9,N'', '07/30/2010', 'M',N' Hiền Lành', N'Japan', '', 'Shusui4.jpg' ,1,1);</v>
      </c>
    </row>
    <row r="38" spans="2:14" x14ac:dyDescent="0.25">
      <c r="B38">
        <v>37</v>
      </c>
      <c r="D38">
        <v>10</v>
      </c>
      <c r="F38" s="43">
        <v>39664</v>
      </c>
      <c r="G38" t="s">
        <v>105</v>
      </c>
      <c r="H38" s="37" t="s">
        <v>73</v>
      </c>
      <c r="I38" s="37" t="s">
        <v>7</v>
      </c>
      <c r="K38" t="s">
        <v>245</v>
      </c>
      <c r="L38" s="4">
        <v>1</v>
      </c>
      <c r="M38" s="4">
        <v>1</v>
      </c>
      <c r="N38" s="28" t="str">
        <f t="shared" si="0"/>
        <v>Insert into KOI (VarietyID,KoiName,Dob,Gender,Temperament ,Origin,Certificate,Image,Status,Privacy) VALUES (10,N'', '08/04/2008', 'F',N' Hòa Bình', N'Japan', '', 'Goromo1.jpg' ,1,1);</v>
      </c>
    </row>
    <row r="39" spans="2:14" x14ac:dyDescent="0.25">
      <c r="B39">
        <v>38</v>
      </c>
      <c r="D39">
        <v>10</v>
      </c>
      <c r="F39" s="48" t="s">
        <v>268</v>
      </c>
      <c r="G39" t="s">
        <v>105</v>
      </c>
      <c r="H39" s="36" t="s">
        <v>50</v>
      </c>
      <c r="I39" s="37" t="s">
        <v>7</v>
      </c>
      <c r="K39" t="s">
        <v>249</v>
      </c>
      <c r="L39" s="4">
        <v>1</v>
      </c>
      <c r="M39" s="4">
        <v>1</v>
      </c>
      <c r="N39" s="28" t="str">
        <f t="shared" si="0"/>
        <v>Insert into KOI (VarietyID,KoiName,Dob,Gender,Temperament ,Origin,Certificate,Image,Status,Privacy) VALUES (10,N'', '04/10/2009', 'F',N' Nhút nhát', N'Japan', '', 'Goromo2.jpg' ,1,1);</v>
      </c>
    </row>
    <row r="40" spans="2:14" x14ac:dyDescent="0.25">
      <c r="B40">
        <v>39</v>
      </c>
      <c r="D40">
        <v>10</v>
      </c>
      <c r="F40" s="43">
        <v>39957</v>
      </c>
      <c r="G40" t="s">
        <v>104</v>
      </c>
      <c r="H40" s="37" t="s">
        <v>73</v>
      </c>
      <c r="I40" s="37" t="s">
        <v>7</v>
      </c>
      <c r="K40" t="s">
        <v>250</v>
      </c>
      <c r="L40" s="4">
        <v>1</v>
      </c>
      <c r="M40" s="4">
        <v>1</v>
      </c>
      <c r="N40" s="28" t="str">
        <f t="shared" si="0"/>
        <v>Insert into KOI (VarietyID,KoiName,Dob,Gender,Temperament ,Origin,Certificate,Image,Status,Privacy) VALUES (10,N'', '05/24/2009', 'M',N' Hòa Bình', N'Japan', '', 'Goromo3.jpg' ,1,1);</v>
      </c>
    </row>
    <row r="41" spans="2:14" x14ac:dyDescent="0.25">
      <c r="B41">
        <v>40</v>
      </c>
      <c r="D41">
        <v>11</v>
      </c>
      <c r="F41" s="43">
        <v>40476</v>
      </c>
      <c r="G41" t="s">
        <v>104</v>
      </c>
      <c r="H41" s="37" t="s">
        <v>73</v>
      </c>
      <c r="I41" s="37" t="s">
        <v>7</v>
      </c>
      <c r="K41" t="s">
        <v>251</v>
      </c>
      <c r="L41" s="4">
        <v>1</v>
      </c>
      <c r="M41" s="4">
        <v>1</v>
      </c>
      <c r="N41" s="28" t="str">
        <f t="shared" si="0"/>
        <v>Insert into KOI (VarietyID,KoiName,Dob,Gender,Temperament ,Origin,Certificate,Image,Status,Privacy) VALUES (11,N'', '10/25/2010', 'M',N' Hòa Bình', N'Japan', '', 'Mastuba1.jpg' ,1,1);</v>
      </c>
    </row>
    <row r="42" spans="2:14" x14ac:dyDescent="0.25">
      <c r="B42">
        <v>41</v>
      </c>
      <c r="D42">
        <v>12</v>
      </c>
      <c r="F42" s="43">
        <v>41426</v>
      </c>
      <c r="G42" t="s">
        <v>105</v>
      </c>
      <c r="H42" s="36" t="s">
        <v>50</v>
      </c>
      <c r="I42" s="37" t="s">
        <v>7</v>
      </c>
      <c r="K42" t="s">
        <v>252</v>
      </c>
      <c r="L42" s="4">
        <v>1</v>
      </c>
      <c r="M42" s="4">
        <v>1</v>
      </c>
      <c r="N42" s="28" t="str">
        <f t="shared" si="0"/>
        <v>Insert into KOI (VarietyID,KoiName,Dob,Gender,Temperament ,Origin,Certificate,Image,Status,Privacy) VALUES (12,N'', '06/01/2013', 'F',N' Nhút nhát', N'Japan', '', 'Kawarimono1.jpg' ,1,1);</v>
      </c>
    </row>
    <row r="43" spans="2:14" x14ac:dyDescent="0.25">
      <c r="B43">
        <v>42</v>
      </c>
      <c r="D43">
        <v>13</v>
      </c>
      <c r="F43" s="43">
        <v>39964</v>
      </c>
      <c r="G43" t="s">
        <v>105</v>
      </c>
      <c r="H43" s="37" t="s">
        <v>73</v>
      </c>
      <c r="I43" s="37" t="s">
        <v>7</v>
      </c>
      <c r="K43" t="s">
        <v>253</v>
      </c>
      <c r="L43" s="4">
        <v>1</v>
      </c>
      <c r="M43" s="4">
        <v>1</v>
      </c>
      <c r="N43" s="28" t="str">
        <f t="shared" si="0"/>
        <v>Insert into KOI (VarietyID,KoiName,Dob,Gender,Temperament ,Origin,Certificate,Image,Status,Privacy) VALUES (13,N'', '05/31/2009', 'F',N' Hòa Bình', N'Japan', '', 'Chagoi1.jpg' ,1,1);</v>
      </c>
    </row>
    <row r="44" spans="2:14" x14ac:dyDescent="0.25">
      <c r="B44">
        <v>43</v>
      </c>
      <c r="D44">
        <v>13</v>
      </c>
      <c r="F44" s="42">
        <v>40663</v>
      </c>
      <c r="G44" t="s">
        <v>104</v>
      </c>
      <c r="H44" s="36" t="s">
        <v>51</v>
      </c>
      <c r="I44" s="37" t="s">
        <v>7</v>
      </c>
      <c r="K44" t="s">
        <v>254</v>
      </c>
      <c r="L44" s="4">
        <v>1</v>
      </c>
      <c r="M44" s="4">
        <v>1</v>
      </c>
      <c r="N44" s="28" t="str">
        <f t="shared" si="0"/>
        <v>Insert into KOI (VarietyID,KoiName,Dob,Gender,Temperament ,Origin,Certificate,Image,Status,Privacy) VALUES (13,N'', '04/30/2011', 'M',N' Mạnh bạo', N'Japan', '', 'Chagoi2.jpg' ,1,1);</v>
      </c>
    </row>
    <row r="45" spans="2:14" x14ac:dyDescent="0.25">
      <c r="B45">
        <v>44</v>
      </c>
      <c r="D45">
        <v>13</v>
      </c>
      <c r="F45" s="47" t="s">
        <v>269</v>
      </c>
      <c r="G45" t="s">
        <v>104</v>
      </c>
      <c r="H45" s="36" t="s">
        <v>50</v>
      </c>
      <c r="I45" s="37" t="s">
        <v>7</v>
      </c>
      <c r="K45" t="s">
        <v>255</v>
      </c>
      <c r="L45" s="4">
        <v>1</v>
      </c>
      <c r="M45" s="4">
        <v>1</v>
      </c>
      <c r="N45" s="28" t="str">
        <f t="shared" si="0"/>
        <v>Insert into KOI (VarietyID,KoiName,Dob,Gender,Temperament ,Origin,Certificate,Image,Status,Privacy) VALUES (13,N'', '02/25/2011', 'M',N' Nhút nhát', N'Japan', '', 'Chagoi3.jpg' ,1,1);</v>
      </c>
    </row>
    <row r="46" spans="2:14" x14ac:dyDescent="0.25">
      <c r="B46">
        <v>45</v>
      </c>
      <c r="D46">
        <v>13</v>
      </c>
      <c r="F46" s="43">
        <v>40325</v>
      </c>
      <c r="G46" t="s">
        <v>105</v>
      </c>
      <c r="H46" s="37" t="s">
        <v>73</v>
      </c>
      <c r="I46" s="37" t="s">
        <v>7</v>
      </c>
      <c r="K46" t="s">
        <v>256</v>
      </c>
      <c r="L46" s="4">
        <v>1</v>
      </c>
      <c r="M46" s="4">
        <v>1</v>
      </c>
      <c r="N46" s="28" t="str">
        <f t="shared" si="0"/>
        <v>Insert into KOI (VarietyID,KoiName,Dob,Gender,Temperament ,Origin,Certificate,Image,Status,Privacy) VALUES (13,N'', '05/27/2010', 'F',N' Hòa Bình', N'Japan', '', 'Chagoi4.jpg' ,1,1);</v>
      </c>
    </row>
    <row r="47" spans="2:14" x14ac:dyDescent="0.25">
      <c r="B47">
        <v>46</v>
      </c>
      <c r="D47">
        <v>14</v>
      </c>
      <c r="F47" s="43">
        <v>39957</v>
      </c>
      <c r="G47" t="s">
        <v>105</v>
      </c>
      <c r="H47" s="37" t="s">
        <v>73</v>
      </c>
      <c r="I47" s="37" t="s">
        <v>7</v>
      </c>
      <c r="K47" t="s">
        <v>257</v>
      </c>
      <c r="L47" s="4">
        <v>1</v>
      </c>
      <c r="M47" s="4">
        <v>1</v>
      </c>
      <c r="N47" s="28" t="str">
        <f t="shared" si="0"/>
        <v>Insert into KOI (VarietyID,KoiName,Dob,Gender,Temperament ,Origin,Certificate,Image,Status,Privacy) VALUES (14,N'', '05/24/2009', 'F',N' Hòa Bình', N'Japan', '', 'Goshiki1.jpg' ,1,1);</v>
      </c>
    </row>
    <row r="48" spans="2:14" x14ac:dyDescent="0.25">
      <c r="B48">
        <v>47</v>
      </c>
      <c r="D48">
        <v>14</v>
      </c>
      <c r="F48" s="43">
        <v>39664</v>
      </c>
      <c r="G48" t="s">
        <v>104</v>
      </c>
      <c r="H48" s="36" t="s">
        <v>50</v>
      </c>
      <c r="I48" s="37" t="s">
        <v>7</v>
      </c>
      <c r="K48" t="s">
        <v>258</v>
      </c>
      <c r="L48" s="4">
        <v>1</v>
      </c>
      <c r="M48" s="4">
        <v>1</v>
      </c>
      <c r="N48" s="28" t="str">
        <f t="shared" si="0"/>
        <v>Insert into KOI (VarietyID,KoiName,Dob,Gender,Temperament ,Origin,Certificate,Image,Status,Privacy) VALUES (14,N'', '08/04/2008', 'M',N' Nhút nhát', N'Japan', '', 'Goshiki2.jpg' ,1,1);</v>
      </c>
    </row>
    <row r="49" spans="2:14" x14ac:dyDescent="0.25">
      <c r="B49">
        <v>48</v>
      </c>
      <c r="D49">
        <v>14</v>
      </c>
      <c r="F49" s="43">
        <v>40389</v>
      </c>
      <c r="G49" t="s">
        <v>104</v>
      </c>
      <c r="H49" s="37" t="s">
        <v>73</v>
      </c>
      <c r="I49" s="37" t="s">
        <v>7</v>
      </c>
      <c r="K49" t="s">
        <v>259</v>
      </c>
      <c r="L49" s="4">
        <v>1</v>
      </c>
      <c r="M49" s="4">
        <v>1</v>
      </c>
      <c r="N49" s="28" t="str">
        <f t="shared" si="0"/>
        <v>Insert into KOI (VarietyID,KoiName,Dob,Gender,Temperament ,Origin,Certificate,Image,Status,Privacy) VALUES (14,N'', '07/30/2010', 'M',N' Hòa Bình', N'Japan', '', 'Goshiki3.jpg' ,1,1);</v>
      </c>
    </row>
    <row r="50" spans="2:14" x14ac:dyDescent="0.25">
      <c r="B50">
        <v>49</v>
      </c>
      <c r="D50">
        <v>15</v>
      </c>
      <c r="F50" s="48" t="s">
        <v>268</v>
      </c>
      <c r="G50" t="s">
        <v>104</v>
      </c>
      <c r="H50" s="36" t="s">
        <v>51</v>
      </c>
      <c r="I50" s="37" t="s">
        <v>7</v>
      </c>
      <c r="K50" t="s">
        <v>260</v>
      </c>
      <c r="L50" s="4">
        <v>1</v>
      </c>
      <c r="M50" s="4">
        <v>1</v>
      </c>
      <c r="N50" s="28" t="str">
        <f t="shared" si="0"/>
        <v>Insert into KOI (VarietyID,KoiName,Dob,Gender,Temperament ,Origin,Certificate,Image,Status,Privacy) VALUES (15,N'', '04/10/2009', 'M',N' Mạnh bạo', N'Japan', '', 'Kingirin1.jpg' ,1,1);</v>
      </c>
    </row>
    <row r="51" spans="2:14" x14ac:dyDescent="0.25">
      <c r="B51">
        <v>50</v>
      </c>
      <c r="D51">
        <v>16</v>
      </c>
      <c r="F51" s="47" t="s">
        <v>269</v>
      </c>
      <c r="G51" t="s">
        <v>105</v>
      </c>
      <c r="H51" s="36" t="s">
        <v>50</v>
      </c>
      <c r="I51" s="37" t="s">
        <v>7</v>
      </c>
      <c r="J51" t="s">
        <v>262</v>
      </c>
      <c r="K51" t="s">
        <v>261</v>
      </c>
      <c r="L51" s="4">
        <v>1</v>
      </c>
      <c r="M51" s="4">
        <v>1</v>
      </c>
      <c r="N51" s="28" t="str">
        <f t="shared" si="0"/>
        <v>Insert into KOI (VarietyID,KoiName,Dob,Gender,Temperament ,Origin,Certificate,Image,Status,Privacy) VALUES (16,N'', '02/25/2011', 'F',N' Nhút nhát', N'Japan', 'cer_ochiba1.jpg', 'Ochiba1.jpg' ,1,1);</v>
      </c>
    </row>
    <row r="52" spans="2:14" x14ac:dyDescent="0.25">
      <c r="B52">
        <v>51</v>
      </c>
      <c r="D52">
        <v>17</v>
      </c>
      <c r="F52" s="43">
        <v>40321</v>
      </c>
      <c r="G52" t="s">
        <v>105</v>
      </c>
      <c r="H52" s="37" t="s">
        <v>73</v>
      </c>
      <c r="I52" s="37" t="s">
        <v>7</v>
      </c>
      <c r="K52" t="s">
        <v>263</v>
      </c>
      <c r="L52" s="4">
        <v>1</v>
      </c>
      <c r="M52" s="4">
        <v>1</v>
      </c>
      <c r="N52" s="28" t="str">
        <f t="shared" si="0"/>
        <v>Insert into KOI (VarietyID,KoiName,Dob,Gender,Temperament ,Origin,Certificate,Image,Status,Privacy) VALUES (17,N'', '05/23/2010', 'F',N' Hòa Bình', N'Japan', '', 'Hariwake1.jpg' ,1,1);</v>
      </c>
    </row>
    <row r="53" spans="2:14" x14ac:dyDescent="0.25">
      <c r="B53">
        <v>52</v>
      </c>
      <c r="D53">
        <v>17</v>
      </c>
      <c r="F53" s="43">
        <v>41426</v>
      </c>
      <c r="G53" t="s">
        <v>104</v>
      </c>
      <c r="H53" s="36" t="s">
        <v>51</v>
      </c>
      <c r="I53" s="37" t="s">
        <v>7</v>
      </c>
      <c r="K53" t="s">
        <v>263</v>
      </c>
      <c r="L53" s="4">
        <v>1</v>
      </c>
      <c r="M53" s="4">
        <v>1</v>
      </c>
      <c r="N53" s="28" t="str">
        <f t="shared" si="0"/>
        <v>Insert into KOI (VarietyID,KoiName,Dob,Gender,Temperament ,Origin,Certificate,Image,Status,Privacy) VALUES (17,N'', '06/01/2013', 'M',N' Mạnh bạo', N'Japan', '', 'Hariwake1.jpg' ,1,1);</v>
      </c>
    </row>
    <row r="54" spans="2:14" x14ac:dyDescent="0.25">
      <c r="B54">
        <v>53</v>
      </c>
      <c r="D54">
        <v>17</v>
      </c>
      <c r="F54" s="43">
        <v>40325</v>
      </c>
      <c r="G54" t="s">
        <v>104</v>
      </c>
      <c r="H54" s="36" t="s">
        <v>50</v>
      </c>
      <c r="I54" s="37" t="s">
        <v>7</v>
      </c>
      <c r="K54" t="s">
        <v>263</v>
      </c>
      <c r="L54" s="4">
        <v>1</v>
      </c>
      <c r="M54" s="4">
        <v>1</v>
      </c>
      <c r="N54" s="28" t="str">
        <f t="shared" si="0"/>
        <v>Insert into KOI (VarietyID,KoiName,Dob,Gender,Temperament ,Origin,Certificate,Image,Status,Privacy) VALUES (17,N'', '05/27/2010', 'M',N' Nhút nhát', N'Japan', '', 'Hariwake1.jpg' ,1,1);</v>
      </c>
    </row>
    <row r="55" spans="2:14" x14ac:dyDescent="0.25">
      <c r="B55">
        <v>54</v>
      </c>
      <c r="D55">
        <v>18</v>
      </c>
      <c r="F55" s="42">
        <v>40663</v>
      </c>
      <c r="G55" t="s">
        <v>105</v>
      </c>
      <c r="H55" s="37" t="s">
        <v>73</v>
      </c>
      <c r="I55" s="37" t="s">
        <v>7</v>
      </c>
      <c r="K55" t="s">
        <v>264</v>
      </c>
      <c r="L55" s="4">
        <v>1</v>
      </c>
      <c r="M55" s="4">
        <v>1</v>
      </c>
      <c r="N55" s="28" t="str">
        <f t="shared" si="0"/>
        <v>Insert into KOI (VarietyID,KoiName,Dob,Gender,Temperament ,Origin,Certificate,Image,Status,Privacy) VALUES (18,N'', '04/30/2011', 'F',N' Hòa Bình', N'Japan', '', 'Benigoi1.jpg' ,1,1);</v>
      </c>
    </row>
    <row r="56" spans="2:14" x14ac:dyDescent="0.25">
      <c r="B56">
        <v>55</v>
      </c>
      <c r="D56">
        <v>18</v>
      </c>
      <c r="F56" s="48" t="s">
        <v>268</v>
      </c>
      <c r="G56" t="s">
        <v>105</v>
      </c>
      <c r="H56" s="36" t="s">
        <v>50</v>
      </c>
      <c r="I56" s="37" t="s">
        <v>7</v>
      </c>
      <c r="J56" t="s">
        <v>265</v>
      </c>
      <c r="K56" t="s">
        <v>266</v>
      </c>
      <c r="L56" s="4">
        <v>1</v>
      </c>
      <c r="M56" s="4">
        <v>1</v>
      </c>
      <c r="N56" s="28" t="str">
        <f t="shared" si="0"/>
        <v>Insert into KOI (VarietyID,KoiName,Dob,Gender,Temperament ,Origin,Certificate,Image,Status,Privacy) VALUES (18,N'', '04/10/2009', 'F',N' Nhút nhát', N'Japan', 'cer_benigoi2.jpg', 'Benigoi2.jpg' ,1,1);</v>
      </c>
    </row>
    <row r="57" spans="2:14" x14ac:dyDescent="0.25">
      <c r="F57" s="41"/>
      <c r="N57" s="30" t="str">
        <f t="shared" ref="N57:N65" si="1">"Insert into KOI (VarietyID,KoiName,Dob,Gender,Temperament ,Origin,Certificate,Image,Status,Privacy) VALUES ("&amp; D57 &amp;",N'"&amp; E57 &amp;"', '"&amp;TEXT(F57,"mm/dd/yyyy")&amp;"', '"&amp;G57 &amp;"',N' "&amp;H57&amp;"', N'"&amp; I57 &amp;"', '"&amp; J57 &amp;"', '"&amp; K57&amp;"' ,"&amp; L57 &amp;","&amp; M57 &amp;");"</f>
        <v>Insert into KOI (VarietyID,KoiName,Dob,Gender,Temperament ,Origin,Certificate,Image,Status,Privacy) VALUES (,N'', '01/00/1900', '',N' ', N'', '', '' ,,);</v>
      </c>
    </row>
    <row r="58" spans="2:14" x14ac:dyDescent="0.25">
      <c r="F58" s="41"/>
      <c r="N58" s="30" t="str">
        <f t="shared" si="1"/>
        <v>Insert into KOI (VarietyID,KoiName,Dob,Gender,Temperament ,Origin,Certificate,Image,Status,Privacy) VALUES (,N'', '01/00/1900', '',N' ', N'', '', '' ,,);</v>
      </c>
    </row>
    <row r="59" spans="2:14" x14ac:dyDescent="0.25">
      <c r="F59" s="41"/>
      <c r="N59" s="30" t="str">
        <f t="shared" si="1"/>
        <v>Insert into KOI (VarietyID,KoiName,Dob,Gender,Temperament ,Origin,Certificate,Image,Status,Privacy) VALUES (,N'', '01/00/1900', '',N' ', N'', '', '' ,,);</v>
      </c>
    </row>
    <row r="60" spans="2:14" x14ac:dyDescent="0.25">
      <c r="F60" s="41"/>
      <c r="N60" s="30" t="str">
        <f t="shared" si="1"/>
        <v>Insert into KOI (VarietyID,KoiName,Dob,Gender,Temperament ,Origin,Certificate,Image,Status,Privacy) VALUES (,N'', '01/00/1900', '',N' ', N'', '', '' ,,);</v>
      </c>
    </row>
    <row r="61" spans="2:14" x14ac:dyDescent="0.25">
      <c r="F61" s="41"/>
      <c r="N61" s="30" t="str">
        <f t="shared" si="1"/>
        <v>Insert into KOI (VarietyID,KoiName,Dob,Gender,Temperament ,Origin,Certificate,Image,Status,Privacy) VALUES (,N'', '01/00/1900', '',N' ', N'', '', '' ,,);</v>
      </c>
    </row>
    <row r="62" spans="2:14" x14ac:dyDescent="0.25">
      <c r="F62" s="41"/>
      <c r="N62" s="30" t="str">
        <f t="shared" si="1"/>
        <v>Insert into KOI (VarietyID,KoiName,Dob,Gender,Temperament ,Origin,Certificate,Image,Status,Privacy) VALUES (,N'', '01/00/1900', '',N' ', N'', '', '' ,,);</v>
      </c>
    </row>
    <row r="63" spans="2:14" x14ac:dyDescent="0.25">
      <c r="F63" s="41"/>
      <c r="N63" s="30" t="str">
        <f t="shared" si="1"/>
        <v>Insert into KOI (VarietyID,KoiName,Dob,Gender,Temperament ,Origin,Certificate,Image,Status,Privacy) VALUES (,N'', '01/00/1900', '',N' ', N'', '', '' ,,);</v>
      </c>
    </row>
    <row r="64" spans="2:14" x14ac:dyDescent="0.25">
      <c r="F64" s="41"/>
      <c r="N64" s="30" t="str">
        <f t="shared" si="1"/>
        <v>Insert into KOI (VarietyID,KoiName,Dob,Gender,Temperament ,Origin,Certificate,Image,Status,Privacy) VALUES (,N'', '01/00/1900', '',N' ', N'', '', '' ,,);</v>
      </c>
    </row>
    <row r="65" spans="3:14" x14ac:dyDescent="0.25">
      <c r="F65" s="41"/>
      <c r="N65" s="30" t="str">
        <f t="shared" si="1"/>
        <v>Insert into KOI (VarietyID,KoiName,Dob,Gender,Temperament ,Origin,Certificate,Image,Status,Privacy) VALUES (,N'', '01/00/1900', '',N' ', N'', '', '' ,,);</v>
      </c>
    </row>
    <row r="66" spans="3:14" x14ac:dyDescent="0.25">
      <c r="C66" s="44"/>
      <c r="N66" s="3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F20" sqref="F20"/>
    </sheetView>
  </sheetViews>
  <sheetFormatPr defaultRowHeight="15" x14ac:dyDescent="0.25"/>
  <cols>
    <col min="1" max="1" width="17" customWidth="1"/>
    <col min="2" max="3" width="13.5703125" customWidth="1"/>
    <col min="4" max="4" width="15.42578125" customWidth="1"/>
    <col min="5" max="5" width="14" customWidth="1"/>
    <col min="6" max="6" width="15" customWidth="1"/>
    <col min="8" max="8" width="12.7109375" customWidth="1"/>
    <col min="9" max="9" width="11.5703125" customWidth="1"/>
    <col min="10" max="10" width="83.42578125" customWidth="1"/>
  </cols>
  <sheetData>
    <row r="1" spans="1:9" x14ac:dyDescent="0.25">
      <c r="A1" s="3" t="s">
        <v>70</v>
      </c>
      <c r="B1" s="8" t="s">
        <v>77</v>
      </c>
      <c r="C1" s="8" t="s">
        <v>85</v>
      </c>
      <c r="D1" s="8" t="s">
        <v>13</v>
      </c>
      <c r="E1" s="8" t="s">
        <v>15</v>
      </c>
      <c r="F1" s="8" t="s">
        <v>14</v>
      </c>
      <c r="G1" s="8" t="s">
        <v>16</v>
      </c>
      <c r="H1" s="8" t="s">
        <v>17</v>
      </c>
      <c r="I1" t="s">
        <v>172</v>
      </c>
    </row>
    <row r="2" spans="1:9" x14ac:dyDescent="0.25">
      <c r="A2">
        <v>1</v>
      </c>
      <c r="B2" s="8"/>
      <c r="C2" s="8">
        <v>1</v>
      </c>
      <c r="D2" s="33">
        <v>41176</v>
      </c>
      <c r="E2" s="8">
        <v>2.2999999999999998</v>
      </c>
      <c r="F2" s="8">
        <v>32</v>
      </c>
      <c r="G2" s="8" t="s">
        <v>52</v>
      </c>
      <c r="H2" s="8"/>
      <c r="I2" s="7" t="e">
        <f>"  insert into [KoiManagement].[dbo].[InfoDetail] (KoiId, Date, weight, size, heavyStatus, Description,Image) values("&amp;C2&amp;",'"&amp;TEXT(D2,"mm/dd/yyyy")&amp;"',"&amp;E2&amp;","&amp;F2&amp;",N'"&amp;G2&amp;"','"&amp;H2&amp;"','"&amp;#REF!&amp;"');"</f>
        <v>#REF!</v>
      </c>
    </row>
    <row r="3" spans="1:9" x14ac:dyDescent="0.25">
      <c r="A3">
        <v>2</v>
      </c>
      <c r="B3" s="8"/>
      <c r="C3" s="8">
        <v>1</v>
      </c>
      <c r="D3" s="33">
        <v>41571</v>
      </c>
      <c r="E3" s="8">
        <v>2.8</v>
      </c>
      <c r="F3" s="8">
        <v>55</v>
      </c>
      <c r="G3" s="8" t="s">
        <v>74</v>
      </c>
      <c r="H3" s="8"/>
      <c r="I3" s="7" t="e">
        <f>"  insert into [KoiManagement].[dbo].[InfoDetail] (KoiId, Date, weight, size, heavyStatus, Description,Image) values("&amp;C3&amp;",'"&amp;TEXT(D3,"mm/dd/yyyy")&amp;"',"&amp;E3&amp;","&amp;F3&amp;",N'"&amp;G3&amp;"','"&amp;H3&amp;"','"&amp;#REF!&amp;"');"</f>
        <v>#REF!</v>
      </c>
    </row>
    <row r="4" spans="1:9" x14ac:dyDescent="0.25">
      <c r="A4">
        <v>3</v>
      </c>
      <c r="B4" s="8"/>
      <c r="C4" s="8">
        <v>1</v>
      </c>
      <c r="D4" s="33">
        <v>42362</v>
      </c>
      <c r="E4" s="8">
        <v>3.2</v>
      </c>
      <c r="F4" s="8">
        <v>80</v>
      </c>
      <c r="G4" s="8" t="s">
        <v>52</v>
      </c>
      <c r="H4" s="8"/>
      <c r="I4" s="7" t="e">
        <f>"  insert into [KoiManagement].[dbo].[InfoDetail] (KoiId, Date, weight, size, heavyStatus, Description,Image) values("&amp;C4&amp;",'"&amp;TEXT(D4,"mm/dd/yyyy")&amp;"',"&amp;E4&amp;","&amp;F4&amp;",N'"&amp;G4&amp;"','"&amp;H4&amp;"','"&amp;#REF!&amp;"');"</f>
        <v>#REF!</v>
      </c>
    </row>
    <row r="5" spans="1:9" x14ac:dyDescent="0.25">
      <c r="A5">
        <v>4</v>
      </c>
      <c r="B5" s="8"/>
      <c r="C5" s="8">
        <v>2</v>
      </c>
      <c r="D5" s="33">
        <v>41141</v>
      </c>
      <c r="E5" s="8">
        <v>1.7</v>
      </c>
      <c r="F5" s="8">
        <v>46</v>
      </c>
      <c r="G5" s="8" t="s">
        <v>53</v>
      </c>
      <c r="H5" s="8"/>
      <c r="I5" s="7" t="e">
        <f>"  insert into [KoiManagement].[dbo].[InfoDetail] (KoiId, Date, weight, size, heavyStatus, Description,Image) values("&amp;C5&amp;",'"&amp;TEXT(D5,"mm/dd/yyyy")&amp;"',"&amp;E5&amp;","&amp;F5&amp;",N'"&amp;G5&amp;"','"&amp;H5&amp;"','"&amp;#REF!&amp;"');"</f>
        <v>#REF!</v>
      </c>
    </row>
    <row r="6" spans="1:9" x14ac:dyDescent="0.25">
      <c r="A6" s="27">
        <v>5</v>
      </c>
      <c r="B6" s="8"/>
      <c r="C6" s="8">
        <v>2</v>
      </c>
      <c r="D6" s="33">
        <v>41927</v>
      </c>
      <c r="E6" s="8">
        <v>1.9</v>
      </c>
      <c r="F6" s="8">
        <v>70</v>
      </c>
      <c r="G6" s="8" t="s">
        <v>120</v>
      </c>
      <c r="H6" s="8"/>
      <c r="I6" s="7" t="e">
        <f>"  insert into [KoiManagement].[dbo].[InfoDetail] (KoiId, Date, weight, size, heavyStatus, Description,Image) values("&amp;C6&amp;",'"&amp;TEXT(D6,"mm/dd/yyyy")&amp;"',"&amp;E6&amp;","&amp;F6&amp;",N'"&amp;G6&amp;"','"&amp;H6&amp;"','"&amp;#REF!&amp;"');"</f>
        <v>#REF!</v>
      </c>
    </row>
    <row r="7" spans="1:9" x14ac:dyDescent="0.25">
      <c r="A7">
        <v>6</v>
      </c>
      <c r="B7" s="8"/>
      <c r="C7" s="8">
        <v>2</v>
      </c>
      <c r="D7" s="33">
        <v>42694</v>
      </c>
      <c r="E7" s="8">
        <v>2</v>
      </c>
      <c r="F7" s="8">
        <v>88</v>
      </c>
      <c r="G7" s="8" t="s">
        <v>52</v>
      </c>
      <c r="H7" s="8"/>
      <c r="I7" s="7" t="e">
        <f>"  insert into [KoiManagement].[dbo].[InfoDetail] (KoiId, Date, weight, size, heavyStatus, Description,Image) values("&amp;C7&amp;",'"&amp;TEXT(D7,"mm/dd/yyyy")&amp;"',"&amp;E7&amp;","&amp;F7&amp;",N'"&amp;G7&amp;"','"&amp;H7&amp;"','"&amp;#REF!&amp;"');"</f>
        <v>#REF!</v>
      </c>
    </row>
    <row r="8" spans="1:9" x14ac:dyDescent="0.25">
      <c r="A8">
        <v>7</v>
      </c>
      <c r="B8" s="8"/>
      <c r="C8" s="8">
        <v>3</v>
      </c>
      <c r="D8" s="33">
        <v>40325</v>
      </c>
      <c r="E8" s="8">
        <v>1.5</v>
      </c>
      <c r="F8" s="8">
        <v>22</v>
      </c>
      <c r="G8" s="8" t="s">
        <v>52</v>
      </c>
      <c r="H8" s="8"/>
      <c r="I8" s="7" t="e">
        <f>"  insert into [KoiManagement].[dbo].[InfoDetail] (KoiId, Date, weight, size, heavyStatus, Description,Image) values("&amp;C8&amp;",'"&amp;TEXT(D8,"mm/dd/yyyy")&amp;"',"&amp;E8&amp;","&amp;F8&amp;",N'"&amp;G8&amp;"','"&amp;H8&amp;"','"&amp;#REF!&amp;"');"</f>
        <v>#REF!</v>
      </c>
    </row>
    <row r="9" spans="1:9" x14ac:dyDescent="0.25">
      <c r="A9">
        <v>8</v>
      </c>
      <c r="B9" s="8"/>
      <c r="C9" s="8">
        <v>3</v>
      </c>
      <c r="D9" s="10">
        <v>41507</v>
      </c>
      <c r="E9" s="9">
        <v>1.8</v>
      </c>
      <c r="F9" s="9">
        <v>25</v>
      </c>
      <c r="G9" s="9" t="s">
        <v>52</v>
      </c>
      <c r="H9" s="9"/>
      <c r="I9" s="7" t="e">
        <f>"  insert into [KoiManagement].[dbo].[InfoDetail] (KoiId, Date, weight, size, heavyStatus, Description,Image) values("&amp;C9&amp;",'"&amp;TEXT(D9,"mm/dd/yyyy")&amp;"',"&amp;E9&amp;","&amp;F9&amp;",N'"&amp;G9&amp;"','"&amp;H9&amp;"','"&amp;#REF!&amp;"');"</f>
        <v>#REF!</v>
      </c>
    </row>
    <row r="10" spans="1:9" x14ac:dyDescent="0.25">
      <c r="A10">
        <v>8</v>
      </c>
      <c r="B10" s="7"/>
      <c r="C10" s="7">
        <v>3</v>
      </c>
      <c r="D10" s="32">
        <v>42666</v>
      </c>
      <c r="E10" s="7">
        <v>2.1</v>
      </c>
      <c r="F10" s="7">
        <v>29</v>
      </c>
      <c r="G10" s="7" t="s">
        <v>52</v>
      </c>
      <c r="H10" s="7"/>
      <c r="I10" s="7" t="e">
        <f>"  insert into [KoiManagement].[dbo].[InfoDetail] (KoiId, Date, weight, size, heavyStatus, Description,Image) values("&amp;C10&amp;",'"&amp;TEXT(D10,"mm/dd/yyyy")&amp;"',"&amp;E10&amp;","&amp;F10&amp;",N'"&amp;G10&amp;"','"&amp;H10&amp;"','"&amp;#REF!&amp;"');"</f>
        <v>#REF!</v>
      </c>
    </row>
    <row r="11" spans="1:9" x14ac:dyDescent="0.25">
      <c r="A11">
        <v>9</v>
      </c>
      <c r="B11" s="7"/>
      <c r="C11" s="7">
        <v>4</v>
      </c>
      <c r="D11" s="35">
        <v>42372</v>
      </c>
      <c r="E11" s="7">
        <v>1.6</v>
      </c>
      <c r="F11" s="7">
        <v>22</v>
      </c>
      <c r="G11" s="7" t="s">
        <v>121</v>
      </c>
      <c r="H11" s="7"/>
      <c r="I11" s="7" t="e">
        <f>"  insert into [KoiManagement].[dbo].[InfoDetail] (KoiId, Date, weight, size, heavyStatus, Description,Image) values("&amp;C11&amp;",'"&amp;TEXT(D11,"mm/dd/yyyy")&amp;"',"&amp;E11&amp;","&amp;F11&amp;",N'"&amp;G11&amp;"','"&amp;H11&amp;"','"&amp;#REF!&amp;"');"</f>
        <v>#REF!</v>
      </c>
    </row>
    <row r="12" spans="1:9" x14ac:dyDescent="0.25">
      <c r="A12">
        <v>10</v>
      </c>
      <c r="B12" s="7"/>
      <c r="C12" s="7">
        <v>4</v>
      </c>
      <c r="D12" s="35">
        <v>42495</v>
      </c>
      <c r="E12" s="7">
        <v>1.8</v>
      </c>
      <c r="F12" s="7">
        <v>25</v>
      </c>
      <c r="G12" s="7" t="s">
        <v>121</v>
      </c>
      <c r="H12" s="7" t="s">
        <v>54</v>
      </c>
      <c r="I12" s="7" t="e">
        <f>"  insert into [KoiManagement].[dbo].[InfoDetail] (KoiId, Date, weight, size, heavyStatus, Description,Image) values("&amp;C12&amp;",'"&amp;TEXT(D12,"mm/dd/yyyy")&amp;"',"&amp;E12&amp;","&amp;F12&amp;",N'"&amp;G12&amp;"','"&amp;H12&amp;"','"&amp;#REF!&amp;"');"</f>
        <v>#REF!</v>
      </c>
    </row>
    <row r="13" spans="1:9" x14ac:dyDescent="0.25">
      <c r="A13" s="7">
        <v>11</v>
      </c>
      <c r="B13" s="7"/>
      <c r="C13" s="7">
        <v>4</v>
      </c>
      <c r="D13" s="35">
        <v>42648</v>
      </c>
      <c r="E13" s="7">
        <v>2</v>
      </c>
      <c r="F13" s="7">
        <v>28</v>
      </c>
      <c r="G13" s="7" t="s">
        <v>52</v>
      </c>
      <c r="H13" s="7" t="s">
        <v>54</v>
      </c>
      <c r="I13" s="7" t="e">
        <f>"  insert into [KoiManagement].[dbo].[InfoDetail] (KoiId, Date, weight, size, heavyStatus, Description,Image) values("&amp;C13&amp;",'"&amp;TEXT(D13,"mm/dd/yyyy")&amp;"',"&amp;E13&amp;","&amp;F13&amp;",N'"&amp;G13&amp;"','"&amp;H13&amp;"','"&amp;#REF!&amp;"');"</f>
        <v>#REF!</v>
      </c>
    </row>
    <row r="14" spans="1:9" x14ac:dyDescent="0.25">
      <c r="A14" s="7">
        <v>12</v>
      </c>
      <c r="B14" s="7"/>
      <c r="C14" s="7">
        <v>5</v>
      </c>
      <c r="D14" s="35">
        <v>42279</v>
      </c>
      <c r="E14" s="7">
        <v>1.5</v>
      </c>
      <c r="F14" s="7">
        <v>22</v>
      </c>
      <c r="G14" s="7" t="s">
        <v>52</v>
      </c>
      <c r="H14" s="7" t="s">
        <v>54</v>
      </c>
      <c r="I14" s="7" t="e">
        <f>"  insert into [KoiManagement].[dbo].[InfoDetail] (KoiId, Date, weight, size, heavyStatus, Description,Image) values("&amp;C14&amp;",'"&amp;TEXT(D14,"mm/dd/yyyy")&amp;"',"&amp;E14&amp;","&amp;F14&amp;",N'"&amp;G14&amp;"','"&amp;H14&amp;"','"&amp;#REF!&amp;"');"</f>
        <v>#REF!</v>
      </c>
    </row>
    <row r="15" spans="1:9" x14ac:dyDescent="0.25">
      <c r="A15" s="7">
        <v>13</v>
      </c>
      <c r="B15" s="7"/>
      <c r="C15" s="7">
        <v>5</v>
      </c>
      <c r="D15" s="35">
        <v>42462</v>
      </c>
      <c r="E15" s="7">
        <v>2.2999999999999998</v>
      </c>
      <c r="F15" s="7">
        <v>32</v>
      </c>
      <c r="G15" s="7" t="s">
        <v>52</v>
      </c>
      <c r="H15" s="7" t="s">
        <v>54</v>
      </c>
      <c r="I15" s="7" t="e">
        <f>"  insert into [KoiManagement].[dbo].[InfoDetail] (KoiId, Date, weight, size, heavyStatus, Description,Image) values("&amp;C15&amp;",'"&amp;TEXT(D15,"mm/dd/yyyy")&amp;"',"&amp;E15&amp;","&amp;F15&amp;",N'"&amp;G15&amp;"','"&amp;H15&amp;"','"&amp;#REF!&amp;"');"</f>
        <v>#REF!</v>
      </c>
    </row>
    <row r="16" spans="1:9" x14ac:dyDescent="0.25">
      <c r="A16" s="7">
        <v>14</v>
      </c>
      <c r="B16" s="7"/>
      <c r="C16" s="7">
        <v>5</v>
      </c>
      <c r="D16" s="32">
        <v>42410</v>
      </c>
      <c r="E16" s="7">
        <v>3.2</v>
      </c>
      <c r="F16" s="7">
        <v>38</v>
      </c>
      <c r="G16" s="7" t="s">
        <v>120</v>
      </c>
      <c r="H16" s="7" t="s">
        <v>54</v>
      </c>
      <c r="I16" s="7" t="e">
        <f>"  insert into [KoiManagement].[dbo].[InfoDetail] (KoiId, Date, weight, size, heavyStatus, Description,Image) values("&amp;C16&amp;",'"&amp;TEXT(D16,"mm/dd/yyyy")&amp;"',"&amp;E16&amp;","&amp;F16&amp;",N'"&amp;G16&amp;"','"&amp;H16&amp;"','"&amp;#REF!&amp;"');"</f>
        <v>#REF!</v>
      </c>
    </row>
    <row r="17" spans="1:9" x14ac:dyDescent="0.25">
      <c r="A17" s="7">
        <v>15</v>
      </c>
      <c r="B17" s="7"/>
      <c r="C17" s="7">
        <v>6</v>
      </c>
      <c r="D17" s="32">
        <v>42083</v>
      </c>
      <c r="E17" s="7">
        <v>1.4</v>
      </c>
      <c r="F17" s="7">
        <v>20</v>
      </c>
      <c r="G17" s="7" t="s">
        <v>121</v>
      </c>
      <c r="H17" s="7" t="s">
        <v>54</v>
      </c>
      <c r="I17" s="7" t="e">
        <f>"  insert into [KoiManagement].[dbo].[InfoDetail] (KoiId, Date, weight, size, heavyStatus, Description,Image) values("&amp;C17&amp;",'"&amp;TEXT(D17,"mm/dd/yyyy")&amp;"',"&amp;E17&amp;","&amp;F17&amp;",N'"&amp;G17&amp;"','"&amp;H17&amp;"','"&amp;#REF!&amp;"');"</f>
        <v>#REF!</v>
      </c>
    </row>
    <row r="18" spans="1:9" x14ac:dyDescent="0.25">
      <c r="A18" s="7">
        <v>16</v>
      </c>
      <c r="B18" s="7"/>
      <c r="C18" s="7">
        <v>6</v>
      </c>
      <c r="D18" s="32">
        <v>42278</v>
      </c>
      <c r="E18" s="7">
        <v>1.8</v>
      </c>
      <c r="F18" s="7">
        <v>25</v>
      </c>
      <c r="G18" s="7" t="s">
        <v>125</v>
      </c>
      <c r="H18" s="7" t="s">
        <v>54</v>
      </c>
      <c r="I18" s="7" t="e">
        <f>"  insert into [KoiManagement].[dbo].[InfoDetail] (KoiId, Date, weight, size, heavyStatus, Description,Image) values("&amp;C18&amp;",'"&amp;TEXT(D18,"mm/dd/yyyy")&amp;"',"&amp;E18&amp;","&amp;F18&amp;",N'"&amp;G18&amp;"','"&amp;H18&amp;"','"&amp;#REF!&amp;"');"</f>
        <v>#REF!</v>
      </c>
    </row>
    <row r="19" spans="1:9" x14ac:dyDescent="0.25">
      <c r="A19" s="7">
        <v>17</v>
      </c>
      <c r="B19" s="7"/>
      <c r="C19" s="7">
        <v>6</v>
      </c>
      <c r="D19" s="32">
        <v>42646</v>
      </c>
      <c r="E19" s="7">
        <v>3.1</v>
      </c>
      <c r="F19" s="7">
        <v>38</v>
      </c>
      <c r="G19" s="7" t="s">
        <v>120</v>
      </c>
      <c r="H19" s="7" t="s">
        <v>54</v>
      </c>
      <c r="I19" s="7" t="e">
        <f>"  insert into [KoiManagement].[dbo].[InfoDetail] (KoiId, Date, weight, size, heavyStatus, Description,Image) values("&amp;C19&amp;",'"&amp;TEXT(D19,"mm/dd/yyyy")&amp;"',"&amp;E19&amp;","&amp;F19&amp;",N'"&amp;G19&amp;"','"&amp;H19&amp;"','"&amp;#REF!&amp;"');"</f>
        <v>#REF!</v>
      </c>
    </row>
    <row r="20" spans="1:9" x14ac:dyDescent="0.25">
      <c r="A20" s="7">
        <v>18</v>
      </c>
      <c r="B20" s="7"/>
      <c r="C20" s="7">
        <v>7</v>
      </c>
      <c r="D20" s="32">
        <v>42171</v>
      </c>
      <c r="E20" s="7">
        <v>2.7</v>
      </c>
      <c r="F20" s="7">
        <v>35</v>
      </c>
      <c r="G20" s="7" t="s">
        <v>120</v>
      </c>
      <c r="H20" s="7" t="s">
        <v>54</v>
      </c>
      <c r="I20" s="7" t="e">
        <f>"  insert into [KoiManagement].[dbo].[InfoDetail] (KoiId, Date, weight, size, heavyStatus, Description,Image) values("&amp;C20&amp;",'"&amp;TEXT(D20,"mm/dd/yyyy")&amp;"',"&amp;E20&amp;","&amp;F20&amp;",N'"&amp;G20&amp;"','"&amp;H20&amp;"','"&amp;#REF!&amp;"');"</f>
        <v>#REF!</v>
      </c>
    </row>
    <row r="21" spans="1:9" x14ac:dyDescent="0.25">
      <c r="A21" s="7">
        <v>19</v>
      </c>
      <c r="B21" s="7"/>
      <c r="C21" s="7">
        <v>7</v>
      </c>
      <c r="D21" s="32">
        <v>42392</v>
      </c>
      <c r="E21" s="7">
        <v>3.5</v>
      </c>
      <c r="F21" s="7">
        <v>43</v>
      </c>
      <c r="G21" s="7" t="s">
        <v>120</v>
      </c>
      <c r="H21" s="7" t="s">
        <v>54</v>
      </c>
      <c r="I21" s="7" t="e">
        <f>"  insert into [KoiManagement].[dbo].[InfoDetail] (KoiId, Date, weight, size, heavyStatus, Description,Image) values("&amp;C21&amp;",'"&amp;TEXT(D21,"mm/dd/yyyy")&amp;"',"&amp;E21&amp;","&amp;F21&amp;",N'"&amp;G21&amp;"','"&amp;H21&amp;"','"&amp;#REF!&amp;"');"</f>
        <v>#REF!</v>
      </c>
    </row>
    <row r="22" spans="1:9" x14ac:dyDescent="0.25">
      <c r="A22" s="7">
        <v>20</v>
      </c>
      <c r="B22" s="7"/>
      <c r="C22" s="7">
        <v>7</v>
      </c>
      <c r="D22" s="32">
        <v>42651</v>
      </c>
      <c r="E22" s="7">
        <v>4.0999999999999996</v>
      </c>
      <c r="F22" s="7">
        <v>46</v>
      </c>
      <c r="G22" s="7" t="s">
        <v>120</v>
      </c>
      <c r="H22" s="7" t="s">
        <v>54</v>
      </c>
      <c r="I22" s="7" t="e">
        <f>"  insert into [KoiManagement].[dbo].[InfoDetail] (KoiId, Date, weight, size, heavyStatus, Description,Image) values("&amp;C22&amp;",'"&amp;TEXT(D22,"mm/dd/yyyy")&amp;"',"&amp;E22&amp;","&amp;F22&amp;",N'"&amp;G22&amp;"','"&amp;H22&amp;"','"&amp;#REF!&amp;"');"</f>
        <v>#REF!</v>
      </c>
    </row>
    <row r="23" spans="1:9" x14ac:dyDescent="0.25">
      <c r="A23" s="7">
        <v>21</v>
      </c>
      <c r="B23" s="7"/>
      <c r="C23" s="7">
        <v>8</v>
      </c>
      <c r="D23" s="32">
        <v>42006</v>
      </c>
      <c r="E23" s="7">
        <v>1.3</v>
      </c>
      <c r="F23" s="7">
        <v>20</v>
      </c>
      <c r="G23" s="7" t="s">
        <v>121</v>
      </c>
      <c r="H23" s="7" t="s">
        <v>54</v>
      </c>
      <c r="I23" s="7" t="e">
        <f>"  insert into [KoiManagement].[dbo].[InfoDetail] (KoiId, Date, weight, size, heavyStatus, Description,Image) values("&amp;C23&amp;",'"&amp;TEXT(D23,"mm/dd/yyyy")&amp;"',"&amp;E23&amp;","&amp;F23&amp;",N'"&amp;G23&amp;"','"&amp;H23&amp;"','"&amp;#REF!&amp;"');"</f>
        <v>#REF!</v>
      </c>
    </row>
    <row r="24" spans="1:9" x14ac:dyDescent="0.25">
      <c r="A24" s="7">
        <v>22</v>
      </c>
      <c r="B24" s="7"/>
      <c r="C24" s="7">
        <v>8</v>
      </c>
      <c r="D24" s="32">
        <v>42246</v>
      </c>
      <c r="E24" s="7">
        <v>1.8</v>
      </c>
      <c r="F24" s="7">
        <v>25</v>
      </c>
      <c r="G24" s="7" t="s">
        <v>121</v>
      </c>
      <c r="H24" s="7" t="s">
        <v>54</v>
      </c>
      <c r="I24" s="7" t="e">
        <f>"  insert into [KoiManagement].[dbo].[InfoDetail] (KoiId, Date, weight, size, heavyStatus, Description,Image) values("&amp;C24&amp;",'"&amp;TEXT(D24,"mm/dd/yyyy")&amp;"',"&amp;E24&amp;","&amp;F24&amp;",N'"&amp;G24&amp;"','"&amp;H24&amp;"','"&amp;#REF!&amp;"');"</f>
        <v>#REF!</v>
      </c>
    </row>
    <row r="25" spans="1:9" x14ac:dyDescent="0.25">
      <c r="A25" s="7">
        <v>23</v>
      </c>
      <c r="B25" s="7"/>
      <c r="C25" s="7">
        <v>8</v>
      </c>
      <c r="D25" s="32">
        <v>42612</v>
      </c>
      <c r="E25" s="7">
        <v>3</v>
      </c>
      <c r="F25" s="7">
        <v>36</v>
      </c>
      <c r="G25" s="7" t="s">
        <v>121</v>
      </c>
      <c r="H25" s="7" t="s">
        <v>54</v>
      </c>
      <c r="I25" s="7" t="e">
        <f>"  insert into [KoiManagement].[dbo].[InfoDetail] (KoiId, Date, weight, size, heavyStatus, Description,Image) values("&amp;C25&amp;",'"&amp;TEXT(D25,"mm/dd/yyyy")&amp;"',"&amp;E25&amp;","&amp;F25&amp;",N'"&amp;G25&amp;"','"&amp;H25&amp;"','"&amp;#REF!&amp;"');"</f>
        <v>#REF!</v>
      </c>
    </row>
    <row r="26" spans="1:9" x14ac:dyDescent="0.25">
      <c r="A26" s="7">
        <v>24</v>
      </c>
      <c r="B26" s="7"/>
      <c r="C26" s="7">
        <v>9</v>
      </c>
      <c r="D26" s="32">
        <v>42083</v>
      </c>
      <c r="E26" s="7">
        <v>1.4</v>
      </c>
      <c r="F26" s="7">
        <v>20</v>
      </c>
      <c r="G26" s="7" t="s">
        <v>74</v>
      </c>
      <c r="H26" s="7" t="s">
        <v>54</v>
      </c>
      <c r="I26" s="7" t="e">
        <f>"  insert into [KoiManagement].[dbo].[InfoDetail] (KoiId, Date, weight, size, heavyStatus, Description,Image) values("&amp;C26&amp;",'"&amp;TEXT(D26,"mm/dd/yyyy")&amp;"',"&amp;E26&amp;","&amp;F26&amp;",N'"&amp;G26&amp;"','"&amp;H26&amp;"','"&amp;#REF!&amp;"');"</f>
        <v>#REF!</v>
      </c>
    </row>
    <row r="27" spans="1:9" x14ac:dyDescent="0.25">
      <c r="A27" s="7">
        <v>25</v>
      </c>
      <c r="B27" s="7"/>
      <c r="C27" s="7">
        <v>9</v>
      </c>
      <c r="D27" s="32">
        <v>42348</v>
      </c>
      <c r="E27" s="7">
        <v>2</v>
      </c>
      <c r="F27" s="7">
        <v>29</v>
      </c>
      <c r="G27" s="7" t="s">
        <v>121</v>
      </c>
      <c r="H27" s="7" t="s">
        <v>54</v>
      </c>
      <c r="I27" s="7" t="e">
        <f>"  insert into [KoiManagement].[dbo].[InfoDetail] (KoiId, Date, weight, size, heavyStatus, Description,Image) values("&amp;C27&amp;",'"&amp;TEXT(D27,"mm/dd/yyyy")&amp;"',"&amp;E27&amp;","&amp;F27&amp;",N'"&amp;G27&amp;"','"&amp;H27&amp;"','"&amp;#REF!&amp;"');"</f>
        <v>#REF!</v>
      </c>
    </row>
    <row r="28" spans="1:9" x14ac:dyDescent="0.25">
      <c r="A28" s="7">
        <v>26</v>
      </c>
      <c r="B28" s="7"/>
      <c r="C28" s="7">
        <v>9</v>
      </c>
      <c r="D28" s="32">
        <v>42259</v>
      </c>
      <c r="E28" s="7">
        <v>2.9</v>
      </c>
      <c r="F28" s="7">
        <v>36</v>
      </c>
      <c r="G28" s="7" t="s">
        <v>121</v>
      </c>
      <c r="H28" s="7" t="s">
        <v>54</v>
      </c>
      <c r="I28" s="7" t="e">
        <f>"  insert into [KoiManagement].[dbo].[InfoDetail] (KoiId, Date, weight, size, heavyStatus, Description,Image) values("&amp;C28&amp;",'"&amp;TEXT(D28,"mm/dd/yyyy")&amp;"',"&amp;E28&amp;","&amp;F28&amp;",N'"&amp;G28&amp;"','"&amp;H28&amp;"','"&amp;#REF!&amp;"');"</f>
        <v>#REF!</v>
      </c>
    </row>
    <row r="29" spans="1:9" x14ac:dyDescent="0.25">
      <c r="A29" s="7">
        <v>27</v>
      </c>
      <c r="B29" s="7"/>
      <c r="C29" s="7">
        <v>10</v>
      </c>
      <c r="D29" s="32">
        <v>41790</v>
      </c>
      <c r="E29" s="7">
        <v>1.6</v>
      </c>
      <c r="F29" s="7">
        <v>23</v>
      </c>
      <c r="G29" s="7" t="s">
        <v>120</v>
      </c>
      <c r="H29" s="7" t="s">
        <v>54</v>
      </c>
      <c r="I29" s="7" t="e">
        <f>"  insert into [KoiManagement].[dbo].[InfoDetail] (KoiId, Date, weight, size, heavyStatus, Description,Image) values("&amp;C29&amp;",'"&amp;TEXT(D29,"mm/dd/yyyy")&amp;"',"&amp;E29&amp;","&amp;F29&amp;",N'"&amp;G29&amp;"','"&amp;H29&amp;"','"&amp;#REF!&amp;"');"</f>
        <v>#REF!</v>
      </c>
    </row>
    <row r="30" spans="1:9" x14ac:dyDescent="0.25">
      <c r="A30" s="7">
        <v>28</v>
      </c>
      <c r="B30" s="7"/>
      <c r="C30" s="7">
        <v>10</v>
      </c>
      <c r="D30" s="32">
        <v>42155</v>
      </c>
      <c r="E30" s="7">
        <v>3.2</v>
      </c>
      <c r="F30" s="7">
        <v>38</v>
      </c>
      <c r="G30" s="7" t="s">
        <v>120</v>
      </c>
      <c r="H30" s="7" t="s">
        <v>54</v>
      </c>
      <c r="I30" s="7" t="e">
        <f>"  insert into [KoiManagement].[dbo].[InfoDetail] (KoiId, Date, weight, size, heavyStatus, Description,Image) values("&amp;C30&amp;",'"&amp;TEXT(D30,"mm/dd/yyyy")&amp;"',"&amp;E30&amp;","&amp;F30&amp;",N'"&amp;G30&amp;"','"&amp;H30&amp;"','"&amp;#REF!&amp;"');"</f>
        <v>#REF!</v>
      </c>
    </row>
    <row r="31" spans="1:9" x14ac:dyDescent="0.25">
      <c r="A31" s="7">
        <v>29</v>
      </c>
      <c r="B31" s="7"/>
      <c r="C31" s="7">
        <v>10</v>
      </c>
      <c r="D31" s="32">
        <v>42521</v>
      </c>
      <c r="E31" s="7">
        <v>4.8</v>
      </c>
      <c r="F31" s="7">
        <v>53</v>
      </c>
      <c r="G31" s="7" t="s">
        <v>120</v>
      </c>
      <c r="H31" s="7" t="s">
        <v>54</v>
      </c>
      <c r="I31" s="7" t="e">
        <f>"  insert into [KoiManagement].[dbo].[InfoDetail] (KoiId, Date, weight, size, heavyStatus, Description,Image) values("&amp;C31&amp;",'"&amp;TEXT(D31,"mm/dd/yyyy")&amp;"',"&amp;E31&amp;","&amp;F31&amp;",N'"&amp;G31&amp;"','"&amp;H31&amp;"','"&amp;#REF!&amp;"');"</f>
        <v>#REF!</v>
      </c>
    </row>
    <row r="32" spans="1:9" x14ac:dyDescent="0.25">
      <c r="B32" s="7"/>
      <c r="C32" s="7">
        <v>11</v>
      </c>
      <c r="D32" s="34"/>
      <c r="E32" s="7"/>
      <c r="F32" s="7"/>
      <c r="G32" s="7"/>
      <c r="H32" s="7"/>
      <c r="I32" s="7" t="e">
        <f>"  insert into [KoiManagement].[dbo].[InfoDetail] (KoiId, Date, weight, size, heavyStatus, Description,Image) values("&amp;C32&amp;",'"&amp;TEXT(D32,"mm/dd/yyyy")&amp;"',"&amp;E32&amp;","&amp;F32&amp;",N'"&amp;G32&amp;"','"&amp;H32&amp;"','"&amp;#REF!&amp;"');"</f>
        <v>#REF!</v>
      </c>
    </row>
    <row r="33" spans="1:9" x14ac:dyDescent="0.25">
      <c r="A33" s="7"/>
      <c r="B33" s="7"/>
      <c r="C33" s="7">
        <v>11</v>
      </c>
      <c r="D33" s="32"/>
      <c r="E33" s="7"/>
      <c r="F33" s="7"/>
      <c r="G33" s="7"/>
      <c r="H33" s="7"/>
      <c r="I33" s="49" t="e">
        <f>"  insert into [KoiManagement].[dbo].[InfoDetail] (KoiId, Date, weight, size, heavyStatus, Description,Image) values("&amp;C33&amp;",'"&amp;TEXT(D33,"mm/dd/yyyy")&amp;"',"&amp;E33&amp;","&amp;F33&amp;",N'"&amp;G33&amp;"','"&amp;H33&amp;"','"&amp;#REF!&amp;"');"</f>
        <v>#REF!</v>
      </c>
    </row>
    <row r="34" spans="1:9" x14ac:dyDescent="0.25">
      <c r="A34" s="7"/>
      <c r="B34" s="7"/>
      <c r="C34" s="7">
        <v>11</v>
      </c>
      <c r="D34" s="32"/>
      <c r="E34" s="7"/>
      <c r="F34" s="7"/>
      <c r="G34" s="7"/>
      <c r="H34" s="7"/>
      <c r="I34" s="49" t="e">
        <f>"  insert into [KoiManagement].[dbo].[InfoDetail] (KoiId, Date, weight, size, heavyStatus, Description,Image) values("&amp;C34&amp;",'"&amp;TEXT(D34,"mm/dd/yyyy")&amp;"',"&amp;E34&amp;","&amp;F34&amp;",N'"&amp;G34&amp;"','"&amp;H34&amp;"','"&amp;#REF!&amp;"');"</f>
        <v>#REF!</v>
      </c>
    </row>
    <row r="35" spans="1:9" x14ac:dyDescent="0.25">
      <c r="A35" s="7"/>
      <c r="B35" s="7"/>
      <c r="C35" s="7">
        <v>12</v>
      </c>
      <c r="D35" s="7"/>
      <c r="E35" s="7"/>
      <c r="F35" s="7"/>
      <c r="G35" s="7"/>
      <c r="H35" s="7"/>
      <c r="I35" s="49" t="e">
        <f>"  insert into [KoiManagement].[dbo].[InfoDetail] (KoiId, Date, weight, size, heavyStatus, Description,Image) values("&amp;C35&amp;",'"&amp;TEXT(D35,"mm/dd/yyyy")&amp;"',"&amp;E35&amp;","&amp;F35&amp;",N'"&amp;G35&amp;"','"&amp;H35&amp;"','"&amp;#REF!&amp;"');"</f>
        <v>#REF!</v>
      </c>
    </row>
    <row r="36" spans="1:9" x14ac:dyDescent="0.25">
      <c r="A36" s="7"/>
      <c r="B36" s="7"/>
      <c r="C36" s="7">
        <v>12</v>
      </c>
      <c r="D36" s="7"/>
      <c r="E36" s="7"/>
      <c r="F36" s="7"/>
      <c r="G36" s="7"/>
      <c r="H36" s="7"/>
      <c r="I36" s="49" t="e">
        <f>"  insert into [KoiManagement].[dbo].[InfoDetail] (KoiId, Date, weight, size, heavyStatus, Description,Image) values("&amp;C36&amp;",'"&amp;TEXT(D36,"mm/dd/yyyy")&amp;"',"&amp;E36&amp;","&amp;F36&amp;",N'"&amp;G36&amp;"','"&amp;H36&amp;"','"&amp;#REF!&amp;"');"</f>
        <v>#REF!</v>
      </c>
    </row>
    <row r="37" spans="1:9" x14ac:dyDescent="0.25">
      <c r="A37" s="7"/>
      <c r="B37" s="7"/>
      <c r="C37" s="7">
        <v>12</v>
      </c>
      <c r="D37" s="7"/>
      <c r="E37" s="7"/>
      <c r="F37" s="7"/>
      <c r="G37" s="7"/>
      <c r="H37" s="7"/>
      <c r="I37" s="49" t="e">
        <f>"  insert into [KoiManagement].[dbo].[InfoDetail] (KoiId, Date, weight, size, heavyStatus, Description,Image) values("&amp;C37&amp;",'"&amp;TEXT(D37,"mm/dd/yyyy")&amp;"',"&amp;E37&amp;","&amp;F37&amp;",N'"&amp;G37&amp;"','"&amp;H37&amp;"','"&amp;#REF!&amp;"');"</f>
        <v>#REF!</v>
      </c>
    </row>
    <row r="38" spans="1:9" x14ac:dyDescent="0.25">
      <c r="A38" s="7"/>
      <c r="B38" s="7"/>
      <c r="C38" s="7">
        <v>13</v>
      </c>
      <c r="D38" s="7"/>
      <c r="E38" s="7"/>
      <c r="F38" s="7"/>
      <c r="G38" s="7"/>
      <c r="H38" s="7"/>
      <c r="I38" s="49" t="e">
        <f>"  insert into [KoiManagement].[dbo].[InfoDetail] (KoiId, Date, weight, size, heavyStatus, Description,Image) values("&amp;C38&amp;",'"&amp;TEXT(D38,"mm/dd/yyyy")&amp;"',"&amp;E38&amp;","&amp;F38&amp;",N'"&amp;G38&amp;"','"&amp;H38&amp;"','"&amp;#REF!&amp;"');"</f>
        <v>#REF!</v>
      </c>
    </row>
    <row r="39" spans="1:9" x14ac:dyDescent="0.25">
      <c r="A39" s="7"/>
      <c r="B39" s="7"/>
      <c r="C39" s="7">
        <v>13</v>
      </c>
      <c r="D39" s="7"/>
      <c r="E39" s="7"/>
      <c r="F39" s="7"/>
      <c r="G39" s="7"/>
      <c r="H39" s="7"/>
      <c r="I39" s="49" t="e">
        <f>"  insert into [KoiManagement].[dbo].[InfoDetail] (KoiId, Date, weight, size, heavyStatus, Description,Image) values("&amp;C39&amp;",'"&amp;TEXT(D39,"mm/dd/yyyy")&amp;"',"&amp;E39&amp;","&amp;F39&amp;",N'"&amp;G39&amp;"','"&amp;H39&amp;"','"&amp;#REF!&amp;"');"</f>
        <v>#REF!</v>
      </c>
    </row>
    <row r="40" spans="1:9" x14ac:dyDescent="0.25">
      <c r="A40" s="7"/>
      <c r="B40" s="7"/>
      <c r="C40" s="7">
        <v>13</v>
      </c>
      <c r="D40" s="7"/>
      <c r="E40" s="7"/>
      <c r="F40" s="7"/>
      <c r="G40" s="7"/>
      <c r="H40" s="7"/>
      <c r="I40" s="49" t="e">
        <f>"  insert into [KoiManagement].[dbo].[InfoDetail] (KoiId, Date, weight, size, heavyStatus, Description,Image) values("&amp;C40&amp;",'"&amp;TEXT(D40,"mm/dd/yyyy")&amp;"',"&amp;E40&amp;","&amp;F40&amp;",N'"&amp;G40&amp;"','"&amp;H40&amp;"','"&amp;#REF!&amp;"');"</f>
        <v>#REF!</v>
      </c>
    </row>
    <row r="41" spans="1:9" x14ac:dyDescent="0.25">
      <c r="A41" s="7"/>
      <c r="B41" s="7"/>
      <c r="C41" s="7">
        <v>14</v>
      </c>
      <c r="D41" s="7"/>
      <c r="E41" s="7"/>
      <c r="F41" s="7"/>
      <c r="G41" s="7"/>
      <c r="H41" s="7"/>
      <c r="I41" s="49" t="e">
        <f>"  insert into [KoiManagement].[dbo].[InfoDetail] (KoiId, Date, weight, size, heavyStatus, Description,Image) values("&amp;C41&amp;",'"&amp;TEXT(D41,"mm/dd/yyyy")&amp;"',"&amp;E41&amp;","&amp;F41&amp;",N'"&amp;G41&amp;"','"&amp;H41&amp;"','"&amp;#REF!&amp;"');"</f>
        <v>#REF!</v>
      </c>
    </row>
    <row r="42" spans="1:9" x14ac:dyDescent="0.25">
      <c r="A42" s="7"/>
      <c r="B42" s="7"/>
      <c r="C42" s="7">
        <v>14</v>
      </c>
      <c r="D42" s="7"/>
      <c r="E42" s="7"/>
      <c r="F42" s="7"/>
      <c r="G42" s="7"/>
      <c r="H42" s="7"/>
      <c r="I42" s="49" t="e">
        <f>"  insert into [KoiManagement].[dbo].[InfoDetail] (KoiId, Date, weight, size, heavyStatus, Description,Image) values("&amp;C42&amp;",'"&amp;TEXT(D42,"mm/dd/yyyy")&amp;"',"&amp;E42&amp;","&amp;F42&amp;",N'"&amp;G42&amp;"','"&amp;H42&amp;"','"&amp;#REF!&amp;"');"</f>
        <v>#REF!</v>
      </c>
    </row>
    <row r="43" spans="1:9" x14ac:dyDescent="0.25">
      <c r="A43" s="7"/>
      <c r="B43" s="7"/>
      <c r="C43" s="7">
        <v>14</v>
      </c>
      <c r="D43" s="7"/>
      <c r="E43" s="7"/>
      <c r="F43" s="7"/>
      <c r="G43" s="7"/>
      <c r="H43" s="7"/>
      <c r="I43" s="49" t="e">
        <f>"  insert into [KoiManagement].[dbo].[InfoDetail] (KoiId, Date, weight, size, heavyStatus, Description,Image) values("&amp;C43&amp;",'"&amp;TEXT(D43,"mm/dd/yyyy")&amp;"',"&amp;E43&amp;","&amp;F43&amp;",N'"&amp;G43&amp;"','"&amp;H43&amp;"','"&amp;#REF!&amp;"');"</f>
        <v>#REF!</v>
      </c>
    </row>
    <row r="44" spans="1:9" x14ac:dyDescent="0.25">
      <c r="A44" s="7"/>
      <c r="B44" s="7"/>
      <c r="C44" s="7">
        <v>15</v>
      </c>
      <c r="D44" s="7"/>
      <c r="E44" s="7"/>
      <c r="F44" s="7"/>
      <c r="G44" s="7"/>
      <c r="H44" s="7"/>
      <c r="I44" s="49" t="e">
        <f>"  insert into [KoiManagement].[dbo].[InfoDetail] (KoiId, Date, weight, size, heavyStatus, Description,Image) values("&amp;C44&amp;",'"&amp;TEXT(D44,"mm/dd/yyyy")&amp;"',"&amp;E44&amp;","&amp;F44&amp;",N'"&amp;G44&amp;"','"&amp;H44&amp;"','"&amp;#REF!&amp;"');"</f>
        <v>#REF!</v>
      </c>
    </row>
    <row r="45" spans="1:9" x14ac:dyDescent="0.25">
      <c r="A45" s="7"/>
      <c r="B45" s="7"/>
      <c r="C45" s="7">
        <v>15</v>
      </c>
      <c r="D45" s="7"/>
      <c r="E45" s="7"/>
      <c r="F45" s="7"/>
      <c r="G45" s="7"/>
      <c r="H45" s="7"/>
      <c r="I45" s="49" t="e">
        <f>"  insert into [KoiManagement].[dbo].[InfoDetail] (KoiId, Date, weight, size, heavyStatus, Description,Image) values("&amp;C45&amp;",'"&amp;TEXT(D45,"mm/dd/yyyy")&amp;"',"&amp;E45&amp;","&amp;F45&amp;",N'"&amp;G45&amp;"','"&amp;H45&amp;"','"&amp;#REF!&amp;"');"</f>
        <v>#REF!</v>
      </c>
    </row>
    <row r="46" spans="1:9" x14ac:dyDescent="0.25">
      <c r="A46" s="7"/>
      <c r="B46" s="7"/>
      <c r="C46" s="7">
        <v>15</v>
      </c>
      <c r="D46" s="7"/>
      <c r="E46" s="7"/>
      <c r="F46" s="7"/>
      <c r="G46" s="7"/>
      <c r="H46" s="7"/>
      <c r="I46" s="49" t="e">
        <f>"  insert into [KoiManagement].[dbo].[InfoDetail] (KoiId, Date, weight, size, heavyStatus, Description,Image) values("&amp;C46&amp;",'"&amp;TEXT(D46,"mm/dd/yyyy")&amp;"',"&amp;E46&amp;","&amp;F46&amp;",N'"&amp;G46&amp;"','"&amp;H46&amp;"','"&amp;#REF!&amp;"');"</f>
        <v>#REF!</v>
      </c>
    </row>
    <row r="47" spans="1:9" x14ac:dyDescent="0.25">
      <c r="A47" s="7"/>
      <c r="B47" s="7"/>
      <c r="C47" s="7">
        <v>16</v>
      </c>
      <c r="D47" s="7"/>
      <c r="E47" s="7"/>
      <c r="F47" s="7"/>
      <c r="G47" s="7"/>
      <c r="H47" s="7"/>
      <c r="I47" s="49" t="e">
        <f>"  insert into [KoiManagement].[dbo].[InfoDetail] (KoiId, Date, weight, size, heavyStatus, Description,Image) values("&amp;C47&amp;",'"&amp;TEXT(D47,"mm/dd/yyyy")&amp;"',"&amp;E47&amp;","&amp;F47&amp;",N'"&amp;G47&amp;"','"&amp;H47&amp;"','"&amp;#REF!&amp;"');"</f>
        <v>#REF!</v>
      </c>
    </row>
    <row r="48" spans="1:9" x14ac:dyDescent="0.25">
      <c r="A48" s="7"/>
      <c r="B48" s="7"/>
      <c r="C48" s="7">
        <v>16</v>
      </c>
      <c r="D48" s="7"/>
      <c r="E48" s="7"/>
      <c r="F48" s="7"/>
      <c r="G48" s="7"/>
      <c r="H48" s="7"/>
      <c r="I48" s="49" t="e">
        <f>"  insert into [KoiManagement].[dbo].[InfoDetail] (KoiId, Date, weight, size, heavyStatus, Description,Image) values("&amp;C48&amp;",'"&amp;TEXT(D48,"mm/dd/yyyy")&amp;"',"&amp;E48&amp;","&amp;F48&amp;",N'"&amp;G48&amp;"','"&amp;H48&amp;"','"&amp;#REF!&amp;"');"</f>
        <v>#REF!</v>
      </c>
    </row>
    <row r="49" spans="1:9" x14ac:dyDescent="0.25">
      <c r="A49" s="7"/>
      <c r="B49" s="7"/>
      <c r="C49" s="7">
        <v>16</v>
      </c>
      <c r="D49" s="7"/>
      <c r="E49" s="7"/>
      <c r="F49" s="7"/>
      <c r="G49" s="7"/>
      <c r="H49" s="7"/>
      <c r="I49" s="49" t="e">
        <f>"  insert into [KoiManagement].[dbo].[InfoDetail] (KoiId, Date, weight, size, heavyStatus, Description,Image) values("&amp;C49&amp;",'"&amp;TEXT(D49,"mm/dd/yyyy")&amp;"',"&amp;E49&amp;","&amp;F49&amp;",N'"&amp;G49&amp;"','"&amp;H49&amp;"','"&amp;#REF!&amp;"');"</f>
        <v>#REF!</v>
      </c>
    </row>
    <row r="50" spans="1:9" x14ac:dyDescent="0.25">
      <c r="A50" s="7"/>
      <c r="B50" s="7"/>
      <c r="C50" s="7">
        <v>17</v>
      </c>
      <c r="D50" s="7"/>
      <c r="E50" s="7"/>
      <c r="F50" s="7"/>
      <c r="G50" s="7"/>
      <c r="H50" s="7"/>
      <c r="I50" s="49" t="e">
        <f>"  insert into [KoiManagement].[dbo].[InfoDetail] (KoiId, Date, weight, size, heavyStatus, Description,Image) values("&amp;C50&amp;",'"&amp;TEXT(D50,"mm/dd/yyyy")&amp;"',"&amp;E50&amp;","&amp;F50&amp;",N'"&amp;G50&amp;"','"&amp;H50&amp;"','"&amp;#REF!&amp;"');"</f>
        <v>#REF!</v>
      </c>
    </row>
    <row r="51" spans="1:9" x14ac:dyDescent="0.25">
      <c r="A51" s="7"/>
      <c r="B51" s="7"/>
      <c r="C51" s="7">
        <v>17</v>
      </c>
      <c r="D51" s="7"/>
      <c r="E51" s="7"/>
      <c r="F51" s="7"/>
      <c r="G51" s="7"/>
      <c r="H51" s="7"/>
      <c r="I51" s="49" t="e">
        <f>"  insert into [KoiManagement].[dbo].[InfoDetail] (KoiId, Date, weight, size, heavyStatus, Description,Image) values("&amp;C51&amp;",'"&amp;TEXT(D51,"mm/dd/yyyy")&amp;"',"&amp;E51&amp;","&amp;F51&amp;",N'"&amp;G51&amp;"','"&amp;H51&amp;"','"&amp;#REF!&amp;"');"</f>
        <v>#REF!</v>
      </c>
    </row>
    <row r="52" spans="1:9" x14ac:dyDescent="0.25">
      <c r="A52" s="7"/>
      <c r="B52" s="7"/>
      <c r="C52" s="7">
        <v>17</v>
      </c>
      <c r="D52" s="7"/>
      <c r="E52" s="7"/>
      <c r="F52" s="7"/>
      <c r="G52" s="7"/>
      <c r="H52" s="7"/>
      <c r="I52" s="49" t="e">
        <f>"  insert into [KoiManagement].[dbo].[InfoDetail] (KoiId, Date, weight, size, heavyStatus, Description,Image) values("&amp;C52&amp;",'"&amp;TEXT(D52,"mm/dd/yyyy")&amp;"',"&amp;E52&amp;","&amp;F52&amp;",N'"&amp;G52&amp;"','"&amp;H52&amp;"','"&amp;#REF!&amp;"');"</f>
        <v>#REF!</v>
      </c>
    </row>
    <row r="53" spans="1:9" x14ac:dyDescent="0.25">
      <c r="A53" s="7"/>
      <c r="B53" s="7"/>
      <c r="C53" s="7">
        <v>18</v>
      </c>
      <c r="D53" s="7"/>
      <c r="E53" s="7"/>
      <c r="F53" s="7"/>
      <c r="G53" s="7"/>
      <c r="H53" s="7"/>
      <c r="I53" s="49" t="e">
        <f>"  insert into [KoiManagement].[dbo].[InfoDetail] (KoiId, Date, weight, size, heavyStatus, Description,Image) values("&amp;C53&amp;",'"&amp;TEXT(D53,"mm/dd/yyyy")&amp;"',"&amp;E53&amp;","&amp;F53&amp;",N'"&amp;G53&amp;"','"&amp;H53&amp;"','"&amp;#REF!&amp;"');"</f>
        <v>#REF!</v>
      </c>
    </row>
    <row r="54" spans="1:9" x14ac:dyDescent="0.25">
      <c r="A54" s="7"/>
      <c r="B54" s="7"/>
      <c r="C54" s="7">
        <v>18</v>
      </c>
      <c r="D54" s="7"/>
      <c r="E54" s="7"/>
      <c r="F54" s="7"/>
      <c r="G54" s="7"/>
      <c r="H54" s="7"/>
      <c r="I54" s="49" t="e">
        <f>"  insert into [KoiManagement].[dbo].[InfoDetail] (KoiId, Date, weight, size, heavyStatus, Description,Image) values("&amp;C54&amp;",'"&amp;TEXT(D54,"mm/dd/yyyy")&amp;"',"&amp;E54&amp;","&amp;F54&amp;",N'"&amp;G54&amp;"','"&amp;H54&amp;"','"&amp;#REF!&amp;"');"</f>
        <v>#REF!</v>
      </c>
    </row>
    <row r="55" spans="1:9" x14ac:dyDescent="0.25">
      <c r="A55" s="7"/>
      <c r="B55" s="7"/>
      <c r="C55" s="7">
        <v>18</v>
      </c>
      <c r="D55" s="7"/>
      <c r="E55" s="7"/>
      <c r="F55" s="7"/>
      <c r="G55" s="7"/>
      <c r="H55" s="7"/>
      <c r="I55" s="49" t="e">
        <f>"  insert into [KoiManagement].[dbo].[InfoDetail] (KoiId, Date, weight, size, heavyStatus, Description,Image) values("&amp;C55&amp;",'"&amp;TEXT(D55,"mm/dd/yyyy")&amp;"',"&amp;E55&amp;","&amp;F55&amp;",N'"&amp;G55&amp;"','"&amp;H55&amp;"','"&amp;#REF!&amp;"');"</f>
        <v>#REF!</v>
      </c>
    </row>
    <row r="56" spans="1:9" x14ac:dyDescent="0.25">
      <c r="A56" s="7"/>
      <c r="B56" s="7"/>
      <c r="C56" s="7">
        <v>19</v>
      </c>
      <c r="D56" s="7"/>
      <c r="E56" s="7"/>
      <c r="F56" s="7"/>
      <c r="G56" s="7"/>
      <c r="H56" s="7"/>
      <c r="I56" s="49" t="e">
        <f>"  insert into [KoiManagement].[dbo].[InfoDetail] (KoiId, Date, weight, size, heavyStatus, Description,Image) values("&amp;C56&amp;",'"&amp;TEXT(D56,"mm/dd/yyyy")&amp;"',"&amp;E56&amp;","&amp;F56&amp;",N'"&amp;G56&amp;"','"&amp;H56&amp;"','"&amp;#REF!&amp;"');"</f>
        <v>#REF!</v>
      </c>
    </row>
    <row r="57" spans="1:9" x14ac:dyDescent="0.25">
      <c r="A57" s="7"/>
      <c r="B57" s="7"/>
      <c r="C57" s="7">
        <v>19</v>
      </c>
      <c r="D57" s="7"/>
      <c r="E57" s="7"/>
      <c r="F57" s="7"/>
      <c r="G57" s="7"/>
      <c r="H57" s="7"/>
      <c r="I57" s="49" t="e">
        <f>"  insert into [KoiManagement].[dbo].[InfoDetail] (KoiId, Date, weight, size, heavyStatus, Description,Image) values("&amp;C57&amp;",'"&amp;TEXT(D57,"mm/dd/yyyy")&amp;"',"&amp;E57&amp;","&amp;F57&amp;",N'"&amp;G57&amp;"','"&amp;H57&amp;"','"&amp;#REF!&amp;"');"</f>
        <v>#REF!</v>
      </c>
    </row>
    <row r="58" spans="1:9" x14ac:dyDescent="0.25">
      <c r="A58" s="7"/>
      <c r="B58" s="7"/>
      <c r="C58" s="7">
        <v>19</v>
      </c>
      <c r="D58" s="7"/>
      <c r="E58" s="7"/>
      <c r="F58" s="7"/>
      <c r="G58" s="7"/>
      <c r="H58" s="7"/>
      <c r="I58" s="49" t="e">
        <f>"  insert into [KoiManagement].[dbo].[InfoDetail] (KoiId, Date, weight, size, heavyStatus, Description,Image) values("&amp;C58&amp;",'"&amp;TEXT(D58,"mm/dd/yyyy")&amp;"',"&amp;E58&amp;","&amp;F58&amp;",N'"&amp;G58&amp;"','"&amp;H58&amp;"','"&amp;#REF!&amp;"');"</f>
        <v>#REF!</v>
      </c>
    </row>
    <row r="59" spans="1:9" x14ac:dyDescent="0.25">
      <c r="A59" s="7"/>
      <c r="B59" s="7"/>
      <c r="C59" s="7">
        <v>20</v>
      </c>
      <c r="D59" s="7"/>
      <c r="E59" s="7"/>
      <c r="F59" s="7"/>
      <c r="G59" s="7"/>
      <c r="H59" s="7"/>
      <c r="I59" s="49" t="e">
        <f>"  insert into [KoiManagement].[dbo].[InfoDetail] (KoiId, Date, weight, size, heavyStatus, Description,Image) values("&amp;C59&amp;",'"&amp;TEXT(D59,"mm/dd/yyyy")&amp;"',"&amp;E59&amp;","&amp;F59&amp;",N'"&amp;G59&amp;"','"&amp;H59&amp;"','"&amp;#REF!&amp;"');"</f>
        <v>#REF!</v>
      </c>
    </row>
    <row r="60" spans="1:9" x14ac:dyDescent="0.25">
      <c r="A60" s="7"/>
      <c r="B60" s="7"/>
      <c r="C60" s="7">
        <v>20</v>
      </c>
      <c r="D60" s="7"/>
      <c r="E60" s="7"/>
      <c r="F60" s="7"/>
      <c r="G60" s="7"/>
      <c r="H60" s="7"/>
      <c r="I60" s="49" t="e">
        <f>"  insert into [KoiManagement].[dbo].[InfoDetail] (KoiId, Date, weight, size, heavyStatus, Description,Image) values("&amp;C60&amp;",'"&amp;TEXT(D60,"mm/dd/yyyy")&amp;"',"&amp;E60&amp;","&amp;F60&amp;",N'"&amp;G60&amp;"','"&amp;H60&amp;"','"&amp;#REF!&amp;"');"</f>
        <v>#REF!</v>
      </c>
    </row>
    <row r="61" spans="1:9" x14ac:dyDescent="0.25">
      <c r="A61" s="7"/>
      <c r="B61" s="7"/>
      <c r="C61" s="7">
        <v>20</v>
      </c>
      <c r="D61" s="7"/>
      <c r="E61" s="7"/>
      <c r="F61" s="7"/>
      <c r="G61" s="7"/>
      <c r="H61" s="7"/>
      <c r="I61" s="49" t="e">
        <f>"  insert into [KoiManagement].[dbo].[InfoDetail] (KoiId, Date, weight, size, heavyStatus, Description,Image) values("&amp;C61&amp;",'"&amp;TEXT(D61,"mm/dd/yyyy")&amp;"',"&amp;E61&amp;","&amp;F61&amp;",N'"&amp;G61&amp;"','"&amp;H61&amp;"','"&amp;#REF!&amp;"');"</f>
        <v>#REF!</v>
      </c>
    </row>
    <row r="62" spans="1:9" x14ac:dyDescent="0.25">
      <c r="A62" s="7"/>
      <c r="B62" s="7"/>
      <c r="C62" s="7">
        <v>21</v>
      </c>
      <c r="D62" s="7"/>
      <c r="E62" s="7"/>
      <c r="F62" s="7"/>
      <c r="G62" s="7"/>
      <c r="H62" s="7"/>
      <c r="I62" s="49" t="e">
        <f>"  insert into [KoiManagement].[dbo].[InfoDetail] (KoiId, Date, weight, size, heavyStatus, Description,Image) values("&amp;C62&amp;",'"&amp;TEXT(D62,"mm/dd/yyyy")&amp;"',"&amp;E62&amp;","&amp;F62&amp;",N'"&amp;G62&amp;"','"&amp;H62&amp;"','"&amp;#REF!&amp;"');"</f>
        <v>#REF!</v>
      </c>
    </row>
    <row r="63" spans="1:9" x14ac:dyDescent="0.25">
      <c r="A63" s="7"/>
      <c r="B63" s="7"/>
      <c r="C63" s="7">
        <v>21</v>
      </c>
      <c r="D63" s="7"/>
      <c r="E63" s="7"/>
      <c r="F63" s="7"/>
      <c r="G63" s="7"/>
      <c r="H63" s="7"/>
      <c r="I63" s="49" t="e">
        <f>"  insert into [KoiManagement].[dbo].[InfoDetail] (KoiId, Date, weight, size, heavyStatus, Description,Image) values("&amp;C63&amp;",'"&amp;TEXT(D63,"mm/dd/yyyy")&amp;"',"&amp;E63&amp;","&amp;F63&amp;",N'"&amp;G63&amp;"','"&amp;H63&amp;"','"&amp;#REF!&amp;"');"</f>
        <v>#REF!</v>
      </c>
    </row>
    <row r="64" spans="1:9" x14ac:dyDescent="0.25">
      <c r="A64" s="7"/>
      <c r="B64" s="7"/>
      <c r="C64" s="7">
        <v>21</v>
      </c>
      <c r="D64" s="7"/>
      <c r="E64" s="7"/>
      <c r="F64" s="7"/>
      <c r="G64" s="7"/>
      <c r="H64" s="7"/>
      <c r="I64" s="49" t="e">
        <f>"  insert into [KoiManagement].[dbo].[InfoDetail] (KoiId, Date, weight, size, heavyStatus, Description,Image) values("&amp;C64&amp;",'"&amp;TEXT(D64,"mm/dd/yyyy")&amp;"',"&amp;E64&amp;","&amp;F64&amp;",N'"&amp;G64&amp;"','"&amp;H64&amp;"','"&amp;#REF!&amp;"');"</f>
        <v>#REF!</v>
      </c>
    </row>
    <row r="65" spans="1:9" x14ac:dyDescent="0.25">
      <c r="A65" s="7"/>
      <c r="B65" s="7"/>
      <c r="C65" s="7">
        <v>22</v>
      </c>
      <c r="D65" s="7"/>
      <c r="E65" s="7"/>
      <c r="F65" s="7"/>
      <c r="G65" s="7"/>
      <c r="H65" s="7"/>
      <c r="I65" s="49" t="e">
        <f>"  insert into [KoiManagement].[dbo].[InfoDetail] (KoiId, Date, weight, size, heavyStatus, Description,Image) values("&amp;C65&amp;",'"&amp;TEXT(D65,"mm/dd/yyyy")&amp;"',"&amp;E65&amp;","&amp;F65&amp;",N'"&amp;G65&amp;"','"&amp;H65&amp;"','"&amp;#REF!&amp;"');"</f>
        <v>#REF!</v>
      </c>
    </row>
    <row r="66" spans="1:9" x14ac:dyDescent="0.25">
      <c r="A66" s="7"/>
      <c r="B66" s="7"/>
      <c r="C66" s="7">
        <v>22</v>
      </c>
      <c r="D66" s="7"/>
      <c r="E66" s="7"/>
      <c r="F66" s="7"/>
      <c r="G66" s="7"/>
      <c r="H66" s="7"/>
      <c r="I66" s="49" t="e">
        <f>"  insert into [KoiManagement].[dbo].[InfoDetail] (KoiId, Date, weight, size, heavyStatus, Description,Image) values("&amp;C66&amp;",'"&amp;TEXT(D66,"mm/dd/yyyy")&amp;"',"&amp;E66&amp;","&amp;F66&amp;",N'"&amp;G66&amp;"','"&amp;H66&amp;"','"&amp;#REF!&amp;"');"</f>
        <v>#REF!</v>
      </c>
    </row>
    <row r="67" spans="1:9" x14ac:dyDescent="0.25">
      <c r="A67" s="7"/>
      <c r="B67" s="7"/>
      <c r="C67" s="7">
        <v>22</v>
      </c>
      <c r="D67" s="7"/>
      <c r="E67" s="7"/>
      <c r="F67" s="7"/>
      <c r="G67" s="7"/>
      <c r="H67" s="7"/>
      <c r="I67" s="49" t="e">
        <f>"  insert into [KoiManagement].[dbo].[InfoDetail] (KoiId, Date, weight, size, heavyStatus, Description,Image) values("&amp;C67&amp;",'"&amp;TEXT(D67,"mm/dd/yyyy")&amp;"',"&amp;E67&amp;","&amp;F67&amp;",N'"&amp;G67&amp;"','"&amp;H67&amp;"','"&amp;#REF!&amp;"');"</f>
        <v>#REF!</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zoomScale="115" zoomScaleNormal="115" workbookViewId="0">
      <selection activeCell="F8" sqref="F8"/>
    </sheetView>
  </sheetViews>
  <sheetFormatPr defaultRowHeight="15" x14ac:dyDescent="0.25"/>
  <cols>
    <col min="1" max="1" width="18.85546875" customWidth="1"/>
    <col min="2" max="2" width="22.42578125" customWidth="1"/>
    <col min="3" max="5" width="20.7109375" customWidth="1"/>
    <col min="6" max="6" width="13.140625" customWidth="1"/>
    <col min="7" max="7" width="12.140625" customWidth="1"/>
    <col min="8" max="8" width="8.5703125" customWidth="1"/>
    <col min="9" max="9" width="21" customWidth="1"/>
    <col min="10" max="10" width="23.28515625" customWidth="1"/>
    <col min="11" max="11" width="16.28515625" customWidth="1"/>
    <col min="12" max="12" width="15.5703125" customWidth="1"/>
    <col min="13" max="14" width="12.28515625" customWidth="1"/>
  </cols>
  <sheetData>
    <row r="1" spans="1:13" x14ac:dyDescent="0.25">
      <c r="A1" s="3" t="s">
        <v>70</v>
      </c>
      <c r="B1" t="s">
        <v>78</v>
      </c>
      <c r="C1" t="s">
        <v>19</v>
      </c>
      <c r="D1" t="s">
        <v>101</v>
      </c>
      <c r="E1" t="s">
        <v>102</v>
      </c>
      <c r="F1" t="s">
        <v>103</v>
      </c>
      <c r="G1" t="s">
        <v>18</v>
      </c>
      <c r="H1" t="s">
        <v>4</v>
      </c>
      <c r="I1" t="s">
        <v>20</v>
      </c>
      <c r="J1" t="s">
        <v>21</v>
      </c>
      <c r="K1" t="s">
        <v>22</v>
      </c>
      <c r="L1" t="s">
        <v>11</v>
      </c>
      <c r="M1" t="s">
        <v>172</v>
      </c>
    </row>
    <row r="2" spans="1:13" x14ac:dyDescent="0.25">
      <c r="A2">
        <v>1</v>
      </c>
      <c r="C2" t="s">
        <v>287</v>
      </c>
      <c r="D2" t="s">
        <v>287</v>
      </c>
      <c r="E2" t="s">
        <v>293</v>
      </c>
      <c r="F2" s="29">
        <v>32874</v>
      </c>
      <c r="G2" t="s">
        <v>288</v>
      </c>
      <c r="H2" t="s">
        <v>104</v>
      </c>
      <c r="I2">
        <v>943476686</v>
      </c>
      <c r="J2" s="1" t="s">
        <v>291</v>
      </c>
      <c r="K2" t="s">
        <v>25</v>
      </c>
      <c r="L2">
        <v>1</v>
      </c>
      <c r="M2" t="str">
        <f t="shared" ref="M2:M13" si="0">"insert into Member (Name, Username,Password,Dob,Image,Gender,Phone,Email,Address,Status) Values(N'"&amp;C2&amp;"','"&amp;D2&amp;"','"&amp;E2&amp;"','"&amp;TEXT(F2,"mm/dd/yyyy")&amp;"','"&amp;G2&amp;"','"&amp;H2&amp;"','"&amp;I2&amp;"','"&amp;J2&amp;"',N'"&amp;K2&amp;"',"&amp;L2&amp;");"</f>
        <v>insert into Member (Name, Username,Password,Dob,Image,Gender,Phone,Email,Address,Status) Values(N'Admin','Admin','e10adc3949ba59abbe56e057f20f883e','01/01/1990','mem00.jpg','M','943476686','ToanNV1@fpt.edu.vn',N'Mê Linh,Hà Nội',1);</v>
      </c>
    </row>
    <row r="3" spans="1:13" x14ac:dyDescent="0.25">
      <c r="A3">
        <v>1</v>
      </c>
      <c r="C3" t="s">
        <v>23</v>
      </c>
      <c r="D3" t="s">
        <v>127</v>
      </c>
      <c r="E3" t="s">
        <v>293</v>
      </c>
      <c r="F3" s="29">
        <v>32874</v>
      </c>
      <c r="G3" t="s">
        <v>163</v>
      </c>
      <c r="H3" t="s">
        <v>104</v>
      </c>
      <c r="I3">
        <v>943476686</v>
      </c>
      <c r="J3" s="1" t="s">
        <v>24</v>
      </c>
      <c r="K3" t="s">
        <v>25</v>
      </c>
      <c r="L3">
        <v>1</v>
      </c>
      <c r="M3" t="str">
        <f t="shared" si="0"/>
        <v>insert into Member (Name, Username,Password,Dob,Image,Gender,Phone,Email,Address,Status) Values(N'Nguyễn Văn Toàn','toannt1990','e10adc3949ba59abbe56e057f20f883e','01/01/1990','mem01.jpg','M','943476686','ToanNV@fpt.edu.vn',N'Mê Linh,Hà Nội',1);</v>
      </c>
    </row>
    <row r="4" spans="1:13" x14ac:dyDescent="0.25">
      <c r="A4">
        <v>2</v>
      </c>
      <c r="C4" t="s">
        <v>26</v>
      </c>
      <c r="D4" t="s">
        <v>126</v>
      </c>
      <c r="E4" t="s">
        <v>293</v>
      </c>
      <c r="F4" s="29">
        <v>33693</v>
      </c>
      <c r="G4" t="s">
        <v>169</v>
      </c>
      <c r="H4" t="s">
        <v>104</v>
      </c>
      <c r="I4">
        <v>1669443278</v>
      </c>
      <c r="J4" s="1" t="s">
        <v>27</v>
      </c>
      <c r="K4" t="s">
        <v>28</v>
      </c>
      <c r="L4">
        <v>1</v>
      </c>
      <c r="M4" t="str">
        <f t="shared" si="0"/>
        <v>insert into Member (Name, Username,Password,Dob,Image,Gender,Phone,Email,Address,Status) Values(N'Tạ Quang Nam','namtq1992','e10adc3949ba59abbe56e057f20f883e','03/30/1992','mem02.jpg','M','1669443278','NamTQ@fpt.edu.vn',N'Quốc Oai,Hà Nội',1);</v>
      </c>
    </row>
    <row r="5" spans="1:13" x14ac:dyDescent="0.25">
      <c r="A5">
        <v>3</v>
      </c>
      <c r="C5" t="s">
        <v>29</v>
      </c>
      <c r="D5" t="s">
        <v>128</v>
      </c>
      <c r="E5" t="s">
        <v>293</v>
      </c>
      <c r="F5" s="29">
        <v>30166</v>
      </c>
      <c r="G5" t="s">
        <v>170</v>
      </c>
      <c r="H5" t="s">
        <v>104</v>
      </c>
      <c r="I5">
        <v>942879043</v>
      </c>
      <c r="J5" s="1" t="s">
        <v>30</v>
      </c>
      <c r="K5" t="s">
        <v>31</v>
      </c>
      <c r="L5">
        <v>1</v>
      </c>
      <c r="M5" t="str">
        <f t="shared" si="0"/>
        <v>insert into Member (Name, Username,Password,Dob,Image,Gender,Phone,Email,Address,Status) Values(N'Trần Đức Minh','minhnt1982','e10adc3949ba59abbe56e057f20f883e','08/03/1982','mem03.jpg','M','942879043','MinhTD@gmail.com',N'Phủ Lý,Hà Nam',1);</v>
      </c>
    </row>
    <row r="6" spans="1:13" x14ac:dyDescent="0.25">
      <c r="A6">
        <v>4</v>
      </c>
      <c r="C6" t="s">
        <v>32</v>
      </c>
      <c r="D6" t="s">
        <v>129</v>
      </c>
      <c r="E6" t="s">
        <v>293</v>
      </c>
      <c r="F6" s="29">
        <v>29048</v>
      </c>
      <c r="G6" t="s">
        <v>171</v>
      </c>
      <c r="H6" t="s">
        <v>104</v>
      </c>
      <c r="I6">
        <v>989678969</v>
      </c>
      <c r="J6" s="1" t="s">
        <v>33</v>
      </c>
      <c r="K6" t="s">
        <v>48</v>
      </c>
      <c r="L6">
        <v>1</v>
      </c>
      <c r="M6" t="str">
        <f t="shared" si="0"/>
        <v>insert into Member (Name, Username,Password,Dob,Image,Gender,Phone,Email,Address,Status) Values(N'Cao Văn Mỹ','mycv1979','e10adc3949ba59abbe56e057f20f883e','07/12/1979','mem04.jpg','M','989678969','MyCV@gmail.com',N'Cầu Giấy,Hà Nội',1);</v>
      </c>
    </row>
    <row r="7" spans="1:13" x14ac:dyDescent="0.25">
      <c r="A7">
        <v>5</v>
      </c>
      <c r="C7" t="s">
        <v>130</v>
      </c>
      <c r="D7" t="s">
        <v>131</v>
      </c>
      <c r="E7" t="s">
        <v>293</v>
      </c>
      <c r="F7" s="29">
        <v>29361</v>
      </c>
      <c r="G7" t="s">
        <v>164</v>
      </c>
      <c r="H7" t="s">
        <v>104</v>
      </c>
      <c r="I7">
        <v>1688687054</v>
      </c>
      <c r="J7" s="1" t="s">
        <v>154</v>
      </c>
      <c r="K7" t="s">
        <v>132</v>
      </c>
      <c r="L7">
        <v>1</v>
      </c>
      <c r="M7" t="str">
        <f t="shared" si="0"/>
        <v>insert into Member (Name, Username,Password,Dob,Image,Gender,Phone,Email,Address,Status) Values(N'Nguyễn Khánh Toàn','toannk1980','e10adc3949ba59abbe56e057f20f883e','05/20/1980','mem05.jpg','M','1688687054','ToanNK@gmail.com',N'Kiến An,Hải phòng',1);</v>
      </c>
    </row>
    <row r="8" spans="1:13" x14ac:dyDescent="0.25">
      <c r="A8">
        <v>6</v>
      </c>
      <c r="C8" t="s">
        <v>133</v>
      </c>
      <c r="D8" t="s">
        <v>134</v>
      </c>
      <c r="E8" t="s">
        <v>293</v>
      </c>
      <c r="F8" s="29">
        <v>27030</v>
      </c>
      <c r="G8" t="s">
        <v>165</v>
      </c>
      <c r="H8" t="s">
        <v>104</v>
      </c>
      <c r="I8">
        <v>972693510</v>
      </c>
      <c r="J8" s="1" t="s">
        <v>155</v>
      </c>
      <c r="K8" t="s">
        <v>135</v>
      </c>
      <c r="L8">
        <v>1</v>
      </c>
      <c r="M8" t="str">
        <f t="shared" si="0"/>
        <v>insert into Member (Name, Username,Password,Dob,Image,Gender,Phone,Email,Address,Status) Values(N'Đỗ Văn Linh','linhvan1974','e10adc3949ba59abbe56e057f20f883e','01/01/1974','mem06.jpg','M','972693510','LinhVD@gmail.com',N'Gia Lâm,Hà Nội',1);</v>
      </c>
    </row>
    <row r="9" spans="1:13" x14ac:dyDescent="0.25">
      <c r="A9">
        <v>7</v>
      </c>
      <c r="C9" t="s">
        <v>149</v>
      </c>
      <c r="D9" t="s">
        <v>150</v>
      </c>
      <c r="E9" t="s">
        <v>293</v>
      </c>
      <c r="F9" s="29">
        <v>29760</v>
      </c>
      <c r="G9" t="s">
        <v>166</v>
      </c>
      <c r="H9" t="s">
        <v>104</v>
      </c>
      <c r="I9">
        <v>1667635490</v>
      </c>
      <c r="J9" s="1" t="s">
        <v>156</v>
      </c>
      <c r="K9" t="s">
        <v>151</v>
      </c>
      <c r="L9">
        <v>1</v>
      </c>
      <c r="M9" t="str">
        <f t="shared" si="0"/>
        <v>insert into Member (Name, Username,Password,Dob,Image,Gender,Phone,Email,Address,Status) Values(N'Đỗ Đức Bách','bachdd1981','e10adc3949ba59abbe56e057f20f883e','06/23/1981','mem07.jpg','M','1667635490','bachDD@gmail.com',N'Phúc yên, Vĩnh Phúc',1);</v>
      </c>
    </row>
    <row r="10" spans="1:13" x14ac:dyDescent="0.25">
      <c r="A10">
        <v>8</v>
      </c>
      <c r="C10" t="s">
        <v>152</v>
      </c>
      <c r="D10" t="s">
        <v>153</v>
      </c>
      <c r="E10" t="s">
        <v>293</v>
      </c>
      <c r="F10" s="29">
        <v>24220</v>
      </c>
      <c r="G10" t="s">
        <v>167</v>
      </c>
      <c r="H10" t="s">
        <v>104</v>
      </c>
      <c r="I10">
        <v>976636696</v>
      </c>
      <c r="J10" s="1" t="s">
        <v>157</v>
      </c>
      <c r="K10" t="s">
        <v>158</v>
      </c>
      <c r="L10">
        <v>1</v>
      </c>
      <c r="M10" t="str">
        <f t="shared" si="0"/>
        <v>insert into Member (Name, Username,Password,Dob,Image,Gender,Phone,Email,Address,Status) Values(N'Lưu văn Linh','linhlv1966','e10adc3949ba59abbe56e057f20f883e','04/23/1966','mem08.jpg','M','976636696','Linhlv@gmail.com',N'Việt Trì, Phú Thọ',1);</v>
      </c>
    </row>
    <row r="11" spans="1:13" x14ac:dyDescent="0.25">
      <c r="A11">
        <v>9</v>
      </c>
      <c r="C11" t="s">
        <v>159</v>
      </c>
      <c r="D11" t="s">
        <v>160</v>
      </c>
      <c r="E11" t="s">
        <v>293</v>
      </c>
      <c r="F11" s="29">
        <v>32223</v>
      </c>
      <c r="G11" t="s">
        <v>168</v>
      </c>
      <c r="H11" t="s">
        <v>104</v>
      </c>
      <c r="I11">
        <v>943893456</v>
      </c>
      <c r="J11" s="1" t="s">
        <v>161</v>
      </c>
      <c r="K11" t="s">
        <v>162</v>
      </c>
      <c r="L11">
        <v>1</v>
      </c>
      <c r="M11" t="str">
        <f t="shared" si="0"/>
        <v>insert into Member (Name, Username,Password,Dob,Image,Gender,Phone,Email,Address,Status) Values(N'Nguyễn Hoàng Nam','NamNH1988','e10adc3949ba59abbe56e057f20f883e','03/21/1988','mem09.jpg','M','943893456','NamNH@gmail.com',N'Việt Yên, bắc Giang',1);</v>
      </c>
    </row>
    <row r="12" spans="1:13" x14ac:dyDescent="0.25">
      <c r="A12">
        <v>10</v>
      </c>
      <c r="C12" t="s">
        <v>289</v>
      </c>
      <c r="D12" t="s">
        <v>290</v>
      </c>
      <c r="E12" t="s">
        <v>293</v>
      </c>
      <c r="F12" s="29">
        <v>32223</v>
      </c>
      <c r="G12" t="s">
        <v>168</v>
      </c>
      <c r="H12" t="s">
        <v>104</v>
      </c>
      <c r="I12">
        <v>943893456</v>
      </c>
      <c r="J12" s="1" t="s">
        <v>292</v>
      </c>
      <c r="K12" t="s">
        <v>162</v>
      </c>
      <c r="L12">
        <v>1</v>
      </c>
      <c r="M12" t="str">
        <f t="shared" si="0"/>
        <v>insert into Member (Name, Username,Password,Dob,Image,Gender,Phone,Email,Address,Status) Values(N'Chiến thắng','Thangnc','e10adc3949ba59abbe56e057f20f883e','03/21/1988','mem09.jpg','M','943893456','NamNH1@gmail.com',N'Việt Yên, bắc Giang',1);</v>
      </c>
    </row>
    <row r="13" spans="1:13" x14ac:dyDescent="0.25">
      <c r="A13">
        <v>11</v>
      </c>
      <c r="M13" t="str">
        <f t="shared" si="0"/>
        <v>insert into Member (Name, Username,Password,Dob,Image,Gender,Phone,Email,Address,Status) Values(N'','','','01/00/1900','','','','',N'',);</v>
      </c>
    </row>
  </sheetData>
  <hyperlinks>
    <hyperlink ref="J2" r:id="rId1"/>
    <hyperlink ref="J4" r:id="rId2"/>
    <hyperlink ref="J5" r:id="rId3"/>
    <hyperlink ref="J6" r:id="rId4"/>
    <hyperlink ref="J7" r:id="rId5"/>
    <hyperlink ref="J8" r:id="rId6"/>
    <hyperlink ref="J9" r:id="rId7"/>
    <hyperlink ref="J10" r:id="rId8"/>
    <hyperlink ref="J11" r:id="rId9"/>
    <hyperlink ref="J3" r:id="rId10"/>
    <hyperlink ref="J12" r:id="rId11"/>
  </hyperlinks>
  <pageMargins left="0.7" right="0.7" top="0.75" bottom="0.75" header="0.3" footer="0.3"/>
  <tableParts count="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9" sqref="D9"/>
    </sheetView>
  </sheetViews>
  <sheetFormatPr defaultRowHeight="15" x14ac:dyDescent="0.25"/>
  <cols>
    <col min="1" max="1" width="21.140625" customWidth="1"/>
    <col min="2" max="3" width="18.42578125" customWidth="1"/>
    <col min="4" max="4" width="19.28515625" customWidth="1"/>
    <col min="5" max="5" width="19.7109375" customWidth="1"/>
    <col min="6" max="6" width="22.28515625" customWidth="1"/>
  </cols>
  <sheetData>
    <row r="1" spans="1:7" x14ac:dyDescent="0.25">
      <c r="A1" s="3" t="s">
        <v>70</v>
      </c>
      <c r="B1" s="4" t="s">
        <v>79</v>
      </c>
      <c r="C1" s="4" t="s">
        <v>88</v>
      </c>
      <c r="D1" s="4" t="s">
        <v>35</v>
      </c>
      <c r="E1" s="4" t="s">
        <v>22</v>
      </c>
      <c r="F1" s="4" t="s">
        <v>17</v>
      </c>
      <c r="G1" s="6" t="s">
        <v>11</v>
      </c>
    </row>
    <row r="2" spans="1:7" x14ac:dyDescent="0.25">
      <c r="A2">
        <v>1</v>
      </c>
      <c r="B2" s="4"/>
      <c r="C2" s="4">
        <v>1</v>
      </c>
      <c r="D2" s="4" t="s">
        <v>40</v>
      </c>
      <c r="E2" s="4" t="s">
        <v>39</v>
      </c>
      <c r="F2" s="4" t="s">
        <v>57</v>
      </c>
      <c r="G2" s="6">
        <v>1</v>
      </c>
    </row>
    <row r="3" spans="1:7" x14ac:dyDescent="0.25">
      <c r="A3">
        <v>2</v>
      </c>
      <c r="B3" s="4"/>
      <c r="C3" s="4">
        <v>2</v>
      </c>
      <c r="D3" s="4" t="s">
        <v>36</v>
      </c>
      <c r="E3" s="4" t="s">
        <v>7</v>
      </c>
      <c r="F3" s="4" t="s">
        <v>57</v>
      </c>
      <c r="G3" s="6">
        <v>1</v>
      </c>
    </row>
    <row r="4" spans="1:7" x14ac:dyDescent="0.25">
      <c r="A4">
        <v>3</v>
      </c>
      <c r="B4" s="4"/>
      <c r="C4" s="4">
        <v>3</v>
      </c>
      <c r="D4" s="4" t="s">
        <v>37</v>
      </c>
      <c r="E4" s="4" t="s">
        <v>7</v>
      </c>
      <c r="F4" s="4" t="s">
        <v>57</v>
      </c>
      <c r="G4" s="6">
        <v>1</v>
      </c>
    </row>
    <row r="5" spans="1:7" x14ac:dyDescent="0.25">
      <c r="A5">
        <v>4</v>
      </c>
      <c r="B5" s="4"/>
      <c r="C5" s="4">
        <v>4</v>
      </c>
      <c r="D5" s="5" t="s">
        <v>38</v>
      </c>
      <c r="E5" s="5" t="s">
        <v>7</v>
      </c>
      <c r="F5" s="5" t="s">
        <v>58</v>
      </c>
      <c r="G5" s="6">
        <v>1</v>
      </c>
    </row>
    <row r="6" spans="1:7" x14ac:dyDescent="0.25">
      <c r="A6">
        <v>5</v>
      </c>
      <c r="B6" s="4"/>
      <c r="C6" s="4">
        <v>5</v>
      </c>
      <c r="D6" s="5" t="s">
        <v>89</v>
      </c>
      <c r="E6" s="5" t="s">
        <v>7</v>
      </c>
      <c r="F6" s="5" t="s">
        <v>58</v>
      </c>
      <c r="G6" s="6">
        <v>1</v>
      </c>
    </row>
    <row r="7" spans="1:7" x14ac:dyDescent="0.25">
      <c r="A7">
        <v>6</v>
      </c>
      <c r="G7" s="21"/>
    </row>
    <row r="8" spans="1:7" x14ac:dyDescent="0.25">
      <c r="A8">
        <v>7</v>
      </c>
      <c r="G8" s="21"/>
    </row>
    <row r="9" spans="1:7" x14ac:dyDescent="0.25">
      <c r="A9">
        <v>8</v>
      </c>
      <c r="G9" s="21"/>
    </row>
    <row r="10" spans="1:7" x14ac:dyDescent="0.25">
      <c r="A10">
        <v>9</v>
      </c>
      <c r="G10" s="21"/>
    </row>
    <row r="11" spans="1:7" x14ac:dyDescent="0.25">
      <c r="A11">
        <v>10</v>
      </c>
      <c r="G11" s="21"/>
    </row>
    <row r="12" spans="1:7" x14ac:dyDescent="0.25">
      <c r="A12">
        <v>11</v>
      </c>
      <c r="G12" s="2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opLeftCell="B1" workbookViewId="0">
      <selection activeCell="I2" sqref="I2:I56"/>
    </sheetView>
  </sheetViews>
  <sheetFormatPr defaultRowHeight="15" x14ac:dyDescent="0.25"/>
  <cols>
    <col min="1" max="5" width="19" customWidth="1"/>
    <col min="6" max="6" width="18" customWidth="1"/>
    <col min="7" max="7" width="18.7109375" style="30" customWidth="1"/>
    <col min="8" max="8" width="20.42578125" customWidth="1"/>
  </cols>
  <sheetData>
    <row r="1" spans="1:9" x14ac:dyDescent="0.25">
      <c r="A1" t="s">
        <v>70</v>
      </c>
      <c r="B1" t="s">
        <v>81</v>
      </c>
      <c r="C1" t="s">
        <v>88</v>
      </c>
      <c r="D1" t="s">
        <v>85</v>
      </c>
      <c r="E1" t="s">
        <v>94</v>
      </c>
      <c r="F1" t="s">
        <v>42</v>
      </c>
      <c r="G1" s="30" t="s">
        <v>43</v>
      </c>
      <c r="H1" t="s">
        <v>11</v>
      </c>
      <c r="I1" t="s">
        <v>172</v>
      </c>
    </row>
    <row r="2" spans="1:9" x14ac:dyDescent="0.25">
      <c r="A2" s="27" t="s">
        <v>72</v>
      </c>
      <c r="C2">
        <v>1</v>
      </c>
      <c r="D2">
        <v>1</v>
      </c>
      <c r="E2" t="s">
        <v>176</v>
      </c>
      <c r="F2" s="29">
        <v>42270</v>
      </c>
      <c r="G2" s="30" t="s">
        <v>176</v>
      </c>
      <c r="H2">
        <v>1</v>
      </c>
      <c r="I2" t="str">
        <f t="shared" ref="I2:I56" si="0">"insert into Owner(MemberID,KoiID,KoiFarmID,DateOwerFrom,DateOwerTo,Status) Values('"&amp;C2&amp;"','"&amp;D2&amp;"',"&amp;E2&amp;",'"&amp;TEXT(F2,"mm/dd/yyyy")&amp;"',"&amp;TEXT(G2,"mm/dd/yyyy")&amp;","&amp;H2&amp;");"</f>
        <v>insert into Owner(MemberID,KoiID,KoiFarmID,DateOwerFrom,DateOwerTo,Status) Values('1','1',Null,'09/23/2015',Null,1);</v>
      </c>
    </row>
    <row r="3" spans="1:9" x14ac:dyDescent="0.25">
      <c r="A3">
        <v>2</v>
      </c>
      <c r="C3">
        <v>1</v>
      </c>
      <c r="D3">
        <v>2</v>
      </c>
      <c r="E3" t="s">
        <v>176</v>
      </c>
      <c r="F3" s="29">
        <v>42297</v>
      </c>
      <c r="G3" s="30" t="s">
        <v>176</v>
      </c>
      <c r="H3">
        <v>1</v>
      </c>
      <c r="I3" t="str">
        <f t="shared" si="0"/>
        <v>insert into Owner(MemberID,KoiID,KoiFarmID,DateOwerFrom,DateOwerTo,Status) Values('1','2',Null,'10/20/2015',Null,1);</v>
      </c>
    </row>
    <row r="4" spans="1:9" x14ac:dyDescent="0.25">
      <c r="A4">
        <v>3</v>
      </c>
      <c r="C4">
        <v>1</v>
      </c>
      <c r="D4">
        <v>3</v>
      </c>
      <c r="E4" t="s">
        <v>176</v>
      </c>
      <c r="F4" s="29">
        <v>41692</v>
      </c>
      <c r="G4" s="30" t="s">
        <v>176</v>
      </c>
      <c r="H4">
        <v>1</v>
      </c>
      <c r="I4" t="str">
        <f t="shared" si="0"/>
        <v>insert into Owner(MemberID,KoiID,KoiFarmID,DateOwerFrom,DateOwerTo,Status) Values('1','3',Null,'02/22/2014',Null,1);</v>
      </c>
    </row>
    <row r="5" spans="1:9" x14ac:dyDescent="0.25">
      <c r="A5">
        <v>4</v>
      </c>
      <c r="C5">
        <v>1</v>
      </c>
      <c r="D5">
        <v>4</v>
      </c>
      <c r="E5" t="s">
        <v>176</v>
      </c>
      <c r="F5" s="29">
        <v>42086</v>
      </c>
      <c r="G5" s="30" t="s">
        <v>176</v>
      </c>
      <c r="H5">
        <v>1</v>
      </c>
      <c r="I5" t="str">
        <f t="shared" si="0"/>
        <v>insert into Owner(MemberID,KoiID,KoiFarmID,DateOwerFrom,DateOwerTo,Status) Values('1','4',Null,'03/23/2015',Null,1);</v>
      </c>
    </row>
    <row r="6" spans="1:9" x14ac:dyDescent="0.25">
      <c r="A6">
        <v>5</v>
      </c>
      <c r="C6">
        <v>1</v>
      </c>
      <c r="D6">
        <v>5</v>
      </c>
      <c r="E6" t="s">
        <v>176</v>
      </c>
      <c r="F6" s="29">
        <v>42239</v>
      </c>
      <c r="G6" s="30" t="s">
        <v>176</v>
      </c>
      <c r="H6">
        <v>1</v>
      </c>
      <c r="I6" t="str">
        <f t="shared" si="0"/>
        <v>insert into Owner(MemberID,KoiID,KoiFarmID,DateOwerFrom,DateOwerTo,Status) Values('1','5',Null,'08/23/2015',Null,1);</v>
      </c>
    </row>
    <row r="7" spans="1:9" x14ac:dyDescent="0.25">
      <c r="A7">
        <v>6</v>
      </c>
      <c r="C7">
        <v>1</v>
      </c>
      <c r="D7">
        <v>6</v>
      </c>
      <c r="E7" t="s">
        <v>176</v>
      </c>
      <c r="F7" s="29">
        <v>42297</v>
      </c>
      <c r="G7" s="30" t="s">
        <v>176</v>
      </c>
      <c r="H7">
        <v>1</v>
      </c>
      <c r="I7" t="str">
        <f t="shared" si="0"/>
        <v>insert into Owner(MemberID,KoiID,KoiFarmID,DateOwerFrom,DateOwerTo,Status) Values('1','6',Null,'10/20/2015',Null,1);</v>
      </c>
    </row>
    <row r="8" spans="1:9" x14ac:dyDescent="0.25">
      <c r="A8">
        <v>7</v>
      </c>
      <c r="C8">
        <v>1</v>
      </c>
      <c r="D8">
        <v>7</v>
      </c>
      <c r="E8" t="s">
        <v>176</v>
      </c>
      <c r="F8" s="29">
        <v>41692</v>
      </c>
      <c r="G8" s="30" t="s">
        <v>176</v>
      </c>
      <c r="H8">
        <v>1</v>
      </c>
      <c r="I8" t="str">
        <f t="shared" si="0"/>
        <v>insert into Owner(MemberID,KoiID,KoiFarmID,DateOwerFrom,DateOwerTo,Status) Values('1','7',Null,'02/22/2014',Null,1);</v>
      </c>
    </row>
    <row r="9" spans="1:9" x14ac:dyDescent="0.25">
      <c r="A9">
        <v>8</v>
      </c>
      <c r="C9">
        <v>2</v>
      </c>
      <c r="D9">
        <v>8</v>
      </c>
      <c r="E9" t="s">
        <v>176</v>
      </c>
      <c r="F9" s="29">
        <v>42066</v>
      </c>
      <c r="G9" s="30" t="s">
        <v>176</v>
      </c>
      <c r="H9">
        <v>1</v>
      </c>
      <c r="I9" t="str">
        <f t="shared" si="0"/>
        <v>insert into Owner(MemberID,KoiID,KoiFarmID,DateOwerFrom,DateOwerTo,Status) Values('2','8',Null,'03/03/2015',Null,1);</v>
      </c>
    </row>
    <row r="10" spans="1:9" x14ac:dyDescent="0.25">
      <c r="A10">
        <v>9</v>
      </c>
      <c r="C10">
        <v>2</v>
      </c>
      <c r="D10">
        <v>9</v>
      </c>
      <c r="E10" t="s">
        <v>176</v>
      </c>
      <c r="F10" s="29">
        <v>42189</v>
      </c>
      <c r="G10" s="30" t="s">
        <v>176</v>
      </c>
      <c r="H10">
        <v>1</v>
      </c>
      <c r="I10" t="str">
        <f t="shared" si="0"/>
        <v>insert into Owner(MemberID,KoiID,KoiFarmID,DateOwerFrom,DateOwerTo,Status) Values('2','9',Null,'07/04/2015',Null,1);</v>
      </c>
    </row>
    <row r="11" spans="1:9" x14ac:dyDescent="0.25">
      <c r="A11">
        <v>10</v>
      </c>
      <c r="C11">
        <v>2</v>
      </c>
      <c r="D11">
        <v>10</v>
      </c>
      <c r="E11" t="s">
        <v>176</v>
      </c>
      <c r="F11" s="29">
        <v>41892</v>
      </c>
      <c r="G11" s="30" t="s">
        <v>176</v>
      </c>
      <c r="H11">
        <v>1</v>
      </c>
      <c r="I11" t="str">
        <f t="shared" si="0"/>
        <v>insert into Owner(MemberID,KoiID,KoiFarmID,DateOwerFrom,DateOwerTo,Status) Values('2','10',Null,'09/10/2014',Null,1);</v>
      </c>
    </row>
    <row r="12" spans="1:9" x14ac:dyDescent="0.25">
      <c r="A12">
        <v>11</v>
      </c>
      <c r="C12">
        <v>2</v>
      </c>
      <c r="D12">
        <v>11</v>
      </c>
      <c r="E12" t="s">
        <v>176</v>
      </c>
      <c r="F12" s="29">
        <v>42270</v>
      </c>
      <c r="G12" s="30" t="s">
        <v>176</v>
      </c>
      <c r="H12">
        <v>1</v>
      </c>
      <c r="I12" t="str">
        <f t="shared" si="0"/>
        <v>insert into Owner(MemberID,KoiID,KoiFarmID,DateOwerFrom,DateOwerTo,Status) Values('2','11',Null,'09/23/2015',Null,1);</v>
      </c>
    </row>
    <row r="13" spans="1:9" x14ac:dyDescent="0.25">
      <c r="C13">
        <v>2</v>
      </c>
      <c r="D13">
        <v>12</v>
      </c>
      <c r="E13" t="s">
        <v>176</v>
      </c>
      <c r="F13" s="29">
        <v>42297</v>
      </c>
      <c r="G13" s="30" t="s">
        <v>176</v>
      </c>
      <c r="H13">
        <v>1</v>
      </c>
      <c r="I13" t="str">
        <f t="shared" si="0"/>
        <v>insert into Owner(MemberID,KoiID,KoiFarmID,DateOwerFrom,DateOwerTo,Status) Values('2','12',Null,'10/20/2015',Null,1);</v>
      </c>
    </row>
    <row r="14" spans="1:9" x14ac:dyDescent="0.25">
      <c r="C14">
        <v>2</v>
      </c>
      <c r="D14">
        <v>13</v>
      </c>
      <c r="E14" t="s">
        <v>176</v>
      </c>
      <c r="F14" s="29">
        <v>41692</v>
      </c>
      <c r="G14" s="30" t="s">
        <v>176</v>
      </c>
      <c r="H14">
        <v>1</v>
      </c>
      <c r="I14" t="str">
        <f t="shared" si="0"/>
        <v>insert into Owner(MemberID,KoiID,KoiFarmID,DateOwerFrom,DateOwerTo,Status) Values('2','13',Null,'02/22/2014',Null,1);</v>
      </c>
    </row>
    <row r="15" spans="1:9" x14ac:dyDescent="0.25">
      <c r="C15">
        <v>2</v>
      </c>
      <c r="D15">
        <v>14</v>
      </c>
      <c r="E15" t="s">
        <v>176</v>
      </c>
      <c r="F15" s="29">
        <v>42086</v>
      </c>
      <c r="G15" s="30" t="s">
        <v>176</v>
      </c>
      <c r="H15">
        <v>1</v>
      </c>
      <c r="I15" t="str">
        <f t="shared" si="0"/>
        <v>insert into Owner(MemberID,KoiID,KoiFarmID,DateOwerFrom,DateOwerTo,Status) Values('2','14',Null,'03/23/2015',Null,1);</v>
      </c>
    </row>
    <row r="16" spans="1:9" x14ac:dyDescent="0.25">
      <c r="C16">
        <v>3</v>
      </c>
      <c r="D16">
        <v>15</v>
      </c>
      <c r="E16" t="s">
        <v>176</v>
      </c>
      <c r="F16" s="29">
        <v>42239</v>
      </c>
      <c r="G16" s="30" t="s">
        <v>176</v>
      </c>
      <c r="H16">
        <v>1</v>
      </c>
      <c r="I16" t="str">
        <f t="shared" si="0"/>
        <v>insert into Owner(MemberID,KoiID,KoiFarmID,DateOwerFrom,DateOwerTo,Status) Values('3','15',Null,'08/23/2015',Null,1);</v>
      </c>
    </row>
    <row r="17" spans="3:9" x14ac:dyDescent="0.25">
      <c r="C17">
        <v>4</v>
      </c>
      <c r="D17">
        <v>16</v>
      </c>
      <c r="E17" t="s">
        <v>176</v>
      </c>
      <c r="F17" s="29">
        <v>42297</v>
      </c>
      <c r="G17" s="30" t="s">
        <v>176</v>
      </c>
      <c r="H17">
        <v>1</v>
      </c>
      <c r="I17" t="str">
        <f t="shared" si="0"/>
        <v>insert into Owner(MemberID,KoiID,KoiFarmID,DateOwerFrom,DateOwerTo,Status) Values('4','16',Null,'10/20/2015',Null,1);</v>
      </c>
    </row>
    <row r="18" spans="3:9" x14ac:dyDescent="0.25">
      <c r="C18">
        <v>4</v>
      </c>
      <c r="D18">
        <v>17</v>
      </c>
      <c r="E18" t="s">
        <v>176</v>
      </c>
      <c r="F18" s="29">
        <v>41692</v>
      </c>
      <c r="G18" s="30" t="s">
        <v>176</v>
      </c>
      <c r="H18">
        <v>1</v>
      </c>
      <c r="I18" t="str">
        <f t="shared" si="0"/>
        <v>insert into Owner(MemberID,KoiID,KoiFarmID,DateOwerFrom,DateOwerTo,Status) Values('4','17',Null,'02/22/2014',Null,1);</v>
      </c>
    </row>
    <row r="19" spans="3:9" x14ac:dyDescent="0.25">
      <c r="C19">
        <v>4</v>
      </c>
      <c r="D19">
        <v>18</v>
      </c>
      <c r="E19" t="s">
        <v>176</v>
      </c>
      <c r="F19" s="29">
        <v>42066</v>
      </c>
      <c r="G19" s="30" t="s">
        <v>176</v>
      </c>
      <c r="H19">
        <v>1</v>
      </c>
      <c r="I19" t="str">
        <f t="shared" si="0"/>
        <v>insert into Owner(MemberID,KoiID,KoiFarmID,DateOwerFrom,DateOwerTo,Status) Values('4','18',Null,'03/03/2015',Null,1);</v>
      </c>
    </row>
    <row r="20" spans="3:9" x14ac:dyDescent="0.25">
      <c r="C20">
        <v>4</v>
      </c>
      <c r="D20">
        <v>19</v>
      </c>
      <c r="E20" t="s">
        <v>176</v>
      </c>
      <c r="F20" s="29">
        <v>42189</v>
      </c>
      <c r="G20" s="30" t="s">
        <v>176</v>
      </c>
      <c r="H20">
        <v>1</v>
      </c>
      <c r="I20" t="str">
        <f t="shared" si="0"/>
        <v>insert into Owner(MemberID,KoiID,KoiFarmID,DateOwerFrom,DateOwerTo,Status) Values('4','19',Null,'07/04/2015',Null,1);</v>
      </c>
    </row>
    <row r="21" spans="3:9" x14ac:dyDescent="0.25">
      <c r="C21">
        <v>4</v>
      </c>
      <c r="D21">
        <v>20</v>
      </c>
      <c r="E21" t="s">
        <v>176</v>
      </c>
      <c r="F21" s="29">
        <v>41892</v>
      </c>
      <c r="G21" s="30" t="s">
        <v>176</v>
      </c>
      <c r="H21">
        <v>1</v>
      </c>
      <c r="I21" t="str">
        <f t="shared" si="0"/>
        <v>insert into Owner(MemberID,KoiID,KoiFarmID,DateOwerFrom,DateOwerTo,Status) Values('4','20',Null,'09/10/2014',Null,1);</v>
      </c>
    </row>
    <row r="22" spans="3:9" x14ac:dyDescent="0.25">
      <c r="C22">
        <v>4</v>
      </c>
      <c r="D22">
        <v>21</v>
      </c>
      <c r="E22" t="s">
        <v>176</v>
      </c>
      <c r="F22" s="29">
        <v>42270</v>
      </c>
      <c r="G22" s="30" t="s">
        <v>176</v>
      </c>
      <c r="H22">
        <v>1</v>
      </c>
      <c r="I22" t="str">
        <f t="shared" si="0"/>
        <v>insert into Owner(MemberID,KoiID,KoiFarmID,DateOwerFrom,DateOwerTo,Status) Values('4','21',Null,'09/23/2015',Null,1);</v>
      </c>
    </row>
    <row r="23" spans="3:9" x14ac:dyDescent="0.25">
      <c r="C23">
        <v>5</v>
      </c>
      <c r="D23">
        <v>22</v>
      </c>
      <c r="E23" t="s">
        <v>176</v>
      </c>
      <c r="F23" s="29">
        <v>42297</v>
      </c>
      <c r="G23" s="30" t="s">
        <v>176</v>
      </c>
      <c r="H23">
        <v>1</v>
      </c>
      <c r="I23" t="str">
        <f t="shared" si="0"/>
        <v>insert into Owner(MemberID,KoiID,KoiFarmID,DateOwerFrom,DateOwerTo,Status) Values('5','22',Null,'10/20/2015',Null,1);</v>
      </c>
    </row>
    <row r="24" spans="3:9" x14ac:dyDescent="0.25">
      <c r="C24">
        <v>5</v>
      </c>
      <c r="D24">
        <v>23</v>
      </c>
      <c r="E24" t="s">
        <v>176</v>
      </c>
      <c r="F24" s="29">
        <v>41692</v>
      </c>
      <c r="G24" s="30" t="s">
        <v>176</v>
      </c>
      <c r="H24">
        <v>1</v>
      </c>
      <c r="I24" t="str">
        <f t="shared" si="0"/>
        <v>insert into Owner(MemberID,KoiID,KoiFarmID,DateOwerFrom,DateOwerTo,Status) Values('5','23',Null,'02/22/2014',Null,1);</v>
      </c>
    </row>
    <row r="25" spans="3:9" x14ac:dyDescent="0.25">
      <c r="C25">
        <v>5</v>
      </c>
      <c r="D25">
        <v>24</v>
      </c>
      <c r="E25" t="s">
        <v>176</v>
      </c>
      <c r="F25" s="29">
        <v>42086</v>
      </c>
      <c r="G25" s="30" t="s">
        <v>176</v>
      </c>
      <c r="H25">
        <v>1</v>
      </c>
      <c r="I25" t="str">
        <f t="shared" si="0"/>
        <v>insert into Owner(MemberID,KoiID,KoiFarmID,DateOwerFrom,DateOwerTo,Status) Values('5','24',Null,'03/23/2015',Null,1);</v>
      </c>
    </row>
    <row r="26" spans="3:9" x14ac:dyDescent="0.25">
      <c r="C26">
        <v>5</v>
      </c>
      <c r="D26">
        <v>25</v>
      </c>
      <c r="E26" t="s">
        <v>176</v>
      </c>
      <c r="F26" s="29">
        <v>42239</v>
      </c>
      <c r="G26" s="30" t="s">
        <v>176</v>
      </c>
      <c r="H26">
        <v>1</v>
      </c>
      <c r="I26" t="str">
        <f t="shared" si="0"/>
        <v>insert into Owner(MemberID,KoiID,KoiFarmID,DateOwerFrom,DateOwerTo,Status) Values('5','25',Null,'08/23/2015',Null,1);</v>
      </c>
    </row>
    <row r="27" spans="3:9" x14ac:dyDescent="0.25">
      <c r="C27">
        <v>5</v>
      </c>
      <c r="D27">
        <v>26</v>
      </c>
      <c r="E27" t="s">
        <v>176</v>
      </c>
      <c r="F27" s="29">
        <v>42297</v>
      </c>
      <c r="G27" s="30" t="s">
        <v>176</v>
      </c>
      <c r="H27">
        <v>1</v>
      </c>
      <c r="I27" t="str">
        <f t="shared" si="0"/>
        <v>insert into Owner(MemberID,KoiID,KoiFarmID,DateOwerFrom,DateOwerTo,Status) Values('5','26',Null,'10/20/2015',Null,1);</v>
      </c>
    </row>
    <row r="28" spans="3:9" x14ac:dyDescent="0.25">
      <c r="C28">
        <v>5</v>
      </c>
      <c r="D28">
        <v>27</v>
      </c>
      <c r="E28" t="s">
        <v>176</v>
      </c>
      <c r="F28" s="29">
        <v>41692</v>
      </c>
      <c r="G28" s="30" t="s">
        <v>176</v>
      </c>
      <c r="H28">
        <v>1</v>
      </c>
      <c r="I28" t="str">
        <f t="shared" si="0"/>
        <v>insert into Owner(MemberID,KoiID,KoiFarmID,DateOwerFrom,DateOwerTo,Status) Values('5','27',Null,'02/22/2014',Null,1);</v>
      </c>
    </row>
    <row r="29" spans="3:9" x14ac:dyDescent="0.25">
      <c r="C29">
        <v>5</v>
      </c>
      <c r="D29">
        <v>28</v>
      </c>
      <c r="E29" t="s">
        <v>176</v>
      </c>
      <c r="F29" s="29">
        <v>42066</v>
      </c>
      <c r="G29" s="30" t="s">
        <v>176</v>
      </c>
      <c r="H29">
        <v>1</v>
      </c>
      <c r="I29" t="str">
        <f t="shared" si="0"/>
        <v>insert into Owner(MemberID,KoiID,KoiFarmID,DateOwerFrom,DateOwerTo,Status) Values('5','28',Null,'03/03/2015',Null,1);</v>
      </c>
    </row>
    <row r="30" spans="3:9" x14ac:dyDescent="0.25">
      <c r="C30">
        <v>6</v>
      </c>
      <c r="D30">
        <v>29</v>
      </c>
      <c r="E30" t="s">
        <v>176</v>
      </c>
      <c r="F30" s="29">
        <v>42189</v>
      </c>
      <c r="G30" s="30" t="s">
        <v>176</v>
      </c>
      <c r="H30">
        <v>1</v>
      </c>
      <c r="I30" t="str">
        <f t="shared" si="0"/>
        <v>insert into Owner(MemberID,KoiID,KoiFarmID,DateOwerFrom,DateOwerTo,Status) Values('6','29',Null,'07/04/2015',Null,1);</v>
      </c>
    </row>
    <row r="31" spans="3:9" x14ac:dyDescent="0.25">
      <c r="C31">
        <v>6</v>
      </c>
      <c r="D31">
        <v>30</v>
      </c>
      <c r="E31" t="s">
        <v>176</v>
      </c>
      <c r="F31" s="29">
        <v>41892</v>
      </c>
      <c r="G31" s="30" t="s">
        <v>176</v>
      </c>
      <c r="H31">
        <v>1</v>
      </c>
      <c r="I31" t="str">
        <f t="shared" si="0"/>
        <v>insert into Owner(MemberID,KoiID,KoiFarmID,DateOwerFrom,DateOwerTo,Status) Values('6','30',Null,'09/10/2014',Null,1);</v>
      </c>
    </row>
    <row r="32" spans="3:9" x14ac:dyDescent="0.25">
      <c r="C32">
        <v>6</v>
      </c>
      <c r="D32">
        <v>31</v>
      </c>
      <c r="E32" t="s">
        <v>176</v>
      </c>
      <c r="F32" s="29">
        <v>42270</v>
      </c>
      <c r="G32" s="30" t="s">
        <v>176</v>
      </c>
      <c r="H32">
        <v>1</v>
      </c>
      <c r="I32" t="str">
        <f t="shared" si="0"/>
        <v>insert into Owner(MemberID,KoiID,KoiFarmID,DateOwerFrom,DateOwerTo,Status) Values('6','31',Null,'09/23/2015',Null,1);</v>
      </c>
    </row>
    <row r="33" spans="3:9" x14ac:dyDescent="0.25">
      <c r="C33">
        <v>6</v>
      </c>
      <c r="D33">
        <v>32</v>
      </c>
      <c r="E33" t="s">
        <v>176</v>
      </c>
      <c r="F33" s="29">
        <v>42297</v>
      </c>
      <c r="G33" s="30" t="s">
        <v>176</v>
      </c>
      <c r="H33">
        <v>1</v>
      </c>
      <c r="I33" t="str">
        <f t="shared" si="0"/>
        <v>insert into Owner(MemberID,KoiID,KoiFarmID,DateOwerFrom,DateOwerTo,Status) Values('6','32',Null,'10/20/2015',Null,1);</v>
      </c>
    </row>
    <row r="34" spans="3:9" x14ac:dyDescent="0.25">
      <c r="C34">
        <v>6</v>
      </c>
      <c r="D34">
        <v>33</v>
      </c>
      <c r="E34" t="s">
        <v>176</v>
      </c>
      <c r="F34" s="29">
        <v>41692</v>
      </c>
      <c r="G34" s="30" t="s">
        <v>176</v>
      </c>
      <c r="H34">
        <v>1</v>
      </c>
      <c r="I34" t="str">
        <f t="shared" si="0"/>
        <v>insert into Owner(MemberID,KoiID,KoiFarmID,DateOwerFrom,DateOwerTo,Status) Values('6','33',Null,'02/22/2014',Null,1);</v>
      </c>
    </row>
    <row r="35" spans="3:9" x14ac:dyDescent="0.25">
      <c r="C35">
        <v>6</v>
      </c>
      <c r="D35">
        <v>34</v>
      </c>
      <c r="E35" t="s">
        <v>176</v>
      </c>
      <c r="F35" s="29">
        <v>42086</v>
      </c>
      <c r="G35" s="30" t="s">
        <v>176</v>
      </c>
      <c r="H35">
        <v>1</v>
      </c>
      <c r="I35" t="str">
        <f t="shared" si="0"/>
        <v>insert into Owner(MemberID,KoiID,KoiFarmID,DateOwerFrom,DateOwerTo,Status) Values('6','34',Null,'03/23/2015',Null,1);</v>
      </c>
    </row>
    <row r="36" spans="3:9" x14ac:dyDescent="0.25">
      <c r="C36">
        <v>6</v>
      </c>
      <c r="D36">
        <v>35</v>
      </c>
      <c r="E36" t="s">
        <v>176</v>
      </c>
      <c r="F36" s="29">
        <v>42239</v>
      </c>
      <c r="G36" s="30" t="s">
        <v>176</v>
      </c>
      <c r="H36">
        <v>1</v>
      </c>
      <c r="I36" t="str">
        <f t="shared" si="0"/>
        <v>insert into Owner(MemberID,KoiID,KoiFarmID,DateOwerFrom,DateOwerTo,Status) Values('6','35',Null,'08/23/2015',Null,1);</v>
      </c>
    </row>
    <row r="37" spans="3:9" x14ac:dyDescent="0.25">
      <c r="C37">
        <v>6</v>
      </c>
      <c r="D37">
        <v>36</v>
      </c>
      <c r="E37" t="s">
        <v>176</v>
      </c>
      <c r="F37" s="29">
        <v>42297</v>
      </c>
      <c r="G37" s="30" t="s">
        <v>176</v>
      </c>
      <c r="H37">
        <v>1</v>
      </c>
      <c r="I37" t="str">
        <f t="shared" si="0"/>
        <v>insert into Owner(MemberID,KoiID,KoiFarmID,DateOwerFrom,DateOwerTo,Status) Values('6','36',Null,'10/20/2015',Null,1);</v>
      </c>
    </row>
    <row r="38" spans="3:9" x14ac:dyDescent="0.25">
      <c r="C38">
        <v>7</v>
      </c>
      <c r="D38">
        <v>37</v>
      </c>
      <c r="E38" t="s">
        <v>176</v>
      </c>
      <c r="F38" s="29">
        <v>41692</v>
      </c>
      <c r="G38" s="30" t="s">
        <v>176</v>
      </c>
      <c r="H38">
        <v>1</v>
      </c>
      <c r="I38" t="str">
        <f t="shared" si="0"/>
        <v>insert into Owner(MemberID,KoiID,KoiFarmID,DateOwerFrom,DateOwerTo,Status) Values('7','37',Null,'02/22/2014',Null,1);</v>
      </c>
    </row>
    <row r="39" spans="3:9" x14ac:dyDescent="0.25">
      <c r="C39">
        <v>7</v>
      </c>
      <c r="D39">
        <v>38</v>
      </c>
      <c r="E39" t="s">
        <v>176</v>
      </c>
      <c r="F39" s="29">
        <v>42066</v>
      </c>
      <c r="G39" s="30" t="s">
        <v>176</v>
      </c>
      <c r="H39">
        <v>1</v>
      </c>
      <c r="I39" t="str">
        <f t="shared" si="0"/>
        <v>insert into Owner(MemberID,KoiID,KoiFarmID,DateOwerFrom,DateOwerTo,Status) Values('7','38',Null,'03/03/2015',Null,1);</v>
      </c>
    </row>
    <row r="40" spans="3:9" x14ac:dyDescent="0.25">
      <c r="C40">
        <v>7</v>
      </c>
      <c r="D40">
        <v>39</v>
      </c>
      <c r="E40" t="s">
        <v>176</v>
      </c>
      <c r="F40" s="29">
        <v>42189</v>
      </c>
      <c r="G40" s="30" t="s">
        <v>176</v>
      </c>
      <c r="H40">
        <v>1</v>
      </c>
      <c r="I40" t="str">
        <f t="shared" si="0"/>
        <v>insert into Owner(MemberID,KoiID,KoiFarmID,DateOwerFrom,DateOwerTo,Status) Values('7','39',Null,'07/04/2015',Null,1);</v>
      </c>
    </row>
    <row r="41" spans="3:9" x14ac:dyDescent="0.25">
      <c r="C41">
        <v>7</v>
      </c>
      <c r="D41">
        <v>40</v>
      </c>
      <c r="E41" t="s">
        <v>176</v>
      </c>
      <c r="F41" s="29">
        <v>41892</v>
      </c>
      <c r="G41" s="30" t="s">
        <v>176</v>
      </c>
      <c r="H41">
        <v>1</v>
      </c>
      <c r="I41" t="str">
        <f t="shared" si="0"/>
        <v>insert into Owner(MemberID,KoiID,KoiFarmID,DateOwerFrom,DateOwerTo,Status) Values('7','40',Null,'09/10/2014',Null,1);</v>
      </c>
    </row>
    <row r="42" spans="3:9" x14ac:dyDescent="0.25">
      <c r="C42">
        <v>7</v>
      </c>
      <c r="D42">
        <v>41</v>
      </c>
      <c r="E42" t="s">
        <v>176</v>
      </c>
      <c r="F42" s="29">
        <v>42270</v>
      </c>
      <c r="G42" s="30" t="s">
        <v>176</v>
      </c>
      <c r="H42">
        <v>1</v>
      </c>
      <c r="I42" t="str">
        <f t="shared" si="0"/>
        <v>insert into Owner(MemberID,KoiID,KoiFarmID,DateOwerFrom,DateOwerTo,Status) Values('7','41',Null,'09/23/2015',Null,1);</v>
      </c>
    </row>
    <row r="43" spans="3:9" x14ac:dyDescent="0.25">
      <c r="C43">
        <v>7</v>
      </c>
      <c r="D43">
        <v>42</v>
      </c>
      <c r="E43" t="s">
        <v>176</v>
      </c>
      <c r="F43" s="29">
        <v>42297</v>
      </c>
      <c r="G43" s="30" t="s">
        <v>176</v>
      </c>
      <c r="H43">
        <v>1</v>
      </c>
      <c r="I43" t="str">
        <f t="shared" si="0"/>
        <v>insert into Owner(MemberID,KoiID,KoiFarmID,DateOwerFrom,DateOwerTo,Status) Values('7','42',Null,'10/20/2015',Null,1);</v>
      </c>
    </row>
    <row r="44" spans="3:9" x14ac:dyDescent="0.25">
      <c r="C44">
        <v>7</v>
      </c>
      <c r="D44">
        <v>43</v>
      </c>
      <c r="E44" t="s">
        <v>176</v>
      </c>
      <c r="F44" s="29">
        <v>41692</v>
      </c>
      <c r="G44" s="30" t="s">
        <v>176</v>
      </c>
      <c r="H44">
        <v>1</v>
      </c>
      <c r="I44" t="str">
        <f t="shared" si="0"/>
        <v>insert into Owner(MemberID,KoiID,KoiFarmID,DateOwerFrom,DateOwerTo,Status) Values('7','43',Null,'02/22/2014',Null,1);</v>
      </c>
    </row>
    <row r="45" spans="3:9" x14ac:dyDescent="0.25">
      <c r="C45">
        <v>7</v>
      </c>
      <c r="D45">
        <v>44</v>
      </c>
      <c r="E45" t="s">
        <v>176</v>
      </c>
      <c r="F45" s="29">
        <v>42086</v>
      </c>
      <c r="G45" s="30" t="s">
        <v>176</v>
      </c>
      <c r="H45">
        <v>1</v>
      </c>
      <c r="I45" t="str">
        <f t="shared" si="0"/>
        <v>insert into Owner(MemberID,KoiID,KoiFarmID,DateOwerFrom,DateOwerTo,Status) Values('7','44',Null,'03/23/2015',Null,1);</v>
      </c>
    </row>
    <row r="46" spans="3:9" x14ac:dyDescent="0.25">
      <c r="C46">
        <v>7</v>
      </c>
      <c r="D46">
        <v>45</v>
      </c>
      <c r="E46" t="s">
        <v>176</v>
      </c>
      <c r="F46" s="29">
        <v>42239</v>
      </c>
      <c r="G46" s="30" t="s">
        <v>176</v>
      </c>
      <c r="H46">
        <v>1</v>
      </c>
      <c r="I46" t="str">
        <f t="shared" si="0"/>
        <v>insert into Owner(MemberID,KoiID,KoiFarmID,DateOwerFrom,DateOwerTo,Status) Values('7','45',Null,'08/23/2015',Null,1);</v>
      </c>
    </row>
    <row r="47" spans="3:9" x14ac:dyDescent="0.25">
      <c r="C47">
        <v>8</v>
      </c>
      <c r="D47">
        <v>46</v>
      </c>
      <c r="E47" t="s">
        <v>176</v>
      </c>
      <c r="F47" s="29">
        <v>42297</v>
      </c>
      <c r="G47" s="30" t="s">
        <v>176</v>
      </c>
      <c r="H47">
        <v>1</v>
      </c>
      <c r="I47" t="str">
        <f t="shared" si="0"/>
        <v>insert into Owner(MemberID,KoiID,KoiFarmID,DateOwerFrom,DateOwerTo,Status) Values('8','46',Null,'10/20/2015',Null,1);</v>
      </c>
    </row>
    <row r="48" spans="3:9" x14ac:dyDescent="0.25">
      <c r="C48">
        <v>8</v>
      </c>
      <c r="D48">
        <v>47</v>
      </c>
      <c r="E48" t="s">
        <v>176</v>
      </c>
      <c r="F48" s="29">
        <v>41692</v>
      </c>
      <c r="G48" s="30" t="s">
        <v>176</v>
      </c>
      <c r="H48">
        <v>1</v>
      </c>
      <c r="I48" t="str">
        <f t="shared" si="0"/>
        <v>insert into Owner(MemberID,KoiID,KoiFarmID,DateOwerFrom,DateOwerTo,Status) Values('8','47',Null,'02/22/2014',Null,1);</v>
      </c>
    </row>
    <row r="49" spans="3:9" x14ac:dyDescent="0.25">
      <c r="C49">
        <v>8</v>
      </c>
      <c r="D49">
        <v>48</v>
      </c>
      <c r="E49" t="s">
        <v>176</v>
      </c>
      <c r="F49" s="29">
        <v>42066</v>
      </c>
      <c r="G49" s="30" t="s">
        <v>176</v>
      </c>
      <c r="H49">
        <v>1</v>
      </c>
      <c r="I49" t="str">
        <f t="shared" si="0"/>
        <v>insert into Owner(MemberID,KoiID,KoiFarmID,DateOwerFrom,DateOwerTo,Status) Values('8','48',Null,'03/03/2015',Null,1);</v>
      </c>
    </row>
    <row r="50" spans="3:9" x14ac:dyDescent="0.25">
      <c r="C50">
        <v>8</v>
      </c>
      <c r="D50">
        <v>49</v>
      </c>
      <c r="E50" t="s">
        <v>176</v>
      </c>
      <c r="F50" s="29">
        <v>42189</v>
      </c>
      <c r="G50" s="30" t="s">
        <v>176</v>
      </c>
      <c r="H50">
        <v>1</v>
      </c>
      <c r="I50" t="str">
        <f t="shared" si="0"/>
        <v>insert into Owner(MemberID,KoiID,KoiFarmID,DateOwerFrom,DateOwerTo,Status) Values('8','49',Null,'07/04/2015',Null,1);</v>
      </c>
    </row>
    <row r="51" spans="3:9" x14ac:dyDescent="0.25">
      <c r="C51">
        <v>8</v>
      </c>
      <c r="D51">
        <v>50</v>
      </c>
      <c r="E51" t="s">
        <v>176</v>
      </c>
      <c r="F51" s="29">
        <v>41892</v>
      </c>
      <c r="G51" s="30" t="s">
        <v>176</v>
      </c>
      <c r="H51">
        <v>1</v>
      </c>
      <c r="I51" t="str">
        <f t="shared" si="0"/>
        <v>insert into Owner(MemberID,KoiID,KoiFarmID,DateOwerFrom,DateOwerTo,Status) Values('8','50',Null,'09/10/2014',Null,1);</v>
      </c>
    </row>
    <row r="52" spans="3:9" x14ac:dyDescent="0.25">
      <c r="C52">
        <v>8</v>
      </c>
      <c r="D52">
        <v>51</v>
      </c>
      <c r="E52" t="s">
        <v>176</v>
      </c>
      <c r="F52" s="29">
        <v>42270</v>
      </c>
      <c r="G52" s="30" t="s">
        <v>176</v>
      </c>
      <c r="H52">
        <v>1</v>
      </c>
      <c r="I52" t="str">
        <f t="shared" si="0"/>
        <v>insert into Owner(MemberID,KoiID,KoiFarmID,DateOwerFrom,DateOwerTo,Status) Values('8','51',Null,'09/23/2015',Null,1);</v>
      </c>
    </row>
    <row r="53" spans="3:9" x14ac:dyDescent="0.25">
      <c r="C53">
        <v>8</v>
      </c>
      <c r="D53">
        <v>52</v>
      </c>
      <c r="E53" t="s">
        <v>176</v>
      </c>
      <c r="F53" s="29">
        <v>42297</v>
      </c>
      <c r="G53" s="30" t="s">
        <v>176</v>
      </c>
      <c r="H53">
        <v>1</v>
      </c>
      <c r="I53" t="str">
        <f t="shared" si="0"/>
        <v>insert into Owner(MemberID,KoiID,KoiFarmID,DateOwerFrom,DateOwerTo,Status) Values('8','52',Null,'10/20/2015',Null,1);</v>
      </c>
    </row>
    <row r="54" spans="3:9" x14ac:dyDescent="0.25">
      <c r="C54">
        <v>9</v>
      </c>
      <c r="D54">
        <v>53</v>
      </c>
      <c r="E54" t="s">
        <v>176</v>
      </c>
      <c r="F54" s="29">
        <v>41692</v>
      </c>
      <c r="G54" s="30" t="s">
        <v>176</v>
      </c>
      <c r="H54">
        <v>1</v>
      </c>
      <c r="I54" t="str">
        <f t="shared" si="0"/>
        <v>insert into Owner(MemberID,KoiID,KoiFarmID,DateOwerFrom,DateOwerTo,Status) Values('9','53',Null,'02/22/2014',Null,1);</v>
      </c>
    </row>
    <row r="55" spans="3:9" x14ac:dyDescent="0.25">
      <c r="C55">
        <v>9</v>
      </c>
      <c r="D55">
        <v>54</v>
      </c>
      <c r="E55" t="s">
        <v>176</v>
      </c>
      <c r="F55" s="29">
        <v>42086</v>
      </c>
      <c r="G55" s="30" t="s">
        <v>176</v>
      </c>
      <c r="H55">
        <v>1</v>
      </c>
      <c r="I55" t="str">
        <f t="shared" si="0"/>
        <v>insert into Owner(MemberID,KoiID,KoiFarmID,DateOwerFrom,DateOwerTo,Status) Values('9','54',Null,'03/23/2015',Null,1);</v>
      </c>
    </row>
    <row r="56" spans="3:9" x14ac:dyDescent="0.25">
      <c r="C56">
        <v>9</v>
      </c>
      <c r="D56">
        <v>55</v>
      </c>
      <c r="E56" t="s">
        <v>176</v>
      </c>
      <c r="F56" s="29">
        <v>42239</v>
      </c>
      <c r="G56" s="30" t="s">
        <v>176</v>
      </c>
      <c r="H56">
        <v>1</v>
      </c>
      <c r="I56" t="str">
        <f t="shared" si="0"/>
        <v>insert into Owner(MemberID,KoiID,KoiFarmID,DateOwerFrom,DateOwerTo,Status) Values('9','55',Null,'08/23/2015',Null,1);</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2" sqref="F2"/>
    </sheetView>
  </sheetViews>
  <sheetFormatPr defaultRowHeight="15" x14ac:dyDescent="0.25"/>
  <cols>
    <col min="1" max="3" width="20.28515625" customWidth="1"/>
    <col min="4" max="4" width="18.85546875" customWidth="1"/>
    <col min="5" max="5" width="18.7109375" customWidth="1"/>
    <col min="6" max="6" width="20.85546875" customWidth="1"/>
  </cols>
  <sheetData>
    <row r="1" spans="1:6" x14ac:dyDescent="0.25">
      <c r="A1" t="s">
        <v>70</v>
      </c>
      <c r="B1" t="s">
        <v>82</v>
      </c>
      <c r="C1" t="s">
        <v>85</v>
      </c>
      <c r="D1" s="4" t="s">
        <v>18</v>
      </c>
      <c r="E1" s="4" t="s">
        <v>34</v>
      </c>
      <c r="F1" s="4" t="s">
        <v>17</v>
      </c>
    </row>
    <row r="2" spans="1:6" ht="30" x14ac:dyDescent="0.25">
      <c r="A2">
        <v>2</v>
      </c>
      <c r="C2" t="s">
        <v>90</v>
      </c>
      <c r="D2" s="4" t="s">
        <v>54</v>
      </c>
      <c r="E2" s="4" t="s">
        <v>75</v>
      </c>
      <c r="F2" s="11" t="s">
        <v>55</v>
      </c>
    </row>
    <row r="3" spans="1:6" ht="30" x14ac:dyDescent="0.25">
      <c r="A3">
        <v>3</v>
      </c>
      <c r="C3" t="s">
        <v>90</v>
      </c>
      <c r="D3" s="4" t="s">
        <v>54</v>
      </c>
      <c r="E3" s="4" t="s">
        <v>44</v>
      </c>
      <c r="F3" s="11" t="s">
        <v>55</v>
      </c>
    </row>
    <row r="4" spans="1:6" ht="30" x14ac:dyDescent="0.25">
      <c r="A4">
        <v>4</v>
      </c>
      <c r="C4" t="s">
        <v>91</v>
      </c>
      <c r="D4" s="4" t="s">
        <v>54</v>
      </c>
      <c r="E4" s="4"/>
      <c r="F4" s="11" t="s">
        <v>56</v>
      </c>
    </row>
    <row r="5" spans="1:6" ht="30" x14ac:dyDescent="0.25">
      <c r="A5">
        <v>5</v>
      </c>
      <c r="C5" t="s">
        <v>92</v>
      </c>
      <c r="D5" s="4" t="s">
        <v>54</v>
      </c>
      <c r="E5" s="4"/>
      <c r="F5" s="11" t="s">
        <v>56</v>
      </c>
    </row>
    <row r="6" spans="1:6" ht="30" x14ac:dyDescent="0.25">
      <c r="A6">
        <v>6</v>
      </c>
      <c r="C6" t="s">
        <v>93</v>
      </c>
      <c r="D6" s="5" t="s">
        <v>54</v>
      </c>
      <c r="E6" s="5"/>
      <c r="F6" s="12" t="s">
        <v>56</v>
      </c>
    </row>
    <row r="7" spans="1:6" x14ac:dyDescent="0.25">
      <c r="A7">
        <v>7</v>
      </c>
      <c r="D7" s="17"/>
      <c r="E7" s="17"/>
      <c r="F7" s="19"/>
    </row>
    <row r="8" spans="1:6" x14ac:dyDescent="0.25">
      <c r="A8">
        <v>8</v>
      </c>
      <c r="D8" s="18"/>
      <c r="E8" s="18"/>
      <c r="F8" s="20"/>
    </row>
    <row r="9" spans="1:6" x14ac:dyDescent="0.25">
      <c r="A9">
        <v>9</v>
      </c>
      <c r="D9" s="18"/>
      <c r="E9" s="18"/>
      <c r="F9" s="20"/>
    </row>
    <row r="10" spans="1:6" x14ac:dyDescent="0.25">
      <c r="A10">
        <v>10</v>
      </c>
      <c r="D10" s="18"/>
      <c r="E10" s="18"/>
      <c r="F10" s="20"/>
    </row>
    <row r="11" spans="1:6" x14ac:dyDescent="0.25">
      <c r="A11">
        <v>11</v>
      </c>
      <c r="D11" s="18"/>
      <c r="E11" s="18"/>
      <c r="F11" s="2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5" sqref="D15"/>
    </sheetView>
  </sheetViews>
  <sheetFormatPr defaultRowHeight="15" x14ac:dyDescent="0.25"/>
  <cols>
    <col min="1" max="1" width="21" customWidth="1"/>
    <col min="2" max="5" width="20" customWidth="1"/>
    <col min="6" max="6" width="19.85546875" customWidth="1"/>
    <col min="7" max="7" width="21.28515625" customWidth="1"/>
    <col min="8" max="8" width="22" customWidth="1"/>
  </cols>
  <sheetData>
    <row r="1" spans="1:8" x14ac:dyDescent="0.25">
      <c r="A1" s="3" t="s">
        <v>70</v>
      </c>
      <c r="B1" s="4" t="s">
        <v>45</v>
      </c>
      <c r="C1" s="4" t="s">
        <v>95</v>
      </c>
      <c r="D1" s="4" t="s">
        <v>96</v>
      </c>
      <c r="E1" s="4" t="s">
        <v>97</v>
      </c>
      <c r="F1" s="4" t="s">
        <v>46</v>
      </c>
      <c r="G1" s="4" t="s">
        <v>47</v>
      </c>
      <c r="H1" s="6" t="s">
        <v>12</v>
      </c>
    </row>
    <row r="2" spans="1:8" x14ac:dyDescent="0.25">
      <c r="A2" s="27" t="s">
        <v>72</v>
      </c>
      <c r="B2" s="13"/>
      <c r="C2" s="13">
        <v>1</v>
      </c>
      <c r="D2" s="13">
        <v>1</v>
      </c>
      <c r="E2" s="13"/>
      <c r="F2" s="13">
        <v>4</v>
      </c>
      <c r="G2" s="13" t="s">
        <v>66</v>
      </c>
      <c r="H2" s="15">
        <v>0</v>
      </c>
    </row>
    <row r="3" spans="1:8" x14ac:dyDescent="0.25">
      <c r="A3">
        <v>2</v>
      </c>
      <c r="B3" s="13"/>
      <c r="C3" s="13">
        <v>2</v>
      </c>
      <c r="D3" s="13">
        <v>2</v>
      </c>
      <c r="E3" s="13"/>
      <c r="F3" s="13">
        <v>5</v>
      </c>
      <c r="G3" s="13" t="s">
        <v>67</v>
      </c>
      <c r="H3" s="15">
        <v>1</v>
      </c>
    </row>
    <row r="4" spans="1:8" x14ac:dyDescent="0.25">
      <c r="A4">
        <v>3</v>
      </c>
      <c r="B4" s="13"/>
      <c r="C4" s="13">
        <v>1</v>
      </c>
      <c r="D4" s="13">
        <v>3</v>
      </c>
      <c r="E4" s="13"/>
      <c r="F4" s="13">
        <v>4</v>
      </c>
      <c r="G4" s="13" t="s">
        <v>68</v>
      </c>
      <c r="H4" s="15">
        <v>0</v>
      </c>
    </row>
    <row r="5" spans="1:8" x14ac:dyDescent="0.25">
      <c r="A5">
        <v>4</v>
      </c>
      <c r="B5" s="13"/>
      <c r="C5" s="14">
        <v>3</v>
      </c>
      <c r="D5" s="13">
        <v>4</v>
      </c>
      <c r="E5" s="14"/>
      <c r="F5" s="14">
        <v>5</v>
      </c>
      <c r="G5" s="14" t="s">
        <v>69</v>
      </c>
      <c r="H5" s="16">
        <v>1</v>
      </c>
    </row>
    <row r="6" spans="1:8" x14ac:dyDescent="0.25">
      <c r="A6">
        <v>5</v>
      </c>
      <c r="B6" s="13"/>
      <c r="C6" s="14">
        <v>4</v>
      </c>
      <c r="D6" s="22"/>
      <c r="E6" s="22">
        <v>2</v>
      </c>
      <c r="F6" s="22">
        <v>4</v>
      </c>
      <c r="G6" s="22" t="s">
        <v>98</v>
      </c>
      <c r="H6" s="24">
        <v>1</v>
      </c>
    </row>
    <row r="7" spans="1:8" x14ac:dyDescent="0.25">
      <c r="A7">
        <v>6</v>
      </c>
      <c r="B7" s="23"/>
      <c r="C7" s="23"/>
      <c r="D7" s="23"/>
      <c r="E7" s="23"/>
      <c r="F7" s="23"/>
      <c r="G7" s="23"/>
      <c r="H7" s="24"/>
    </row>
    <row r="8" spans="1:8" x14ac:dyDescent="0.25">
      <c r="A8">
        <v>7</v>
      </c>
      <c r="B8" s="23"/>
      <c r="C8" s="23"/>
      <c r="D8" s="23"/>
      <c r="E8" s="23"/>
      <c r="F8" s="23"/>
      <c r="G8" s="23"/>
      <c r="H8" s="24"/>
    </row>
    <row r="9" spans="1:8" x14ac:dyDescent="0.25">
      <c r="A9">
        <v>8</v>
      </c>
      <c r="B9" s="23"/>
      <c r="C9" s="23"/>
      <c r="D9" s="23"/>
      <c r="E9" s="23"/>
      <c r="F9" s="23"/>
      <c r="G9" s="23"/>
      <c r="H9" s="24"/>
    </row>
    <row r="10" spans="1:8" x14ac:dyDescent="0.25">
      <c r="A10">
        <v>9</v>
      </c>
      <c r="B10" s="23"/>
      <c r="C10" s="23"/>
      <c r="D10" s="23"/>
      <c r="E10" s="23"/>
      <c r="F10" s="23"/>
      <c r="G10" s="23"/>
      <c r="H10" s="24"/>
    </row>
    <row r="11" spans="1:8" x14ac:dyDescent="0.25">
      <c r="A11">
        <v>10</v>
      </c>
      <c r="B11" s="23"/>
      <c r="C11" s="23"/>
      <c r="D11" s="23"/>
      <c r="E11" s="23"/>
      <c r="F11" s="23"/>
      <c r="G11" s="23"/>
      <c r="H11" s="24"/>
    </row>
    <row r="12" spans="1:8" x14ac:dyDescent="0.25">
      <c r="A12">
        <v>11</v>
      </c>
      <c r="B12" s="23"/>
      <c r="C12" s="23"/>
      <c r="D12" s="23"/>
      <c r="E12" s="23"/>
      <c r="F12" s="23"/>
      <c r="G12" s="23"/>
      <c r="H12" s="2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4" sqref="F14"/>
    </sheetView>
  </sheetViews>
  <sheetFormatPr defaultRowHeight="15" x14ac:dyDescent="0.25"/>
  <cols>
    <col min="1" max="1" width="18.85546875" customWidth="1"/>
    <col min="2" max="2" width="19.85546875" customWidth="1"/>
    <col min="3" max="3" width="18.7109375" customWidth="1"/>
  </cols>
  <sheetData>
    <row r="1" spans="1:3" x14ac:dyDescent="0.25">
      <c r="A1" t="s">
        <v>70</v>
      </c>
      <c r="B1" t="s">
        <v>86</v>
      </c>
      <c r="C1" t="s">
        <v>85</v>
      </c>
    </row>
    <row r="2" spans="1:3" x14ac:dyDescent="0.25">
      <c r="A2" s="27" t="s">
        <v>72</v>
      </c>
      <c r="C2" s="2">
        <v>1</v>
      </c>
    </row>
    <row r="3" spans="1:3" x14ac:dyDescent="0.25">
      <c r="A3">
        <v>2</v>
      </c>
      <c r="C3" s="2">
        <v>2</v>
      </c>
    </row>
    <row r="4" spans="1:3" x14ac:dyDescent="0.25">
      <c r="A4">
        <v>3</v>
      </c>
      <c r="C4" s="2">
        <v>3</v>
      </c>
    </row>
    <row r="5" spans="1:3" x14ac:dyDescent="0.25">
      <c r="A5">
        <v>4</v>
      </c>
      <c r="C5" s="2">
        <v>4</v>
      </c>
    </row>
    <row r="6" spans="1:3" x14ac:dyDescent="0.25">
      <c r="A6">
        <v>5</v>
      </c>
      <c r="C6" s="2">
        <v>2</v>
      </c>
    </row>
    <row r="7" spans="1:3" x14ac:dyDescent="0.25">
      <c r="A7">
        <v>6</v>
      </c>
      <c r="C7" s="2">
        <v>3</v>
      </c>
    </row>
    <row r="8" spans="1:3" x14ac:dyDescent="0.25">
      <c r="A8">
        <v>7</v>
      </c>
      <c r="C8" s="2">
        <v>4</v>
      </c>
    </row>
    <row r="9" spans="1:3" x14ac:dyDescent="0.25">
      <c r="A9">
        <v>8</v>
      </c>
    </row>
    <row r="10" spans="1:3" x14ac:dyDescent="0.25">
      <c r="A10">
        <v>9</v>
      </c>
    </row>
    <row r="11" spans="1:3" x14ac:dyDescent="0.25">
      <c r="A11">
        <v>10</v>
      </c>
    </row>
    <row r="12" spans="1:3" x14ac:dyDescent="0.25">
      <c r="A12">
        <v>11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4" sqref="C14"/>
    </sheetView>
  </sheetViews>
  <sheetFormatPr defaultRowHeight="15" x14ac:dyDescent="0.25"/>
  <cols>
    <col min="2" max="2" width="20.28515625" customWidth="1"/>
    <col min="3" max="3" width="17.5703125" customWidth="1"/>
    <col min="4" max="4" width="28" customWidth="1"/>
  </cols>
  <sheetData>
    <row r="1" spans="1:4" x14ac:dyDescent="0.25">
      <c r="A1" s="3" t="s">
        <v>70</v>
      </c>
      <c r="B1" s="3" t="s">
        <v>83</v>
      </c>
      <c r="C1" s="3" t="s">
        <v>84</v>
      </c>
      <c r="D1" s="3" t="s">
        <v>116</v>
      </c>
    </row>
    <row r="2" spans="1:4" x14ac:dyDescent="0.25">
      <c r="A2" s="4">
        <v>1</v>
      </c>
      <c r="B2" s="4">
        <v>1</v>
      </c>
      <c r="C2" s="13">
        <v>1</v>
      </c>
      <c r="D2" t="s">
        <v>104</v>
      </c>
    </row>
    <row r="3" spans="1:4" x14ac:dyDescent="0.25">
      <c r="A3" s="4">
        <v>2</v>
      </c>
      <c r="B3" s="4">
        <v>2</v>
      </c>
      <c r="C3" s="13">
        <v>2</v>
      </c>
      <c r="D3" t="s">
        <v>117</v>
      </c>
    </row>
    <row r="4" spans="1:4" x14ac:dyDescent="0.25">
      <c r="A4" s="4">
        <v>3</v>
      </c>
      <c r="B4" s="4">
        <v>3</v>
      </c>
      <c r="C4" s="13">
        <v>3</v>
      </c>
    </row>
    <row r="5" spans="1:4" x14ac:dyDescent="0.25">
      <c r="A5" s="4">
        <v>4</v>
      </c>
      <c r="B5" s="4">
        <v>4</v>
      </c>
      <c r="C5" s="13">
        <v>4</v>
      </c>
    </row>
    <row r="6" spans="1:4" x14ac:dyDescent="0.25">
      <c r="A6" s="4">
        <v>5</v>
      </c>
      <c r="B6" s="4">
        <v>2</v>
      </c>
      <c r="C6" s="13">
        <v>2</v>
      </c>
    </row>
    <row r="7" spans="1:4" x14ac:dyDescent="0.25">
      <c r="A7" s="4">
        <v>6</v>
      </c>
      <c r="B7" s="4">
        <v>1</v>
      </c>
      <c r="C7" s="13">
        <v>4</v>
      </c>
      <c r="D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HuongDan</vt:lpstr>
      <vt:lpstr>Variety</vt:lpstr>
      <vt:lpstr>Koi</vt:lpstr>
      <vt:lpstr>Infor_Detail</vt:lpstr>
      <vt:lpstr>Member</vt:lpstr>
      <vt:lpstr>KoiFarm</vt:lpstr>
      <vt:lpstr>Owner</vt:lpstr>
      <vt:lpstr>Achievement</vt:lpstr>
      <vt:lpstr>Comment</vt:lpstr>
      <vt:lpstr>OffSpringOf</vt:lpstr>
      <vt:lpstr>Koi-Parent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LucPC</dc:creator>
  <cp:lastModifiedBy>DucHoang</cp:lastModifiedBy>
  <dcterms:created xsi:type="dcterms:W3CDTF">2016-09-25T11:50:08Z</dcterms:created>
  <dcterms:modified xsi:type="dcterms:W3CDTF">2016-10-28T04:49:56Z</dcterms:modified>
</cp:coreProperties>
</file>