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source\repos\2D Poisson's Equation FEM\Validation\"/>
    </mc:Choice>
  </mc:AlternateContent>
  <xr:revisionPtr revIDLastSave="0" documentId="13_ncr:1_{4328441A-6E9A-4E4E-BEC5-2EBFE1C10FEA}" xr6:coauthVersionLast="47" xr6:coauthVersionMax="47" xr10:uidLastSave="{00000000-0000-0000-0000-000000000000}"/>
  <bookViews>
    <workbookView xWindow="18855" yWindow="600" windowWidth="19395" windowHeight="20985" xr2:uid="{826441CE-E64B-426D-ABC7-46EAA8293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N23" i="1"/>
  <c r="O23" i="1"/>
  <c r="P23" i="1"/>
  <c r="Q23" i="1"/>
  <c r="R23" i="1"/>
  <c r="S23" i="1"/>
  <c r="M22" i="1"/>
  <c r="N22" i="1"/>
  <c r="O22" i="1"/>
  <c r="P22" i="1"/>
  <c r="Q22" i="1"/>
  <c r="R22" i="1"/>
  <c r="L16" i="1"/>
  <c r="R16" i="1"/>
  <c r="S16" i="1"/>
  <c r="T16" i="1"/>
  <c r="L17" i="1"/>
  <c r="M17" i="1"/>
  <c r="O17" i="1"/>
  <c r="R17" i="1"/>
  <c r="S17" i="1"/>
  <c r="T17" i="1"/>
  <c r="L18" i="1"/>
  <c r="M18" i="1"/>
  <c r="N18" i="1"/>
  <c r="Q18" i="1"/>
  <c r="T18" i="1"/>
  <c r="L19" i="1"/>
  <c r="M19" i="1"/>
  <c r="N19" i="1"/>
  <c r="O19" i="1"/>
  <c r="L20" i="1"/>
  <c r="M20" i="1"/>
  <c r="N20" i="1"/>
  <c r="O20" i="1"/>
  <c r="P20" i="1"/>
  <c r="R20" i="1"/>
  <c r="L21" i="1"/>
  <c r="M21" i="1"/>
  <c r="N21" i="1"/>
  <c r="O21" i="1"/>
  <c r="P21" i="1"/>
  <c r="Q21" i="1"/>
  <c r="T21" i="1"/>
  <c r="L22" i="1"/>
  <c r="N15" i="1"/>
  <c r="Q15" i="1"/>
  <c r="R15" i="1"/>
  <c r="S15" i="1"/>
  <c r="T15" i="1"/>
  <c r="Q7" i="1"/>
  <c r="Q19" i="1" s="1"/>
  <c r="M3" i="1"/>
  <c r="M15" i="1" s="1"/>
  <c r="G2" i="1"/>
  <c r="N4" i="1" s="1"/>
  <c r="N16" i="1" s="1"/>
  <c r="H2" i="1"/>
  <c r="T7" i="1" s="1"/>
  <c r="T19" i="1" s="1"/>
  <c r="I2" i="1"/>
  <c r="O3" i="1" s="1"/>
  <c r="O15" i="1" s="1"/>
  <c r="G3" i="1"/>
  <c r="M4" i="1" s="1"/>
  <c r="M16" i="1" s="1"/>
  <c r="H3" i="1"/>
  <c r="S7" i="1" s="1"/>
  <c r="S19" i="1" s="1"/>
  <c r="I3" i="1"/>
  <c r="S8" i="1" s="1"/>
  <c r="S20" i="1" s="1"/>
  <c r="G4" i="1"/>
  <c r="H4" i="1"/>
  <c r="T11" i="1" s="1"/>
  <c r="T23" i="1" s="1"/>
  <c r="I4" i="1"/>
  <c r="G5" i="1"/>
  <c r="H5" i="1"/>
  <c r="P6" i="1" s="1"/>
  <c r="P18" i="1" s="1"/>
  <c r="I5" i="1"/>
  <c r="S10" i="1" s="1"/>
  <c r="S22" i="1" s="1"/>
  <c r="F3" i="1"/>
  <c r="F4" i="1"/>
  <c r="F5" i="1"/>
  <c r="F2" i="1"/>
  <c r="L3" i="1" s="1"/>
  <c r="L15" i="1" s="1"/>
  <c r="N5" i="1" l="1"/>
  <c r="N17" i="1" s="1"/>
  <c r="P4" i="1"/>
  <c r="P16" i="1" s="1"/>
  <c r="T8" i="1"/>
  <c r="T20" i="1" s="1"/>
  <c r="O6" i="1"/>
  <c r="O18" i="1" s="1"/>
  <c r="Q4" i="1"/>
  <c r="Q16" i="1" s="1"/>
  <c r="S9" i="1"/>
  <c r="S21" i="1" s="1"/>
  <c r="P7" i="1"/>
  <c r="P19" i="1" s="1"/>
  <c r="P5" i="1"/>
  <c r="P17" i="1" s="1"/>
  <c r="T10" i="1"/>
  <c r="T22" i="1" s="1"/>
  <c r="Q8" i="1"/>
  <c r="Q20" i="1" s="1"/>
  <c r="Q5" i="1"/>
  <c r="Q17" i="1" s="1"/>
  <c r="R9" i="1"/>
  <c r="R21" i="1" s="1"/>
  <c r="R6" i="1"/>
  <c r="R18" i="1" s="1"/>
  <c r="S6" i="1"/>
  <c r="S18" i="1" s="1"/>
  <c r="R7" i="1"/>
  <c r="R19" i="1" s="1"/>
  <c r="P3" i="1"/>
  <c r="P15" i="1" s="1"/>
  <c r="O4" i="1"/>
  <c r="O16" i="1" s="1"/>
</calcChain>
</file>

<file path=xl/sharedStrings.xml><?xml version="1.0" encoding="utf-8"?>
<sst xmlns="http://schemas.openxmlformats.org/spreadsheetml/2006/main" count="8" uniqueCount="8">
  <si>
    <t>gausspoint 1</t>
  </si>
  <si>
    <t>gausspoint 2</t>
  </si>
  <si>
    <t>gausspoint 3</t>
  </si>
  <si>
    <t>gausspoint 4</t>
  </si>
  <si>
    <t>element K</t>
  </si>
  <si>
    <t>global K</t>
  </si>
  <si>
    <t>from code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</si>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</sst>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2" fontId="1" fillId="2" borderId="1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4858-CCD6-4E8D-BF3B-F5FAE08E0BE0}">
  <dimension ref="A1:AE23"/>
  <sheetViews>
    <sheetView tabSelected="1" zoomScale="85" zoomScaleNormal="85" workbookViewId="0">
      <selection activeCell="H20" sqref="H20"/>
    </sheetView>
  </sheetViews>
  <sheetFormatPr defaultRowHeight="15" x14ac:dyDescent="0.25"/>
  <sheetData>
    <row r="1" spans="1:31" x14ac:dyDescent="0.25">
      <c r="A1" t="s">
        <v>0</v>
      </c>
      <c r="F1" t="s">
        <v>4</v>
      </c>
      <c r="L1" t="s">
        <v>5</v>
      </c>
      <c r="W1" t="s">
        <v>6</v>
      </c>
    </row>
    <row r="2" spans="1:31" x14ac:dyDescent="0.25">
      <c r="A2" s="2">
        <v>0.311004</v>
      </c>
      <c r="B2" s="2">
        <v>-0.11383500000000001</v>
      </c>
      <c r="C2" s="2">
        <v>-8.3333299999999999E-2</v>
      </c>
      <c r="D2" s="2">
        <v>-0.11383500000000001</v>
      </c>
      <c r="F2" s="2">
        <f>SUM(A2,A8,A14,A20)</f>
        <v>0.66666710000000007</v>
      </c>
      <c r="G2" s="2">
        <f>SUM(B2,B8,B14,B20)</f>
        <v>-0.1666658</v>
      </c>
      <c r="H2" s="2">
        <f>SUM(C2,C8,C14,C20)</f>
        <v>-0.3333332</v>
      </c>
      <c r="I2" s="2">
        <f>SUM(D2,D8,D14,D20)</f>
        <v>-0.1666658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</row>
    <row r="3" spans="1:31" x14ac:dyDescent="0.25">
      <c r="A3" s="2">
        <v>-0.11383500000000001</v>
      </c>
      <c r="B3" s="2">
        <v>0.16666700000000001</v>
      </c>
      <c r="C3" s="2">
        <v>3.0502100000000001E-2</v>
      </c>
      <c r="D3" s="2">
        <v>-8.3333299999999999E-2</v>
      </c>
      <c r="F3" s="2">
        <f>SUM(A3,A9,A15,A21)</f>
        <v>-0.1666658</v>
      </c>
      <c r="G3" s="2">
        <f>SUM(B3,B9,B15,B21)</f>
        <v>0.66666710000000007</v>
      </c>
      <c r="H3" s="2">
        <f>SUM(C3,C9,C15,C21)</f>
        <v>-0.1666658</v>
      </c>
      <c r="I3" s="2">
        <f>SUM(D3,D9,D15,D21)</f>
        <v>-0.3333332</v>
      </c>
      <c r="K3" s="1">
        <v>1</v>
      </c>
      <c r="L3" s="2">
        <f>F2</f>
        <v>0.66666710000000007</v>
      </c>
      <c r="M3" s="2">
        <f>G2</f>
        <v>-0.1666658</v>
      </c>
      <c r="N3" s="2">
        <v>0</v>
      </c>
      <c r="O3" s="2">
        <f>I2</f>
        <v>-0.1666658</v>
      </c>
      <c r="P3" s="2">
        <f>H2</f>
        <v>-0.3333332</v>
      </c>
      <c r="Q3" s="2">
        <v>0</v>
      </c>
      <c r="R3" s="2">
        <v>0</v>
      </c>
      <c r="S3" s="2">
        <v>0</v>
      </c>
      <c r="T3" s="2">
        <v>0</v>
      </c>
      <c r="V3" s="1">
        <v>1</v>
      </c>
      <c r="W3" s="2">
        <v>0.66666700000000001</v>
      </c>
      <c r="X3" s="2">
        <v>-0.16666700000000001</v>
      </c>
      <c r="Y3" s="2">
        <v>0</v>
      </c>
      <c r="Z3" s="2">
        <v>-0.16666700000000001</v>
      </c>
      <c r="AA3" s="2">
        <v>-0.33333299999999999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5">
      <c r="A4" s="2">
        <v>-8.3333299999999999E-2</v>
      </c>
      <c r="B4" s="2">
        <v>3.0502100000000001E-2</v>
      </c>
      <c r="C4" s="2">
        <v>2.2329100000000001E-2</v>
      </c>
      <c r="D4" s="2">
        <v>3.0502100000000001E-2</v>
      </c>
      <c r="F4" s="2">
        <f>SUM(A4,A10,A16,A22)</f>
        <v>-0.3333332</v>
      </c>
      <c r="G4" s="2">
        <f>SUM(B4,B10,B16,B22)</f>
        <v>-0.1666658</v>
      </c>
      <c r="H4" s="2">
        <f>SUM(C4,C10,C16,C22)</f>
        <v>0.66666710000000007</v>
      </c>
      <c r="I4" s="2">
        <f>SUM(D4,D10,D16,D22)</f>
        <v>-0.1666658</v>
      </c>
      <c r="K4" s="1">
        <v>2</v>
      </c>
      <c r="L4" s="2"/>
      <c r="M4" s="2">
        <f>G3+F2</f>
        <v>1.3333342000000001</v>
      </c>
      <c r="N4" s="2">
        <f>G2</f>
        <v>-0.1666658</v>
      </c>
      <c r="O4" s="2">
        <f>I3</f>
        <v>-0.3333332</v>
      </c>
      <c r="P4" s="2">
        <f>H3+I2</f>
        <v>-0.33333160000000001</v>
      </c>
      <c r="Q4" s="2">
        <f>H2</f>
        <v>-0.3333332</v>
      </c>
      <c r="R4" s="2">
        <v>0</v>
      </c>
      <c r="S4" s="2">
        <v>0</v>
      </c>
      <c r="T4" s="2">
        <v>0</v>
      </c>
      <c r="V4" s="1">
        <v>2</v>
      </c>
      <c r="W4" s="2"/>
      <c r="X4" s="2">
        <v>1.3333299999999999</v>
      </c>
      <c r="Y4" s="2">
        <v>-0.16666700000000001</v>
      </c>
      <c r="Z4" s="2">
        <v>-0.33333299999999999</v>
      </c>
      <c r="AA4" s="2">
        <v>-0.33333299999999999</v>
      </c>
      <c r="AB4" s="2">
        <v>-0.33333299999999999</v>
      </c>
      <c r="AC4" s="2">
        <v>0</v>
      </c>
      <c r="AD4" s="2">
        <v>0</v>
      </c>
      <c r="AE4" s="2">
        <v>0</v>
      </c>
    </row>
    <row r="5" spans="1:31" x14ac:dyDescent="0.25">
      <c r="A5" s="2">
        <v>-0.11383500000000001</v>
      </c>
      <c r="B5" s="2">
        <v>-8.3333299999999999E-2</v>
      </c>
      <c r="C5" s="2">
        <v>3.0502100000000001E-2</v>
      </c>
      <c r="D5" s="2">
        <v>0.16666700000000001</v>
      </c>
      <c r="F5" s="2">
        <f>SUM(A5,A11,A17,A23)</f>
        <v>-0.1666658</v>
      </c>
      <c r="G5" s="2">
        <f>SUM(B5,B11,B17,B23)</f>
        <v>-0.3333332</v>
      </c>
      <c r="H5" s="2">
        <f>SUM(C5,C11,C17,C23)</f>
        <v>-0.1666658</v>
      </c>
      <c r="I5" s="2">
        <f>SUM(D5,D11,D17,D23)</f>
        <v>0.66666709999999996</v>
      </c>
      <c r="K5" s="1">
        <v>3</v>
      </c>
      <c r="L5" s="2"/>
      <c r="M5" s="2"/>
      <c r="N5" s="2">
        <f>G3</f>
        <v>0.66666710000000007</v>
      </c>
      <c r="O5" s="2">
        <v>0</v>
      </c>
      <c r="P5" s="2">
        <f>I3</f>
        <v>-0.3333332</v>
      </c>
      <c r="Q5" s="2">
        <f>H3</f>
        <v>-0.1666658</v>
      </c>
      <c r="R5" s="2">
        <v>0</v>
      </c>
      <c r="S5" s="2">
        <v>0</v>
      </c>
      <c r="T5" s="2">
        <v>0</v>
      </c>
      <c r="V5" s="1">
        <v>3</v>
      </c>
      <c r="W5" s="2"/>
      <c r="X5" s="2"/>
      <c r="Y5" s="2">
        <v>0.66666700000000001</v>
      </c>
      <c r="Z5" s="2">
        <v>0</v>
      </c>
      <c r="AA5" s="2">
        <v>-0.33333299999999999</v>
      </c>
      <c r="AB5" s="2">
        <v>-0.16666700000000001</v>
      </c>
      <c r="AC5" s="2">
        <v>0</v>
      </c>
      <c r="AD5" s="2">
        <v>0</v>
      </c>
      <c r="AE5" s="2">
        <v>0</v>
      </c>
    </row>
    <row r="6" spans="1:31" x14ac:dyDescent="0.25">
      <c r="K6" s="1">
        <v>4</v>
      </c>
      <c r="L6" s="2"/>
      <c r="M6" s="2"/>
      <c r="N6" s="2"/>
      <c r="O6" s="2">
        <f>I5+F2</f>
        <v>1.3333341999999999</v>
      </c>
      <c r="P6" s="2">
        <f>H5+G2</f>
        <v>-0.33333160000000001</v>
      </c>
      <c r="Q6" s="2">
        <v>0</v>
      </c>
      <c r="R6" s="2">
        <f>I2</f>
        <v>-0.1666658</v>
      </c>
      <c r="S6" s="2">
        <f>H2</f>
        <v>-0.3333332</v>
      </c>
      <c r="T6" s="2">
        <v>0</v>
      </c>
      <c r="V6" s="1">
        <v>4</v>
      </c>
      <c r="W6" s="2"/>
      <c r="X6" s="2"/>
      <c r="Y6" s="2"/>
      <c r="Z6" s="2">
        <v>1.3333299999999999</v>
      </c>
      <c r="AA6" s="2">
        <v>-0.33333299999999999</v>
      </c>
      <c r="AB6" s="2">
        <v>0</v>
      </c>
      <c r="AC6" s="2">
        <v>-0.16666700000000001</v>
      </c>
      <c r="AD6" s="2">
        <v>-0.33333299999999999</v>
      </c>
      <c r="AE6" s="2">
        <v>0</v>
      </c>
    </row>
    <row r="7" spans="1:31" x14ac:dyDescent="0.25">
      <c r="A7" t="s">
        <v>1</v>
      </c>
      <c r="K7" s="1">
        <v>5</v>
      </c>
      <c r="L7" s="2"/>
      <c r="M7" s="2"/>
      <c r="N7" s="2"/>
      <c r="O7" s="2"/>
      <c r="P7" s="2">
        <f>H4+I5+F2+G3</f>
        <v>2.6666684000000003</v>
      </c>
      <c r="Q7" s="2">
        <f>H5+G2</f>
        <v>-0.33333160000000001</v>
      </c>
      <c r="R7" s="2">
        <f>I3</f>
        <v>-0.3333332</v>
      </c>
      <c r="S7" s="2">
        <f>H3+I2</f>
        <v>-0.33333160000000001</v>
      </c>
      <c r="T7" s="2">
        <f>H2</f>
        <v>-0.3333332</v>
      </c>
      <c r="V7" s="1">
        <v>5</v>
      </c>
      <c r="W7" s="2"/>
      <c r="X7" s="2"/>
      <c r="Y7" s="2"/>
      <c r="Z7" s="2"/>
      <c r="AA7" s="2">
        <v>2.6666699999999999</v>
      </c>
      <c r="AB7" s="2">
        <v>-0.33333299999999999</v>
      </c>
      <c r="AC7" s="2">
        <v>-0.33333299999999999</v>
      </c>
      <c r="AD7" s="2">
        <v>-0.33333299999999999</v>
      </c>
      <c r="AE7" s="2">
        <v>-0.33333299999999999</v>
      </c>
    </row>
    <row r="8" spans="1:31" x14ac:dyDescent="0.25">
      <c r="A8" s="2">
        <v>0.16666700000000001</v>
      </c>
      <c r="B8" s="2">
        <v>-0.11383500000000001</v>
      </c>
      <c r="C8" s="2">
        <v>-8.3333299999999999E-2</v>
      </c>
      <c r="D8" s="2">
        <v>3.0502100000000001E-2</v>
      </c>
      <c r="K8" s="1">
        <v>6</v>
      </c>
      <c r="L8" s="2"/>
      <c r="M8" s="2"/>
      <c r="N8" s="2"/>
      <c r="O8" s="2"/>
      <c r="P8" s="2"/>
      <c r="Q8" s="2">
        <f>H4+G3</f>
        <v>1.3333342000000001</v>
      </c>
      <c r="R8" s="2">
        <v>0</v>
      </c>
      <c r="S8" s="2">
        <f>I3</f>
        <v>-0.3333332</v>
      </c>
      <c r="T8" s="2">
        <f>H3</f>
        <v>-0.1666658</v>
      </c>
      <c r="V8" s="1">
        <v>6</v>
      </c>
      <c r="W8" s="2"/>
      <c r="X8" s="2"/>
      <c r="Y8" s="2"/>
      <c r="Z8" s="2"/>
      <c r="AA8" s="2"/>
      <c r="AB8" s="2">
        <v>1.3333299999999999</v>
      </c>
      <c r="AC8" s="2">
        <v>0</v>
      </c>
      <c r="AD8" s="2">
        <v>-0.33333299999999999</v>
      </c>
      <c r="AE8" s="2">
        <v>-0.16666700000000001</v>
      </c>
    </row>
    <row r="9" spans="1:31" x14ac:dyDescent="0.25">
      <c r="A9" s="2">
        <v>-0.11383500000000001</v>
      </c>
      <c r="B9" s="2">
        <v>0.311004</v>
      </c>
      <c r="C9" s="2">
        <v>-0.11383500000000001</v>
      </c>
      <c r="D9" s="2">
        <v>-8.3333299999999999E-2</v>
      </c>
      <c r="K9" s="1">
        <v>7</v>
      </c>
      <c r="L9" s="2"/>
      <c r="M9" s="2"/>
      <c r="N9" s="2"/>
      <c r="O9" s="2"/>
      <c r="P9" s="2"/>
      <c r="Q9" s="2"/>
      <c r="R9" s="2">
        <f>I5</f>
        <v>0.66666709999999996</v>
      </c>
      <c r="S9" s="2">
        <f>H5</f>
        <v>-0.1666658</v>
      </c>
      <c r="T9" s="2">
        <v>0</v>
      </c>
      <c r="V9" s="1">
        <v>7</v>
      </c>
      <c r="W9" s="2"/>
      <c r="X9" s="2"/>
      <c r="Y9" s="2"/>
      <c r="Z9" s="2"/>
      <c r="AA9" s="2"/>
      <c r="AB9" s="2"/>
      <c r="AC9" s="2">
        <v>0.66666700000000001</v>
      </c>
      <c r="AD9" s="2">
        <v>-0.16666700000000001</v>
      </c>
      <c r="AE9" s="2">
        <v>0</v>
      </c>
    </row>
    <row r="10" spans="1:31" x14ac:dyDescent="0.25">
      <c r="A10" s="2">
        <v>-8.3333299999999999E-2</v>
      </c>
      <c r="B10" s="2">
        <v>-0.11383500000000001</v>
      </c>
      <c r="C10" s="2">
        <v>0.16666700000000001</v>
      </c>
      <c r="D10" s="2">
        <v>3.0502100000000001E-2</v>
      </c>
      <c r="K10" s="1">
        <v>8</v>
      </c>
      <c r="L10" s="2"/>
      <c r="M10" s="2"/>
      <c r="N10" s="2"/>
      <c r="O10" s="2"/>
      <c r="P10" s="2"/>
      <c r="Q10" s="2"/>
      <c r="R10" s="2"/>
      <c r="S10" s="2">
        <f>I5+H4</f>
        <v>1.3333341999999999</v>
      </c>
      <c r="T10" s="2">
        <f>H5</f>
        <v>-0.1666658</v>
      </c>
      <c r="V10" s="1">
        <v>8</v>
      </c>
      <c r="W10" s="2"/>
      <c r="X10" s="2"/>
      <c r="Y10" s="2"/>
      <c r="Z10" s="2"/>
      <c r="AA10" s="2"/>
      <c r="AB10" s="2"/>
      <c r="AC10" s="2"/>
      <c r="AD10" s="2">
        <v>1.3333299999999999</v>
      </c>
      <c r="AE10" s="2">
        <v>-0.16666700000000001</v>
      </c>
    </row>
    <row r="11" spans="1:31" x14ac:dyDescent="0.25">
      <c r="A11" s="2">
        <v>3.0502100000000001E-2</v>
      </c>
      <c r="B11" s="2">
        <v>-8.3333299999999999E-2</v>
      </c>
      <c r="C11" s="2">
        <v>3.0502100000000001E-2</v>
      </c>
      <c r="D11" s="2">
        <v>2.2329100000000001E-2</v>
      </c>
      <c r="K11" s="1">
        <v>9</v>
      </c>
      <c r="L11" s="2"/>
      <c r="M11" s="2"/>
      <c r="N11" s="2"/>
      <c r="O11" s="2"/>
      <c r="P11" s="2"/>
      <c r="Q11" s="2"/>
      <c r="R11" s="2"/>
      <c r="S11" s="2"/>
      <c r="T11" s="2">
        <f>H4</f>
        <v>0.66666710000000007</v>
      </c>
      <c r="V11" s="1">
        <v>9</v>
      </c>
      <c r="W11" s="2"/>
      <c r="X11" s="2"/>
      <c r="Y11" s="2"/>
      <c r="Z11" s="2"/>
      <c r="AA11" s="2"/>
      <c r="AB11" s="2"/>
      <c r="AC11" s="2"/>
      <c r="AD11" s="2"/>
      <c r="AE11" s="2">
        <v>0.66666700000000001</v>
      </c>
    </row>
    <row r="13" spans="1:31" x14ac:dyDescent="0.25">
      <c r="A13" t="s">
        <v>2</v>
      </c>
    </row>
    <row r="14" spans="1:31" x14ac:dyDescent="0.25">
      <c r="A14" s="2">
        <v>2.2329100000000001E-2</v>
      </c>
      <c r="B14" s="2">
        <v>3.0502100000000001E-2</v>
      </c>
      <c r="C14" s="2">
        <v>-8.3333299999999999E-2</v>
      </c>
      <c r="D14" s="2">
        <v>3.0502100000000001E-2</v>
      </c>
      <c r="L14" t="s">
        <v>7</v>
      </c>
    </row>
    <row r="15" spans="1:31" x14ac:dyDescent="0.25">
      <c r="A15" s="2">
        <v>3.0502100000000001E-2</v>
      </c>
      <c r="B15" s="2">
        <v>0.16666700000000001</v>
      </c>
      <c r="C15" s="2">
        <v>-0.11383500000000001</v>
      </c>
      <c r="D15" s="2">
        <v>-8.3333299999999999E-2</v>
      </c>
      <c r="L15" s="3">
        <f>L3-W3</f>
        <v>1.0000000005838672E-7</v>
      </c>
      <c r="M15" s="3">
        <f t="shared" ref="M15:T15" si="0">M3-X3</f>
        <v>1.2000000000067512E-6</v>
      </c>
      <c r="N15" s="3">
        <f t="shared" si="0"/>
        <v>0</v>
      </c>
      <c r="O15" s="3">
        <f t="shared" si="0"/>
        <v>1.2000000000067512E-6</v>
      </c>
      <c r="P15" s="3">
        <f t="shared" si="0"/>
        <v>-2.0000000000575113E-7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</row>
    <row r="16" spans="1:31" x14ac:dyDescent="0.25">
      <c r="A16" s="2">
        <v>-8.3333299999999999E-2</v>
      </c>
      <c r="B16" s="2">
        <v>-0.11383500000000001</v>
      </c>
      <c r="C16" s="2">
        <v>0.311004</v>
      </c>
      <c r="D16" s="2">
        <v>-0.11383500000000001</v>
      </c>
      <c r="L16" s="3">
        <f t="shared" ref="L16:L22" si="1">L4-W4</f>
        <v>0</v>
      </c>
      <c r="M16" s="3">
        <f t="shared" ref="M16:M22" si="2">M4-X4</f>
        <v>4.2000000002317961E-6</v>
      </c>
      <c r="N16" s="3">
        <f t="shared" ref="N16:N22" si="3">N4-Y4</f>
        <v>1.2000000000067512E-6</v>
      </c>
      <c r="O16" s="3">
        <f t="shared" ref="O16:O22" si="4">O4-Z4</f>
        <v>-2.0000000000575113E-7</v>
      </c>
      <c r="P16" s="3">
        <f t="shared" ref="P16:P22" si="5">P4-AA4</f>
        <v>1.3999999999847468E-6</v>
      </c>
      <c r="Q16" s="3">
        <f t="shared" ref="Q16:Q22" si="6">Q4-AB4</f>
        <v>-2.0000000000575113E-7</v>
      </c>
      <c r="R16" s="3">
        <f t="shared" ref="R16:R22" si="7">R4-AC4</f>
        <v>0</v>
      </c>
      <c r="S16" s="3">
        <f t="shared" ref="S16:S22" si="8">S4-AD4</f>
        <v>0</v>
      </c>
      <c r="T16" s="3">
        <f t="shared" ref="T16:T22" si="9">T4-AE4</f>
        <v>0</v>
      </c>
    </row>
    <row r="17" spans="1:20" x14ac:dyDescent="0.25">
      <c r="A17" s="2">
        <v>3.0502100000000001E-2</v>
      </c>
      <c r="B17" s="2">
        <v>-8.3333299999999999E-2</v>
      </c>
      <c r="C17" s="2">
        <v>-0.11383500000000001</v>
      </c>
      <c r="D17" s="2">
        <v>0.16666700000000001</v>
      </c>
      <c r="L17" s="3">
        <f t="shared" si="1"/>
        <v>0</v>
      </c>
      <c r="M17" s="3">
        <f t="shared" si="2"/>
        <v>0</v>
      </c>
      <c r="N17" s="3">
        <f t="shared" si="3"/>
        <v>1.0000000005838672E-7</v>
      </c>
      <c r="O17" s="3">
        <f t="shared" si="4"/>
        <v>0</v>
      </c>
      <c r="P17" s="3">
        <f t="shared" si="5"/>
        <v>-2.0000000000575113E-7</v>
      </c>
      <c r="Q17" s="3">
        <f t="shared" si="6"/>
        <v>1.2000000000067512E-6</v>
      </c>
      <c r="R17" s="3">
        <f t="shared" si="7"/>
        <v>0</v>
      </c>
      <c r="S17" s="3">
        <f t="shared" si="8"/>
        <v>0</v>
      </c>
      <c r="T17" s="3">
        <f t="shared" si="9"/>
        <v>0</v>
      </c>
    </row>
    <row r="18" spans="1:20" x14ac:dyDescent="0.25"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4.2000000000097515E-6</v>
      </c>
      <c r="P18" s="3">
        <f t="shared" si="5"/>
        <v>1.3999999999847468E-6</v>
      </c>
      <c r="Q18" s="3">
        <f t="shared" si="6"/>
        <v>0</v>
      </c>
      <c r="R18" s="3">
        <f t="shared" si="7"/>
        <v>1.2000000000067512E-6</v>
      </c>
      <c r="S18" s="3">
        <f t="shared" si="8"/>
        <v>-2.0000000000575113E-7</v>
      </c>
      <c r="T18" s="3">
        <f t="shared" si="9"/>
        <v>0</v>
      </c>
    </row>
    <row r="19" spans="1:20" x14ac:dyDescent="0.25">
      <c r="A19" t="s">
        <v>3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-1.5999999996019199E-6</v>
      </c>
      <c r="Q19" s="3">
        <f t="shared" si="6"/>
        <v>1.3999999999847468E-6</v>
      </c>
      <c r="R19" s="3">
        <f t="shared" si="7"/>
        <v>-2.0000000000575113E-7</v>
      </c>
      <c r="S19" s="3">
        <f t="shared" si="8"/>
        <v>1.3999999999847468E-6</v>
      </c>
      <c r="T19" s="3">
        <f t="shared" si="9"/>
        <v>-2.0000000000575113E-7</v>
      </c>
    </row>
    <row r="20" spans="1:20" x14ac:dyDescent="0.25">
      <c r="A20" s="2">
        <v>0.16666700000000001</v>
      </c>
      <c r="B20" s="2">
        <v>3.0502100000000001E-2</v>
      </c>
      <c r="C20" s="2">
        <v>-8.3333299999999999E-2</v>
      </c>
      <c r="D20" s="2">
        <v>-0.11383500000000001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4.2000000002317961E-6</v>
      </c>
      <c r="R20" s="3">
        <f t="shared" si="7"/>
        <v>0</v>
      </c>
      <c r="S20" s="3">
        <f t="shared" si="8"/>
        <v>-2.0000000000575113E-7</v>
      </c>
      <c r="T20" s="3">
        <f t="shared" si="9"/>
        <v>1.2000000000067512E-6</v>
      </c>
    </row>
    <row r="21" spans="1:20" x14ac:dyDescent="0.25">
      <c r="A21" s="2">
        <v>3.0502100000000001E-2</v>
      </c>
      <c r="B21" s="2">
        <v>2.2329100000000001E-2</v>
      </c>
      <c r="C21" s="2">
        <v>3.0502100000000001E-2</v>
      </c>
      <c r="D21" s="2">
        <v>-8.3333299999999999E-2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9.9999999947364415E-8</v>
      </c>
      <c r="S21" s="3">
        <f t="shared" si="8"/>
        <v>1.2000000000067512E-6</v>
      </c>
      <c r="T21" s="3">
        <f t="shared" si="9"/>
        <v>0</v>
      </c>
    </row>
    <row r="22" spans="1:20" x14ac:dyDescent="0.25">
      <c r="A22" s="2">
        <v>-8.3333299999999999E-2</v>
      </c>
      <c r="B22" s="2">
        <v>3.0502100000000001E-2</v>
      </c>
      <c r="C22" s="2">
        <v>0.16666700000000001</v>
      </c>
      <c r="D22" s="2">
        <v>-0.11383500000000001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4.2000000000097515E-6</v>
      </c>
      <c r="T22" s="3">
        <f t="shared" si="9"/>
        <v>1.2000000000067512E-6</v>
      </c>
    </row>
    <row r="23" spans="1:20" x14ac:dyDescent="0.25">
      <c r="A23" s="2">
        <v>-0.11383500000000001</v>
      </c>
      <c r="B23" s="2">
        <v>-8.3333299999999999E-2</v>
      </c>
      <c r="C23" s="2">
        <v>-0.11383500000000001</v>
      </c>
      <c r="D23" s="2">
        <v>0.311004</v>
      </c>
      <c r="L23" s="3">
        <f t="shared" ref="L23" si="10">L11-W11</f>
        <v>0</v>
      </c>
      <c r="M23" s="3">
        <f t="shared" ref="M23" si="11">M11-X11</f>
        <v>0</v>
      </c>
      <c r="N23" s="3">
        <f t="shared" ref="N23" si="12">N11-Y11</f>
        <v>0</v>
      </c>
      <c r="O23" s="3">
        <f t="shared" ref="O23" si="13">O11-Z11</f>
        <v>0</v>
      </c>
      <c r="P23" s="3">
        <f t="shared" ref="P23" si="14">P11-AA11</f>
        <v>0</v>
      </c>
      <c r="Q23" s="3">
        <f t="shared" ref="Q23" si="15">Q11-AB11</f>
        <v>0</v>
      </c>
      <c r="R23" s="3">
        <f t="shared" ref="R23" si="16">R11-AC11</f>
        <v>0</v>
      </c>
      <c r="S23" s="3">
        <f t="shared" ref="S23" si="17">S11-AD11</f>
        <v>0</v>
      </c>
      <c r="T23" s="3">
        <f t="shared" ref="T23" si="18">T11-AE11</f>
        <v>1.0000000005838672E-7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Li</dc:creator>
  <cp:lastModifiedBy>Nicholas Li</cp:lastModifiedBy>
  <dcterms:created xsi:type="dcterms:W3CDTF">2024-12-08T19:10:48Z</dcterms:created>
  <dcterms:modified xsi:type="dcterms:W3CDTF">2024-12-08T19:30:42Z</dcterms:modified>
</cp:coreProperties>
</file>