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source\repos\SAP2000 API\Frame Generation Script\"/>
    </mc:Choice>
  </mc:AlternateContent>
  <xr:revisionPtr revIDLastSave="0" documentId="13_ncr:1_{A7555F31-2AFE-4A55-939D-28E7FE83E801}" xr6:coauthVersionLast="47" xr6:coauthVersionMax="47" xr10:uidLastSave="{00000000-0000-0000-0000-000000000000}"/>
  <bookViews>
    <workbookView xWindow="-120" yWindow="-120" windowWidth="38640" windowHeight="21120" activeTab="5" xr2:uid="{5CD0C9A4-DD4C-44DF-9897-FBB9A603FACC}"/>
  </bookViews>
  <sheets>
    <sheet name="HSS Tube" sheetId="1" r:id="rId1"/>
    <sheet name="HSS Square" sheetId="2" r:id="rId2"/>
    <sheet name="HSS Round" sheetId="3" r:id="rId3"/>
    <sheet name="Angles" sheetId="4" r:id="rId4"/>
    <sheet name="Angles (inv)" sheetId="11" r:id="rId5"/>
    <sheet name="2Angles" sheetId="7" r:id="rId6"/>
    <sheet name="2Angles (inv)" sheetId="12" r:id="rId7"/>
    <sheet name="Channel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13" i="10" l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  <c r="B2" i="10" s="1"/>
  <c r="B45" i="12" s="1"/>
  <c r="B44" i="12" s="1"/>
  <c r="B43" i="12" s="1"/>
  <c r="B42" i="12" s="1"/>
  <c r="B41" i="12" s="1"/>
  <c r="B40" i="12" s="1"/>
  <c r="B39" i="12" s="1"/>
  <c r="B38" i="12" s="1"/>
  <c r="B37" i="12" s="1"/>
  <c r="B36" i="12" s="1"/>
  <c r="B35" i="12" s="1"/>
  <c r="B34" i="12" s="1"/>
  <c r="B33" i="12" s="1"/>
  <c r="B32" i="12" s="1"/>
  <c r="B31" i="12" s="1"/>
  <c r="B30" i="12" s="1"/>
  <c r="B29" i="12" s="1"/>
  <c r="B28" i="12" s="1"/>
  <c r="B27" i="12" s="1"/>
  <c r="B26" i="12" s="1"/>
  <c r="B25" i="12" s="1"/>
  <c r="B24" i="12" s="1"/>
  <c r="B23" i="12" s="1"/>
  <c r="B22" i="12" s="1"/>
  <c r="B21" i="12" s="1"/>
  <c r="B20" i="12" s="1"/>
  <c r="B19" i="12" s="1"/>
  <c r="B18" i="12" s="1"/>
  <c r="B17" i="12" s="1"/>
  <c r="B16" i="12" s="1"/>
  <c r="B15" i="12" s="1"/>
  <c r="B14" i="12" s="1"/>
  <c r="B13" i="12" s="1"/>
  <c r="B12" i="12" s="1"/>
  <c r="B11" i="12" s="1"/>
  <c r="B10" i="12" s="1"/>
  <c r="B9" i="12" s="1"/>
  <c r="B8" i="12" s="1"/>
  <c r="B7" i="12" s="1"/>
  <c r="B6" i="12" s="1"/>
  <c r="B5" i="12" s="1"/>
  <c r="B4" i="12" s="1"/>
  <c r="B3" i="12" s="1"/>
  <c r="B2" i="12" s="1"/>
  <c r="B45" i="7" s="1"/>
  <c r="B44" i="7" s="1"/>
  <c r="B43" i="7" s="1"/>
  <c r="B42" i="7" s="1"/>
  <c r="B41" i="7" s="1"/>
  <c r="B40" i="7" s="1"/>
  <c r="B39" i="7" s="1"/>
  <c r="B38" i="7" s="1"/>
  <c r="B37" i="7" s="1"/>
  <c r="B36" i="7" s="1"/>
  <c r="B35" i="7" s="1"/>
  <c r="B34" i="7" s="1"/>
  <c r="B33" i="7" s="1"/>
  <c r="B32" i="7" s="1"/>
  <c r="B31" i="7" s="1"/>
  <c r="B30" i="7" s="1"/>
  <c r="B29" i="7" s="1"/>
  <c r="B28" i="7" s="1"/>
  <c r="B27" i="7" s="1"/>
  <c r="B26" i="7" s="1"/>
  <c r="B25" i="7" s="1"/>
  <c r="B24" i="7" s="1"/>
  <c r="B23" i="7" s="1"/>
  <c r="B22" i="7" s="1"/>
  <c r="B21" i="7" s="1"/>
  <c r="B20" i="7" s="1"/>
  <c r="B19" i="7" s="1"/>
  <c r="B18" i="7" s="1"/>
  <c r="B17" i="7" s="1"/>
  <c r="B16" i="7" s="1"/>
  <c r="B15" i="7" s="1"/>
  <c r="B14" i="7" s="1"/>
  <c r="B13" i="7" s="1"/>
  <c r="B12" i="7" s="1"/>
  <c r="B11" i="7" s="1"/>
  <c r="B10" i="7" s="1"/>
  <c r="B9" i="7" s="1"/>
  <c r="B8" i="7" s="1"/>
  <c r="B7" i="7" s="1"/>
  <c r="B6" i="7" s="1"/>
  <c r="B5" i="7" s="1"/>
  <c r="B4" i="7" s="1"/>
  <c r="B3" i="7" s="1"/>
  <c r="B2" i="7" s="1"/>
  <c r="B52" i="11" s="1"/>
  <c r="B51" i="11" s="1"/>
  <c r="B50" i="11" s="1"/>
  <c r="B49" i="11" s="1"/>
  <c r="B48" i="11" s="1"/>
  <c r="B47" i="11" s="1"/>
  <c r="B46" i="11" s="1"/>
  <c r="B45" i="11" s="1"/>
  <c r="B44" i="11" s="1"/>
  <c r="B43" i="11" s="1"/>
  <c r="B42" i="11" s="1"/>
  <c r="B41" i="11" s="1"/>
  <c r="B40" i="11" s="1"/>
  <c r="B39" i="11" s="1"/>
  <c r="B38" i="11" s="1"/>
  <c r="B37" i="11" s="1"/>
  <c r="B36" i="11" s="1"/>
  <c r="B35" i="11" s="1"/>
  <c r="B34" i="11" s="1"/>
  <c r="B33" i="11" s="1"/>
  <c r="B32" i="11" s="1"/>
  <c r="B31" i="11" s="1"/>
  <c r="B30" i="11" s="1"/>
  <c r="B29" i="11" s="1"/>
  <c r="B28" i="11" s="1"/>
  <c r="B27" i="11" s="1"/>
  <c r="B26" i="11" s="1"/>
  <c r="B25" i="11" s="1"/>
  <c r="B24" i="11" s="1"/>
  <c r="B23" i="11" s="1"/>
  <c r="B22" i="11" s="1"/>
  <c r="B21" i="11" s="1"/>
  <c r="B20" i="11" s="1"/>
  <c r="B19" i="11" s="1"/>
  <c r="B18" i="11" s="1"/>
  <c r="B17" i="11" s="1"/>
  <c r="B16" i="11" s="1"/>
  <c r="B15" i="11" s="1"/>
  <c r="B14" i="11" s="1"/>
  <c r="B13" i="11" s="1"/>
  <c r="B12" i="11" s="1"/>
  <c r="B11" i="11" s="1"/>
  <c r="B10" i="11" s="1"/>
  <c r="B9" i="11" s="1"/>
  <c r="B8" i="11" s="1"/>
  <c r="B7" i="11" s="1"/>
  <c r="B6" i="11" s="1"/>
  <c r="B5" i="11" s="1"/>
  <c r="B4" i="11" s="1"/>
  <c r="B3" i="11" s="1"/>
  <c r="B2" i="11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2" i="4" s="1"/>
  <c r="B85" i="3" s="1"/>
  <c r="B84" i="3" s="1"/>
  <c r="B83" i="3" s="1"/>
  <c r="B82" i="3" s="1"/>
  <c r="B81" i="3" s="1"/>
  <c r="B80" i="3" s="1"/>
  <c r="B79" i="3" s="1"/>
  <c r="B78" i="3" s="1"/>
  <c r="B77" i="3" s="1"/>
  <c r="B76" i="3" s="1"/>
  <c r="B75" i="3" s="1"/>
  <c r="B74" i="3" s="1"/>
  <c r="B73" i="3" s="1"/>
  <c r="B72" i="3" s="1"/>
  <c r="B71" i="3" s="1"/>
  <c r="B70" i="3" s="1"/>
  <c r="B69" i="3" s="1"/>
  <c r="B68" i="3" s="1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" i="3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K3" i="4"/>
  <c r="L3" i="4"/>
  <c r="M3" i="4"/>
  <c r="N3" i="4"/>
  <c r="O3" i="4"/>
  <c r="P3" i="4"/>
  <c r="Q3" i="4"/>
  <c r="V3" i="4"/>
  <c r="W3" i="4"/>
  <c r="X3" i="4"/>
  <c r="K4" i="4"/>
  <c r="L4" i="4"/>
  <c r="M4" i="4"/>
  <c r="N4" i="4"/>
  <c r="O4" i="4"/>
  <c r="P4" i="4"/>
  <c r="Q4" i="4"/>
  <c r="V4" i="4"/>
  <c r="W4" i="4"/>
  <c r="X4" i="4"/>
  <c r="K5" i="4"/>
  <c r="L5" i="4"/>
  <c r="M5" i="4"/>
  <c r="N5" i="4"/>
  <c r="O5" i="4"/>
  <c r="P5" i="4"/>
  <c r="Q5" i="4"/>
  <c r="V5" i="4"/>
  <c r="W5" i="4"/>
  <c r="X5" i="4"/>
  <c r="K6" i="4"/>
  <c r="L6" i="4"/>
  <c r="M6" i="4"/>
  <c r="N6" i="4"/>
  <c r="O6" i="4"/>
  <c r="P6" i="4"/>
  <c r="Q6" i="4"/>
  <c r="V6" i="4"/>
  <c r="W6" i="4"/>
  <c r="X6" i="4"/>
  <c r="K7" i="4"/>
  <c r="L7" i="4"/>
  <c r="M7" i="4"/>
  <c r="N7" i="4"/>
  <c r="O7" i="4"/>
  <c r="P7" i="4"/>
  <c r="Q7" i="4"/>
  <c r="V7" i="4"/>
  <c r="W7" i="4"/>
  <c r="X7" i="4"/>
  <c r="K8" i="4"/>
  <c r="L8" i="4"/>
  <c r="M8" i="4"/>
  <c r="N8" i="4"/>
  <c r="O8" i="4"/>
  <c r="P8" i="4"/>
  <c r="Q8" i="4"/>
  <c r="V8" i="4"/>
  <c r="W8" i="4"/>
  <c r="X8" i="4"/>
  <c r="K9" i="4"/>
  <c r="L9" i="4"/>
  <c r="M9" i="4"/>
  <c r="N9" i="4"/>
  <c r="O9" i="4"/>
  <c r="P9" i="4"/>
  <c r="Q9" i="4"/>
  <c r="V9" i="4"/>
  <c r="W9" i="4"/>
  <c r="X9" i="4"/>
  <c r="K10" i="4"/>
  <c r="L10" i="4"/>
  <c r="M10" i="4"/>
  <c r="N10" i="4"/>
  <c r="O10" i="4"/>
  <c r="P10" i="4"/>
  <c r="Q10" i="4"/>
  <c r="V10" i="4"/>
  <c r="W10" i="4"/>
  <c r="X10" i="4"/>
  <c r="K11" i="4"/>
  <c r="L11" i="4"/>
  <c r="M11" i="4"/>
  <c r="N11" i="4"/>
  <c r="O11" i="4"/>
  <c r="P11" i="4"/>
  <c r="Q11" i="4"/>
  <c r="V11" i="4"/>
  <c r="W11" i="4"/>
  <c r="X11" i="4"/>
  <c r="K12" i="4"/>
  <c r="L12" i="4"/>
  <c r="M12" i="4"/>
  <c r="N12" i="4"/>
  <c r="O12" i="4"/>
  <c r="P12" i="4"/>
  <c r="Q12" i="4"/>
  <c r="V12" i="4"/>
  <c r="W12" i="4"/>
  <c r="X12" i="4"/>
  <c r="K13" i="4"/>
  <c r="L13" i="4"/>
  <c r="M13" i="4"/>
  <c r="N13" i="4"/>
  <c r="O13" i="4"/>
  <c r="P13" i="4"/>
  <c r="Q13" i="4"/>
  <c r="T13" i="4" s="1"/>
  <c r="V13" i="4"/>
  <c r="W13" i="4"/>
  <c r="X13" i="4"/>
  <c r="K14" i="4"/>
  <c r="L14" i="4"/>
  <c r="R14" i="4" s="1"/>
  <c r="M14" i="4"/>
  <c r="N14" i="4"/>
  <c r="O14" i="4"/>
  <c r="P14" i="4"/>
  <c r="Q14" i="4"/>
  <c r="V14" i="4"/>
  <c r="W14" i="4"/>
  <c r="X14" i="4"/>
  <c r="K15" i="4"/>
  <c r="L15" i="4"/>
  <c r="M15" i="4"/>
  <c r="N15" i="4"/>
  <c r="O15" i="4"/>
  <c r="P15" i="4"/>
  <c r="Q15" i="4"/>
  <c r="V15" i="4"/>
  <c r="W15" i="4"/>
  <c r="X15" i="4"/>
  <c r="K16" i="4"/>
  <c r="L16" i="4"/>
  <c r="M16" i="4"/>
  <c r="N16" i="4"/>
  <c r="O16" i="4"/>
  <c r="P16" i="4"/>
  <c r="Q16" i="4"/>
  <c r="V16" i="4"/>
  <c r="W16" i="4"/>
  <c r="X16" i="4"/>
  <c r="K17" i="4"/>
  <c r="L17" i="4"/>
  <c r="M17" i="4"/>
  <c r="N17" i="4"/>
  <c r="O17" i="4"/>
  <c r="P17" i="4"/>
  <c r="Q17" i="4"/>
  <c r="V17" i="4"/>
  <c r="W17" i="4"/>
  <c r="X17" i="4"/>
  <c r="K18" i="4"/>
  <c r="L18" i="4"/>
  <c r="M18" i="4"/>
  <c r="N18" i="4"/>
  <c r="O18" i="4"/>
  <c r="P18" i="4"/>
  <c r="Q18" i="4"/>
  <c r="V18" i="4"/>
  <c r="W18" i="4"/>
  <c r="X18" i="4"/>
  <c r="K19" i="4"/>
  <c r="L19" i="4"/>
  <c r="M19" i="4"/>
  <c r="N19" i="4"/>
  <c r="O19" i="4"/>
  <c r="P19" i="4"/>
  <c r="Q19" i="4"/>
  <c r="V19" i="4"/>
  <c r="W19" i="4"/>
  <c r="X19" i="4"/>
  <c r="K20" i="4"/>
  <c r="L20" i="4"/>
  <c r="M20" i="4"/>
  <c r="N20" i="4"/>
  <c r="O20" i="4"/>
  <c r="P20" i="4"/>
  <c r="Q20" i="4"/>
  <c r="V20" i="4"/>
  <c r="W20" i="4"/>
  <c r="X20" i="4"/>
  <c r="K21" i="4"/>
  <c r="L21" i="4"/>
  <c r="M21" i="4"/>
  <c r="N21" i="4"/>
  <c r="O21" i="4"/>
  <c r="P21" i="4"/>
  <c r="Q21" i="4"/>
  <c r="V21" i="4"/>
  <c r="W21" i="4"/>
  <c r="X21" i="4"/>
  <c r="K22" i="4"/>
  <c r="L22" i="4"/>
  <c r="M22" i="4"/>
  <c r="N22" i="4"/>
  <c r="O22" i="4"/>
  <c r="P22" i="4"/>
  <c r="Q22" i="4"/>
  <c r="V22" i="4"/>
  <c r="W22" i="4"/>
  <c r="X22" i="4"/>
  <c r="K23" i="4"/>
  <c r="L23" i="4"/>
  <c r="M23" i="4"/>
  <c r="N23" i="4"/>
  <c r="O23" i="4"/>
  <c r="P23" i="4"/>
  <c r="Q23" i="4"/>
  <c r="V23" i="4"/>
  <c r="W23" i="4"/>
  <c r="X23" i="4"/>
  <c r="K24" i="4"/>
  <c r="L24" i="4"/>
  <c r="M24" i="4"/>
  <c r="N24" i="4"/>
  <c r="O24" i="4"/>
  <c r="P24" i="4"/>
  <c r="Q24" i="4"/>
  <c r="V24" i="4"/>
  <c r="W24" i="4"/>
  <c r="X24" i="4"/>
  <c r="K25" i="4"/>
  <c r="L25" i="4"/>
  <c r="M25" i="4"/>
  <c r="N25" i="4"/>
  <c r="O25" i="4"/>
  <c r="P25" i="4"/>
  <c r="Q25" i="4"/>
  <c r="V25" i="4"/>
  <c r="W25" i="4"/>
  <c r="X25" i="4"/>
  <c r="K26" i="4"/>
  <c r="L26" i="4"/>
  <c r="M26" i="4"/>
  <c r="N26" i="4"/>
  <c r="O26" i="4"/>
  <c r="P26" i="4"/>
  <c r="Q26" i="4"/>
  <c r="V26" i="4"/>
  <c r="W26" i="4"/>
  <c r="X26" i="4"/>
  <c r="K27" i="4"/>
  <c r="L27" i="4"/>
  <c r="M27" i="4"/>
  <c r="N27" i="4"/>
  <c r="O27" i="4"/>
  <c r="P27" i="4"/>
  <c r="Q27" i="4"/>
  <c r="V27" i="4"/>
  <c r="W27" i="4"/>
  <c r="X27" i="4"/>
  <c r="K28" i="4"/>
  <c r="L28" i="4"/>
  <c r="M28" i="4"/>
  <c r="N28" i="4"/>
  <c r="O28" i="4"/>
  <c r="P28" i="4"/>
  <c r="Q28" i="4"/>
  <c r="V28" i="4"/>
  <c r="W28" i="4"/>
  <c r="X28" i="4"/>
  <c r="K29" i="4"/>
  <c r="L29" i="4"/>
  <c r="M29" i="4"/>
  <c r="N29" i="4"/>
  <c r="O29" i="4"/>
  <c r="P29" i="4"/>
  <c r="Q29" i="4"/>
  <c r="V29" i="4"/>
  <c r="W29" i="4"/>
  <c r="X29" i="4"/>
  <c r="K30" i="4"/>
  <c r="L30" i="4"/>
  <c r="M30" i="4"/>
  <c r="N30" i="4"/>
  <c r="O30" i="4"/>
  <c r="P30" i="4"/>
  <c r="Q30" i="4"/>
  <c r="V30" i="4"/>
  <c r="W30" i="4"/>
  <c r="X30" i="4"/>
  <c r="K31" i="4"/>
  <c r="L31" i="4"/>
  <c r="M31" i="4"/>
  <c r="N31" i="4"/>
  <c r="O31" i="4"/>
  <c r="P31" i="4"/>
  <c r="Q31" i="4"/>
  <c r="V31" i="4"/>
  <c r="W31" i="4"/>
  <c r="X31" i="4"/>
  <c r="K32" i="4"/>
  <c r="L32" i="4"/>
  <c r="M32" i="4"/>
  <c r="N32" i="4"/>
  <c r="O32" i="4"/>
  <c r="P32" i="4"/>
  <c r="Q32" i="4"/>
  <c r="V32" i="4"/>
  <c r="W32" i="4"/>
  <c r="X32" i="4"/>
  <c r="K33" i="4"/>
  <c r="L33" i="4"/>
  <c r="M33" i="4"/>
  <c r="N33" i="4"/>
  <c r="O33" i="4"/>
  <c r="P33" i="4"/>
  <c r="Q33" i="4"/>
  <c r="V33" i="4"/>
  <c r="W33" i="4"/>
  <c r="X33" i="4"/>
  <c r="K34" i="4"/>
  <c r="L34" i="4"/>
  <c r="M34" i="4"/>
  <c r="N34" i="4"/>
  <c r="O34" i="4"/>
  <c r="P34" i="4"/>
  <c r="Q34" i="4"/>
  <c r="V34" i="4"/>
  <c r="W34" i="4"/>
  <c r="X34" i="4"/>
  <c r="K35" i="4"/>
  <c r="L35" i="4"/>
  <c r="M35" i="4"/>
  <c r="N35" i="4"/>
  <c r="O35" i="4"/>
  <c r="P35" i="4"/>
  <c r="Q35" i="4"/>
  <c r="V35" i="4"/>
  <c r="W35" i="4"/>
  <c r="X35" i="4"/>
  <c r="K36" i="4"/>
  <c r="L36" i="4"/>
  <c r="M36" i="4"/>
  <c r="N36" i="4"/>
  <c r="O36" i="4"/>
  <c r="P36" i="4"/>
  <c r="Q36" i="4"/>
  <c r="V36" i="4"/>
  <c r="W36" i="4"/>
  <c r="X36" i="4"/>
  <c r="K37" i="4"/>
  <c r="L37" i="4"/>
  <c r="M37" i="4"/>
  <c r="N37" i="4"/>
  <c r="O37" i="4"/>
  <c r="P37" i="4"/>
  <c r="Q37" i="4"/>
  <c r="V37" i="4"/>
  <c r="W37" i="4"/>
  <c r="X37" i="4"/>
  <c r="K38" i="4"/>
  <c r="L38" i="4"/>
  <c r="M38" i="4"/>
  <c r="N38" i="4"/>
  <c r="O38" i="4"/>
  <c r="P38" i="4"/>
  <c r="Q38" i="4"/>
  <c r="V38" i="4"/>
  <c r="W38" i="4"/>
  <c r="X38" i="4"/>
  <c r="K39" i="4"/>
  <c r="L39" i="4"/>
  <c r="M39" i="4"/>
  <c r="N39" i="4"/>
  <c r="O39" i="4"/>
  <c r="P39" i="4"/>
  <c r="Q39" i="4"/>
  <c r="V39" i="4"/>
  <c r="W39" i="4"/>
  <c r="X39" i="4"/>
  <c r="K40" i="4"/>
  <c r="L40" i="4"/>
  <c r="M40" i="4"/>
  <c r="N40" i="4"/>
  <c r="O40" i="4"/>
  <c r="P40" i="4"/>
  <c r="Q40" i="4"/>
  <c r="V40" i="4"/>
  <c r="W40" i="4"/>
  <c r="X40" i="4"/>
  <c r="K41" i="4"/>
  <c r="L41" i="4"/>
  <c r="M41" i="4"/>
  <c r="N41" i="4"/>
  <c r="O41" i="4"/>
  <c r="P41" i="4"/>
  <c r="Q41" i="4"/>
  <c r="V41" i="4"/>
  <c r="W41" i="4"/>
  <c r="X41" i="4"/>
  <c r="K42" i="4"/>
  <c r="L42" i="4"/>
  <c r="M42" i="4"/>
  <c r="N42" i="4"/>
  <c r="O42" i="4"/>
  <c r="P42" i="4"/>
  <c r="Q42" i="4"/>
  <c r="V42" i="4"/>
  <c r="W42" i="4"/>
  <c r="X42" i="4"/>
  <c r="K43" i="4"/>
  <c r="L43" i="4"/>
  <c r="M43" i="4"/>
  <c r="N43" i="4"/>
  <c r="O43" i="4"/>
  <c r="P43" i="4"/>
  <c r="Q43" i="4"/>
  <c r="V43" i="4"/>
  <c r="W43" i="4"/>
  <c r="X43" i="4"/>
  <c r="K44" i="4"/>
  <c r="L44" i="4"/>
  <c r="R44" i="4" s="1"/>
  <c r="M44" i="4"/>
  <c r="N44" i="4"/>
  <c r="O44" i="4"/>
  <c r="P44" i="4"/>
  <c r="Q44" i="4"/>
  <c r="V44" i="4"/>
  <c r="W44" i="4"/>
  <c r="X44" i="4"/>
  <c r="K45" i="4"/>
  <c r="L45" i="4"/>
  <c r="M45" i="4"/>
  <c r="N45" i="4"/>
  <c r="O45" i="4"/>
  <c r="P45" i="4"/>
  <c r="Q45" i="4"/>
  <c r="V45" i="4"/>
  <c r="W45" i="4"/>
  <c r="X45" i="4"/>
  <c r="K46" i="4"/>
  <c r="L46" i="4"/>
  <c r="M46" i="4"/>
  <c r="N46" i="4"/>
  <c r="O46" i="4"/>
  <c r="P46" i="4"/>
  <c r="Q46" i="4"/>
  <c r="V46" i="4"/>
  <c r="W46" i="4"/>
  <c r="X46" i="4"/>
  <c r="K47" i="4"/>
  <c r="L47" i="4"/>
  <c r="M47" i="4"/>
  <c r="N47" i="4"/>
  <c r="O47" i="4"/>
  <c r="P47" i="4"/>
  <c r="Q47" i="4"/>
  <c r="V47" i="4"/>
  <c r="W47" i="4"/>
  <c r="X47" i="4"/>
  <c r="K48" i="4"/>
  <c r="L48" i="4"/>
  <c r="M48" i="4"/>
  <c r="N48" i="4"/>
  <c r="O48" i="4"/>
  <c r="P48" i="4"/>
  <c r="Q48" i="4"/>
  <c r="V48" i="4"/>
  <c r="W48" i="4"/>
  <c r="X48" i="4"/>
  <c r="K49" i="4"/>
  <c r="L49" i="4"/>
  <c r="M49" i="4"/>
  <c r="N49" i="4"/>
  <c r="O49" i="4"/>
  <c r="P49" i="4"/>
  <c r="Q49" i="4"/>
  <c r="V49" i="4"/>
  <c r="W49" i="4"/>
  <c r="X49" i="4"/>
  <c r="K50" i="4"/>
  <c r="L50" i="4"/>
  <c r="M50" i="4"/>
  <c r="N50" i="4"/>
  <c r="O50" i="4"/>
  <c r="P50" i="4"/>
  <c r="Q50" i="4"/>
  <c r="V50" i="4"/>
  <c r="W50" i="4"/>
  <c r="X50" i="4"/>
  <c r="K51" i="4"/>
  <c r="L51" i="4"/>
  <c r="M51" i="4"/>
  <c r="N51" i="4"/>
  <c r="T51" i="4" s="1"/>
  <c r="O51" i="4"/>
  <c r="P51" i="4"/>
  <c r="Q51" i="4"/>
  <c r="V51" i="4"/>
  <c r="W51" i="4"/>
  <c r="X51" i="4"/>
  <c r="K52" i="4"/>
  <c r="L52" i="4"/>
  <c r="M52" i="4"/>
  <c r="N52" i="4"/>
  <c r="O52" i="4"/>
  <c r="P52" i="4"/>
  <c r="Q52" i="4"/>
  <c r="V52" i="4"/>
  <c r="W52" i="4"/>
  <c r="X52" i="4"/>
  <c r="W2" i="4"/>
  <c r="V2" i="4"/>
  <c r="P2" i="4"/>
  <c r="O2" i="4"/>
  <c r="M2" i="4"/>
  <c r="L2" i="4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F2" i="12"/>
  <c r="E2" i="12"/>
  <c r="D2" i="12"/>
  <c r="C2" i="12"/>
  <c r="H2" i="10"/>
  <c r="I2" i="10" s="1"/>
  <c r="H3" i="10"/>
  <c r="I3" i="10" s="1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C44" i="7"/>
  <c r="D44" i="7"/>
  <c r="E44" i="7"/>
  <c r="F44" i="7"/>
  <c r="C45" i="7"/>
  <c r="D45" i="7"/>
  <c r="E45" i="7"/>
  <c r="F45" i="7"/>
  <c r="C28" i="7"/>
  <c r="D28" i="7"/>
  <c r="E28" i="7"/>
  <c r="F28" i="7"/>
  <c r="C29" i="7"/>
  <c r="D29" i="7"/>
  <c r="E29" i="7"/>
  <c r="F29" i="7"/>
  <c r="C30" i="7"/>
  <c r="D30" i="7"/>
  <c r="E30" i="7"/>
  <c r="F30" i="7"/>
  <c r="C31" i="7"/>
  <c r="D31" i="7"/>
  <c r="E31" i="7"/>
  <c r="F31" i="7"/>
  <c r="C32" i="7"/>
  <c r="D32" i="7"/>
  <c r="E32" i="7"/>
  <c r="F32" i="7"/>
  <c r="C33" i="7"/>
  <c r="D33" i="7"/>
  <c r="E33" i="7"/>
  <c r="F33" i="7"/>
  <c r="C34" i="7"/>
  <c r="D34" i="7"/>
  <c r="E34" i="7"/>
  <c r="F34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3" i="7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D2" i="7"/>
  <c r="E2" i="7"/>
  <c r="F2" i="7"/>
  <c r="C2" i="7"/>
  <c r="T3" i="4" l="1"/>
  <c r="R43" i="4"/>
  <c r="T38" i="4"/>
  <c r="S13" i="4"/>
  <c r="S38" i="4"/>
  <c r="R13" i="4"/>
  <c r="U13" i="4" s="1"/>
  <c r="H13" i="4" s="1"/>
  <c r="T8" i="4"/>
  <c r="R27" i="4"/>
  <c r="R47" i="4"/>
  <c r="T29" i="4"/>
  <c r="S3" i="4"/>
  <c r="S29" i="4"/>
  <c r="T10" i="4"/>
  <c r="S4" i="4"/>
  <c r="T49" i="4"/>
  <c r="R48" i="4"/>
  <c r="S42" i="4"/>
  <c r="T18" i="4"/>
  <c r="S12" i="4"/>
  <c r="S18" i="4"/>
  <c r="S43" i="4"/>
  <c r="U43" i="4" s="1"/>
  <c r="H43" i="4" s="1"/>
  <c r="T19" i="4"/>
  <c r="T27" i="4"/>
  <c r="R45" i="4"/>
  <c r="S21" i="4"/>
  <c r="R52" i="4"/>
  <c r="S28" i="4"/>
  <c r="R51" i="4"/>
  <c r="S45" i="4"/>
  <c r="R37" i="4"/>
  <c r="S10" i="4"/>
  <c r="T4" i="4"/>
  <c r="R3" i="4"/>
  <c r="T26" i="4"/>
  <c r="S46" i="4"/>
  <c r="S26" i="4"/>
  <c r="S20" i="4"/>
  <c r="R5" i="4"/>
  <c r="T48" i="4"/>
  <c r="T34" i="4"/>
  <c r="T14" i="4"/>
  <c r="S14" i="4"/>
  <c r="U14" i="4" s="1"/>
  <c r="H14" i="4" s="1"/>
  <c r="S44" i="4"/>
  <c r="R46" i="4"/>
  <c r="T50" i="4"/>
  <c r="T33" i="4"/>
  <c r="S27" i="4"/>
  <c r="U27" i="4" s="1"/>
  <c r="R18" i="4"/>
  <c r="S50" i="4"/>
  <c r="T39" i="4"/>
  <c r="S33" i="4"/>
  <c r="T28" i="4"/>
  <c r="S19" i="4"/>
  <c r="T36" i="4"/>
  <c r="R33" i="4"/>
  <c r="R19" i="4"/>
  <c r="T6" i="4"/>
  <c r="R15" i="4"/>
  <c r="S30" i="4"/>
  <c r="R30" i="4"/>
  <c r="U30" i="4" s="1"/>
  <c r="Y30" i="4" s="1"/>
  <c r="T45" i="4"/>
  <c r="T42" i="4"/>
  <c r="R28" i="4"/>
  <c r="R4" i="4"/>
  <c r="T52" i="4"/>
  <c r="S52" i="4"/>
  <c r="U52" i="4" s="1"/>
  <c r="S48" i="4"/>
  <c r="U48" i="4" s="1"/>
  <c r="H48" i="4" s="1"/>
  <c r="R42" i="4"/>
  <c r="U42" i="4" s="1"/>
  <c r="T20" i="4"/>
  <c r="T35" i="4"/>
  <c r="R29" i="4"/>
  <c r="S35" i="4"/>
  <c r="R21" i="4"/>
  <c r="T43" i="4"/>
  <c r="S37" i="4"/>
  <c r="S5" i="4"/>
  <c r="R26" i="4"/>
  <c r="R11" i="4"/>
  <c r="R32" i="4"/>
  <c r="T30" i="4"/>
  <c r="S51" i="4"/>
  <c r="S34" i="4"/>
  <c r="S11" i="4"/>
  <c r="R12" i="4"/>
  <c r="R34" i="4"/>
  <c r="T16" i="4"/>
  <c r="S6" i="4"/>
  <c r="R49" i="4"/>
  <c r="T40" i="4"/>
  <c r="T24" i="4"/>
  <c r="S16" i="4"/>
  <c r="T9" i="4"/>
  <c r="S40" i="4"/>
  <c r="S22" i="4"/>
  <c r="T17" i="4"/>
  <c r="R16" i="4"/>
  <c r="T41" i="4"/>
  <c r="T32" i="4"/>
  <c r="T25" i="4"/>
  <c r="R22" i="4"/>
  <c r="S17" i="4"/>
  <c r="T7" i="4"/>
  <c r="S41" i="4"/>
  <c r="S32" i="4"/>
  <c r="S25" i="4"/>
  <c r="R17" i="4"/>
  <c r="T11" i="4"/>
  <c r="R38" i="4"/>
  <c r="U38" i="4" s="1"/>
  <c r="R35" i="4"/>
  <c r="S49" i="4"/>
  <c r="R6" i="4"/>
  <c r="R50" i="4"/>
  <c r="R40" i="4"/>
  <c r="S36" i="4"/>
  <c r="T23" i="4"/>
  <c r="R31" i="4"/>
  <c r="R36" i="4"/>
  <c r="R20" i="4"/>
  <c r="T12" i="4"/>
  <c r="R23" i="4"/>
  <c r="S24" i="4"/>
  <c r="R7" i="4"/>
  <c r="S8" i="4"/>
  <c r="T22" i="4"/>
  <c r="R8" i="4"/>
  <c r="R41" i="4"/>
  <c r="R24" i="4"/>
  <c r="T21" i="4"/>
  <c r="R25" i="4"/>
  <c r="T5" i="4"/>
  <c r="T37" i="4"/>
  <c r="U37" i="4" s="1"/>
  <c r="S23" i="4"/>
  <c r="S15" i="4"/>
  <c r="S7" i="4"/>
  <c r="T44" i="4"/>
  <c r="S39" i="4"/>
  <c r="R10" i="4"/>
  <c r="R39" i="4"/>
  <c r="R9" i="4"/>
  <c r="S47" i="4"/>
  <c r="T46" i="4"/>
  <c r="S31" i="4"/>
  <c r="S9" i="4"/>
  <c r="T47" i="4"/>
  <c r="T31" i="4"/>
  <c r="T15" i="4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U3" i="4" l="1"/>
  <c r="U19" i="4"/>
  <c r="H19" i="4" s="1"/>
  <c r="U21" i="4"/>
  <c r="Y21" i="4" s="1"/>
  <c r="U6" i="4"/>
  <c r="U29" i="4"/>
  <c r="U22" i="4"/>
  <c r="AA22" i="4" s="1"/>
  <c r="H3" i="4"/>
  <c r="AA3" i="4"/>
  <c r="U46" i="4"/>
  <c r="H46" i="4" s="1"/>
  <c r="U28" i="4"/>
  <c r="Y28" i="4" s="1"/>
  <c r="U12" i="4"/>
  <c r="H12" i="4" s="1"/>
  <c r="U18" i="4"/>
  <c r="Y18" i="4" s="1"/>
  <c r="U45" i="4"/>
  <c r="AA45" i="4" s="1"/>
  <c r="U51" i="4"/>
  <c r="AA51" i="4" s="1"/>
  <c r="U10" i="4"/>
  <c r="Y10" i="4" s="1"/>
  <c r="Y13" i="4"/>
  <c r="U44" i="4"/>
  <c r="H44" i="4" s="1"/>
  <c r="U16" i="4"/>
  <c r="AA16" i="4" s="1"/>
  <c r="H29" i="4"/>
  <c r="Z29" i="4"/>
  <c r="H27" i="4"/>
  <c r="AA27" i="4"/>
  <c r="U33" i="4"/>
  <c r="H33" i="4" s="1"/>
  <c r="U50" i="4"/>
  <c r="H50" i="4" s="1"/>
  <c r="U4" i="4"/>
  <c r="H4" i="4" s="1"/>
  <c r="Y3" i="4"/>
  <c r="U26" i="4"/>
  <c r="Z26" i="4" s="1"/>
  <c r="U40" i="4"/>
  <c r="Y40" i="4" s="1"/>
  <c r="Z3" i="4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H52" i="4"/>
  <c r="Y52" i="4"/>
  <c r="AA52" i="4"/>
  <c r="Z52" i="4"/>
  <c r="H28" i="4"/>
  <c r="H51" i="4"/>
  <c r="AA19" i="4"/>
  <c r="AA43" i="4"/>
  <c r="U31" i="4"/>
  <c r="H31" i="4" s="1"/>
  <c r="U17" i="4"/>
  <c r="H17" i="4" s="1"/>
  <c r="U35" i="4"/>
  <c r="U34" i="4"/>
  <c r="Y34" i="4" s="1"/>
  <c r="Z19" i="4"/>
  <c r="U11" i="4"/>
  <c r="Z11" i="4" s="1"/>
  <c r="U20" i="4"/>
  <c r="H20" i="4" s="1"/>
  <c r="U36" i="4"/>
  <c r="AA36" i="4" s="1"/>
  <c r="Y19" i="4"/>
  <c r="AA13" i="4"/>
  <c r="Y43" i="4"/>
  <c r="U5" i="4"/>
  <c r="Y5" i="4" s="1"/>
  <c r="U32" i="4"/>
  <c r="Y32" i="4" s="1"/>
  <c r="U47" i="4"/>
  <c r="Y47" i="4" s="1"/>
  <c r="Z13" i="4"/>
  <c r="Y22" i="4"/>
  <c r="H22" i="4"/>
  <c r="AA6" i="4"/>
  <c r="H6" i="4"/>
  <c r="Z32" i="4"/>
  <c r="AA38" i="4"/>
  <c r="H38" i="4"/>
  <c r="Y14" i="4"/>
  <c r="U8" i="4"/>
  <c r="Y8" i="4" s="1"/>
  <c r="U9" i="4"/>
  <c r="Z9" i="4" s="1"/>
  <c r="Z21" i="4"/>
  <c r="AA14" i="4"/>
  <c r="AA29" i="4"/>
  <c r="U25" i="4"/>
  <c r="AA25" i="4" s="1"/>
  <c r="U15" i="4"/>
  <c r="H15" i="4" s="1"/>
  <c r="Y37" i="4"/>
  <c r="H37" i="4"/>
  <c r="Z45" i="4"/>
  <c r="H45" i="4"/>
  <c r="Z27" i="4"/>
  <c r="Y29" i="4"/>
  <c r="U7" i="4"/>
  <c r="Z7" i="4" s="1"/>
  <c r="Z43" i="4"/>
  <c r="Z14" i="4"/>
  <c r="AA21" i="4"/>
  <c r="H21" i="4"/>
  <c r="Z10" i="4"/>
  <c r="H10" i="4"/>
  <c r="U41" i="4"/>
  <c r="AA41" i="4" s="1"/>
  <c r="Z42" i="4"/>
  <c r="H42" i="4"/>
  <c r="AA30" i="4"/>
  <c r="H30" i="4"/>
  <c r="U49" i="4"/>
  <c r="AA10" i="4"/>
  <c r="Y27" i="4"/>
  <c r="Y44" i="4"/>
  <c r="Z44" i="4"/>
  <c r="AA44" i="4"/>
  <c r="Z6" i="4"/>
  <c r="Z22" i="4"/>
  <c r="Z37" i="4"/>
  <c r="Y6" i="4"/>
  <c r="Z38" i="4"/>
  <c r="Y45" i="4"/>
  <c r="AA42" i="4"/>
  <c r="U39" i="4"/>
  <c r="H39" i="4" s="1"/>
  <c r="Y42" i="4"/>
  <c r="Z30" i="4"/>
  <c r="AA48" i="4"/>
  <c r="Z48" i="4"/>
  <c r="Y48" i="4"/>
  <c r="AB48" i="4" s="1"/>
  <c r="U23" i="4"/>
  <c r="H23" i="4" s="1"/>
  <c r="U24" i="4"/>
  <c r="H24" i="4" s="1"/>
  <c r="Y38" i="4"/>
  <c r="AA5" i="4"/>
  <c r="AA37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I2" i="3"/>
  <c r="H2" i="3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2" i="2"/>
  <c r="I2" i="2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2" i="1"/>
  <c r="I2" i="1" s="1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X2" i="4"/>
  <c r="Q2" i="4"/>
  <c r="N2" i="4"/>
  <c r="K2" i="4"/>
  <c r="G2" i="4" s="1"/>
  <c r="K85" i="3"/>
  <c r="P85" i="3" s="1"/>
  <c r="K84" i="3"/>
  <c r="K83" i="3"/>
  <c r="K82" i="3"/>
  <c r="L82" i="3" s="1"/>
  <c r="N82" i="3" s="1"/>
  <c r="K81" i="3"/>
  <c r="P81" i="3" s="1"/>
  <c r="K80" i="3"/>
  <c r="K79" i="3"/>
  <c r="L79" i="3" s="1"/>
  <c r="G79" i="3" s="1"/>
  <c r="K78" i="3"/>
  <c r="L78" i="3" s="1"/>
  <c r="G78" i="3" s="1"/>
  <c r="K77" i="3"/>
  <c r="P77" i="3" s="1"/>
  <c r="K76" i="3"/>
  <c r="K75" i="3"/>
  <c r="K74" i="3"/>
  <c r="L74" i="3" s="1"/>
  <c r="N74" i="3" s="1"/>
  <c r="K73" i="3"/>
  <c r="P73" i="3" s="1"/>
  <c r="K72" i="3"/>
  <c r="L72" i="3" s="1"/>
  <c r="G72" i="3" s="1"/>
  <c r="K71" i="3"/>
  <c r="L71" i="3" s="1"/>
  <c r="G71" i="3" s="1"/>
  <c r="K70" i="3"/>
  <c r="L70" i="3" s="1"/>
  <c r="G70" i="3" s="1"/>
  <c r="K69" i="3"/>
  <c r="P69" i="3" s="1"/>
  <c r="K68" i="3"/>
  <c r="K67" i="3"/>
  <c r="K66" i="3"/>
  <c r="L66" i="3" s="1"/>
  <c r="N66" i="3" s="1"/>
  <c r="K65" i="3"/>
  <c r="P65" i="3" s="1"/>
  <c r="K64" i="3"/>
  <c r="K63" i="3"/>
  <c r="L63" i="3" s="1"/>
  <c r="G63" i="3" s="1"/>
  <c r="K62" i="3"/>
  <c r="L62" i="3" s="1"/>
  <c r="G62" i="3" s="1"/>
  <c r="K61" i="3"/>
  <c r="P61" i="3" s="1"/>
  <c r="K60" i="3"/>
  <c r="K59" i="3"/>
  <c r="K58" i="3"/>
  <c r="L58" i="3" s="1"/>
  <c r="M58" i="3" s="1"/>
  <c r="K57" i="3"/>
  <c r="P57" i="3" s="1"/>
  <c r="K56" i="3"/>
  <c r="K55" i="3"/>
  <c r="L55" i="3" s="1"/>
  <c r="G55" i="3" s="1"/>
  <c r="K54" i="3"/>
  <c r="L54" i="3" s="1"/>
  <c r="G54" i="3" s="1"/>
  <c r="K53" i="3"/>
  <c r="L53" i="3" s="1"/>
  <c r="G53" i="3" s="1"/>
  <c r="K52" i="3"/>
  <c r="K51" i="3"/>
  <c r="L51" i="3" s="1"/>
  <c r="G51" i="3" s="1"/>
  <c r="K50" i="3"/>
  <c r="L50" i="3" s="1"/>
  <c r="N50" i="3" s="1"/>
  <c r="K49" i="3"/>
  <c r="P49" i="3" s="1"/>
  <c r="K48" i="3"/>
  <c r="K47" i="3"/>
  <c r="L47" i="3" s="1"/>
  <c r="G47" i="3" s="1"/>
  <c r="K46" i="3"/>
  <c r="L46" i="3" s="1"/>
  <c r="G46" i="3" s="1"/>
  <c r="K45" i="3"/>
  <c r="P45" i="3" s="1"/>
  <c r="K44" i="3"/>
  <c r="K43" i="3"/>
  <c r="L43" i="3" s="1"/>
  <c r="G43" i="3" s="1"/>
  <c r="K42" i="3"/>
  <c r="L42" i="3" s="1"/>
  <c r="M42" i="3" s="1"/>
  <c r="K41" i="3"/>
  <c r="P41" i="3" s="1"/>
  <c r="K40" i="3"/>
  <c r="K39" i="3"/>
  <c r="L39" i="3" s="1"/>
  <c r="G39" i="3" s="1"/>
  <c r="K38" i="3"/>
  <c r="L38" i="3" s="1"/>
  <c r="G38" i="3" s="1"/>
  <c r="K37" i="3"/>
  <c r="L37" i="3" s="1"/>
  <c r="G37" i="3" s="1"/>
  <c r="K36" i="3"/>
  <c r="K35" i="3"/>
  <c r="K34" i="3"/>
  <c r="L34" i="3" s="1"/>
  <c r="N34" i="3" s="1"/>
  <c r="K33" i="3"/>
  <c r="P33" i="3" s="1"/>
  <c r="K32" i="3"/>
  <c r="L32" i="3" s="1"/>
  <c r="G32" i="3" s="1"/>
  <c r="K31" i="3"/>
  <c r="L31" i="3" s="1"/>
  <c r="G31" i="3" s="1"/>
  <c r="K30" i="3"/>
  <c r="L30" i="3" s="1"/>
  <c r="G30" i="3" s="1"/>
  <c r="K29" i="3"/>
  <c r="L29" i="3" s="1"/>
  <c r="G29" i="3" s="1"/>
  <c r="K28" i="3"/>
  <c r="K27" i="3"/>
  <c r="K26" i="3"/>
  <c r="L26" i="3" s="1"/>
  <c r="N26" i="3" s="1"/>
  <c r="K25" i="3"/>
  <c r="P25" i="3" s="1"/>
  <c r="K24" i="3"/>
  <c r="K23" i="3"/>
  <c r="L23" i="3" s="1"/>
  <c r="G23" i="3" s="1"/>
  <c r="K22" i="3"/>
  <c r="L22" i="3" s="1"/>
  <c r="G22" i="3" s="1"/>
  <c r="K21" i="3"/>
  <c r="P21" i="3" s="1"/>
  <c r="K20" i="3"/>
  <c r="K19" i="3"/>
  <c r="L19" i="3" s="1"/>
  <c r="G19" i="3" s="1"/>
  <c r="K18" i="3"/>
  <c r="L18" i="3" s="1"/>
  <c r="N18" i="3" s="1"/>
  <c r="K17" i="3"/>
  <c r="P17" i="3" s="1"/>
  <c r="K16" i="3"/>
  <c r="K15" i="3"/>
  <c r="L15" i="3" s="1"/>
  <c r="G15" i="3" s="1"/>
  <c r="K14" i="3"/>
  <c r="L14" i="3" s="1"/>
  <c r="G14" i="3" s="1"/>
  <c r="K13" i="3"/>
  <c r="P13" i="3" s="1"/>
  <c r="K12" i="3"/>
  <c r="K11" i="3"/>
  <c r="L11" i="3" s="1"/>
  <c r="G11" i="3" s="1"/>
  <c r="K10" i="3"/>
  <c r="L10" i="3" s="1"/>
  <c r="N10" i="3" s="1"/>
  <c r="K9" i="3"/>
  <c r="P9" i="3" s="1"/>
  <c r="K8" i="3"/>
  <c r="K7" i="3"/>
  <c r="L7" i="3" s="1"/>
  <c r="G7" i="3" s="1"/>
  <c r="K6" i="3"/>
  <c r="L6" i="3" s="1"/>
  <c r="G6" i="3" s="1"/>
  <c r="K5" i="3"/>
  <c r="P5" i="3" s="1"/>
  <c r="K4" i="3"/>
  <c r="K3" i="3"/>
  <c r="L3" i="3" s="1"/>
  <c r="G3" i="3" s="1"/>
  <c r="K2" i="3"/>
  <c r="L2" i="3" s="1"/>
  <c r="M2" i="3" s="1"/>
  <c r="AB13" i="4" l="1"/>
  <c r="Y50" i="4"/>
  <c r="Z50" i="4"/>
  <c r="Z46" i="4"/>
  <c r="AA47" i="4"/>
  <c r="Y46" i="4"/>
  <c r="AA46" i="4"/>
  <c r="AB46" i="4" s="1"/>
  <c r="Z18" i="4"/>
  <c r="Z47" i="4"/>
  <c r="AA12" i="4"/>
  <c r="AB29" i="4"/>
  <c r="Z12" i="4"/>
  <c r="AB12" i="4" s="1"/>
  <c r="Z28" i="4"/>
  <c r="AA50" i="4"/>
  <c r="AB21" i="4"/>
  <c r="Y12" i="4"/>
  <c r="AA28" i="4"/>
  <c r="H16" i="4"/>
  <c r="Y16" i="4"/>
  <c r="AB3" i="4"/>
  <c r="H5" i="4"/>
  <c r="Z16" i="4"/>
  <c r="Z5" i="4"/>
  <c r="AB5" i="4" s="1"/>
  <c r="H18" i="4"/>
  <c r="AA18" i="4"/>
  <c r="AA26" i="4"/>
  <c r="Y36" i="4"/>
  <c r="AA4" i="4"/>
  <c r="Y51" i="4"/>
  <c r="H47" i="4"/>
  <c r="Z33" i="4"/>
  <c r="Y33" i="4"/>
  <c r="AB33" i="4" s="1"/>
  <c r="Z51" i="4"/>
  <c r="AA32" i="4"/>
  <c r="AB32" i="4" s="1"/>
  <c r="Y26" i="4"/>
  <c r="AB26" i="4" s="1"/>
  <c r="AA17" i="4"/>
  <c r="AA33" i="4"/>
  <c r="AB45" i="4"/>
  <c r="H32" i="4"/>
  <c r="H26" i="4"/>
  <c r="Z4" i="4"/>
  <c r="Z40" i="4"/>
  <c r="AA40" i="4"/>
  <c r="AB43" i="4"/>
  <c r="H40" i="4"/>
  <c r="Y4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B47" i="4"/>
  <c r="Y31" i="4"/>
  <c r="Y11" i="4"/>
  <c r="Z31" i="4"/>
  <c r="Z17" i="4"/>
  <c r="H11" i="4"/>
  <c r="AB19" i="4"/>
  <c r="AB52" i="4"/>
  <c r="H35" i="4"/>
  <c r="AA35" i="4"/>
  <c r="AA31" i="4"/>
  <c r="AA11" i="4"/>
  <c r="AB37" i="4"/>
  <c r="Y20" i="4"/>
  <c r="Y17" i="4"/>
  <c r="Z36" i="4"/>
  <c r="Z20" i="4"/>
  <c r="Z35" i="4"/>
  <c r="H34" i="4"/>
  <c r="AA34" i="4"/>
  <c r="Y35" i="4"/>
  <c r="AB35" i="4" s="1"/>
  <c r="AB30" i="4"/>
  <c r="H36" i="4"/>
  <c r="AA20" i="4"/>
  <c r="AB10" i="4"/>
  <c r="Z34" i="4"/>
  <c r="Y15" i="4"/>
  <c r="H25" i="4"/>
  <c r="Y25" i="4"/>
  <c r="AA7" i="4"/>
  <c r="AA15" i="4"/>
  <c r="H49" i="4"/>
  <c r="Z49" i="4"/>
  <c r="Y49" i="4"/>
  <c r="AA49" i="4"/>
  <c r="AB38" i="4"/>
  <c r="Z15" i="4"/>
  <c r="AB22" i="4"/>
  <c r="AB27" i="4"/>
  <c r="Z8" i="4"/>
  <c r="H8" i="4"/>
  <c r="AA8" i="4"/>
  <c r="Z41" i="4"/>
  <c r="H41" i="4"/>
  <c r="Y41" i="4"/>
  <c r="AB41" i="4" s="1"/>
  <c r="AA9" i="4"/>
  <c r="H9" i="4"/>
  <c r="Y9" i="4"/>
  <c r="Y7" i="4"/>
  <c r="H7" i="4"/>
  <c r="AB42" i="4"/>
  <c r="Z25" i="4"/>
  <c r="AB14" i="4"/>
  <c r="AB6" i="4"/>
  <c r="AA24" i="4"/>
  <c r="Z24" i="4"/>
  <c r="Y24" i="4"/>
  <c r="Y23" i="4"/>
  <c r="AA23" i="4"/>
  <c r="Z23" i="4"/>
  <c r="AA39" i="4"/>
  <c r="Z39" i="4"/>
  <c r="Y39" i="4"/>
  <c r="AB44" i="4"/>
  <c r="G40" i="11"/>
  <c r="G40" i="12"/>
  <c r="G40" i="7"/>
  <c r="G31" i="11"/>
  <c r="G31" i="7"/>
  <c r="G31" i="12"/>
  <c r="G47" i="11"/>
  <c r="G7" i="12"/>
  <c r="G7" i="7"/>
  <c r="G7" i="11"/>
  <c r="G30" i="11"/>
  <c r="G30" i="12"/>
  <c r="G30" i="7"/>
  <c r="G28" i="12"/>
  <c r="G28" i="7"/>
  <c r="G28" i="11"/>
  <c r="G35" i="12"/>
  <c r="G35" i="11"/>
  <c r="G35" i="7"/>
  <c r="G26" i="12"/>
  <c r="G26" i="7"/>
  <c r="G26" i="11"/>
  <c r="G42" i="12"/>
  <c r="G42" i="7"/>
  <c r="G42" i="11"/>
  <c r="G8" i="11"/>
  <c r="G8" i="7"/>
  <c r="G8" i="12"/>
  <c r="G15" i="11"/>
  <c r="G15" i="7"/>
  <c r="G15" i="12"/>
  <c r="G6" i="11"/>
  <c r="G6" i="7"/>
  <c r="G6" i="12"/>
  <c r="G22" i="11"/>
  <c r="G22" i="7"/>
  <c r="G22" i="12"/>
  <c r="G38" i="12"/>
  <c r="G38" i="11"/>
  <c r="G38" i="7"/>
  <c r="G23" i="11"/>
  <c r="G23" i="12"/>
  <c r="G23" i="7"/>
  <c r="G37" i="12"/>
  <c r="G37" i="11"/>
  <c r="G37" i="7"/>
  <c r="G24" i="7"/>
  <c r="G24" i="12"/>
  <c r="G24" i="11"/>
  <c r="G46" i="11"/>
  <c r="G21" i="12"/>
  <c r="G21" i="11"/>
  <c r="G21" i="7"/>
  <c r="G4" i="11"/>
  <c r="G4" i="7"/>
  <c r="G4" i="12"/>
  <c r="G20" i="11"/>
  <c r="G20" i="12"/>
  <c r="G20" i="7"/>
  <c r="G36" i="11"/>
  <c r="G36" i="12"/>
  <c r="G36" i="7"/>
  <c r="G52" i="11"/>
  <c r="G44" i="12"/>
  <c r="G44" i="11"/>
  <c r="G44" i="7"/>
  <c r="G17" i="11"/>
  <c r="G17" i="12"/>
  <c r="G17" i="7"/>
  <c r="G2" i="11"/>
  <c r="G2" i="12"/>
  <c r="G2" i="7"/>
  <c r="G11" i="7"/>
  <c r="G11" i="12"/>
  <c r="G11" i="11"/>
  <c r="G27" i="12"/>
  <c r="G27" i="7"/>
  <c r="G27" i="11"/>
  <c r="G43" i="12"/>
  <c r="G43" i="7"/>
  <c r="G43" i="11"/>
  <c r="G14" i="11"/>
  <c r="G14" i="12"/>
  <c r="G14" i="7"/>
  <c r="G12" i="7"/>
  <c r="G12" i="11"/>
  <c r="G12" i="12"/>
  <c r="G3" i="11"/>
  <c r="G3" i="7"/>
  <c r="G3" i="12"/>
  <c r="G10" i="7"/>
  <c r="G10" i="12"/>
  <c r="G10" i="11"/>
  <c r="G33" i="11"/>
  <c r="G33" i="12"/>
  <c r="G33" i="7"/>
  <c r="G29" i="12"/>
  <c r="G29" i="11"/>
  <c r="G29" i="7"/>
  <c r="G18" i="12"/>
  <c r="G18" i="7"/>
  <c r="G18" i="11"/>
  <c r="G34" i="12"/>
  <c r="G34" i="11"/>
  <c r="G34" i="7"/>
  <c r="G50" i="11"/>
  <c r="G19" i="11"/>
  <c r="G19" i="7"/>
  <c r="G19" i="12"/>
  <c r="G51" i="11"/>
  <c r="G49" i="11"/>
  <c r="G45" i="12"/>
  <c r="G45" i="11"/>
  <c r="G45" i="7"/>
  <c r="G9" i="12"/>
  <c r="G9" i="7"/>
  <c r="G9" i="11"/>
  <c r="G25" i="7"/>
  <c r="G25" i="11"/>
  <c r="G25" i="12"/>
  <c r="G41" i="12"/>
  <c r="G41" i="11"/>
  <c r="G41" i="7"/>
  <c r="G39" i="12"/>
  <c r="G39" i="11"/>
  <c r="G39" i="7"/>
  <c r="G5" i="7"/>
  <c r="G5" i="12"/>
  <c r="G5" i="11"/>
  <c r="G16" i="11"/>
  <c r="G16" i="7"/>
  <c r="G16" i="12"/>
  <c r="G32" i="11"/>
  <c r="G32" i="7"/>
  <c r="G32" i="12"/>
  <c r="G48" i="11"/>
  <c r="G13" i="7"/>
  <c r="G13" i="11"/>
  <c r="G13" i="12"/>
  <c r="T2" i="4"/>
  <c r="G58" i="3"/>
  <c r="G10" i="3"/>
  <c r="G42" i="3"/>
  <c r="G50" i="3"/>
  <c r="G34" i="3"/>
  <c r="G74" i="3"/>
  <c r="G82" i="3"/>
  <c r="G66" i="3"/>
  <c r="S2" i="4"/>
  <c r="R2" i="4"/>
  <c r="G26" i="3"/>
  <c r="G18" i="3"/>
  <c r="G2" i="3"/>
  <c r="O6" i="3"/>
  <c r="J6" i="3" s="1"/>
  <c r="P6" i="3"/>
  <c r="P55" i="3"/>
  <c r="O70" i="3"/>
  <c r="J70" i="3" s="1"/>
  <c r="P37" i="3"/>
  <c r="P23" i="3"/>
  <c r="P53" i="3"/>
  <c r="P39" i="3"/>
  <c r="O82" i="3"/>
  <c r="J82" i="3" s="1"/>
  <c r="P82" i="3"/>
  <c r="P29" i="3"/>
  <c r="O2" i="3"/>
  <c r="J2" i="3" s="1"/>
  <c r="O71" i="3"/>
  <c r="J71" i="3" s="1"/>
  <c r="P31" i="3"/>
  <c r="O74" i="3"/>
  <c r="J74" i="3" s="1"/>
  <c r="O50" i="3"/>
  <c r="J50" i="3" s="1"/>
  <c r="O66" i="3"/>
  <c r="J66" i="3" s="1"/>
  <c r="P74" i="3"/>
  <c r="P7" i="3"/>
  <c r="O26" i="3"/>
  <c r="J26" i="3" s="1"/>
  <c r="P50" i="3"/>
  <c r="P66" i="3"/>
  <c r="P26" i="3"/>
  <c r="P34" i="3"/>
  <c r="O58" i="3"/>
  <c r="J58" i="3" s="1"/>
  <c r="P18" i="3"/>
  <c r="O10" i="3"/>
  <c r="J10" i="3" s="1"/>
  <c r="O69" i="3"/>
  <c r="J69" i="3" s="1"/>
  <c r="O78" i="3"/>
  <c r="J78" i="3" s="1"/>
  <c r="N2" i="3"/>
  <c r="P10" i="3"/>
  <c r="O29" i="3"/>
  <c r="J29" i="3" s="1"/>
  <c r="O37" i="3"/>
  <c r="J37" i="3" s="1"/>
  <c r="O53" i="3"/>
  <c r="J53" i="3" s="1"/>
  <c r="P78" i="3"/>
  <c r="P15" i="3"/>
  <c r="O34" i="3"/>
  <c r="J34" i="3" s="1"/>
  <c r="P2" i="3"/>
  <c r="O46" i="3"/>
  <c r="J46" i="3" s="1"/>
  <c r="O62" i="3"/>
  <c r="J62" i="3" s="1"/>
  <c r="P70" i="3"/>
  <c r="O79" i="3"/>
  <c r="J79" i="3" s="1"/>
  <c r="O22" i="3"/>
  <c r="J22" i="3" s="1"/>
  <c r="O30" i="3"/>
  <c r="J30" i="3" s="1"/>
  <c r="O38" i="3"/>
  <c r="J38" i="3" s="1"/>
  <c r="P46" i="3"/>
  <c r="O54" i="3"/>
  <c r="J54" i="3" s="1"/>
  <c r="P62" i="3"/>
  <c r="P79" i="3"/>
  <c r="O15" i="3"/>
  <c r="J15" i="3" s="1"/>
  <c r="O7" i="3"/>
  <c r="J7" i="3" s="1"/>
  <c r="N58" i="3"/>
  <c r="P58" i="3"/>
  <c r="P22" i="3"/>
  <c r="P30" i="3"/>
  <c r="P38" i="3"/>
  <c r="P54" i="3"/>
  <c r="O42" i="3"/>
  <c r="J42" i="3" s="1"/>
  <c r="O14" i="3"/>
  <c r="J14" i="3" s="1"/>
  <c r="O47" i="3"/>
  <c r="J47" i="3" s="1"/>
  <c r="O63" i="3"/>
  <c r="J63" i="3" s="1"/>
  <c r="P71" i="3"/>
  <c r="P42" i="3"/>
  <c r="O18" i="3"/>
  <c r="J18" i="3" s="1"/>
  <c r="P14" i="3"/>
  <c r="O23" i="3"/>
  <c r="J23" i="3" s="1"/>
  <c r="O31" i="3"/>
  <c r="J31" i="3" s="1"/>
  <c r="O39" i="3"/>
  <c r="J39" i="3" s="1"/>
  <c r="P47" i="3"/>
  <c r="O55" i="3"/>
  <c r="J55" i="3" s="1"/>
  <c r="P63" i="3"/>
  <c r="M32" i="3"/>
  <c r="N32" i="3"/>
  <c r="N19" i="3"/>
  <c r="M19" i="3"/>
  <c r="N29" i="3"/>
  <c r="M29" i="3"/>
  <c r="M37" i="3"/>
  <c r="N37" i="3"/>
  <c r="N53" i="3"/>
  <c r="M53" i="3"/>
  <c r="N3" i="3"/>
  <c r="M3" i="3"/>
  <c r="N11" i="3"/>
  <c r="M11" i="3"/>
  <c r="N72" i="3"/>
  <c r="M72" i="3"/>
  <c r="L5" i="3"/>
  <c r="G5" i="3" s="1"/>
  <c r="M10" i="3"/>
  <c r="N15" i="3"/>
  <c r="M15" i="3"/>
  <c r="P20" i="3"/>
  <c r="O20" i="3"/>
  <c r="J20" i="3" s="1"/>
  <c r="L20" i="3"/>
  <c r="G20" i="3" s="1"/>
  <c r="L45" i="3"/>
  <c r="G45" i="3" s="1"/>
  <c r="P59" i="3"/>
  <c r="O59" i="3"/>
  <c r="J59" i="3" s="1"/>
  <c r="L59" i="3"/>
  <c r="G59" i="3" s="1"/>
  <c r="N6" i="3"/>
  <c r="M6" i="3"/>
  <c r="P16" i="3"/>
  <c r="O16" i="3"/>
  <c r="J16" i="3" s="1"/>
  <c r="M26" i="3"/>
  <c r="O21" i="3"/>
  <c r="J21" i="3" s="1"/>
  <c r="N46" i="3"/>
  <c r="M46" i="3"/>
  <c r="P56" i="3"/>
  <c r="O56" i="3"/>
  <c r="J56" i="3" s="1"/>
  <c r="N78" i="3"/>
  <c r="M78" i="3"/>
  <c r="P83" i="3"/>
  <c r="O83" i="3"/>
  <c r="J83" i="3" s="1"/>
  <c r="L83" i="3"/>
  <c r="G83" i="3" s="1"/>
  <c r="N14" i="3"/>
  <c r="M14" i="3"/>
  <c r="P24" i="3"/>
  <c r="O24" i="3"/>
  <c r="J24" i="3" s="1"/>
  <c r="N43" i="3"/>
  <c r="M43" i="3"/>
  <c r="P64" i="3"/>
  <c r="O64" i="3"/>
  <c r="J64" i="3" s="1"/>
  <c r="P19" i="3"/>
  <c r="O19" i="3"/>
  <c r="J19" i="3" s="1"/>
  <c r="L24" i="3"/>
  <c r="G24" i="3" s="1"/>
  <c r="M34" i="3"/>
  <c r="N39" i="3"/>
  <c r="M39" i="3"/>
  <c r="P44" i="3"/>
  <c r="L44" i="3"/>
  <c r="G44" i="3" s="1"/>
  <c r="O44" i="3"/>
  <c r="J44" i="3" s="1"/>
  <c r="L64" i="3"/>
  <c r="G64" i="3" s="1"/>
  <c r="N70" i="3"/>
  <c r="M70" i="3"/>
  <c r="N54" i="3"/>
  <c r="M54" i="3"/>
  <c r="P76" i="3"/>
  <c r="O76" i="3"/>
  <c r="J76" i="3" s="1"/>
  <c r="L76" i="3"/>
  <c r="G76" i="3" s="1"/>
  <c r="O5" i="3"/>
  <c r="J5" i="3" s="1"/>
  <c r="N30" i="3"/>
  <c r="M30" i="3"/>
  <c r="P40" i="3"/>
  <c r="O40" i="3"/>
  <c r="J40" i="3" s="1"/>
  <c r="P60" i="3"/>
  <c r="O60" i="3"/>
  <c r="J60" i="3" s="1"/>
  <c r="L60" i="3"/>
  <c r="G60" i="3" s="1"/>
  <c r="N71" i="3"/>
  <c r="M71" i="3"/>
  <c r="L77" i="3"/>
  <c r="G77" i="3" s="1"/>
  <c r="M82" i="3"/>
  <c r="L21" i="3"/>
  <c r="G21" i="3" s="1"/>
  <c r="P35" i="3"/>
  <c r="O35" i="3"/>
  <c r="J35" i="3" s="1"/>
  <c r="L40" i="3"/>
  <c r="G40" i="3" s="1"/>
  <c r="M50" i="3"/>
  <c r="N55" i="3"/>
  <c r="M55" i="3"/>
  <c r="L35" i="3"/>
  <c r="G35" i="3" s="1"/>
  <c r="O45" i="3"/>
  <c r="J45" i="3" s="1"/>
  <c r="L61" i="3"/>
  <c r="G61" i="3" s="1"/>
  <c r="M66" i="3"/>
  <c r="P11" i="3"/>
  <c r="O11" i="3"/>
  <c r="J11" i="3" s="1"/>
  <c r="L16" i="3"/>
  <c r="G16" i="3" s="1"/>
  <c r="N31" i="3"/>
  <c r="M31" i="3"/>
  <c r="P36" i="3"/>
  <c r="O36" i="3"/>
  <c r="J36" i="3" s="1"/>
  <c r="L36" i="3"/>
  <c r="G36" i="3" s="1"/>
  <c r="P72" i="3"/>
  <c r="O72" i="3"/>
  <c r="J72" i="3" s="1"/>
  <c r="O77" i="3"/>
  <c r="J77" i="3" s="1"/>
  <c r="N7" i="3"/>
  <c r="M7" i="3"/>
  <c r="P12" i="3"/>
  <c r="O12" i="3"/>
  <c r="J12" i="3" s="1"/>
  <c r="L12" i="3"/>
  <c r="G12" i="3" s="1"/>
  <c r="P51" i="3"/>
  <c r="O51" i="3"/>
  <c r="J51" i="3" s="1"/>
  <c r="L56" i="3"/>
  <c r="G56" i="3" s="1"/>
  <c r="O61" i="3"/>
  <c r="J61" i="3" s="1"/>
  <c r="P84" i="3"/>
  <c r="L84" i="3"/>
  <c r="G84" i="3" s="1"/>
  <c r="O84" i="3"/>
  <c r="J84" i="3" s="1"/>
  <c r="P75" i="3"/>
  <c r="O75" i="3"/>
  <c r="J75" i="3" s="1"/>
  <c r="L75" i="3"/>
  <c r="G75" i="3" s="1"/>
  <c r="L85" i="3"/>
  <c r="G85" i="3" s="1"/>
  <c r="P8" i="3"/>
  <c r="O8" i="3"/>
  <c r="J8" i="3" s="1"/>
  <c r="N42" i="3"/>
  <c r="L8" i="3"/>
  <c r="G8" i="3" s="1"/>
  <c r="M18" i="3"/>
  <c r="P28" i="3"/>
  <c r="O28" i="3"/>
  <c r="J28" i="3" s="1"/>
  <c r="L28" i="3"/>
  <c r="G28" i="3" s="1"/>
  <c r="N63" i="3"/>
  <c r="M63" i="3"/>
  <c r="L69" i="3"/>
  <c r="G69" i="3" s="1"/>
  <c r="M74" i="3"/>
  <c r="N62" i="3"/>
  <c r="M62" i="3"/>
  <c r="P67" i="3"/>
  <c r="O67" i="3"/>
  <c r="J67" i="3" s="1"/>
  <c r="L67" i="3"/>
  <c r="G67" i="3" s="1"/>
  <c r="N79" i="3"/>
  <c r="M79" i="3"/>
  <c r="O13" i="3"/>
  <c r="J13" i="3" s="1"/>
  <c r="N38" i="3"/>
  <c r="M38" i="3"/>
  <c r="P48" i="3"/>
  <c r="O48" i="3"/>
  <c r="J48" i="3" s="1"/>
  <c r="P80" i="3"/>
  <c r="O80" i="3"/>
  <c r="J80" i="3" s="1"/>
  <c r="O85" i="3"/>
  <c r="J85" i="3" s="1"/>
  <c r="N22" i="3"/>
  <c r="M22" i="3"/>
  <c r="P32" i="3"/>
  <c r="O32" i="3"/>
  <c r="J32" i="3" s="1"/>
  <c r="N51" i="3"/>
  <c r="M51" i="3"/>
  <c r="L13" i="3"/>
  <c r="G13" i="3" s="1"/>
  <c r="P27" i="3"/>
  <c r="O27" i="3"/>
  <c r="J27" i="3" s="1"/>
  <c r="N47" i="3"/>
  <c r="M47" i="3"/>
  <c r="P52" i="3"/>
  <c r="L52" i="3"/>
  <c r="G52" i="3" s="1"/>
  <c r="O52" i="3"/>
  <c r="J52" i="3" s="1"/>
  <c r="P68" i="3"/>
  <c r="L68" i="3"/>
  <c r="G68" i="3" s="1"/>
  <c r="O68" i="3"/>
  <c r="J68" i="3" s="1"/>
  <c r="L27" i="3"/>
  <c r="G27" i="3" s="1"/>
  <c r="P3" i="3"/>
  <c r="O3" i="3"/>
  <c r="J3" i="3" s="1"/>
  <c r="N23" i="3"/>
  <c r="M23" i="3"/>
  <c r="P4" i="3"/>
  <c r="O4" i="3"/>
  <c r="J4" i="3" s="1"/>
  <c r="L4" i="3"/>
  <c r="G4" i="3" s="1"/>
  <c r="P43" i="3"/>
  <c r="O43" i="3"/>
  <c r="J43" i="3" s="1"/>
  <c r="L48" i="3"/>
  <c r="G48" i="3" s="1"/>
  <c r="L80" i="3"/>
  <c r="G80" i="3" s="1"/>
  <c r="L9" i="3"/>
  <c r="G9" i="3" s="1"/>
  <c r="L17" i="3"/>
  <c r="G17" i="3" s="1"/>
  <c r="L25" i="3"/>
  <c r="G25" i="3" s="1"/>
  <c r="L33" i="3"/>
  <c r="G33" i="3" s="1"/>
  <c r="L41" i="3"/>
  <c r="G41" i="3" s="1"/>
  <c r="L49" i="3"/>
  <c r="G49" i="3" s="1"/>
  <c r="L57" i="3"/>
  <c r="G57" i="3" s="1"/>
  <c r="L65" i="3"/>
  <c r="G65" i="3" s="1"/>
  <c r="L73" i="3"/>
  <c r="G73" i="3" s="1"/>
  <c r="L81" i="3"/>
  <c r="G81" i="3" s="1"/>
  <c r="O9" i="3"/>
  <c r="J9" i="3" s="1"/>
  <c r="O17" i="3"/>
  <c r="J17" i="3" s="1"/>
  <c r="O25" i="3"/>
  <c r="J25" i="3" s="1"/>
  <c r="O33" i="3"/>
  <c r="J33" i="3" s="1"/>
  <c r="O41" i="3"/>
  <c r="J41" i="3" s="1"/>
  <c r="O49" i="3"/>
  <c r="J49" i="3" s="1"/>
  <c r="O57" i="3"/>
  <c r="J57" i="3" s="1"/>
  <c r="O65" i="3"/>
  <c r="J65" i="3" s="1"/>
  <c r="O73" i="3"/>
  <c r="J73" i="3" s="1"/>
  <c r="O81" i="3"/>
  <c r="J81" i="3" s="1"/>
  <c r="N2" i="1"/>
  <c r="J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2" i="2"/>
  <c r="K3" i="2"/>
  <c r="G3" i="2" s="1"/>
  <c r="N3" i="2"/>
  <c r="J3" i="2" s="1"/>
  <c r="O3" i="2"/>
  <c r="P3" i="2"/>
  <c r="K4" i="2"/>
  <c r="G4" i="2" s="1"/>
  <c r="N4" i="2"/>
  <c r="J4" i="2" s="1"/>
  <c r="O4" i="2"/>
  <c r="P4" i="2"/>
  <c r="K5" i="2"/>
  <c r="G5" i="2" s="1"/>
  <c r="N5" i="2"/>
  <c r="J5" i="2" s="1"/>
  <c r="O5" i="2"/>
  <c r="P5" i="2"/>
  <c r="K6" i="2"/>
  <c r="G6" i="2" s="1"/>
  <c r="N6" i="2"/>
  <c r="J6" i="2" s="1"/>
  <c r="O6" i="2"/>
  <c r="P6" i="2"/>
  <c r="K7" i="2"/>
  <c r="G7" i="2" s="1"/>
  <c r="N7" i="2"/>
  <c r="J7" i="2" s="1"/>
  <c r="O7" i="2"/>
  <c r="P7" i="2"/>
  <c r="K8" i="2"/>
  <c r="G8" i="2" s="1"/>
  <c r="N8" i="2"/>
  <c r="J8" i="2" s="1"/>
  <c r="O8" i="2"/>
  <c r="P8" i="2"/>
  <c r="K9" i="2"/>
  <c r="G9" i="2" s="1"/>
  <c r="N9" i="2"/>
  <c r="J9" i="2" s="1"/>
  <c r="O9" i="2"/>
  <c r="P9" i="2"/>
  <c r="K10" i="2"/>
  <c r="G10" i="2" s="1"/>
  <c r="N10" i="2"/>
  <c r="J10" i="2" s="1"/>
  <c r="O10" i="2"/>
  <c r="P10" i="2"/>
  <c r="K11" i="2"/>
  <c r="G11" i="2" s="1"/>
  <c r="N11" i="2"/>
  <c r="J11" i="2" s="1"/>
  <c r="O11" i="2"/>
  <c r="P11" i="2"/>
  <c r="K12" i="2"/>
  <c r="G12" i="2" s="1"/>
  <c r="N12" i="2"/>
  <c r="J12" i="2" s="1"/>
  <c r="O12" i="2"/>
  <c r="P12" i="2"/>
  <c r="K13" i="2"/>
  <c r="G13" i="2" s="1"/>
  <c r="N13" i="2"/>
  <c r="J13" i="2" s="1"/>
  <c r="O13" i="2"/>
  <c r="P13" i="2"/>
  <c r="K14" i="2"/>
  <c r="G14" i="2" s="1"/>
  <c r="N14" i="2"/>
  <c r="J14" i="2" s="1"/>
  <c r="O14" i="2"/>
  <c r="P14" i="2"/>
  <c r="K15" i="2"/>
  <c r="G15" i="2" s="1"/>
  <c r="N15" i="2"/>
  <c r="J15" i="2" s="1"/>
  <c r="O15" i="2"/>
  <c r="P15" i="2"/>
  <c r="K16" i="2"/>
  <c r="G16" i="2" s="1"/>
  <c r="N16" i="2"/>
  <c r="J16" i="2" s="1"/>
  <c r="O16" i="2"/>
  <c r="P16" i="2"/>
  <c r="K17" i="2"/>
  <c r="G17" i="2" s="1"/>
  <c r="N17" i="2"/>
  <c r="J17" i="2" s="1"/>
  <c r="O17" i="2"/>
  <c r="P17" i="2"/>
  <c r="K18" i="2"/>
  <c r="G18" i="2" s="1"/>
  <c r="N18" i="2"/>
  <c r="J18" i="2" s="1"/>
  <c r="O18" i="2"/>
  <c r="P18" i="2"/>
  <c r="K19" i="2"/>
  <c r="G19" i="2" s="1"/>
  <c r="N19" i="2"/>
  <c r="J19" i="2" s="1"/>
  <c r="O19" i="2"/>
  <c r="P19" i="2"/>
  <c r="K20" i="2"/>
  <c r="G20" i="2" s="1"/>
  <c r="N20" i="2"/>
  <c r="J20" i="2" s="1"/>
  <c r="O20" i="2"/>
  <c r="P20" i="2"/>
  <c r="K21" i="2"/>
  <c r="G21" i="2" s="1"/>
  <c r="N21" i="2"/>
  <c r="J21" i="2" s="1"/>
  <c r="O21" i="2"/>
  <c r="P21" i="2"/>
  <c r="K22" i="2"/>
  <c r="G22" i="2" s="1"/>
  <c r="N22" i="2"/>
  <c r="J22" i="2" s="1"/>
  <c r="O22" i="2"/>
  <c r="P22" i="2"/>
  <c r="K23" i="2"/>
  <c r="G23" i="2" s="1"/>
  <c r="N23" i="2"/>
  <c r="J23" i="2" s="1"/>
  <c r="O23" i="2"/>
  <c r="P23" i="2"/>
  <c r="K24" i="2"/>
  <c r="G24" i="2" s="1"/>
  <c r="N24" i="2"/>
  <c r="J24" i="2" s="1"/>
  <c r="O24" i="2"/>
  <c r="P24" i="2"/>
  <c r="K25" i="2"/>
  <c r="G25" i="2" s="1"/>
  <c r="N25" i="2"/>
  <c r="J25" i="2" s="1"/>
  <c r="O25" i="2"/>
  <c r="P25" i="2"/>
  <c r="K26" i="2"/>
  <c r="G26" i="2" s="1"/>
  <c r="N26" i="2"/>
  <c r="J26" i="2" s="1"/>
  <c r="O26" i="2"/>
  <c r="P26" i="2"/>
  <c r="K27" i="2"/>
  <c r="G27" i="2" s="1"/>
  <c r="N27" i="2"/>
  <c r="J27" i="2" s="1"/>
  <c r="O27" i="2"/>
  <c r="P27" i="2"/>
  <c r="K28" i="2"/>
  <c r="G28" i="2" s="1"/>
  <c r="N28" i="2"/>
  <c r="J28" i="2" s="1"/>
  <c r="O28" i="2"/>
  <c r="P28" i="2"/>
  <c r="K29" i="2"/>
  <c r="G29" i="2" s="1"/>
  <c r="N29" i="2"/>
  <c r="J29" i="2" s="1"/>
  <c r="O29" i="2"/>
  <c r="P29" i="2"/>
  <c r="K30" i="2"/>
  <c r="G30" i="2" s="1"/>
  <c r="N30" i="2"/>
  <c r="J30" i="2" s="1"/>
  <c r="O30" i="2"/>
  <c r="P30" i="2"/>
  <c r="K31" i="2"/>
  <c r="G31" i="2" s="1"/>
  <c r="N31" i="2"/>
  <c r="J31" i="2" s="1"/>
  <c r="O31" i="2"/>
  <c r="P31" i="2"/>
  <c r="K32" i="2"/>
  <c r="G32" i="2" s="1"/>
  <c r="N32" i="2"/>
  <c r="J32" i="2" s="1"/>
  <c r="O32" i="2"/>
  <c r="P32" i="2"/>
  <c r="K33" i="2"/>
  <c r="G33" i="2" s="1"/>
  <c r="N33" i="2"/>
  <c r="J33" i="2" s="1"/>
  <c r="O33" i="2"/>
  <c r="P33" i="2"/>
  <c r="K34" i="2"/>
  <c r="G34" i="2" s="1"/>
  <c r="N34" i="2"/>
  <c r="J34" i="2" s="1"/>
  <c r="O34" i="2"/>
  <c r="P34" i="2"/>
  <c r="K35" i="2"/>
  <c r="G35" i="2" s="1"/>
  <c r="N35" i="2"/>
  <c r="J35" i="2" s="1"/>
  <c r="O35" i="2"/>
  <c r="P35" i="2"/>
  <c r="K36" i="2"/>
  <c r="G36" i="2" s="1"/>
  <c r="N36" i="2"/>
  <c r="J36" i="2" s="1"/>
  <c r="O36" i="2"/>
  <c r="P36" i="2"/>
  <c r="K37" i="2"/>
  <c r="G37" i="2" s="1"/>
  <c r="N37" i="2"/>
  <c r="J37" i="2" s="1"/>
  <c r="O37" i="2"/>
  <c r="P37" i="2"/>
  <c r="K38" i="2"/>
  <c r="G38" i="2" s="1"/>
  <c r="N38" i="2"/>
  <c r="J38" i="2" s="1"/>
  <c r="O38" i="2"/>
  <c r="P38" i="2"/>
  <c r="K39" i="2"/>
  <c r="G39" i="2" s="1"/>
  <c r="N39" i="2"/>
  <c r="J39" i="2" s="1"/>
  <c r="O39" i="2"/>
  <c r="P39" i="2"/>
  <c r="K40" i="2"/>
  <c r="G40" i="2" s="1"/>
  <c r="N40" i="2"/>
  <c r="J40" i="2" s="1"/>
  <c r="O40" i="2"/>
  <c r="P40" i="2"/>
  <c r="K41" i="2"/>
  <c r="G41" i="2" s="1"/>
  <c r="N41" i="2"/>
  <c r="J41" i="2" s="1"/>
  <c r="O41" i="2"/>
  <c r="P41" i="2"/>
  <c r="K42" i="2"/>
  <c r="G42" i="2" s="1"/>
  <c r="N42" i="2"/>
  <c r="J42" i="2" s="1"/>
  <c r="O42" i="2"/>
  <c r="P42" i="2"/>
  <c r="K43" i="2"/>
  <c r="G43" i="2" s="1"/>
  <c r="N43" i="2"/>
  <c r="J43" i="2" s="1"/>
  <c r="O43" i="2"/>
  <c r="P43" i="2"/>
  <c r="K44" i="2"/>
  <c r="G44" i="2" s="1"/>
  <c r="N44" i="2"/>
  <c r="J44" i="2" s="1"/>
  <c r="O44" i="2"/>
  <c r="P44" i="2"/>
  <c r="K45" i="2"/>
  <c r="G45" i="2" s="1"/>
  <c r="N45" i="2"/>
  <c r="J45" i="2" s="1"/>
  <c r="O45" i="2"/>
  <c r="P45" i="2"/>
  <c r="K46" i="2"/>
  <c r="G46" i="2" s="1"/>
  <c r="N46" i="2"/>
  <c r="J46" i="2" s="1"/>
  <c r="O46" i="2"/>
  <c r="P46" i="2"/>
  <c r="K47" i="2"/>
  <c r="G47" i="2" s="1"/>
  <c r="N47" i="2"/>
  <c r="J47" i="2" s="1"/>
  <c r="O47" i="2"/>
  <c r="P47" i="2"/>
  <c r="K48" i="2"/>
  <c r="G48" i="2" s="1"/>
  <c r="N48" i="2"/>
  <c r="J48" i="2" s="1"/>
  <c r="O48" i="2"/>
  <c r="P48" i="2"/>
  <c r="K49" i="2"/>
  <c r="G49" i="2" s="1"/>
  <c r="N49" i="2"/>
  <c r="J49" i="2" s="1"/>
  <c r="O49" i="2"/>
  <c r="P49" i="2"/>
  <c r="K50" i="2"/>
  <c r="G50" i="2" s="1"/>
  <c r="N50" i="2"/>
  <c r="J50" i="2" s="1"/>
  <c r="O50" i="2"/>
  <c r="P50" i="2"/>
  <c r="K51" i="2"/>
  <c r="G51" i="2" s="1"/>
  <c r="N51" i="2"/>
  <c r="J51" i="2" s="1"/>
  <c r="O51" i="2"/>
  <c r="P51" i="2"/>
  <c r="K52" i="2"/>
  <c r="G52" i="2" s="1"/>
  <c r="N52" i="2"/>
  <c r="J52" i="2" s="1"/>
  <c r="O52" i="2"/>
  <c r="P52" i="2"/>
  <c r="K53" i="2"/>
  <c r="G53" i="2" s="1"/>
  <c r="N53" i="2"/>
  <c r="J53" i="2" s="1"/>
  <c r="O53" i="2"/>
  <c r="P53" i="2"/>
  <c r="K54" i="2"/>
  <c r="G54" i="2" s="1"/>
  <c r="N54" i="2"/>
  <c r="J54" i="2" s="1"/>
  <c r="O54" i="2"/>
  <c r="P54" i="2"/>
  <c r="K55" i="2"/>
  <c r="G55" i="2" s="1"/>
  <c r="N55" i="2"/>
  <c r="J55" i="2" s="1"/>
  <c r="O55" i="2"/>
  <c r="P55" i="2"/>
  <c r="K56" i="2"/>
  <c r="G56" i="2" s="1"/>
  <c r="N56" i="2"/>
  <c r="J56" i="2" s="1"/>
  <c r="O56" i="2"/>
  <c r="P56" i="2"/>
  <c r="K57" i="2"/>
  <c r="G57" i="2" s="1"/>
  <c r="N57" i="2"/>
  <c r="J57" i="2" s="1"/>
  <c r="O57" i="2"/>
  <c r="P57" i="2"/>
  <c r="K58" i="2"/>
  <c r="G58" i="2" s="1"/>
  <c r="N58" i="2"/>
  <c r="J58" i="2" s="1"/>
  <c r="O58" i="2"/>
  <c r="P58" i="2"/>
  <c r="K59" i="2"/>
  <c r="G59" i="2" s="1"/>
  <c r="N59" i="2"/>
  <c r="J59" i="2" s="1"/>
  <c r="O59" i="2"/>
  <c r="P59" i="2"/>
  <c r="K60" i="2"/>
  <c r="G60" i="2" s="1"/>
  <c r="N60" i="2"/>
  <c r="J60" i="2" s="1"/>
  <c r="O60" i="2"/>
  <c r="P60" i="2"/>
  <c r="K61" i="2"/>
  <c r="G61" i="2" s="1"/>
  <c r="N61" i="2"/>
  <c r="J61" i="2" s="1"/>
  <c r="O61" i="2"/>
  <c r="P61" i="2"/>
  <c r="K62" i="2"/>
  <c r="G62" i="2" s="1"/>
  <c r="N62" i="2"/>
  <c r="J62" i="2" s="1"/>
  <c r="O62" i="2"/>
  <c r="P62" i="2"/>
  <c r="K63" i="2"/>
  <c r="G63" i="2" s="1"/>
  <c r="N63" i="2"/>
  <c r="J63" i="2" s="1"/>
  <c r="O63" i="2"/>
  <c r="P63" i="2"/>
  <c r="P2" i="2"/>
  <c r="O2" i="2"/>
  <c r="N2" i="2"/>
  <c r="J2" i="2" s="1"/>
  <c r="K2" i="2"/>
  <c r="G2" i="2" s="1"/>
  <c r="K11" i="1"/>
  <c r="G11" i="1" s="1"/>
  <c r="N11" i="1"/>
  <c r="J11" i="1" s="1"/>
  <c r="O11" i="1"/>
  <c r="P11" i="1"/>
  <c r="K12" i="1"/>
  <c r="G12" i="1" s="1"/>
  <c r="N12" i="1"/>
  <c r="J12" i="1" s="1"/>
  <c r="O12" i="1"/>
  <c r="P12" i="1"/>
  <c r="K13" i="1"/>
  <c r="G13" i="1" s="1"/>
  <c r="N13" i="1"/>
  <c r="J13" i="1" s="1"/>
  <c r="O13" i="1"/>
  <c r="P13" i="1"/>
  <c r="K14" i="1"/>
  <c r="G14" i="1" s="1"/>
  <c r="N14" i="1"/>
  <c r="J14" i="1" s="1"/>
  <c r="O14" i="1"/>
  <c r="P14" i="1"/>
  <c r="K15" i="1"/>
  <c r="G15" i="1" s="1"/>
  <c r="N15" i="1"/>
  <c r="J15" i="1" s="1"/>
  <c r="O15" i="1"/>
  <c r="P15" i="1"/>
  <c r="K16" i="1"/>
  <c r="G16" i="1" s="1"/>
  <c r="N16" i="1"/>
  <c r="J16" i="1" s="1"/>
  <c r="O16" i="1"/>
  <c r="P16" i="1"/>
  <c r="K17" i="1"/>
  <c r="G17" i="1" s="1"/>
  <c r="N17" i="1"/>
  <c r="J17" i="1" s="1"/>
  <c r="O17" i="1"/>
  <c r="P17" i="1"/>
  <c r="K18" i="1"/>
  <c r="G18" i="1" s="1"/>
  <c r="N18" i="1"/>
  <c r="J18" i="1" s="1"/>
  <c r="O18" i="1"/>
  <c r="P18" i="1"/>
  <c r="K19" i="1"/>
  <c r="G19" i="1" s="1"/>
  <c r="N19" i="1"/>
  <c r="J19" i="1" s="1"/>
  <c r="O19" i="1"/>
  <c r="P19" i="1"/>
  <c r="K20" i="1"/>
  <c r="G20" i="1" s="1"/>
  <c r="N20" i="1"/>
  <c r="J20" i="1" s="1"/>
  <c r="O20" i="1"/>
  <c r="P20" i="1"/>
  <c r="K21" i="1"/>
  <c r="G21" i="1" s="1"/>
  <c r="N21" i="1"/>
  <c r="J21" i="1" s="1"/>
  <c r="O21" i="1"/>
  <c r="P21" i="1"/>
  <c r="K22" i="1"/>
  <c r="G22" i="1" s="1"/>
  <c r="N22" i="1"/>
  <c r="J22" i="1" s="1"/>
  <c r="O22" i="1"/>
  <c r="P22" i="1"/>
  <c r="K23" i="1"/>
  <c r="G23" i="1" s="1"/>
  <c r="N23" i="1"/>
  <c r="J23" i="1" s="1"/>
  <c r="O23" i="1"/>
  <c r="P23" i="1"/>
  <c r="K24" i="1"/>
  <c r="G24" i="1" s="1"/>
  <c r="N24" i="1"/>
  <c r="J24" i="1" s="1"/>
  <c r="O24" i="1"/>
  <c r="P24" i="1"/>
  <c r="K25" i="1"/>
  <c r="G25" i="1" s="1"/>
  <c r="N25" i="1"/>
  <c r="J25" i="1" s="1"/>
  <c r="O25" i="1"/>
  <c r="P25" i="1"/>
  <c r="K26" i="1"/>
  <c r="G26" i="1" s="1"/>
  <c r="N26" i="1"/>
  <c r="J26" i="1" s="1"/>
  <c r="O26" i="1"/>
  <c r="P26" i="1"/>
  <c r="K27" i="1"/>
  <c r="G27" i="1" s="1"/>
  <c r="N27" i="1"/>
  <c r="J27" i="1" s="1"/>
  <c r="O27" i="1"/>
  <c r="P27" i="1"/>
  <c r="K28" i="1"/>
  <c r="G28" i="1" s="1"/>
  <c r="N28" i="1"/>
  <c r="J28" i="1" s="1"/>
  <c r="O28" i="1"/>
  <c r="P28" i="1"/>
  <c r="K29" i="1"/>
  <c r="G29" i="1" s="1"/>
  <c r="N29" i="1"/>
  <c r="J29" i="1" s="1"/>
  <c r="O29" i="1"/>
  <c r="P29" i="1"/>
  <c r="K30" i="1"/>
  <c r="G30" i="1" s="1"/>
  <c r="N30" i="1"/>
  <c r="J30" i="1" s="1"/>
  <c r="O30" i="1"/>
  <c r="P30" i="1"/>
  <c r="K31" i="1"/>
  <c r="G31" i="1" s="1"/>
  <c r="N31" i="1"/>
  <c r="J31" i="1" s="1"/>
  <c r="O31" i="1"/>
  <c r="P31" i="1"/>
  <c r="K32" i="1"/>
  <c r="G32" i="1" s="1"/>
  <c r="N32" i="1"/>
  <c r="J32" i="1" s="1"/>
  <c r="O32" i="1"/>
  <c r="P32" i="1"/>
  <c r="K33" i="1"/>
  <c r="G33" i="1" s="1"/>
  <c r="N33" i="1"/>
  <c r="J33" i="1" s="1"/>
  <c r="O33" i="1"/>
  <c r="P33" i="1"/>
  <c r="K34" i="1"/>
  <c r="G34" i="1" s="1"/>
  <c r="N34" i="1"/>
  <c r="J34" i="1" s="1"/>
  <c r="O34" i="1"/>
  <c r="P34" i="1"/>
  <c r="K35" i="1"/>
  <c r="G35" i="1" s="1"/>
  <c r="N35" i="1"/>
  <c r="J35" i="1" s="1"/>
  <c r="O35" i="1"/>
  <c r="P35" i="1"/>
  <c r="K36" i="1"/>
  <c r="G36" i="1" s="1"/>
  <c r="N36" i="1"/>
  <c r="J36" i="1" s="1"/>
  <c r="O36" i="1"/>
  <c r="P36" i="1"/>
  <c r="K37" i="1"/>
  <c r="G37" i="1" s="1"/>
  <c r="N37" i="1"/>
  <c r="J37" i="1" s="1"/>
  <c r="O37" i="1"/>
  <c r="P37" i="1"/>
  <c r="K38" i="1"/>
  <c r="G38" i="1" s="1"/>
  <c r="N38" i="1"/>
  <c r="J38" i="1" s="1"/>
  <c r="O38" i="1"/>
  <c r="P38" i="1"/>
  <c r="K39" i="1"/>
  <c r="G39" i="1" s="1"/>
  <c r="N39" i="1"/>
  <c r="J39" i="1" s="1"/>
  <c r="O39" i="1"/>
  <c r="P39" i="1"/>
  <c r="K40" i="1"/>
  <c r="G40" i="1" s="1"/>
  <c r="N40" i="1"/>
  <c r="J40" i="1" s="1"/>
  <c r="O40" i="1"/>
  <c r="P40" i="1"/>
  <c r="K10" i="1"/>
  <c r="G10" i="1" s="1"/>
  <c r="N10" i="1"/>
  <c r="J10" i="1" s="1"/>
  <c r="O10" i="1"/>
  <c r="P10" i="1"/>
  <c r="K9" i="1"/>
  <c r="G9" i="1" s="1"/>
  <c r="N9" i="1"/>
  <c r="J9" i="1" s="1"/>
  <c r="O9" i="1"/>
  <c r="P9" i="1"/>
  <c r="K3" i="1"/>
  <c r="G3" i="1" s="1"/>
  <c r="N3" i="1"/>
  <c r="J3" i="1" s="1"/>
  <c r="O3" i="1"/>
  <c r="P3" i="1"/>
  <c r="K4" i="1"/>
  <c r="G4" i="1" s="1"/>
  <c r="N4" i="1"/>
  <c r="J4" i="1" s="1"/>
  <c r="O4" i="1"/>
  <c r="P4" i="1"/>
  <c r="K5" i="1"/>
  <c r="G5" i="1" s="1"/>
  <c r="N5" i="1"/>
  <c r="J5" i="1" s="1"/>
  <c r="O5" i="1"/>
  <c r="P5" i="1"/>
  <c r="K6" i="1"/>
  <c r="G6" i="1" s="1"/>
  <c r="N6" i="1"/>
  <c r="J6" i="1" s="1"/>
  <c r="O6" i="1"/>
  <c r="P6" i="1"/>
  <c r="K7" i="1"/>
  <c r="G7" i="1" s="1"/>
  <c r="N7" i="1"/>
  <c r="J7" i="1" s="1"/>
  <c r="O7" i="1"/>
  <c r="P7" i="1"/>
  <c r="K8" i="1"/>
  <c r="G8" i="1" s="1"/>
  <c r="N8" i="1"/>
  <c r="J8" i="1" s="1"/>
  <c r="O8" i="1"/>
  <c r="P8" i="1"/>
  <c r="P2" i="1"/>
  <c r="O2" i="1"/>
  <c r="K2" i="1"/>
  <c r="G2" i="1" s="1"/>
  <c r="AB16" i="4" l="1"/>
  <c r="AB50" i="4"/>
  <c r="AB18" i="4"/>
  <c r="AB28" i="4"/>
  <c r="AB51" i="4"/>
  <c r="AB36" i="4"/>
  <c r="AB4" i="4"/>
  <c r="AB9" i="4"/>
  <c r="AB40" i="4"/>
  <c r="AB39" i="4"/>
  <c r="AB34" i="4"/>
  <c r="AB17" i="4"/>
  <c r="AB20" i="4"/>
  <c r="AB8" i="4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B24" i="4"/>
  <c r="AB11" i="4"/>
  <c r="AB31" i="4"/>
  <c r="AB25" i="4"/>
  <c r="AB15" i="4"/>
  <c r="AB49" i="4"/>
  <c r="AB7" i="4"/>
  <c r="AB23" i="4"/>
  <c r="I39" i="4"/>
  <c r="I16" i="4"/>
  <c r="I22" i="4"/>
  <c r="I33" i="4"/>
  <c r="U2" i="4"/>
  <c r="H2" i="4" s="1"/>
  <c r="I20" i="4"/>
  <c r="I17" i="4"/>
  <c r="N75" i="3"/>
  <c r="M75" i="3"/>
  <c r="N77" i="3"/>
  <c r="M77" i="3"/>
  <c r="N33" i="3"/>
  <c r="M33" i="3"/>
  <c r="N4" i="3"/>
  <c r="M4" i="3"/>
  <c r="N69" i="3"/>
  <c r="M69" i="3"/>
  <c r="M61" i="3"/>
  <c r="N61" i="3"/>
  <c r="N25" i="3"/>
  <c r="M25" i="3"/>
  <c r="N20" i="3"/>
  <c r="M20" i="3"/>
  <c r="N17" i="3"/>
  <c r="M17" i="3"/>
  <c r="M13" i="3"/>
  <c r="N13" i="3"/>
  <c r="N35" i="3"/>
  <c r="M35" i="3"/>
  <c r="N60" i="3"/>
  <c r="M60" i="3"/>
  <c r="N9" i="3"/>
  <c r="M9" i="3"/>
  <c r="N28" i="3"/>
  <c r="M28" i="3"/>
  <c r="N64" i="3"/>
  <c r="M64" i="3"/>
  <c r="N36" i="3"/>
  <c r="M36" i="3"/>
  <c r="N67" i="3"/>
  <c r="M67" i="3"/>
  <c r="N84" i="3"/>
  <c r="M84" i="3"/>
  <c r="N44" i="3"/>
  <c r="M44" i="3"/>
  <c r="N27" i="3"/>
  <c r="M27" i="3"/>
  <c r="N8" i="3"/>
  <c r="M8" i="3"/>
  <c r="N83" i="3"/>
  <c r="M83" i="3"/>
  <c r="N45" i="3"/>
  <c r="M45" i="3"/>
  <c r="M5" i="3"/>
  <c r="N5" i="3"/>
  <c r="N16" i="3"/>
  <c r="M16" i="3"/>
  <c r="M24" i="3"/>
  <c r="N24" i="3"/>
  <c r="N73" i="3"/>
  <c r="M73" i="3"/>
  <c r="N85" i="3"/>
  <c r="M85" i="3"/>
  <c r="N49" i="3"/>
  <c r="M49" i="3"/>
  <c r="N65" i="3"/>
  <c r="M65" i="3"/>
  <c r="N80" i="3"/>
  <c r="M80" i="3"/>
  <c r="N52" i="3"/>
  <c r="M52" i="3"/>
  <c r="N12" i="3"/>
  <c r="M12" i="3"/>
  <c r="N21" i="3"/>
  <c r="M21" i="3"/>
  <c r="N76" i="3"/>
  <c r="M76" i="3"/>
  <c r="N41" i="3"/>
  <c r="M41" i="3"/>
  <c r="N68" i="3"/>
  <c r="M68" i="3"/>
  <c r="N56" i="3"/>
  <c r="M56" i="3"/>
  <c r="N40" i="3"/>
  <c r="M40" i="3"/>
  <c r="N81" i="3"/>
  <c r="M81" i="3"/>
  <c r="N57" i="3"/>
  <c r="M57" i="3"/>
  <c r="N48" i="3"/>
  <c r="M48" i="3"/>
  <c r="N59" i="3"/>
  <c r="M59" i="3"/>
  <c r="A2" i="7" l="1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J41" i="4"/>
  <c r="J22" i="4"/>
  <c r="H22" i="7"/>
  <c r="I22" i="12" s="1"/>
  <c r="I47" i="11"/>
  <c r="J27" i="4"/>
  <c r="J27" i="12" s="1"/>
  <c r="I27" i="4"/>
  <c r="H27" i="11" s="1"/>
  <c r="I14" i="4"/>
  <c r="H14" i="11" s="1"/>
  <c r="H5" i="7"/>
  <c r="I5" i="12" s="1"/>
  <c r="I5" i="4"/>
  <c r="I5" i="7" s="1"/>
  <c r="H5" i="12" s="1"/>
  <c r="I41" i="4"/>
  <c r="I41" i="7" s="1"/>
  <c r="H41" i="12" s="1"/>
  <c r="I3" i="4"/>
  <c r="H3" i="11" s="1"/>
  <c r="H41" i="7"/>
  <c r="I41" i="12" s="1"/>
  <c r="H3" i="7"/>
  <c r="I3" i="12" s="1"/>
  <c r="H19" i="7"/>
  <c r="I19" i="12" s="1"/>
  <c r="I19" i="4"/>
  <c r="I19" i="7" s="1"/>
  <c r="H19" i="12" s="1"/>
  <c r="I30" i="4"/>
  <c r="I30" i="7" s="1"/>
  <c r="H30" i="12" s="1"/>
  <c r="H16" i="11"/>
  <c r="I16" i="7"/>
  <c r="H16" i="12" s="1"/>
  <c r="I39" i="7"/>
  <c r="H39" i="12" s="1"/>
  <c r="H39" i="11"/>
  <c r="H24" i="7"/>
  <c r="I24" i="12" s="1"/>
  <c r="I24" i="11"/>
  <c r="I20" i="7"/>
  <c r="H20" i="12" s="1"/>
  <c r="H20" i="11"/>
  <c r="H27" i="7"/>
  <c r="I27" i="12" s="1"/>
  <c r="I27" i="11"/>
  <c r="H21" i="7"/>
  <c r="I21" i="12" s="1"/>
  <c r="I21" i="11"/>
  <c r="H22" i="11"/>
  <c r="I22" i="7"/>
  <c r="H22" i="12" s="1"/>
  <c r="I17" i="7"/>
  <c r="H17" i="12" s="1"/>
  <c r="H17" i="11"/>
  <c r="I17" i="11"/>
  <c r="H17" i="7"/>
  <c r="I17" i="12" s="1"/>
  <c r="I14" i="11"/>
  <c r="H14" i="7"/>
  <c r="I14" i="12" s="1"/>
  <c r="I33" i="7"/>
  <c r="H33" i="12" s="1"/>
  <c r="H33" i="11"/>
  <c r="Y2" i="4"/>
  <c r="I2" i="11"/>
  <c r="H2" i="7"/>
  <c r="I2" i="12" s="1"/>
  <c r="I24" i="4"/>
  <c r="Z2" i="4"/>
  <c r="I7" i="4"/>
  <c r="I28" i="4"/>
  <c r="J17" i="4"/>
  <c r="I50" i="4"/>
  <c r="AA2" i="4"/>
  <c r="I12" i="4"/>
  <c r="I32" i="4"/>
  <c r="I45" i="4"/>
  <c r="I2" i="4"/>
  <c r="I52" i="4"/>
  <c r="I9" i="4"/>
  <c r="I23" i="4"/>
  <c r="I4" i="4"/>
  <c r="J24" i="4"/>
  <c r="I40" i="4"/>
  <c r="I47" i="4"/>
  <c r="I15" i="4"/>
  <c r="I21" i="4"/>
  <c r="I26" i="4"/>
  <c r="I25" i="4"/>
  <c r="I49" i="4"/>
  <c r="I18" i="4"/>
  <c r="I51" i="4"/>
  <c r="I13" i="4"/>
  <c r="I31" i="4"/>
  <c r="I34" i="4"/>
  <c r="I36" i="4"/>
  <c r="I43" i="4"/>
  <c r="I48" i="4"/>
  <c r="I8" i="4"/>
  <c r="I42" i="4"/>
  <c r="I10" i="4"/>
  <c r="I29" i="4"/>
  <c r="I35" i="4"/>
  <c r="I38" i="4"/>
  <c r="I11" i="4"/>
  <c r="I44" i="4"/>
  <c r="I37" i="4"/>
  <c r="I46" i="4"/>
  <c r="I6" i="4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J27" i="7"/>
  <c r="I22" i="11"/>
  <c r="I27" i="7"/>
  <c r="H27" i="12" s="1"/>
  <c r="J19" i="4"/>
  <c r="J19" i="7" s="1"/>
  <c r="J14" i="4"/>
  <c r="J14" i="11" s="1"/>
  <c r="J27" i="11"/>
  <c r="I41" i="11"/>
  <c r="I14" i="7"/>
  <c r="H14" i="12" s="1"/>
  <c r="J5" i="4"/>
  <c r="J5" i="11" s="1"/>
  <c r="I5" i="11"/>
  <c r="H5" i="11"/>
  <c r="H41" i="11"/>
  <c r="J45" i="4"/>
  <c r="J45" i="7" s="1"/>
  <c r="I3" i="7"/>
  <c r="H3" i="12" s="1"/>
  <c r="J12" i="4"/>
  <c r="J12" i="7" s="1"/>
  <c r="I3" i="11"/>
  <c r="J40" i="4"/>
  <c r="J40" i="7" s="1"/>
  <c r="H19" i="11"/>
  <c r="J4" i="4"/>
  <c r="J4" i="12" s="1"/>
  <c r="I19" i="11"/>
  <c r="J23" i="4"/>
  <c r="J23" i="11" s="1"/>
  <c r="J50" i="4"/>
  <c r="J3" i="4"/>
  <c r="J3" i="7" s="1"/>
  <c r="H30" i="11"/>
  <c r="J10" i="4"/>
  <c r="J10" i="7" s="1"/>
  <c r="J20" i="4"/>
  <c r="J20" i="11" s="1"/>
  <c r="J8" i="4"/>
  <c r="J8" i="7" s="1"/>
  <c r="H6" i="7"/>
  <c r="I6" i="12" s="1"/>
  <c r="I6" i="11"/>
  <c r="H40" i="7"/>
  <c r="I40" i="12" s="1"/>
  <c r="I40" i="11"/>
  <c r="I8" i="7"/>
  <c r="H8" i="12" s="1"/>
  <c r="H8" i="11"/>
  <c r="I24" i="7"/>
  <c r="H24" i="12" s="1"/>
  <c r="H24" i="11"/>
  <c r="J22" i="11"/>
  <c r="J22" i="7"/>
  <c r="J22" i="12"/>
  <c r="I44" i="11"/>
  <c r="H44" i="7"/>
  <c r="I44" i="12" s="1"/>
  <c r="I32" i="11"/>
  <c r="H32" i="7"/>
  <c r="I32" i="12" s="1"/>
  <c r="H10" i="11"/>
  <c r="I10" i="7"/>
  <c r="H10" i="12" s="1"/>
  <c r="I11" i="7"/>
  <c r="H11" i="12" s="1"/>
  <c r="H11" i="11"/>
  <c r="H35" i="11"/>
  <c r="I35" i="7"/>
  <c r="H35" i="12" s="1"/>
  <c r="I10" i="11"/>
  <c r="H10" i="7"/>
  <c r="I10" i="12" s="1"/>
  <c r="H48" i="11"/>
  <c r="J34" i="4"/>
  <c r="I28" i="11"/>
  <c r="H28" i="7"/>
  <c r="I28" i="12" s="1"/>
  <c r="H20" i="7"/>
  <c r="I20" i="12" s="1"/>
  <c r="I20" i="11"/>
  <c r="I28" i="7"/>
  <c r="H28" i="12" s="1"/>
  <c r="H28" i="11"/>
  <c r="H37" i="11"/>
  <c r="I37" i="7"/>
  <c r="H37" i="12" s="1"/>
  <c r="J41" i="11"/>
  <c r="J41" i="12"/>
  <c r="J41" i="7"/>
  <c r="H52" i="11"/>
  <c r="I6" i="7"/>
  <c r="H6" i="12" s="1"/>
  <c r="H6" i="11"/>
  <c r="I51" i="11"/>
  <c r="H36" i="7"/>
  <c r="I36" i="12" s="1"/>
  <c r="I36" i="11"/>
  <c r="I52" i="11"/>
  <c r="H36" i="11"/>
  <c r="I36" i="7"/>
  <c r="H36" i="12" s="1"/>
  <c r="I50" i="11"/>
  <c r="I49" i="11"/>
  <c r="H50" i="11"/>
  <c r="I31" i="11"/>
  <c r="H31" i="7"/>
  <c r="I31" i="12" s="1"/>
  <c r="H23" i="7"/>
  <c r="I23" i="12" s="1"/>
  <c r="I23" i="11"/>
  <c r="H31" i="11"/>
  <c r="I31" i="7"/>
  <c r="H31" i="12" s="1"/>
  <c r="H49" i="11"/>
  <c r="H16" i="7"/>
  <c r="I16" i="12" s="1"/>
  <c r="I16" i="11"/>
  <c r="H35" i="7"/>
  <c r="I35" i="12" s="1"/>
  <c r="I35" i="11"/>
  <c r="I18" i="11"/>
  <c r="H18" i="7"/>
  <c r="I18" i="12" s="1"/>
  <c r="I15" i="7"/>
  <c r="H15" i="12" s="1"/>
  <c r="H15" i="11"/>
  <c r="I46" i="11"/>
  <c r="I11" i="11"/>
  <c r="H11" i="7"/>
  <c r="I11" i="12" s="1"/>
  <c r="I33" i="11"/>
  <c r="H33" i="7"/>
  <c r="I33" i="12" s="1"/>
  <c r="I7" i="7"/>
  <c r="H7" i="12" s="1"/>
  <c r="H7" i="11"/>
  <c r="H37" i="7"/>
  <c r="I37" i="12" s="1"/>
  <c r="I37" i="11"/>
  <c r="H26" i="11"/>
  <c r="I26" i="7"/>
  <c r="H26" i="12" s="1"/>
  <c r="H8" i="7"/>
  <c r="I8" i="12" s="1"/>
  <c r="I8" i="11"/>
  <c r="H25" i="7"/>
  <c r="I25" i="12" s="1"/>
  <c r="I25" i="11"/>
  <c r="H39" i="7"/>
  <c r="I39" i="12" s="1"/>
  <c r="I39" i="11"/>
  <c r="H38" i="7"/>
  <c r="I38" i="12" s="1"/>
  <c r="I38" i="11"/>
  <c r="H9" i="7"/>
  <c r="I9" i="12" s="1"/>
  <c r="I9" i="11"/>
  <c r="I23" i="7"/>
  <c r="H23" i="12" s="1"/>
  <c r="H23" i="11"/>
  <c r="I45" i="7"/>
  <c r="H45" i="12" s="1"/>
  <c r="H45" i="11"/>
  <c r="J17" i="12"/>
  <c r="J17" i="7"/>
  <c r="J17" i="11"/>
  <c r="I15" i="11"/>
  <c r="H15" i="7"/>
  <c r="I15" i="12" s="1"/>
  <c r="H46" i="11"/>
  <c r="I9" i="7"/>
  <c r="H9" i="12" s="1"/>
  <c r="H9" i="11"/>
  <c r="I32" i="7"/>
  <c r="H32" i="12" s="1"/>
  <c r="H32" i="11"/>
  <c r="J16" i="4"/>
  <c r="H7" i="7"/>
  <c r="I7" i="12" s="1"/>
  <c r="I7" i="11"/>
  <c r="I34" i="11"/>
  <c r="H34" i="7"/>
  <c r="I34" i="12" s="1"/>
  <c r="J32" i="4"/>
  <c r="H51" i="11"/>
  <c r="H4" i="11"/>
  <c r="I4" i="7"/>
  <c r="H4" i="12" s="1"/>
  <c r="I48" i="11"/>
  <c r="I18" i="7"/>
  <c r="H18" i="12" s="1"/>
  <c r="H18" i="11"/>
  <c r="I29" i="11"/>
  <c r="H29" i="7"/>
  <c r="I29" i="12" s="1"/>
  <c r="H34" i="11"/>
  <c r="I34" i="7"/>
  <c r="H34" i="12" s="1"/>
  <c r="I40" i="7"/>
  <c r="H40" i="12" s="1"/>
  <c r="H40" i="11"/>
  <c r="I30" i="11"/>
  <c r="H30" i="7"/>
  <c r="I30" i="12" s="1"/>
  <c r="H38" i="11"/>
  <c r="I38" i="7"/>
  <c r="H38" i="12" s="1"/>
  <c r="I25" i="7"/>
  <c r="H25" i="12" s="1"/>
  <c r="H25" i="11"/>
  <c r="H21" i="11"/>
  <c r="I21" i="7"/>
  <c r="H21" i="12" s="1"/>
  <c r="I45" i="11"/>
  <c r="H45" i="7"/>
  <c r="I45" i="12" s="1"/>
  <c r="I44" i="7"/>
  <c r="H44" i="12" s="1"/>
  <c r="H44" i="11"/>
  <c r="I12" i="7"/>
  <c r="H12" i="12" s="1"/>
  <c r="H12" i="11"/>
  <c r="H47" i="11"/>
  <c r="I12" i="11"/>
  <c r="H12" i="7"/>
  <c r="I12" i="12" s="1"/>
  <c r="H42" i="11"/>
  <c r="I42" i="7"/>
  <c r="H42" i="12" s="1"/>
  <c r="H43" i="11"/>
  <c r="I43" i="7"/>
  <c r="H43" i="12" s="1"/>
  <c r="I29" i="7"/>
  <c r="H29" i="12" s="1"/>
  <c r="H29" i="11"/>
  <c r="H42" i="7"/>
  <c r="I42" i="12" s="1"/>
  <c r="I42" i="11"/>
  <c r="I43" i="11"/>
  <c r="H43" i="7"/>
  <c r="I43" i="12" s="1"/>
  <c r="H26" i="7"/>
  <c r="I26" i="12" s="1"/>
  <c r="I26" i="11"/>
  <c r="J24" i="12"/>
  <c r="J24" i="11"/>
  <c r="J24" i="7"/>
  <c r="H4" i="7"/>
  <c r="I4" i="12" s="1"/>
  <c r="I4" i="11"/>
  <c r="AB2" i="4"/>
  <c r="J2" i="4" s="1"/>
  <c r="J2" i="11" s="1"/>
  <c r="I2" i="7"/>
  <c r="H2" i="12" s="1"/>
  <c r="H2" i="11"/>
  <c r="H13" i="7"/>
  <c r="I13" i="12" s="1"/>
  <c r="I13" i="11"/>
  <c r="H13" i="11"/>
  <c r="I13" i="7"/>
  <c r="H13" i="12" s="1"/>
  <c r="J33" i="4"/>
  <c r="J52" i="4"/>
  <c r="J15" i="4"/>
  <c r="J7" i="4"/>
  <c r="J26" i="4"/>
  <c r="J37" i="4"/>
  <c r="J9" i="4"/>
  <c r="J39" i="4"/>
  <c r="J28" i="4"/>
  <c r="J30" i="4"/>
  <c r="J47" i="4"/>
  <c r="J38" i="4"/>
  <c r="J25" i="4"/>
  <c r="J49" i="4"/>
  <c r="J42" i="4"/>
  <c r="J21" i="4"/>
  <c r="J51" i="4"/>
  <c r="J43" i="4"/>
  <c r="J18" i="4"/>
  <c r="J48" i="4"/>
  <c r="J6" i="4"/>
  <c r="J31" i="4"/>
  <c r="J36" i="4"/>
  <c r="J44" i="4"/>
  <c r="J29" i="4"/>
  <c r="J13" i="4"/>
  <c r="J46" i="4"/>
  <c r="J11" i="4"/>
  <c r="J35" i="4"/>
  <c r="A2" i="10" l="1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J45" i="11"/>
  <c r="J45" i="12"/>
  <c r="J14" i="7"/>
  <c r="J14" i="12"/>
  <c r="J5" i="7"/>
  <c r="J19" i="12"/>
  <c r="J4" i="7"/>
  <c r="J19" i="11"/>
  <c r="J8" i="11"/>
  <c r="J5" i="12"/>
  <c r="J8" i="12"/>
  <c r="J40" i="11"/>
  <c r="J40" i="12"/>
  <c r="J12" i="12"/>
  <c r="J4" i="11"/>
  <c r="J12" i="11"/>
  <c r="J23" i="12"/>
  <c r="J3" i="12"/>
  <c r="J3" i="11"/>
  <c r="J50" i="11"/>
  <c r="J23" i="7"/>
  <c r="J10" i="12"/>
  <c r="J10" i="11"/>
  <c r="J20" i="7"/>
  <c r="J20" i="12"/>
  <c r="J44" i="7"/>
  <c r="J44" i="11"/>
  <c r="J44" i="12"/>
  <c r="J21" i="11"/>
  <c r="J21" i="12"/>
  <c r="J21" i="7"/>
  <c r="J15" i="12"/>
  <c r="J15" i="11"/>
  <c r="J15" i="7"/>
  <c r="J36" i="12"/>
  <c r="J36" i="11"/>
  <c r="J36" i="7"/>
  <c r="J31" i="12"/>
  <c r="J31" i="11"/>
  <c r="J31" i="7"/>
  <c r="J39" i="12"/>
  <c r="J39" i="7"/>
  <c r="J39" i="11"/>
  <c r="J18" i="12"/>
  <c r="J18" i="7"/>
  <c r="J18" i="11"/>
  <c r="J35" i="11"/>
  <c r="J35" i="12"/>
  <c r="J35" i="7"/>
  <c r="J2" i="7"/>
  <c r="J52" i="11"/>
  <c r="J42" i="11"/>
  <c r="J42" i="12"/>
  <c r="J42" i="7"/>
  <c r="J28" i="7"/>
  <c r="J28" i="11"/>
  <c r="J28" i="12"/>
  <c r="J49" i="11"/>
  <c r="J16" i="7"/>
  <c r="J16" i="11"/>
  <c r="J16" i="12"/>
  <c r="J9" i="11"/>
  <c r="J9" i="12"/>
  <c r="J9" i="7"/>
  <c r="J38" i="12"/>
  <c r="J38" i="7"/>
  <c r="J38" i="11"/>
  <c r="J37" i="7"/>
  <c r="J37" i="12"/>
  <c r="J37" i="11"/>
  <c r="J43" i="7"/>
  <c r="J43" i="11"/>
  <c r="J43" i="12"/>
  <c r="J26" i="11"/>
  <c r="J26" i="12"/>
  <c r="J26" i="7"/>
  <c r="J46" i="11"/>
  <c r="J47" i="11"/>
  <c r="J6" i="12"/>
  <c r="J6" i="7"/>
  <c r="J6" i="11"/>
  <c r="J25" i="11"/>
  <c r="J25" i="12"/>
  <c r="J25" i="7"/>
  <c r="J11" i="7"/>
  <c r="J11" i="11"/>
  <c r="J11" i="12"/>
  <c r="J32" i="7"/>
  <c r="J32" i="11"/>
  <c r="J32" i="12"/>
  <c r="J7" i="12"/>
  <c r="J7" i="11"/>
  <c r="J7" i="7"/>
  <c r="J33" i="12"/>
  <c r="J33" i="7"/>
  <c r="J33" i="11"/>
  <c r="J48" i="11"/>
  <c r="J2" i="12"/>
  <c r="J51" i="11"/>
  <c r="J30" i="12"/>
  <c r="J30" i="7"/>
  <c r="J30" i="11"/>
  <c r="J29" i="7"/>
  <c r="J29" i="11"/>
  <c r="J29" i="12"/>
  <c r="J34" i="12"/>
  <c r="J34" i="7"/>
  <c r="J34" i="11"/>
  <c r="J13" i="7"/>
  <c r="J13" i="12"/>
  <c r="J13" i="11"/>
</calcChain>
</file>

<file path=xl/sharedStrings.xml><?xml version="1.0" encoding="utf-8"?>
<sst xmlns="http://schemas.openxmlformats.org/spreadsheetml/2006/main" count="116" uniqueCount="32">
  <si>
    <t>Ax</t>
  </si>
  <si>
    <t>D</t>
  </si>
  <si>
    <t>Ay</t>
  </si>
  <si>
    <t>Az</t>
  </si>
  <si>
    <t>Ix</t>
  </si>
  <si>
    <t>Iy</t>
  </si>
  <si>
    <t>Iz</t>
  </si>
  <si>
    <t>b</t>
  </si>
  <si>
    <t>h</t>
  </si>
  <si>
    <t>t</t>
  </si>
  <si>
    <t>yib</t>
  </si>
  <si>
    <t>yih</t>
  </si>
  <si>
    <t>yit</t>
  </si>
  <si>
    <t>Ab</t>
  </si>
  <si>
    <t>Ah</t>
  </si>
  <si>
    <t>At</t>
  </si>
  <si>
    <t>yAb</t>
  </si>
  <si>
    <t>yAh</t>
  </si>
  <si>
    <t>yAt</t>
  </si>
  <si>
    <t>yc</t>
  </si>
  <si>
    <t>Ixb0</t>
  </si>
  <si>
    <t>Ixh0</t>
  </si>
  <si>
    <t>Ixt0</t>
  </si>
  <si>
    <t>Ixb</t>
  </si>
  <si>
    <t>Ixh</t>
  </si>
  <si>
    <t>Ixt</t>
  </si>
  <si>
    <t>A</t>
  </si>
  <si>
    <t>ycb</t>
  </si>
  <si>
    <t>I</t>
  </si>
  <si>
    <t>Index</t>
  </si>
  <si>
    <t>d_inner</t>
  </si>
  <si>
    <t>Index1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</si>
</sst>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C23B-2D50-4BA5-8F23-D10D18C739AD}">
  <dimension ref="A1:P40"/>
  <sheetViews>
    <sheetView workbookViewId="0">
      <selection activeCell="D1" sqref="D1:E1048576"/>
    </sheetView>
  </sheetViews>
  <sheetFormatPr defaultRowHeight="15" x14ac:dyDescent="0.25"/>
  <cols>
    <col min="1" max="1" width="5.7109375" bestFit="1" customWidth="1"/>
    <col min="10" max="10" width="11" bestFit="1" customWidth="1"/>
  </cols>
  <sheetData>
    <row r="1" spans="1:16" x14ac:dyDescent="0.25">
      <c r="A1" t="s">
        <v>29</v>
      </c>
      <c r="B1" t="s">
        <v>31</v>
      </c>
      <c r="C1" t="s">
        <v>7</v>
      </c>
      <c r="D1" t="s">
        <v>8</v>
      </c>
      <c r="E1" t="s">
        <v>9</v>
      </c>
      <c r="F1" t="s">
        <v>1</v>
      </c>
      <c r="G1" t="s">
        <v>26</v>
      </c>
      <c r="H1" t="s">
        <v>19</v>
      </c>
      <c r="I1" t="s">
        <v>27</v>
      </c>
      <c r="J1" t="s">
        <v>28</v>
      </c>
      <c r="K1" t="s">
        <v>0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f t="shared" ref="B2:B39" si="0">B3+1</f>
        <v>388</v>
      </c>
      <c r="C2">
        <v>0.5</v>
      </c>
      <c r="D2">
        <v>1</v>
      </c>
      <c r="E2">
        <v>6.5000000000000002E-2</v>
      </c>
      <c r="F2">
        <v>0</v>
      </c>
      <c r="G2">
        <f>K2</f>
        <v>0.17810000000000001</v>
      </c>
      <c r="H2">
        <f t="shared" ref="H2:H33" si="1">0.5*D2</f>
        <v>0.5</v>
      </c>
      <c r="I2">
        <f>H2</f>
        <v>0.5</v>
      </c>
      <c r="J2">
        <f>N2</f>
        <v>2.1362824166666662E-2</v>
      </c>
      <c r="K2">
        <f t="shared" ref="K2:K33" si="2">2*(D2+C2)*E2-4*E2^2</f>
        <v>0.17810000000000001</v>
      </c>
      <c r="L2">
        <f t="shared" ref="L2:L33" si="3">2*C2*E2</f>
        <v>6.5000000000000002E-2</v>
      </c>
      <c r="M2">
        <f t="shared" ref="M2:M33" si="4">2*(D2)*E2</f>
        <v>0.13</v>
      </c>
      <c r="N2">
        <f t="shared" ref="N2:N33" si="5">1/12*((C2*D2^3)-((C2-2*E2)*(D2-2*E2)^3))</f>
        <v>2.1362824166666662E-2</v>
      </c>
      <c r="O2">
        <f t="shared" ref="O2:O33" si="6">1/12*((D2*C2^3)-((D2-2*E2)*(C2-2*E2)^3))</f>
        <v>6.7443241666666669E-3</v>
      </c>
      <c r="P2">
        <f t="shared" ref="P2:P33" si="7">2*E2^2*(C2-E2)^2*(D2-E2)^2/(C2*E2+D2*E2-2*E2^2)</f>
        <v>1.5697284183394163E-2</v>
      </c>
    </row>
    <row r="3" spans="1:16" x14ac:dyDescent="0.25">
      <c r="A3">
        <v>2</v>
      </c>
      <c r="B3">
        <f t="shared" si="0"/>
        <v>387</v>
      </c>
      <c r="C3">
        <v>0.75</v>
      </c>
      <c r="D3">
        <v>1</v>
      </c>
      <c r="E3">
        <v>6.5000000000000002E-2</v>
      </c>
      <c r="F3">
        <v>0</v>
      </c>
      <c r="G3">
        <f t="shared" ref="G3:G40" si="8">K3</f>
        <v>0.21060000000000001</v>
      </c>
      <c r="H3">
        <f t="shared" si="1"/>
        <v>0.5</v>
      </c>
      <c r="I3">
        <f t="shared" ref="I3:I40" si="9">H3</f>
        <v>0.5</v>
      </c>
      <c r="J3">
        <f t="shared" ref="J3:J40" si="10">N3</f>
        <v>2.8477344999999994E-2</v>
      </c>
      <c r="K3">
        <f t="shared" si="2"/>
        <v>0.21060000000000001</v>
      </c>
      <c r="L3">
        <f t="shared" si="3"/>
        <v>9.7500000000000003E-2</v>
      </c>
      <c r="M3">
        <f t="shared" si="4"/>
        <v>0.13</v>
      </c>
      <c r="N3">
        <f t="shared" si="5"/>
        <v>2.8477344999999994E-2</v>
      </c>
      <c r="O3">
        <f t="shared" si="6"/>
        <v>1.7877469999999999E-2</v>
      </c>
      <c r="P3">
        <f t="shared" si="7"/>
        <v>3.2917944031635817E-2</v>
      </c>
    </row>
    <row r="4" spans="1:16" x14ac:dyDescent="0.25">
      <c r="A4">
        <v>3</v>
      </c>
      <c r="B4">
        <f t="shared" si="0"/>
        <v>386</v>
      </c>
      <c r="C4">
        <v>0.5</v>
      </c>
      <c r="D4">
        <v>1.5</v>
      </c>
      <c r="E4">
        <v>6.5000000000000002E-2</v>
      </c>
      <c r="F4">
        <v>0</v>
      </c>
      <c r="G4">
        <f t="shared" si="8"/>
        <v>0.24310000000000001</v>
      </c>
      <c r="H4">
        <f t="shared" si="1"/>
        <v>0.75</v>
      </c>
      <c r="I4">
        <f t="shared" si="9"/>
        <v>0.75</v>
      </c>
      <c r="J4">
        <f t="shared" si="10"/>
        <v>6.1341615833333314E-2</v>
      </c>
      <c r="K4">
        <f t="shared" si="2"/>
        <v>0.24310000000000001</v>
      </c>
      <c r="L4">
        <f t="shared" si="3"/>
        <v>6.5000000000000002E-2</v>
      </c>
      <c r="M4">
        <f t="shared" si="4"/>
        <v>0.19500000000000001</v>
      </c>
      <c r="N4">
        <f t="shared" si="5"/>
        <v>6.1341615833333314E-2</v>
      </c>
      <c r="O4">
        <f t="shared" si="6"/>
        <v>9.8421158333333331E-3</v>
      </c>
      <c r="P4">
        <f t="shared" si="7"/>
        <v>2.7088444161096261E-2</v>
      </c>
    </row>
    <row r="5" spans="1:16" x14ac:dyDescent="0.25">
      <c r="A5">
        <v>4</v>
      </c>
      <c r="B5">
        <f t="shared" si="0"/>
        <v>385</v>
      </c>
      <c r="C5">
        <v>0.75</v>
      </c>
      <c r="D5">
        <v>1.5</v>
      </c>
      <c r="E5">
        <v>6.5000000000000002E-2</v>
      </c>
      <c r="F5">
        <v>0</v>
      </c>
      <c r="G5">
        <f t="shared" si="8"/>
        <v>0.27559999999999996</v>
      </c>
      <c r="H5">
        <f t="shared" si="1"/>
        <v>0.75</v>
      </c>
      <c r="I5">
        <f t="shared" si="9"/>
        <v>0.75</v>
      </c>
      <c r="J5">
        <f t="shared" si="10"/>
        <v>7.8084261666666627E-2</v>
      </c>
      <c r="K5">
        <f t="shared" si="2"/>
        <v>0.27559999999999996</v>
      </c>
      <c r="L5">
        <f t="shared" si="3"/>
        <v>9.7500000000000003E-2</v>
      </c>
      <c r="M5">
        <f t="shared" si="4"/>
        <v>0.19500000000000001</v>
      </c>
      <c r="N5">
        <f t="shared" si="5"/>
        <v>7.8084261666666627E-2</v>
      </c>
      <c r="O5">
        <f t="shared" si="6"/>
        <v>2.5525261666666663E-2</v>
      </c>
      <c r="P5">
        <f t="shared" si="7"/>
        <v>5.9250556877948148E-2</v>
      </c>
    </row>
    <row r="6" spans="1:16" x14ac:dyDescent="0.25">
      <c r="A6">
        <v>5</v>
      </c>
      <c r="B6">
        <f t="shared" si="0"/>
        <v>384</v>
      </c>
      <c r="C6">
        <v>0.75</v>
      </c>
      <c r="D6">
        <v>1.5</v>
      </c>
      <c r="E6">
        <v>8.3000000000000004E-2</v>
      </c>
      <c r="F6">
        <v>0</v>
      </c>
      <c r="G6">
        <f t="shared" si="8"/>
        <v>0.34594399999999997</v>
      </c>
      <c r="H6">
        <f t="shared" si="1"/>
        <v>0.75</v>
      </c>
      <c r="I6">
        <f t="shared" si="9"/>
        <v>0.75</v>
      </c>
      <c r="J6">
        <f t="shared" si="10"/>
        <v>9.5406351738666656E-2</v>
      </c>
      <c r="K6">
        <f t="shared" si="2"/>
        <v>0.34594399999999997</v>
      </c>
      <c r="L6">
        <f t="shared" si="3"/>
        <v>0.1245</v>
      </c>
      <c r="M6">
        <f t="shared" si="4"/>
        <v>0.249</v>
      </c>
      <c r="N6">
        <f t="shared" si="5"/>
        <v>9.5406351738666656E-2</v>
      </c>
      <c r="O6">
        <f t="shared" si="6"/>
        <v>3.0592564738666665E-2</v>
      </c>
      <c r="P6">
        <f t="shared" si="7"/>
        <v>7.1154396865300409E-2</v>
      </c>
    </row>
    <row r="7" spans="1:16" x14ac:dyDescent="0.25">
      <c r="A7">
        <v>6</v>
      </c>
      <c r="B7">
        <f t="shared" si="0"/>
        <v>383</v>
      </c>
      <c r="C7">
        <v>0.75</v>
      </c>
      <c r="D7">
        <v>1.5</v>
      </c>
      <c r="E7">
        <v>0.12</v>
      </c>
      <c r="F7">
        <v>0</v>
      </c>
      <c r="G7">
        <f t="shared" si="8"/>
        <v>0.48240000000000005</v>
      </c>
      <c r="H7">
        <f t="shared" si="1"/>
        <v>0.75</v>
      </c>
      <c r="I7">
        <f t="shared" si="9"/>
        <v>0.75</v>
      </c>
      <c r="J7">
        <f t="shared" si="10"/>
        <v>0.12592151999999998</v>
      </c>
      <c r="K7">
        <f t="shared" si="2"/>
        <v>0.48240000000000005</v>
      </c>
      <c r="L7">
        <f t="shared" si="3"/>
        <v>0.18</v>
      </c>
      <c r="M7">
        <f t="shared" si="4"/>
        <v>0.36</v>
      </c>
      <c r="N7">
        <f t="shared" si="5"/>
        <v>0.12592151999999998</v>
      </c>
      <c r="O7">
        <f t="shared" si="6"/>
        <v>3.8806019999999997E-2</v>
      </c>
      <c r="P7">
        <f t="shared" si="7"/>
        <v>9.0251505671641766E-2</v>
      </c>
    </row>
    <row r="8" spans="1:16" x14ac:dyDescent="0.25">
      <c r="A8">
        <v>7</v>
      </c>
      <c r="B8">
        <f t="shared" si="0"/>
        <v>382</v>
      </c>
      <c r="C8">
        <v>1</v>
      </c>
      <c r="D8">
        <v>1.5</v>
      </c>
      <c r="E8">
        <v>6.5000000000000002E-2</v>
      </c>
      <c r="F8">
        <v>0</v>
      </c>
      <c r="G8">
        <f t="shared" si="8"/>
        <v>0.30809999999999998</v>
      </c>
      <c r="H8">
        <f t="shared" si="1"/>
        <v>0.75</v>
      </c>
      <c r="I8">
        <f t="shared" si="9"/>
        <v>0.75</v>
      </c>
      <c r="J8">
        <f t="shared" si="10"/>
        <v>9.482690749999996E-2</v>
      </c>
      <c r="K8">
        <f t="shared" si="2"/>
        <v>0.30809999999999998</v>
      </c>
      <c r="L8">
        <f t="shared" si="3"/>
        <v>0.13</v>
      </c>
      <c r="M8">
        <f t="shared" si="4"/>
        <v>0.19500000000000001</v>
      </c>
      <c r="N8">
        <f t="shared" si="5"/>
        <v>9.482690749999996E-2</v>
      </c>
      <c r="O8">
        <f t="shared" si="6"/>
        <v>4.9820907499999983E-2</v>
      </c>
      <c r="P8">
        <f t="shared" si="7"/>
        <v>9.8746572502637159E-2</v>
      </c>
    </row>
    <row r="9" spans="1:16" x14ac:dyDescent="0.25">
      <c r="A9">
        <v>8</v>
      </c>
      <c r="B9">
        <f t="shared" si="0"/>
        <v>381</v>
      </c>
      <c r="C9">
        <v>1</v>
      </c>
      <c r="D9">
        <v>1.5</v>
      </c>
      <c r="E9">
        <v>8.3000000000000004E-2</v>
      </c>
      <c r="F9">
        <v>0</v>
      </c>
      <c r="G9">
        <f t="shared" si="8"/>
        <v>0.38744400000000001</v>
      </c>
      <c r="H9">
        <f t="shared" si="1"/>
        <v>0.75</v>
      </c>
      <c r="I9">
        <f t="shared" si="9"/>
        <v>0.75</v>
      </c>
      <c r="J9">
        <f t="shared" si="10"/>
        <v>0.11626202457199998</v>
      </c>
      <c r="K9">
        <f t="shared" si="2"/>
        <v>0.38744400000000001</v>
      </c>
      <c r="L9">
        <f t="shared" si="3"/>
        <v>0.16600000000000001</v>
      </c>
      <c r="M9">
        <f t="shared" si="4"/>
        <v>0.249</v>
      </c>
      <c r="N9">
        <f t="shared" si="5"/>
        <v>0.11626202457199998</v>
      </c>
      <c r="O9">
        <f t="shared" si="6"/>
        <v>6.0512916572000003E-2</v>
      </c>
      <c r="P9">
        <f t="shared" si="7"/>
        <v>0.12008412783688349</v>
      </c>
    </row>
    <row r="10" spans="1:16" x14ac:dyDescent="0.25">
      <c r="A10">
        <v>9</v>
      </c>
      <c r="B10">
        <f t="shared" si="0"/>
        <v>380</v>
      </c>
      <c r="C10">
        <v>1</v>
      </c>
      <c r="D10">
        <v>1.5</v>
      </c>
      <c r="E10">
        <v>0.12</v>
      </c>
      <c r="F10">
        <v>0</v>
      </c>
      <c r="G10">
        <f t="shared" si="8"/>
        <v>0.54239999999999999</v>
      </c>
      <c r="H10">
        <f t="shared" si="1"/>
        <v>0.75</v>
      </c>
      <c r="I10">
        <f t="shared" si="9"/>
        <v>0.75</v>
      </c>
      <c r="J10">
        <f t="shared" si="10"/>
        <v>0.15455951999999998</v>
      </c>
      <c r="K10">
        <f t="shared" si="2"/>
        <v>0.54239999999999999</v>
      </c>
      <c r="L10">
        <f t="shared" si="3"/>
        <v>0.24</v>
      </c>
      <c r="M10">
        <f t="shared" si="4"/>
        <v>0.36</v>
      </c>
      <c r="N10">
        <f t="shared" si="5"/>
        <v>0.15455951999999998</v>
      </c>
      <c r="O10">
        <f t="shared" si="6"/>
        <v>7.8907519999999995E-2</v>
      </c>
      <c r="P10">
        <f t="shared" si="7"/>
        <v>0.15661246300884954</v>
      </c>
    </row>
    <row r="11" spans="1:16" x14ac:dyDescent="0.25">
      <c r="A11">
        <v>10</v>
      </c>
      <c r="B11">
        <f t="shared" si="0"/>
        <v>379</v>
      </c>
      <c r="C11">
        <v>0.5</v>
      </c>
      <c r="D11">
        <v>2</v>
      </c>
      <c r="E11">
        <v>6.5000000000000002E-2</v>
      </c>
      <c r="F11">
        <v>0</v>
      </c>
      <c r="G11">
        <f t="shared" si="8"/>
        <v>0.30809999999999998</v>
      </c>
      <c r="H11">
        <f t="shared" si="1"/>
        <v>1</v>
      </c>
      <c r="I11">
        <f t="shared" si="9"/>
        <v>1</v>
      </c>
      <c r="J11">
        <f t="shared" si="10"/>
        <v>0.13170790749999994</v>
      </c>
      <c r="K11">
        <f t="shared" si="2"/>
        <v>0.30809999999999998</v>
      </c>
      <c r="L11">
        <f t="shared" si="3"/>
        <v>6.5000000000000002E-2</v>
      </c>
      <c r="M11">
        <f t="shared" si="4"/>
        <v>0.26</v>
      </c>
      <c r="N11">
        <f t="shared" si="5"/>
        <v>0.13170790749999994</v>
      </c>
      <c r="O11">
        <f t="shared" si="6"/>
        <v>1.29399075E-2</v>
      </c>
      <c r="P11">
        <f t="shared" si="7"/>
        <v>3.8862922713607605E-2</v>
      </c>
    </row>
    <row r="12" spans="1:16" x14ac:dyDescent="0.25">
      <c r="A12">
        <v>11</v>
      </c>
      <c r="B12">
        <f t="shared" si="0"/>
        <v>378</v>
      </c>
      <c r="C12">
        <v>0.75</v>
      </c>
      <c r="D12">
        <v>2</v>
      </c>
      <c r="E12">
        <v>6.5000000000000002E-2</v>
      </c>
      <c r="F12">
        <v>0</v>
      </c>
      <c r="G12">
        <f t="shared" si="8"/>
        <v>0.34060000000000001</v>
      </c>
      <c r="H12">
        <f t="shared" si="1"/>
        <v>1</v>
      </c>
      <c r="I12">
        <f t="shared" si="9"/>
        <v>1</v>
      </c>
      <c r="J12">
        <f t="shared" si="10"/>
        <v>0.16214117833333322</v>
      </c>
      <c r="K12">
        <f t="shared" si="2"/>
        <v>0.34060000000000001</v>
      </c>
      <c r="L12">
        <f t="shared" si="3"/>
        <v>9.7500000000000003E-2</v>
      </c>
      <c r="M12">
        <f t="shared" si="4"/>
        <v>0.26</v>
      </c>
      <c r="N12">
        <f t="shared" si="5"/>
        <v>0.16214117833333322</v>
      </c>
      <c r="O12">
        <f t="shared" si="6"/>
        <v>3.3173053333333327E-2</v>
      </c>
      <c r="P12">
        <f t="shared" si="7"/>
        <v>8.7173632378339722E-2</v>
      </c>
    </row>
    <row r="13" spans="1:16" x14ac:dyDescent="0.25">
      <c r="A13">
        <v>12</v>
      </c>
      <c r="B13">
        <f t="shared" si="0"/>
        <v>377</v>
      </c>
      <c r="C13">
        <v>1</v>
      </c>
      <c r="D13">
        <v>2</v>
      </c>
      <c r="E13">
        <v>6.5000000000000002E-2</v>
      </c>
      <c r="F13">
        <v>0</v>
      </c>
      <c r="G13">
        <f t="shared" si="8"/>
        <v>0.37309999999999999</v>
      </c>
      <c r="H13">
        <f t="shared" si="1"/>
        <v>1</v>
      </c>
      <c r="I13">
        <f t="shared" si="9"/>
        <v>1</v>
      </c>
      <c r="J13">
        <f t="shared" si="10"/>
        <v>0.19257444916666655</v>
      </c>
      <c r="K13">
        <f t="shared" si="2"/>
        <v>0.37309999999999999</v>
      </c>
      <c r="L13">
        <f t="shared" si="3"/>
        <v>0.13</v>
      </c>
      <c r="M13">
        <f t="shared" si="4"/>
        <v>0.26</v>
      </c>
      <c r="N13">
        <f t="shared" si="5"/>
        <v>0.19257444916666655</v>
      </c>
      <c r="O13">
        <f t="shared" si="6"/>
        <v>6.4049949166666648E-2</v>
      </c>
      <c r="P13">
        <f t="shared" si="7"/>
        <v>0.14826772232796173</v>
      </c>
    </row>
    <row r="14" spans="1:16" x14ac:dyDescent="0.25">
      <c r="A14">
        <v>13</v>
      </c>
      <c r="B14">
        <f t="shared" si="0"/>
        <v>376</v>
      </c>
      <c r="C14">
        <v>1</v>
      </c>
      <c r="D14">
        <v>2</v>
      </c>
      <c r="E14">
        <v>8.3000000000000004E-2</v>
      </c>
      <c r="F14">
        <v>0</v>
      </c>
      <c r="G14">
        <f t="shared" si="8"/>
        <v>0.47044399999999997</v>
      </c>
      <c r="H14">
        <f t="shared" si="1"/>
        <v>1</v>
      </c>
      <c r="I14">
        <f t="shared" si="9"/>
        <v>1</v>
      </c>
      <c r="J14">
        <f t="shared" si="10"/>
        <v>0.2379377282386666</v>
      </c>
      <c r="K14">
        <f t="shared" si="2"/>
        <v>0.47044399999999997</v>
      </c>
      <c r="L14">
        <f t="shared" si="3"/>
        <v>0.16600000000000001</v>
      </c>
      <c r="M14">
        <f t="shared" si="4"/>
        <v>0.33200000000000002</v>
      </c>
      <c r="N14">
        <f t="shared" si="5"/>
        <v>0.2379377282386666</v>
      </c>
      <c r="O14">
        <f t="shared" si="6"/>
        <v>7.8009012238666658E-2</v>
      </c>
      <c r="P14">
        <f t="shared" si="7"/>
        <v>0.18100523649586669</v>
      </c>
    </row>
    <row r="15" spans="1:16" x14ac:dyDescent="0.25">
      <c r="A15">
        <v>14</v>
      </c>
      <c r="B15">
        <f t="shared" si="0"/>
        <v>375</v>
      </c>
      <c r="C15">
        <v>1</v>
      </c>
      <c r="D15">
        <v>2</v>
      </c>
      <c r="E15">
        <v>9.5000000000000001E-2</v>
      </c>
      <c r="F15">
        <v>0</v>
      </c>
      <c r="G15">
        <f t="shared" si="8"/>
        <v>0.53390000000000004</v>
      </c>
      <c r="H15">
        <f t="shared" si="1"/>
        <v>1</v>
      </c>
      <c r="I15">
        <f t="shared" si="9"/>
        <v>1</v>
      </c>
      <c r="J15">
        <f t="shared" si="10"/>
        <v>0.26640914916666658</v>
      </c>
      <c r="K15">
        <f t="shared" si="2"/>
        <v>0.53390000000000004</v>
      </c>
      <c r="L15">
        <f t="shared" si="3"/>
        <v>0.19</v>
      </c>
      <c r="M15">
        <f t="shared" si="4"/>
        <v>0.38</v>
      </c>
      <c r="N15">
        <f t="shared" si="5"/>
        <v>0.26640914916666658</v>
      </c>
      <c r="O15">
        <f t="shared" si="6"/>
        <v>8.6507649166666645E-2</v>
      </c>
      <c r="P15">
        <f t="shared" si="7"/>
        <v>0.20097146552268683</v>
      </c>
    </row>
    <row r="16" spans="1:16" x14ac:dyDescent="0.25">
      <c r="A16">
        <v>15</v>
      </c>
      <c r="B16">
        <f t="shared" si="0"/>
        <v>374</v>
      </c>
      <c r="C16">
        <v>1</v>
      </c>
      <c r="D16">
        <v>2</v>
      </c>
      <c r="E16">
        <v>0.1</v>
      </c>
      <c r="F16">
        <v>0</v>
      </c>
      <c r="G16">
        <f t="shared" si="8"/>
        <v>0.56000000000000005</v>
      </c>
      <c r="H16">
        <f t="shared" si="1"/>
        <v>1</v>
      </c>
      <c r="I16">
        <f t="shared" si="9"/>
        <v>1</v>
      </c>
      <c r="J16">
        <f t="shared" si="10"/>
        <v>0.2778666666666666</v>
      </c>
      <c r="K16">
        <f t="shared" si="2"/>
        <v>0.56000000000000005</v>
      </c>
      <c r="L16">
        <f t="shared" si="3"/>
        <v>0.2</v>
      </c>
      <c r="M16">
        <f t="shared" si="4"/>
        <v>0.4</v>
      </c>
      <c r="N16">
        <f t="shared" si="5"/>
        <v>0.2778666666666666</v>
      </c>
      <c r="O16">
        <f t="shared" si="6"/>
        <v>8.986666666666665E-2</v>
      </c>
      <c r="P16">
        <f t="shared" si="7"/>
        <v>0.20886428571428572</v>
      </c>
    </row>
    <row r="17" spans="1:16" x14ac:dyDescent="0.25">
      <c r="A17">
        <v>16</v>
      </c>
      <c r="B17">
        <f t="shared" si="0"/>
        <v>373</v>
      </c>
      <c r="C17">
        <v>1</v>
      </c>
      <c r="D17">
        <v>2</v>
      </c>
      <c r="E17">
        <v>0.12</v>
      </c>
      <c r="F17">
        <v>0</v>
      </c>
      <c r="G17">
        <f t="shared" si="8"/>
        <v>0.66239999999999999</v>
      </c>
      <c r="H17">
        <f t="shared" si="1"/>
        <v>1</v>
      </c>
      <c r="I17">
        <f t="shared" si="9"/>
        <v>1</v>
      </c>
      <c r="J17">
        <f t="shared" si="10"/>
        <v>0.32138752000000004</v>
      </c>
      <c r="K17">
        <f t="shared" si="2"/>
        <v>0.66239999999999999</v>
      </c>
      <c r="L17">
        <f t="shared" si="3"/>
        <v>0.24</v>
      </c>
      <c r="M17">
        <f t="shared" si="4"/>
        <v>0.48</v>
      </c>
      <c r="N17">
        <f t="shared" si="5"/>
        <v>0.32138752000000004</v>
      </c>
      <c r="O17">
        <f t="shared" si="6"/>
        <v>0.10228351999999999</v>
      </c>
      <c r="P17">
        <f t="shared" si="7"/>
        <v>0.23800342260869561</v>
      </c>
    </row>
    <row r="18" spans="1:16" x14ac:dyDescent="0.25">
      <c r="A18">
        <v>17</v>
      </c>
      <c r="B18">
        <f t="shared" si="0"/>
        <v>372</v>
      </c>
      <c r="C18">
        <v>1</v>
      </c>
      <c r="D18">
        <v>2</v>
      </c>
      <c r="E18">
        <v>0.188</v>
      </c>
      <c r="F18">
        <v>0</v>
      </c>
      <c r="G18">
        <f t="shared" si="8"/>
        <v>0.98662400000000017</v>
      </c>
      <c r="H18">
        <f t="shared" si="1"/>
        <v>1</v>
      </c>
      <c r="I18">
        <f t="shared" si="9"/>
        <v>1</v>
      </c>
      <c r="J18">
        <f t="shared" si="10"/>
        <v>0.44394553821866661</v>
      </c>
      <c r="K18">
        <f t="shared" si="2"/>
        <v>0.98662400000000017</v>
      </c>
      <c r="L18">
        <f t="shared" si="3"/>
        <v>0.376</v>
      </c>
      <c r="M18">
        <f t="shared" si="4"/>
        <v>0.752</v>
      </c>
      <c r="N18">
        <f t="shared" si="5"/>
        <v>0.44394553821866661</v>
      </c>
      <c r="O18">
        <f t="shared" si="6"/>
        <v>0.13378464221866665</v>
      </c>
      <c r="P18">
        <f t="shared" si="7"/>
        <v>0.31020761834692684</v>
      </c>
    </row>
    <row r="19" spans="1:16" x14ac:dyDescent="0.25">
      <c r="A19">
        <v>18</v>
      </c>
      <c r="B19">
        <f t="shared" si="0"/>
        <v>371</v>
      </c>
      <c r="C19">
        <v>1.25</v>
      </c>
      <c r="D19">
        <v>2</v>
      </c>
      <c r="E19">
        <v>0.12</v>
      </c>
      <c r="F19">
        <v>0</v>
      </c>
      <c r="G19">
        <f t="shared" si="8"/>
        <v>0.72240000000000004</v>
      </c>
      <c r="H19">
        <f t="shared" si="1"/>
        <v>1</v>
      </c>
      <c r="I19">
        <f t="shared" si="9"/>
        <v>1</v>
      </c>
      <c r="J19">
        <f t="shared" si="10"/>
        <v>0.37447551999999995</v>
      </c>
      <c r="K19">
        <f t="shared" si="2"/>
        <v>0.72240000000000004</v>
      </c>
      <c r="L19">
        <f t="shared" si="3"/>
        <v>0.3</v>
      </c>
      <c r="M19">
        <f t="shared" si="4"/>
        <v>0.48</v>
      </c>
      <c r="N19">
        <f t="shared" si="5"/>
        <v>0.37447551999999995</v>
      </c>
      <c r="O19">
        <f t="shared" si="6"/>
        <v>0.17441002</v>
      </c>
      <c r="P19">
        <f t="shared" si="7"/>
        <v>0.35984654033222574</v>
      </c>
    </row>
    <row r="20" spans="1:16" x14ac:dyDescent="0.25">
      <c r="A20">
        <v>19</v>
      </c>
      <c r="B20">
        <f t="shared" si="0"/>
        <v>370</v>
      </c>
      <c r="C20">
        <v>1.5</v>
      </c>
      <c r="D20">
        <v>2</v>
      </c>
      <c r="E20">
        <v>6.5000000000000002E-2</v>
      </c>
      <c r="F20">
        <v>0</v>
      </c>
      <c r="G20">
        <f t="shared" si="8"/>
        <v>0.43809999999999999</v>
      </c>
      <c r="H20">
        <f t="shared" si="1"/>
        <v>1</v>
      </c>
      <c r="I20">
        <f t="shared" si="9"/>
        <v>1</v>
      </c>
      <c r="J20">
        <f t="shared" si="10"/>
        <v>0.25344099083333305</v>
      </c>
      <c r="K20">
        <f t="shared" si="2"/>
        <v>0.43809999999999999</v>
      </c>
      <c r="L20">
        <f t="shared" si="3"/>
        <v>0.19500000000000001</v>
      </c>
      <c r="M20">
        <f t="shared" si="4"/>
        <v>0.26</v>
      </c>
      <c r="N20">
        <f t="shared" si="5"/>
        <v>0.25344099083333305</v>
      </c>
      <c r="O20">
        <f t="shared" si="6"/>
        <v>0.1617974908333332</v>
      </c>
      <c r="P20">
        <f t="shared" si="7"/>
        <v>0.2974261793267805</v>
      </c>
    </row>
    <row r="21" spans="1:16" x14ac:dyDescent="0.25">
      <c r="A21">
        <v>20</v>
      </c>
      <c r="B21">
        <f t="shared" si="0"/>
        <v>369</v>
      </c>
      <c r="C21">
        <v>1.5</v>
      </c>
      <c r="D21">
        <v>2</v>
      </c>
      <c r="E21">
        <v>8.3000000000000004E-2</v>
      </c>
      <c r="F21">
        <v>0</v>
      </c>
      <c r="G21">
        <f t="shared" si="8"/>
        <v>0.55344400000000005</v>
      </c>
      <c r="H21">
        <f t="shared" si="1"/>
        <v>1</v>
      </c>
      <c r="I21">
        <f t="shared" si="9"/>
        <v>1</v>
      </c>
      <c r="J21">
        <f t="shared" si="10"/>
        <v>0.31423932390533305</v>
      </c>
      <c r="K21">
        <f t="shared" si="2"/>
        <v>0.55344400000000005</v>
      </c>
      <c r="L21">
        <f t="shared" si="3"/>
        <v>0.249</v>
      </c>
      <c r="M21">
        <f t="shared" si="4"/>
        <v>0.33200000000000002</v>
      </c>
      <c r="N21">
        <f t="shared" si="5"/>
        <v>0.31423932390533305</v>
      </c>
      <c r="O21">
        <f t="shared" si="6"/>
        <v>0.19968471590533327</v>
      </c>
      <c r="P21">
        <f t="shared" si="7"/>
        <v>0.36738922828052983</v>
      </c>
    </row>
    <row r="22" spans="1:16" x14ac:dyDescent="0.25">
      <c r="A22">
        <v>21</v>
      </c>
      <c r="B22">
        <f t="shared" si="0"/>
        <v>368</v>
      </c>
      <c r="C22">
        <v>1.5</v>
      </c>
      <c r="D22">
        <v>2</v>
      </c>
      <c r="E22">
        <v>0.12</v>
      </c>
      <c r="F22">
        <v>0</v>
      </c>
      <c r="G22">
        <f t="shared" si="8"/>
        <v>0.78239999999999998</v>
      </c>
      <c r="H22">
        <f t="shared" si="1"/>
        <v>1</v>
      </c>
      <c r="I22">
        <f t="shared" si="9"/>
        <v>1</v>
      </c>
      <c r="J22">
        <f t="shared" si="10"/>
        <v>0.42756351999999997</v>
      </c>
      <c r="K22">
        <f t="shared" si="2"/>
        <v>0.78239999999999998</v>
      </c>
      <c r="L22">
        <f t="shared" si="3"/>
        <v>0.36</v>
      </c>
      <c r="M22">
        <f t="shared" si="4"/>
        <v>0.48</v>
      </c>
      <c r="N22">
        <f t="shared" si="5"/>
        <v>0.42756351999999997</v>
      </c>
      <c r="O22">
        <f t="shared" si="6"/>
        <v>0.26911151999999994</v>
      </c>
      <c r="P22">
        <f t="shared" si="7"/>
        <v>0.49552721668711647</v>
      </c>
    </row>
    <row r="23" spans="1:16" x14ac:dyDescent="0.25">
      <c r="A23">
        <v>22</v>
      </c>
      <c r="B23">
        <f t="shared" si="0"/>
        <v>367</v>
      </c>
      <c r="C23">
        <v>1.5</v>
      </c>
      <c r="D23">
        <v>2</v>
      </c>
      <c r="E23">
        <v>0.188</v>
      </c>
      <c r="F23">
        <v>0</v>
      </c>
      <c r="G23">
        <f t="shared" si="8"/>
        <v>1.1746240000000001</v>
      </c>
      <c r="H23">
        <f t="shared" si="1"/>
        <v>1</v>
      </c>
      <c r="I23">
        <f t="shared" si="9"/>
        <v>1</v>
      </c>
      <c r="J23">
        <f t="shared" si="10"/>
        <v>0.59881642888533315</v>
      </c>
      <c r="K23">
        <f t="shared" si="2"/>
        <v>1.1746240000000001</v>
      </c>
      <c r="L23">
        <f t="shared" si="3"/>
        <v>0.56400000000000006</v>
      </c>
      <c r="M23">
        <f t="shared" si="4"/>
        <v>0.752</v>
      </c>
      <c r="N23">
        <f t="shared" si="5"/>
        <v>0.59881642888533315</v>
      </c>
      <c r="O23">
        <f t="shared" si="6"/>
        <v>0.37032198088533319</v>
      </c>
      <c r="P23">
        <f t="shared" si="7"/>
        <v>0.68023798011214343</v>
      </c>
    </row>
    <row r="24" spans="1:16" x14ac:dyDescent="0.25">
      <c r="A24">
        <v>23</v>
      </c>
      <c r="B24">
        <f t="shared" si="0"/>
        <v>366</v>
      </c>
      <c r="C24">
        <v>1</v>
      </c>
      <c r="D24">
        <v>2.5</v>
      </c>
      <c r="E24">
        <v>6.5000000000000002E-2</v>
      </c>
      <c r="F24">
        <v>0</v>
      </c>
      <c r="G24">
        <f t="shared" si="8"/>
        <v>0.43809999999999999</v>
      </c>
      <c r="H24">
        <f t="shared" si="1"/>
        <v>1.25</v>
      </c>
      <c r="I24">
        <f t="shared" si="9"/>
        <v>1.25</v>
      </c>
      <c r="J24">
        <f t="shared" si="10"/>
        <v>0.33695949083333332</v>
      </c>
      <c r="K24">
        <f t="shared" si="2"/>
        <v>0.43809999999999999</v>
      </c>
      <c r="L24">
        <f t="shared" si="3"/>
        <v>0.13</v>
      </c>
      <c r="M24">
        <f t="shared" si="4"/>
        <v>0.32500000000000001</v>
      </c>
      <c r="N24">
        <f t="shared" si="5"/>
        <v>0.33695949083333332</v>
      </c>
      <c r="O24">
        <f t="shared" si="6"/>
        <v>7.8278990833333312E-2</v>
      </c>
      <c r="P24">
        <f t="shared" si="7"/>
        <v>0.19995607546921373</v>
      </c>
    </row>
    <row r="25" spans="1:16" x14ac:dyDescent="0.25">
      <c r="A25">
        <v>24</v>
      </c>
      <c r="B25">
        <f t="shared" si="0"/>
        <v>365</v>
      </c>
      <c r="C25">
        <v>1</v>
      </c>
      <c r="D25">
        <v>2.5</v>
      </c>
      <c r="E25">
        <v>8.3000000000000004E-2</v>
      </c>
      <c r="F25">
        <v>0</v>
      </c>
      <c r="G25">
        <f t="shared" si="8"/>
        <v>0.55344400000000005</v>
      </c>
      <c r="H25">
        <f t="shared" si="1"/>
        <v>1.25</v>
      </c>
      <c r="I25">
        <f t="shared" si="9"/>
        <v>1.25</v>
      </c>
      <c r="J25">
        <f t="shared" si="10"/>
        <v>0.41841893190533314</v>
      </c>
      <c r="K25">
        <f t="shared" si="2"/>
        <v>0.55344400000000005</v>
      </c>
      <c r="L25">
        <f t="shared" si="3"/>
        <v>0.16600000000000001</v>
      </c>
      <c r="M25">
        <f t="shared" si="4"/>
        <v>0.41500000000000004</v>
      </c>
      <c r="N25">
        <f t="shared" si="5"/>
        <v>0.41841893190533314</v>
      </c>
      <c r="O25">
        <f t="shared" si="6"/>
        <v>9.5505107905333342E-2</v>
      </c>
      <c r="P25">
        <f t="shared" si="7"/>
        <v>0.24458761640290522</v>
      </c>
    </row>
    <row r="26" spans="1:16" x14ac:dyDescent="0.25">
      <c r="A26">
        <v>25</v>
      </c>
      <c r="B26">
        <f t="shared" si="0"/>
        <v>364</v>
      </c>
      <c r="C26">
        <v>1</v>
      </c>
      <c r="D26">
        <v>2.5</v>
      </c>
      <c r="E26">
        <v>0.12</v>
      </c>
      <c r="F26">
        <v>0</v>
      </c>
      <c r="G26">
        <f t="shared" si="8"/>
        <v>0.78239999999999998</v>
      </c>
      <c r="H26">
        <f t="shared" si="1"/>
        <v>1.25</v>
      </c>
      <c r="I26">
        <f t="shared" si="9"/>
        <v>1.25</v>
      </c>
      <c r="J26">
        <f t="shared" si="10"/>
        <v>0.57101552000000022</v>
      </c>
      <c r="K26">
        <f t="shared" si="2"/>
        <v>0.78239999999999998</v>
      </c>
      <c r="L26">
        <f t="shared" si="3"/>
        <v>0.24</v>
      </c>
      <c r="M26">
        <f t="shared" si="4"/>
        <v>0.6</v>
      </c>
      <c r="N26">
        <f t="shared" si="5"/>
        <v>0.57101552000000022</v>
      </c>
      <c r="O26">
        <f t="shared" si="6"/>
        <v>0.12565952</v>
      </c>
      <c r="P26">
        <f t="shared" si="7"/>
        <v>0.32293335165644166</v>
      </c>
    </row>
    <row r="27" spans="1:16" x14ac:dyDescent="0.25">
      <c r="A27">
        <v>26</v>
      </c>
      <c r="B27">
        <f t="shared" si="0"/>
        <v>363</v>
      </c>
      <c r="C27">
        <v>1.5</v>
      </c>
      <c r="D27">
        <v>2.5</v>
      </c>
      <c r="E27">
        <v>6.5000000000000002E-2</v>
      </c>
      <c r="F27">
        <v>0</v>
      </c>
      <c r="G27">
        <f t="shared" si="8"/>
        <v>0.50309999999999999</v>
      </c>
      <c r="H27">
        <f t="shared" si="1"/>
        <v>1.25</v>
      </c>
      <c r="I27">
        <f t="shared" si="9"/>
        <v>1.25</v>
      </c>
      <c r="J27">
        <f t="shared" si="10"/>
        <v>0.43333228249999972</v>
      </c>
      <c r="K27">
        <f t="shared" si="2"/>
        <v>0.50309999999999999</v>
      </c>
      <c r="L27">
        <f t="shared" si="3"/>
        <v>0.19500000000000001</v>
      </c>
      <c r="M27">
        <f t="shared" si="4"/>
        <v>0.32500000000000001</v>
      </c>
      <c r="N27">
        <f t="shared" si="5"/>
        <v>0.43333228249999972</v>
      </c>
      <c r="O27">
        <f t="shared" si="6"/>
        <v>0.19528278249999986</v>
      </c>
      <c r="P27">
        <f t="shared" si="7"/>
        <v>0.41014188257913453</v>
      </c>
    </row>
    <row r="28" spans="1:16" x14ac:dyDescent="0.25">
      <c r="A28">
        <v>27</v>
      </c>
      <c r="B28">
        <f t="shared" si="0"/>
        <v>362</v>
      </c>
      <c r="C28">
        <v>1.5</v>
      </c>
      <c r="D28">
        <v>2.5</v>
      </c>
      <c r="E28">
        <v>8.3000000000000004E-2</v>
      </c>
      <c r="F28">
        <v>0</v>
      </c>
      <c r="G28">
        <f t="shared" si="8"/>
        <v>0.63644400000000001</v>
      </c>
      <c r="H28">
        <f t="shared" si="1"/>
        <v>1.25</v>
      </c>
      <c r="I28">
        <f t="shared" si="9"/>
        <v>1.25</v>
      </c>
      <c r="J28">
        <f t="shared" si="10"/>
        <v>0.53968577757199976</v>
      </c>
      <c r="K28">
        <f t="shared" si="2"/>
        <v>0.63644400000000001</v>
      </c>
      <c r="L28">
        <f t="shared" si="3"/>
        <v>0.249</v>
      </c>
      <c r="M28">
        <f t="shared" si="4"/>
        <v>0.41500000000000004</v>
      </c>
      <c r="N28">
        <f t="shared" si="5"/>
        <v>0.53968577757199976</v>
      </c>
      <c r="O28">
        <f t="shared" si="6"/>
        <v>0.24139606157199994</v>
      </c>
      <c r="P28">
        <f t="shared" si="7"/>
        <v>0.50786581480054416</v>
      </c>
    </row>
    <row r="29" spans="1:16" x14ac:dyDescent="0.25">
      <c r="A29">
        <v>28</v>
      </c>
      <c r="B29">
        <f t="shared" si="0"/>
        <v>361</v>
      </c>
      <c r="C29">
        <v>1.5</v>
      </c>
      <c r="D29">
        <v>2.5</v>
      </c>
      <c r="E29">
        <v>0.12</v>
      </c>
      <c r="F29">
        <v>0</v>
      </c>
      <c r="G29">
        <f t="shared" si="8"/>
        <v>0.90239999999999998</v>
      </c>
      <c r="H29">
        <f t="shared" si="1"/>
        <v>1.25</v>
      </c>
      <c r="I29">
        <f t="shared" si="9"/>
        <v>1.25</v>
      </c>
      <c r="J29">
        <f t="shared" si="10"/>
        <v>0.74109152000000045</v>
      </c>
      <c r="K29">
        <f t="shared" si="2"/>
        <v>0.90239999999999998</v>
      </c>
      <c r="L29">
        <f t="shared" si="3"/>
        <v>0.36</v>
      </c>
      <c r="M29">
        <f t="shared" si="4"/>
        <v>0.6</v>
      </c>
      <c r="N29">
        <f t="shared" si="5"/>
        <v>0.74109152000000045</v>
      </c>
      <c r="O29">
        <f t="shared" si="6"/>
        <v>0.32638751999999999</v>
      </c>
      <c r="P29">
        <f t="shared" si="7"/>
        <v>0.68855000170212743</v>
      </c>
    </row>
    <row r="30" spans="1:16" x14ac:dyDescent="0.25">
      <c r="A30">
        <v>29</v>
      </c>
      <c r="B30">
        <f t="shared" si="0"/>
        <v>360</v>
      </c>
      <c r="C30">
        <v>1.5</v>
      </c>
      <c r="D30">
        <v>2.5</v>
      </c>
      <c r="E30">
        <v>0.188</v>
      </c>
      <c r="F30">
        <v>0</v>
      </c>
      <c r="G30">
        <f t="shared" si="8"/>
        <v>1.3626240000000001</v>
      </c>
      <c r="H30">
        <f t="shared" si="1"/>
        <v>1.25</v>
      </c>
      <c r="I30">
        <f t="shared" si="9"/>
        <v>1.25</v>
      </c>
      <c r="J30">
        <f t="shared" si="10"/>
        <v>1.0555957675519998</v>
      </c>
      <c r="K30">
        <f t="shared" si="2"/>
        <v>1.3626240000000001</v>
      </c>
      <c r="L30">
        <f t="shared" si="3"/>
        <v>0.56400000000000006</v>
      </c>
      <c r="M30">
        <f t="shared" si="4"/>
        <v>0.94</v>
      </c>
      <c r="N30">
        <f t="shared" si="5"/>
        <v>1.0555957675519998</v>
      </c>
      <c r="O30">
        <f t="shared" si="6"/>
        <v>0.45177887155199992</v>
      </c>
      <c r="P30">
        <f t="shared" si="7"/>
        <v>0.95464738112536851</v>
      </c>
    </row>
    <row r="31" spans="1:16" x14ac:dyDescent="0.25">
      <c r="A31">
        <v>30</v>
      </c>
      <c r="B31">
        <f t="shared" si="0"/>
        <v>359</v>
      </c>
      <c r="C31">
        <v>1.5</v>
      </c>
      <c r="D31">
        <v>2.5</v>
      </c>
      <c r="E31">
        <v>0.25</v>
      </c>
      <c r="F31">
        <v>0</v>
      </c>
      <c r="G31">
        <f t="shared" si="8"/>
        <v>1.75</v>
      </c>
      <c r="H31">
        <f t="shared" si="1"/>
        <v>1.25</v>
      </c>
      <c r="I31">
        <f t="shared" si="9"/>
        <v>1.25</v>
      </c>
      <c r="J31">
        <f t="shared" si="10"/>
        <v>1.2864583333333333</v>
      </c>
      <c r="K31">
        <f t="shared" si="2"/>
        <v>1.75</v>
      </c>
      <c r="L31">
        <f t="shared" si="3"/>
        <v>0.75</v>
      </c>
      <c r="M31">
        <f t="shared" si="4"/>
        <v>1.25</v>
      </c>
      <c r="N31">
        <f t="shared" si="5"/>
        <v>1.2864583333333333</v>
      </c>
      <c r="O31">
        <f t="shared" si="6"/>
        <v>0.53645833333333326</v>
      </c>
      <c r="P31">
        <f t="shared" si="7"/>
        <v>1.1300223214285714</v>
      </c>
    </row>
    <row r="32" spans="1:16" x14ac:dyDescent="0.25">
      <c r="A32">
        <v>31</v>
      </c>
      <c r="B32">
        <f t="shared" si="0"/>
        <v>358</v>
      </c>
      <c r="C32">
        <v>1</v>
      </c>
      <c r="D32">
        <v>3</v>
      </c>
      <c r="E32">
        <v>6.5000000000000002E-2</v>
      </c>
      <c r="F32">
        <v>0</v>
      </c>
      <c r="G32">
        <f t="shared" si="8"/>
        <v>0.50309999999999999</v>
      </c>
      <c r="H32">
        <f t="shared" si="1"/>
        <v>1.5</v>
      </c>
      <c r="I32">
        <f t="shared" si="9"/>
        <v>1.5</v>
      </c>
      <c r="J32">
        <f t="shared" si="10"/>
        <v>0.53610703250000002</v>
      </c>
      <c r="K32">
        <f t="shared" si="2"/>
        <v>0.50309999999999999</v>
      </c>
      <c r="L32">
        <f t="shared" si="3"/>
        <v>0.13</v>
      </c>
      <c r="M32">
        <f t="shared" si="4"/>
        <v>0.39</v>
      </c>
      <c r="N32">
        <f t="shared" si="5"/>
        <v>0.53610703250000002</v>
      </c>
      <c r="O32">
        <f t="shared" si="6"/>
        <v>9.2508032499999976E-2</v>
      </c>
      <c r="P32">
        <f t="shared" si="7"/>
        <v>0.25297163064114997</v>
      </c>
    </row>
    <row r="33" spans="1:16" x14ac:dyDescent="0.25">
      <c r="A33">
        <v>32</v>
      </c>
      <c r="B33">
        <f t="shared" si="0"/>
        <v>357</v>
      </c>
      <c r="C33">
        <v>1</v>
      </c>
      <c r="D33">
        <v>3</v>
      </c>
      <c r="E33">
        <v>8.3000000000000004E-2</v>
      </c>
      <c r="F33">
        <v>0</v>
      </c>
      <c r="G33">
        <f t="shared" si="8"/>
        <v>0.63644400000000001</v>
      </c>
      <c r="H33">
        <f t="shared" si="1"/>
        <v>1.5</v>
      </c>
      <c r="I33">
        <f t="shared" si="9"/>
        <v>1.5</v>
      </c>
      <c r="J33">
        <f t="shared" si="10"/>
        <v>0.66808063557199981</v>
      </c>
      <c r="K33">
        <f t="shared" si="2"/>
        <v>0.63644400000000001</v>
      </c>
      <c r="L33">
        <f t="shared" si="3"/>
        <v>0.16600000000000001</v>
      </c>
      <c r="M33">
        <f t="shared" si="4"/>
        <v>0.498</v>
      </c>
      <c r="N33">
        <f t="shared" si="5"/>
        <v>0.66808063557199981</v>
      </c>
      <c r="O33">
        <f t="shared" si="6"/>
        <v>0.11300120357200001</v>
      </c>
      <c r="P33">
        <f t="shared" si="7"/>
        <v>0.3097900816237053</v>
      </c>
    </row>
    <row r="34" spans="1:16" x14ac:dyDescent="0.25">
      <c r="A34">
        <v>33</v>
      </c>
      <c r="B34">
        <f t="shared" si="0"/>
        <v>356</v>
      </c>
      <c r="C34">
        <v>1</v>
      </c>
      <c r="D34">
        <v>3</v>
      </c>
      <c r="E34">
        <v>0.12</v>
      </c>
      <c r="F34">
        <v>0</v>
      </c>
      <c r="G34">
        <f t="shared" si="8"/>
        <v>0.90239999999999998</v>
      </c>
      <c r="H34">
        <f t="shared" ref="H34:H40" si="11">0.5*D34</f>
        <v>1.5</v>
      </c>
      <c r="I34">
        <f t="shared" si="9"/>
        <v>1.5</v>
      </c>
      <c r="J34">
        <f t="shared" si="10"/>
        <v>0.91844352000000029</v>
      </c>
      <c r="K34">
        <f t="shared" ref="K34:K40" si="12">2*(D34+C34)*E34-4*E34^2</f>
        <v>0.90239999999999998</v>
      </c>
      <c r="L34">
        <f t="shared" ref="L34:L40" si="13">2*C34*E34</f>
        <v>0.24</v>
      </c>
      <c r="M34">
        <f t="shared" ref="M34:M40" si="14">2*(D34)*E34</f>
        <v>0.72</v>
      </c>
      <c r="N34">
        <f t="shared" ref="N34:N40" si="15">1/12*((C34*D34^3)-((C34-2*E34)*(D34-2*E34)^3))</f>
        <v>0.91844352000000029</v>
      </c>
      <c r="O34">
        <f t="shared" ref="O34:O40" si="16">1/12*((D34*C34^3)-((D34-2*E34)*(C34-2*E34)^3))</f>
        <v>0.14903551999999998</v>
      </c>
      <c r="P34">
        <f t="shared" ref="P34:P40" si="17">2*E34^2*(C34-E34)^2*(D34-E34)^2/(C34*E34+D34*E34-2*E34^2)</f>
        <v>0.40999042723404255</v>
      </c>
    </row>
    <row r="35" spans="1:16" x14ac:dyDescent="0.25">
      <c r="A35">
        <v>34</v>
      </c>
      <c r="B35">
        <f t="shared" si="0"/>
        <v>355</v>
      </c>
      <c r="C35">
        <v>1</v>
      </c>
      <c r="D35">
        <v>3</v>
      </c>
      <c r="E35">
        <v>0.188</v>
      </c>
      <c r="F35">
        <v>0</v>
      </c>
      <c r="G35">
        <f t="shared" si="8"/>
        <v>1.3626240000000001</v>
      </c>
      <c r="H35">
        <f t="shared" si="11"/>
        <v>1.5</v>
      </c>
      <c r="I35">
        <f t="shared" si="9"/>
        <v>1.5</v>
      </c>
      <c r="J35">
        <f t="shared" si="10"/>
        <v>1.3105042155519997</v>
      </c>
      <c r="K35">
        <f t="shared" si="12"/>
        <v>1.3626240000000001</v>
      </c>
      <c r="L35">
        <f t="shared" si="13"/>
        <v>0.376</v>
      </c>
      <c r="M35">
        <f t="shared" si="14"/>
        <v>1.1280000000000001</v>
      </c>
      <c r="N35">
        <f t="shared" si="15"/>
        <v>1.3105042155519997</v>
      </c>
      <c r="O35">
        <f t="shared" si="16"/>
        <v>0.19687042355200002</v>
      </c>
      <c r="P35">
        <f t="shared" si="17"/>
        <v>0.54093159304589844</v>
      </c>
    </row>
    <row r="36" spans="1:16" x14ac:dyDescent="0.25">
      <c r="A36">
        <v>35</v>
      </c>
      <c r="B36">
        <f t="shared" si="0"/>
        <v>354</v>
      </c>
      <c r="C36">
        <v>1.5</v>
      </c>
      <c r="D36">
        <v>3</v>
      </c>
      <c r="E36">
        <v>6.5000000000000002E-2</v>
      </c>
      <c r="F36">
        <v>0</v>
      </c>
      <c r="G36">
        <f t="shared" si="8"/>
        <v>0.56809999999999994</v>
      </c>
      <c r="H36">
        <f t="shared" si="11"/>
        <v>1.5</v>
      </c>
      <c r="I36">
        <f t="shared" si="9"/>
        <v>1.5</v>
      </c>
      <c r="J36">
        <f t="shared" si="10"/>
        <v>0.67611107416666627</v>
      </c>
      <c r="K36">
        <f t="shared" si="12"/>
        <v>0.56809999999999994</v>
      </c>
      <c r="L36">
        <f t="shared" si="13"/>
        <v>0.19500000000000001</v>
      </c>
      <c r="M36">
        <f t="shared" si="14"/>
        <v>0.39</v>
      </c>
      <c r="N36">
        <f t="shared" si="15"/>
        <v>0.67611107416666627</v>
      </c>
      <c r="O36">
        <f t="shared" si="16"/>
        <v>0.2287680741666665</v>
      </c>
      <c r="P36">
        <f t="shared" si="17"/>
        <v>0.52769372353117872</v>
      </c>
    </row>
    <row r="37" spans="1:16" x14ac:dyDescent="0.25">
      <c r="A37">
        <v>36</v>
      </c>
      <c r="B37">
        <f t="shared" si="0"/>
        <v>353</v>
      </c>
      <c r="C37">
        <v>1.5</v>
      </c>
      <c r="D37">
        <v>3</v>
      </c>
      <c r="E37">
        <v>8.3000000000000004E-2</v>
      </c>
      <c r="F37">
        <v>0</v>
      </c>
      <c r="G37">
        <f t="shared" si="8"/>
        <v>0.71944399999999997</v>
      </c>
      <c r="H37">
        <f t="shared" si="11"/>
        <v>1.5</v>
      </c>
      <c r="I37">
        <f t="shared" si="9"/>
        <v>1.5</v>
      </c>
      <c r="J37">
        <f t="shared" si="10"/>
        <v>0.84468773123866647</v>
      </c>
      <c r="K37">
        <f t="shared" si="12"/>
        <v>0.71944399999999997</v>
      </c>
      <c r="L37">
        <f t="shared" si="13"/>
        <v>0.249</v>
      </c>
      <c r="M37">
        <f t="shared" si="14"/>
        <v>0.498</v>
      </c>
      <c r="N37">
        <f t="shared" si="15"/>
        <v>0.84468773123866647</v>
      </c>
      <c r="O37">
        <f t="shared" si="16"/>
        <v>0.28310740723866662</v>
      </c>
      <c r="P37">
        <f t="shared" si="17"/>
        <v>0.65438259524764331</v>
      </c>
    </row>
    <row r="38" spans="1:16" x14ac:dyDescent="0.25">
      <c r="A38">
        <v>37</v>
      </c>
      <c r="B38">
        <f t="shared" si="0"/>
        <v>352</v>
      </c>
      <c r="C38">
        <v>1.5</v>
      </c>
      <c r="D38">
        <v>3</v>
      </c>
      <c r="E38">
        <v>0.12</v>
      </c>
      <c r="F38">
        <v>0</v>
      </c>
      <c r="G38">
        <f t="shared" si="8"/>
        <v>1.0224</v>
      </c>
      <c r="H38">
        <f t="shared" si="11"/>
        <v>1.5</v>
      </c>
      <c r="I38">
        <f t="shared" si="9"/>
        <v>1.5</v>
      </c>
      <c r="J38">
        <f t="shared" si="10"/>
        <v>1.1674195200000004</v>
      </c>
      <c r="K38">
        <f t="shared" si="12"/>
        <v>1.0224</v>
      </c>
      <c r="L38">
        <f t="shared" si="13"/>
        <v>0.36</v>
      </c>
      <c r="M38">
        <f t="shared" si="14"/>
        <v>0.72</v>
      </c>
      <c r="N38">
        <f t="shared" si="15"/>
        <v>1.1674195200000004</v>
      </c>
      <c r="O38">
        <f t="shared" si="16"/>
        <v>0.38366352000000004</v>
      </c>
      <c r="P38">
        <f t="shared" si="17"/>
        <v>0.88990734422535189</v>
      </c>
    </row>
    <row r="39" spans="1:16" x14ac:dyDescent="0.25">
      <c r="A39">
        <v>38</v>
      </c>
      <c r="B39">
        <f t="shared" si="0"/>
        <v>351</v>
      </c>
      <c r="C39">
        <v>1.5</v>
      </c>
      <c r="D39">
        <v>3</v>
      </c>
      <c r="E39">
        <v>0.188</v>
      </c>
      <c r="F39">
        <v>0</v>
      </c>
      <c r="G39">
        <f t="shared" si="8"/>
        <v>1.550624</v>
      </c>
      <c r="H39">
        <f t="shared" si="11"/>
        <v>1.5</v>
      </c>
      <c r="I39">
        <f t="shared" si="9"/>
        <v>1.5</v>
      </c>
      <c r="J39">
        <f t="shared" si="10"/>
        <v>1.6827031062186661</v>
      </c>
      <c r="K39">
        <f t="shared" si="12"/>
        <v>1.550624</v>
      </c>
      <c r="L39">
        <f t="shared" si="13"/>
        <v>0.56400000000000006</v>
      </c>
      <c r="M39">
        <f t="shared" si="14"/>
        <v>1.1280000000000001</v>
      </c>
      <c r="N39">
        <f t="shared" si="15"/>
        <v>1.6827031062186661</v>
      </c>
      <c r="O39">
        <f t="shared" si="16"/>
        <v>0.53323576221866653</v>
      </c>
      <c r="P39">
        <f t="shared" si="17"/>
        <v>1.2409877401858234</v>
      </c>
    </row>
    <row r="40" spans="1:16" x14ac:dyDescent="0.25">
      <c r="A40">
        <v>39</v>
      </c>
      <c r="B40">
        <f>'HSS Square'!B2+1</f>
        <v>350</v>
      </c>
      <c r="C40">
        <v>1.5</v>
      </c>
      <c r="D40">
        <v>3</v>
      </c>
      <c r="E40">
        <v>0.25</v>
      </c>
      <c r="F40">
        <v>0</v>
      </c>
      <c r="G40">
        <f t="shared" si="8"/>
        <v>2</v>
      </c>
      <c r="H40">
        <f t="shared" si="11"/>
        <v>1.5</v>
      </c>
      <c r="I40">
        <f t="shared" si="9"/>
        <v>1.5</v>
      </c>
      <c r="J40">
        <f t="shared" si="10"/>
        <v>2.0729166666666665</v>
      </c>
      <c r="K40">
        <f t="shared" si="12"/>
        <v>2</v>
      </c>
      <c r="L40">
        <f t="shared" si="13"/>
        <v>0.75</v>
      </c>
      <c r="M40">
        <f t="shared" si="14"/>
        <v>1.5</v>
      </c>
      <c r="N40">
        <f t="shared" si="15"/>
        <v>2.0729166666666665</v>
      </c>
      <c r="O40">
        <f t="shared" si="16"/>
        <v>0.63541666666666663</v>
      </c>
      <c r="P40">
        <f t="shared" si="17"/>
        <v>1.47705078125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FB08-0D8B-45EE-805B-05AC6DA8F9AD}">
  <dimension ref="A1:P63"/>
  <sheetViews>
    <sheetView workbookViewId="0">
      <selection activeCell="K1" sqref="K1:K1048576"/>
    </sheetView>
  </sheetViews>
  <sheetFormatPr defaultRowHeight="15" x14ac:dyDescent="0.25"/>
  <cols>
    <col min="1" max="1" width="5.7109375" bestFit="1" customWidth="1"/>
    <col min="2" max="2" width="5.7109375" customWidth="1"/>
    <col min="6" max="6" width="5.7109375" customWidth="1"/>
    <col min="10" max="10" width="10" bestFit="1" customWidth="1"/>
  </cols>
  <sheetData>
    <row r="1" spans="1:16" x14ac:dyDescent="0.25">
      <c r="A1" t="s">
        <v>29</v>
      </c>
      <c r="B1" t="s">
        <v>31</v>
      </c>
      <c r="C1" t="s">
        <v>7</v>
      </c>
      <c r="D1" t="s">
        <v>8</v>
      </c>
      <c r="E1" t="s">
        <v>9</v>
      </c>
      <c r="F1" t="s">
        <v>1</v>
      </c>
      <c r="G1" t="s">
        <v>26</v>
      </c>
      <c r="H1" t="s">
        <v>19</v>
      </c>
      <c r="I1" t="s">
        <v>27</v>
      </c>
      <c r="J1" t="s">
        <v>28</v>
      </c>
      <c r="K1" t="s">
        <v>0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f>'HSS Tube'!A40+1</f>
        <v>40</v>
      </c>
      <c r="B2">
        <f t="shared" ref="B2:B62" si="0">B3+1</f>
        <v>349</v>
      </c>
      <c r="C2">
        <v>0.375</v>
      </c>
      <c r="D2">
        <v>0.375</v>
      </c>
      <c r="E2">
        <v>6.5000000000000002E-2</v>
      </c>
      <c r="F2">
        <v>0</v>
      </c>
      <c r="G2">
        <f>K2</f>
        <v>8.0600000000000005E-2</v>
      </c>
      <c r="H2">
        <f t="shared" ref="H2:H33" si="1">D2/2</f>
        <v>0.1875</v>
      </c>
      <c r="I2">
        <f>H2</f>
        <v>0.1875</v>
      </c>
      <c r="J2">
        <f>N2</f>
        <v>1.3476991666666667E-3</v>
      </c>
      <c r="K2">
        <f t="shared" ref="K2:K33" si="2">2*(D2+C2)*E2-4*E2^2</f>
        <v>8.0600000000000005E-2</v>
      </c>
      <c r="L2">
        <f t="shared" ref="L2:L33" si="3">2*C2*E2</f>
        <v>4.8750000000000002E-2</v>
      </c>
      <c r="M2">
        <f t="shared" ref="M2:M33" si="4">2*(D2)*E2</f>
        <v>4.8750000000000002E-2</v>
      </c>
      <c r="N2">
        <f t="shared" ref="N2:N33" si="5">1/12*((C2*D2^3)-((C2-2*E2)*(D2-2*E2)^3))</f>
        <v>1.3476991666666667E-3</v>
      </c>
      <c r="O2">
        <f t="shared" ref="O2:O33" si="6">1/12*((D2*C2^3)-((D2-2*E2)*(C2-2*E2)^3))</f>
        <v>1.3476991666666667E-3</v>
      </c>
      <c r="P2">
        <f t="shared" ref="P2:P33" si="7">2*E2^2*(C2-E2)^2*(D2-E2)^2/(C2*E2+D2*E2-2*E2^2)</f>
        <v>1.9364150000000004E-3</v>
      </c>
    </row>
    <row r="3" spans="1:16" x14ac:dyDescent="0.25">
      <c r="A3">
        <f>A2+1</f>
        <v>41</v>
      </c>
      <c r="B3">
        <f t="shared" si="0"/>
        <v>348</v>
      </c>
      <c r="C3">
        <v>0.5</v>
      </c>
      <c r="D3">
        <v>0.5</v>
      </c>
      <c r="E3">
        <v>4.9000000000000002E-2</v>
      </c>
      <c r="F3">
        <v>0</v>
      </c>
      <c r="G3">
        <f t="shared" ref="G3:G63" si="8">K3</f>
        <v>8.8396000000000002E-2</v>
      </c>
      <c r="H3">
        <f t="shared" si="1"/>
        <v>0.25</v>
      </c>
      <c r="I3">
        <f t="shared" ref="I3:I63" si="9">H3</f>
        <v>0.25</v>
      </c>
      <c r="J3">
        <f t="shared" ref="J3:J63" si="10">N3</f>
        <v>3.0320122653333327E-3</v>
      </c>
      <c r="K3">
        <f t="shared" si="2"/>
        <v>8.8396000000000002E-2</v>
      </c>
      <c r="L3">
        <f t="shared" si="3"/>
        <v>4.9000000000000002E-2</v>
      </c>
      <c r="M3">
        <f t="shared" si="4"/>
        <v>4.9000000000000002E-2</v>
      </c>
      <c r="N3">
        <f t="shared" si="5"/>
        <v>3.0320122653333327E-3</v>
      </c>
      <c r="O3">
        <f t="shared" si="6"/>
        <v>3.0320122653333327E-3</v>
      </c>
      <c r="P3">
        <f t="shared" si="7"/>
        <v>4.4949586990000005E-3</v>
      </c>
    </row>
    <row r="4" spans="1:16" x14ac:dyDescent="0.25">
      <c r="A4">
        <f t="shared" ref="A4:A63" si="11">A3+1</f>
        <v>42</v>
      </c>
      <c r="B4">
        <f t="shared" si="0"/>
        <v>347</v>
      </c>
      <c r="C4">
        <v>0.5</v>
      </c>
      <c r="D4">
        <v>0.5</v>
      </c>
      <c r="E4">
        <v>6.5000000000000002E-2</v>
      </c>
      <c r="F4">
        <v>0</v>
      </c>
      <c r="G4">
        <f t="shared" si="8"/>
        <v>0.11310000000000001</v>
      </c>
      <c r="H4">
        <f t="shared" si="1"/>
        <v>0.25</v>
      </c>
      <c r="I4">
        <f t="shared" si="9"/>
        <v>0.25</v>
      </c>
      <c r="J4">
        <f t="shared" si="10"/>
        <v>3.6465324999999998E-3</v>
      </c>
      <c r="K4">
        <f t="shared" si="2"/>
        <v>0.11310000000000001</v>
      </c>
      <c r="L4">
        <f t="shared" si="3"/>
        <v>6.5000000000000002E-2</v>
      </c>
      <c r="M4">
        <f t="shared" si="4"/>
        <v>6.5000000000000002E-2</v>
      </c>
      <c r="N4">
        <f t="shared" si="5"/>
        <v>3.6465324999999998E-3</v>
      </c>
      <c r="O4">
        <f t="shared" si="6"/>
        <v>3.6465324999999998E-3</v>
      </c>
      <c r="P4">
        <f t="shared" si="7"/>
        <v>5.3503368750000011E-3</v>
      </c>
    </row>
    <row r="5" spans="1:16" x14ac:dyDescent="0.25">
      <c r="A5">
        <f t="shared" si="11"/>
        <v>43</v>
      </c>
      <c r="B5">
        <f t="shared" si="0"/>
        <v>346</v>
      </c>
      <c r="C5">
        <v>0.625</v>
      </c>
      <c r="D5">
        <v>0.625</v>
      </c>
      <c r="E5">
        <v>4.9000000000000002E-2</v>
      </c>
      <c r="F5">
        <v>0</v>
      </c>
      <c r="G5">
        <f t="shared" si="8"/>
        <v>0.112896</v>
      </c>
      <c r="H5">
        <f t="shared" si="1"/>
        <v>0.3125</v>
      </c>
      <c r="I5">
        <f t="shared" si="9"/>
        <v>0.3125</v>
      </c>
      <c r="J5">
        <f t="shared" si="10"/>
        <v>6.2878744319999989E-3</v>
      </c>
      <c r="K5">
        <f t="shared" si="2"/>
        <v>0.112896</v>
      </c>
      <c r="L5">
        <f t="shared" si="3"/>
        <v>6.1249999999999999E-2</v>
      </c>
      <c r="M5">
        <f t="shared" si="4"/>
        <v>6.1249999999999999E-2</v>
      </c>
      <c r="N5">
        <f t="shared" si="5"/>
        <v>6.2878744319999989E-3</v>
      </c>
      <c r="O5">
        <f t="shared" si="6"/>
        <v>6.2878744319999989E-3</v>
      </c>
      <c r="P5">
        <f t="shared" si="7"/>
        <v>9.3640458239999981E-3</v>
      </c>
    </row>
    <row r="6" spans="1:16" x14ac:dyDescent="0.25">
      <c r="A6">
        <f t="shared" si="11"/>
        <v>44</v>
      </c>
      <c r="B6">
        <f t="shared" si="0"/>
        <v>345</v>
      </c>
      <c r="C6">
        <v>0.625</v>
      </c>
      <c r="D6">
        <v>0.625</v>
      </c>
      <c r="E6">
        <v>6.5000000000000002E-2</v>
      </c>
      <c r="F6">
        <v>0</v>
      </c>
      <c r="G6">
        <f t="shared" si="8"/>
        <v>0.14560000000000001</v>
      </c>
      <c r="H6">
        <f t="shared" si="1"/>
        <v>0.3125</v>
      </c>
      <c r="I6">
        <f t="shared" si="9"/>
        <v>0.3125</v>
      </c>
      <c r="J6">
        <f t="shared" si="10"/>
        <v>7.7125533333333336E-3</v>
      </c>
      <c r="K6">
        <f t="shared" si="2"/>
        <v>0.14560000000000001</v>
      </c>
      <c r="L6">
        <f t="shared" si="3"/>
        <v>8.1250000000000003E-2</v>
      </c>
      <c r="M6">
        <f t="shared" si="4"/>
        <v>8.1250000000000003E-2</v>
      </c>
      <c r="N6">
        <f t="shared" si="5"/>
        <v>7.7125533333333336E-3</v>
      </c>
      <c r="O6">
        <f t="shared" si="6"/>
        <v>7.7125533333333336E-3</v>
      </c>
      <c r="P6">
        <f t="shared" si="7"/>
        <v>1.1415040000000003E-2</v>
      </c>
    </row>
    <row r="7" spans="1:16" x14ac:dyDescent="0.25">
      <c r="A7">
        <f t="shared" si="11"/>
        <v>45</v>
      </c>
      <c r="B7">
        <f t="shared" si="0"/>
        <v>344</v>
      </c>
      <c r="C7">
        <v>0.75</v>
      </c>
      <c r="D7">
        <v>0.75</v>
      </c>
      <c r="E7">
        <v>4.9000000000000002E-2</v>
      </c>
      <c r="F7">
        <v>0</v>
      </c>
      <c r="G7">
        <f t="shared" si="8"/>
        <v>0.13739600000000002</v>
      </c>
      <c r="H7">
        <f t="shared" si="1"/>
        <v>0.375</v>
      </c>
      <c r="I7">
        <f t="shared" si="9"/>
        <v>0.375</v>
      </c>
      <c r="J7">
        <f t="shared" si="10"/>
        <v>1.1307736598666665E-2</v>
      </c>
      <c r="K7">
        <f t="shared" si="2"/>
        <v>0.13739600000000002</v>
      </c>
      <c r="L7">
        <f t="shared" si="3"/>
        <v>7.350000000000001E-2</v>
      </c>
      <c r="M7">
        <f t="shared" si="4"/>
        <v>7.350000000000001E-2</v>
      </c>
      <c r="N7">
        <f t="shared" si="5"/>
        <v>1.1307736598666665E-2</v>
      </c>
      <c r="O7">
        <f t="shared" si="6"/>
        <v>1.1307736598666665E-2</v>
      </c>
      <c r="P7">
        <f t="shared" si="7"/>
        <v>1.6879132948999995E-2</v>
      </c>
    </row>
    <row r="8" spans="1:16" x14ac:dyDescent="0.25">
      <c r="A8">
        <f t="shared" si="11"/>
        <v>46</v>
      </c>
      <c r="B8">
        <f t="shared" si="0"/>
        <v>343</v>
      </c>
      <c r="C8">
        <v>0.75</v>
      </c>
      <c r="D8">
        <v>0.75</v>
      </c>
      <c r="E8">
        <v>6.5000000000000002E-2</v>
      </c>
      <c r="F8">
        <v>0</v>
      </c>
      <c r="G8">
        <f t="shared" si="8"/>
        <v>0.17810000000000001</v>
      </c>
      <c r="H8">
        <f t="shared" si="1"/>
        <v>0.375</v>
      </c>
      <c r="I8">
        <f t="shared" si="9"/>
        <v>0.375</v>
      </c>
      <c r="J8">
        <f t="shared" si="10"/>
        <v>1.4053574166666666E-2</v>
      </c>
      <c r="K8">
        <f t="shared" si="2"/>
        <v>0.17810000000000001</v>
      </c>
      <c r="L8">
        <f t="shared" si="3"/>
        <v>9.7500000000000003E-2</v>
      </c>
      <c r="M8">
        <f t="shared" si="4"/>
        <v>9.7500000000000003E-2</v>
      </c>
      <c r="N8">
        <f t="shared" si="5"/>
        <v>1.4053574166666666E-2</v>
      </c>
      <c r="O8">
        <f t="shared" si="6"/>
        <v>1.4053574166666666E-2</v>
      </c>
      <c r="P8">
        <f t="shared" si="7"/>
        <v>2.0892243125000008E-2</v>
      </c>
    </row>
    <row r="9" spans="1:16" x14ac:dyDescent="0.25">
      <c r="A9">
        <f t="shared" si="11"/>
        <v>47</v>
      </c>
      <c r="B9">
        <f t="shared" si="0"/>
        <v>342</v>
      </c>
      <c r="C9">
        <v>0.75</v>
      </c>
      <c r="D9">
        <v>0.75</v>
      </c>
      <c r="E9">
        <v>8.3000000000000004E-2</v>
      </c>
      <c r="F9">
        <v>0</v>
      </c>
      <c r="G9">
        <f t="shared" si="8"/>
        <v>0.221444</v>
      </c>
      <c r="H9">
        <f t="shared" si="1"/>
        <v>0.375</v>
      </c>
      <c r="I9">
        <f t="shared" si="9"/>
        <v>0.375</v>
      </c>
      <c r="J9">
        <f t="shared" si="10"/>
        <v>1.6673921238666668E-2</v>
      </c>
      <c r="K9">
        <f t="shared" si="2"/>
        <v>0.221444</v>
      </c>
      <c r="L9">
        <f t="shared" si="3"/>
        <v>0.1245</v>
      </c>
      <c r="M9">
        <f t="shared" si="4"/>
        <v>0.1245</v>
      </c>
      <c r="N9">
        <f t="shared" si="5"/>
        <v>1.6673921238666668E-2</v>
      </c>
      <c r="O9">
        <f t="shared" si="6"/>
        <v>1.6673921238666668E-2</v>
      </c>
      <c r="P9">
        <f t="shared" si="7"/>
        <v>2.4629499929000005E-2</v>
      </c>
    </row>
    <row r="10" spans="1:16" x14ac:dyDescent="0.25">
      <c r="A10">
        <f t="shared" si="11"/>
        <v>48</v>
      </c>
      <c r="B10">
        <f t="shared" si="0"/>
        <v>341</v>
      </c>
      <c r="C10">
        <v>0.75</v>
      </c>
      <c r="D10">
        <v>0.75</v>
      </c>
      <c r="E10">
        <v>9.5000000000000001E-2</v>
      </c>
      <c r="F10">
        <v>0</v>
      </c>
      <c r="G10">
        <f t="shared" si="8"/>
        <v>0.24890000000000004</v>
      </c>
      <c r="H10">
        <f t="shared" si="1"/>
        <v>0.375</v>
      </c>
      <c r="I10">
        <f t="shared" si="9"/>
        <v>0.375</v>
      </c>
      <c r="J10">
        <f t="shared" si="10"/>
        <v>1.8171774166666661E-2</v>
      </c>
      <c r="K10">
        <f t="shared" si="2"/>
        <v>0.24890000000000004</v>
      </c>
      <c r="L10">
        <f t="shared" si="3"/>
        <v>0.14250000000000002</v>
      </c>
      <c r="M10">
        <f t="shared" si="4"/>
        <v>0.14250000000000002</v>
      </c>
      <c r="N10">
        <f t="shared" si="5"/>
        <v>1.8171774166666661E-2</v>
      </c>
      <c r="O10">
        <f t="shared" si="6"/>
        <v>1.8171774166666661E-2</v>
      </c>
      <c r="P10">
        <f t="shared" si="7"/>
        <v>2.6696080625000004E-2</v>
      </c>
    </row>
    <row r="11" spans="1:16" x14ac:dyDescent="0.25">
      <c r="A11">
        <f t="shared" si="11"/>
        <v>49</v>
      </c>
      <c r="B11">
        <f t="shared" si="0"/>
        <v>340</v>
      </c>
      <c r="C11">
        <v>0.75</v>
      </c>
      <c r="D11">
        <v>0.75</v>
      </c>
      <c r="E11">
        <v>0.12</v>
      </c>
      <c r="F11">
        <v>0</v>
      </c>
      <c r="G11">
        <f t="shared" si="8"/>
        <v>0.3024</v>
      </c>
      <c r="H11">
        <f t="shared" si="1"/>
        <v>0.375</v>
      </c>
      <c r="I11">
        <f t="shared" si="9"/>
        <v>0.375</v>
      </c>
      <c r="J11">
        <f t="shared" si="10"/>
        <v>2.0729520000000001E-2</v>
      </c>
      <c r="K11">
        <f t="shared" si="2"/>
        <v>0.3024</v>
      </c>
      <c r="L11">
        <f t="shared" si="3"/>
        <v>0.18</v>
      </c>
      <c r="M11">
        <f t="shared" si="4"/>
        <v>0.18</v>
      </c>
      <c r="N11">
        <f t="shared" si="5"/>
        <v>2.0729520000000001E-2</v>
      </c>
      <c r="O11">
        <f t="shared" si="6"/>
        <v>2.0729520000000001E-2</v>
      </c>
      <c r="P11">
        <f t="shared" si="7"/>
        <v>3.0005640000000004E-2</v>
      </c>
    </row>
    <row r="12" spans="1:16" x14ac:dyDescent="0.25">
      <c r="A12">
        <f t="shared" si="11"/>
        <v>50</v>
      </c>
      <c r="B12">
        <f t="shared" si="0"/>
        <v>339</v>
      </c>
      <c r="C12">
        <v>0.875</v>
      </c>
      <c r="D12">
        <v>0.875</v>
      </c>
      <c r="E12">
        <v>4.9000000000000002E-2</v>
      </c>
      <c r="F12">
        <v>0</v>
      </c>
      <c r="G12">
        <f t="shared" si="8"/>
        <v>0.16189600000000001</v>
      </c>
      <c r="H12">
        <f t="shared" si="1"/>
        <v>0.4375</v>
      </c>
      <c r="I12">
        <f t="shared" si="9"/>
        <v>0.4375</v>
      </c>
      <c r="J12">
        <f t="shared" si="10"/>
        <v>1.8474411265333328E-2</v>
      </c>
      <c r="K12">
        <f t="shared" si="2"/>
        <v>0.16189600000000001</v>
      </c>
      <c r="L12">
        <f t="shared" si="3"/>
        <v>8.5750000000000007E-2</v>
      </c>
      <c r="M12">
        <f t="shared" si="4"/>
        <v>8.5750000000000007E-2</v>
      </c>
      <c r="N12">
        <f t="shared" si="5"/>
        <v>1.8474411265333328E-2</v>
      </c>
      <c r="O12">
        <f t="shared" si="6"/>
        <v>1.8474411265333328E-2</v>
      </c>
      <c r="P12">
        <f t="shared" si="7"/>
        <v>2.7614438823999995E-2</v>
      </c>
    </row>
    <row r="13" spans="1:16" x14ac:dyDescent="0.25">
      <c r="A13">
        <f t="shared" si="11"/>
        <v>51</v>
      </c>
      <c r="B13">
        <f t="shared" si="0"/>
        <v>338</v>
      </c>
      <c r="C13">
        <v>0.875</v>
      </c>
      <c r="D13">
        <v>0.875</v>
      </c>
      <c r="E13">
        <v>6.5000000000000002E-2</v>
      </c>
      <c r="F13">
        <v>0</v>
      </c>
      <c r="G13">
        <f t="shared" si="8"/>
        <v>0.21060000000000001</v>
      </c>
      <c r="H13">
        <f t="shared" si="1"/>
        <v>0.4375</v>
      </c>
      <c r="I13">
        <f t="shared" si="9"/>
        <v>0.4375</v>
      </c>
      <c r="J13">
        <f t="shared" si="10"/>
        <v>2.31774075E-2</v>
      </c>
      <c r="K13">
        <f t="shared" si="2"/>
        <v>0.21060000000000001</v>
      </c>
      <c r="L13">
        <f t="shared" si="3"/>
        <v>0.11375</v>
      </c>
      <c r="M13">
        <f t="shared" si="4"/>
        <v>0.11375</v>
      </c>
      <c r="N13">
        <f t="shared" si="5"/>
        <v>2.31774075E-2</v>
      </c>
      <c r="O13">
        <f t="shared" si="6"/>
        <v>2.31774075E-2</v>
      </c>
      <c r="P13">
        <f t="shared" si="7"/>
        <v>3.4543665000000015E-2</v>
      </c>
    </row>
    <row r="14" spans="1:16" x14ac:dyDescent="0.25">
      <c r="A14">
        <f t="shared" si="11"/>
        <v>52</v>
      </c>
      <c r="B14">
        <f t="shared" si="0"/>
        <v>337</v>
      </c>
      <c r="C14">
        <v>1</v>
      </c>
      <c r="D14">
        <v>1</v>
      </c>
      <c r="E14">
        <v>4.9000000000000002E-2</v>
      </c>
      <c r="F14">
        <v>0</v>
      </c>
      <c r="G14">
        <f t="shared" si="8"/>
        <v>0.18639600000000001</v>
      </c>
      <c r="H14">
        <f t="shared" si="1"/>
        <v>0.5</v>
      </c>
      <c r="I14">
        <f t="shared" si="9"/>
        <v>0.5</v>
      </c>
      <c r="J14">
        <f t="shared" si="10"/>
        <v>2.8170710931999993E-2</v>
      </c>
      <c r="K14">
        <f t="shared" si="2"/>
        <v>0.18639600000000001</v>
      </c>
      <c r="L14">
        <f t="shared" si="3"/>
        <v>9.8000000000000004E-2</v>
      </c>
      <c r="M14">
        <f t="shared" si="4"/>
        <v>9.8000000000000004E-2</v>
      </c>
      <c r="N14">
        <f t="shared" si="5"/>
        <v>2.8170710931999993E-2</v>
      </c>
      <c r="O14">
        <f t="shared" si="6"/>
        <v>2.8170710931999993E-2</v>
      </c>
      <c r="P14">
        <f t="shared" si="7"/>
        <v>4.2144182198999999E-2</v>
      </c>
    </row>
    <row r="15" spans="1:16" x14ac:dyDescent="0.25">
      <c r="A15">
        <f t="shared" si="11"/>
        <v>53</v>
      </c>
      <c r="B15">
        <f t="shared" si="0"/>
        <v>336</v>
      </c>
      <c r="C15">
        <v>1</v>
      </c>
      <c r="D15">
        <v>1</v>
      </c>
      <c r="E15">
        <v>6.5000000000000002E-2</v>
      </c>
      <c r="F15">
        <v>0</v>
      </c>
      <c r="G15">
        <f t="shared" si="8"/>
        <v>0.24310000000000001</v>
      </c>
      <c r="H15">
        <f t="shared" si="1"/>
        <v>0.5</v>
      </c>
      <c r="I15">
        <f t="shared" si="9"/>
        <v>0.5</v>
      </c>
      <c r="J15">
        <f t="shared" si="10"/>
        <v>3.5591865833333326E-2</v>
      </c>
      <c r="K15">
        <f t="shared" si="2"/>
        <v>0.24310000000000001</v>
      </c>
      <c r="L15">
        <f t="shared" si="3"/>
        <v>0.13</v>
      </c>
      <c r="M15">
        <f t="shared" si="4"/>
        <v>0.13</v>
      </c>
      <c r="N15">
        <f t="shared" si="5"/>
        <v>3.5591865833333326E-2</v>
      </c>
      <c r="O15">
        <f t="shared" si="6"/>
        <v>3.5591865833333326E-2</v>
      </c>
      <c r="P15">
        <f t="shared" si="7"/>
        <v>5.3131024375000023E-2</v>
      </c>
    </row>
    <row r="16" spans="1:16" x14ac:dyDescent="0.25">
      <c r="A16">
        <f t="shared" si="11"/>
        <v>54</v>
      </c>
      <c r="B16">
        <f t="shared" si="0"/>
        <v>335</v>
      </c>
      <c r="C16">
        <v>1</v>
      </c>
      <c r="D16">
        <v>1</v>
      </c>
      <c r="E16">
        <v>8.3000000000000004E-2</v>
      </c>
      <c r="F16">
        <v>0</v>
      </c>
      <c r="G16">
        <f t="shared" si="8"/>
        <v>0.30444399999999999</v>
      </c>
      <c r="H16">
        <f t="shared" si="1"/>
        <v>0.5</v>
      </c>
      <c r="I16">
        <f t="shared" si="9"/>
        <v>0.5</v>
      </c>
      <c r="J16">
        <f t="shared" si="10"/>
        <v>4.3016820905333333E-2</v>
      </c>
      <c r="K16">
        <f t="shared" si="2"/>
        <v>0.30444399999999999</v>
      </c>
      <c r="L16">
        <f t="shared" si="3"/>
        <v>0.16600000000000001</v>
      </c>
      <c r="M16">
        <f t="shared" si="4"/>
        <v>0.16600000000000001</v>
      </c>
      <c r="N16">
        <f t="shared" si="5"/>
        <v>4.3016820905333333E-2</v>
      </c>
      <c r="O16">
        <f t="shared" si="6"/>
        <v>4.3016820905333333E-2</v>
      </c>
      <c r="P16">
        <f t="shared" si="7"/>
        <v>6.4000902679000035E-2</v>
      </c>
    </row>
    <row r="17" spans="1:16" x14ac:dyDescent="0.25">
      <c r="A17">
        <f t="shared" si="11"/>
        <v>55</v>
      </c>
      <c r="B17">
        <f t="shared" si="0"/>
        <v>334</v>
      </c>
      <c r="C17">
        <v>1</v>
      </c>
      <c r="D17">
        <v>1</v>
      </c>
      <c r="E17">
        <v>9.5000000000000001E-2</v>
      </c>
      <c r="F17">
        <v>0</v>
      </c>
      <c r="G17">
        <f t="shared" si="8"/>
        <v>0.34389999999999998</v>
      </c>
      <c r="H17">
        <f t="shared" si="1"/>
        <v>0.5</v>
      </c>
      <c r="I17">
        <f t="shared" si="9"/>
        <v>0.5</v>
      </c>
      <c r="J17">
        <f t="shared" si="10"/>
        <v>4.7461065833333316E-2</v>
      </c>
      <c r="K17">
        <f t="shared" si="2"/>
        <v>0.34389999999999998</v>
      </c>
      <c r="L17">
        <f t="shared" si="3"/>
        <v>0.19</v>
      </c>
      <c r="M17">
        <f t="shared" si="4"/>
        <v>0.19</v>
      </c>
      <c r="N17">
        <f t="shared" si="5"/>
        <v>4.7461065833333316E-2</v>
      </c>
      <c r="O17">
        <f t="shared" si="6"/>
        <v>4.7461065833333316E-2</v>
      </c>
      <c r="P17">
        <f t="shared" si="7"/>
        <v>7.0415674375000001E-2</v>
      </c>
    </row>
    <row r="18" spans="1:16" x14ac:dyDescent="0.25">
      <c r="A18">
        <f t="shared" si="11"/>
        <v>56</v>
      </c>
      <c r="B18">
        <f t="shared" si="0"/>
        <v>333</v>
      </c>
      <c r="C18">
        <v>1</v>
      </c>
      <c r="D18">
        <v>1</v>
      </c>
      <c r="E18">
        <v>0.1</v>
      </c>
      <c r="F18">
        <v>0</v>
      </c>
      <c r="G18">
        <f t="shared" si="8"/>
        <v>0.36</v>
      </c>
      <c r="H18">
        <f t="shared" si="1"/>
        <v>0.5</v>
      </c>
      <c r="I18">
        <f t="shared" si="9"/>
        <v>0.5</v>
      </c>
      <c r="J18">
        <f t="shared" si="10"/>
        <v>4.919999999999998E-2</v>
      </c>
      <c r="K18">
        <f t="shared" si="2"/>
        <v>0.36</v>
      </c>
      <c r="L18">
        <f t="shared" si="3"/>
        <v>0.2</v>
      </c>
      <c r="M18">
        <f t="shared" si="4"/>
        <v>0.2</v>
      </c>
      <c r="N18">
        <f t="shared" si="5"/>
        <v>4.919999999999998E-2</v>
      </c>
      <c r="O18">
        <f t="shared" si="6"/>
        <v>4.919999999999998E-2</v>
      </c>
      <c r="P18">
        <f t="shared" si="7"/>
        <v>7.290000000000002E-2</v>
      </c>
    </row>
    <row r="19" spans="1:16" x14ac:dyDescent="0.25">
      <c r="A19">
        <f t="shared" si="11"/>
        <v>57</v>
      </c>
      <c r="B19">
        <f t="shared" si="0"/>
        <v>332</v>
      </c>
      <c r="C19">
        <v>1</v>
      </c>
      <c r="D19">
        <v>1</v>
      </c>
      <c r="E19">
        <v>0.109</v>
      </c>
      <c r="F19">
        <v>0</v>
      </c>
      <c r="G19">
        <f t="shared" si="8"/>
        <v>0.38847599999999999</v>
      </c>
      <c r="H19">
        <f t="shared" si="1"/>
        <v>0.5</v>
      </c>
      <c r="I19">
        <f t="shared" si="9"/>
        <v>0.5</v>
      </c>
      <c r="J19">
        <f t="shared" si="10"/>
        <v>5.2169866451999988E-2</v>
      </c>
      <c r="K19">
        <f t="shared" si="2"/>
        <v>0.38847599999999999</v>
      </c>
      <c r="L19">
        <f t="shared" si="3"/>
        <v>0.218</v>
      </c>
      <c r="M19">
        <f t="shared" si="4"/>
        <v>0.218</v>
      </c>
      <c r="N19">
        <f t="shared" si="5"/>
        <v>5.2169866451999988E-2</v>
      </c>
      <c r="O19">
        <f t="shared" si="6"/>
        <v>5.2169866451999988E-2</v>
      </c>
      <c r="P19">
        <f t="shared" si="7"/>
        <v>7.7100928839000007E-2</v>
      </c>
    </row>
    <row r="20" spans="1:16" x14ac:dyDescent="0.25">
      <c r="A20">
        <f t="shared" si="11"/>
        <v>58</v>
      </c>
      <c r="B20">
        <f t="shared" si="0"/>
        <v>331</v>
      </c>
      <c r="C20">
        <v>1</v>
      </c>
      <c r="D20">
        <v>1</v>
      </c>
      <c r="E20">
        <v>0.12</v>
      </c>
      <c r="F20">
        <v>0</v>
      </c>
      <c r="G20">
        <f t="shared" si="8"/>
        <v>0.4224</v>
      </c>
      <c r="H20">
        <f t="shared" si="1"/>
        <v>0.5</v>
      </c>
      <c r="I20">
        <f t="shared" si="9"/>
        <v>0.5</v>
      </c>
      <c r="J20">
        <f t="shared" si="10"/>
        <v>5.5531520000000001E-2</v>
      </c>
      <c r="K20">
        <f t="shared" si="2"/>
        <v>0.4224</v>
      </c>
      <c r="L20">
        <f t="shared" si="3"/>
        <v>0.24</v>
      </c>
      <c r="M20">
        <f t="shared" si="4"/>
        <v>0.24</v>
      </c>
      <c r="N20">
        <f t="shared" si="5"/>
        <v>5.5531520000000001E-2</v>
      </c>
      <c r="O20">
        <f t="shared" si="6"/>
        <v>5.5531520000000001E-2</v>
      </c>
      <c r="P20">
        <f t="shared" si="7"/>
        <v>8.1776639999999998E-2</v>
      </c>
    </row>
    <row r="21" spans="1:16" x14ac:dyDescent="0.25">
      <c r="A21">
        <f t="shared" si="11"/>
        <v>59</v>
      </c>
      <c r="B21">
        <f t="shared" si="0"/>
        <v>330</v>
      </c>
      <c r="C21">
        <v>1</v>
      </c>
      <c r="D21">
        <v>1</v>
      </c>
      <c r="E21">
        <v>0.188</v>
      </c>
      <c r="F21">
        <v>0</v>
      </c>
      <c r="G21">
        <f t="shared" si="8"/>
        <v>0.61062400000000006</v>
      </c>
      <c r="H21">
        <f t="shared" si="1"/>
        <v>0.5</v>
      </c>
      <c r="I21">
        <f t="shared" si="9"/>
        <v>0.5</v>
      </c>
      <c r="J21">
        <f t="shared" si="10"/>
        <v>7.0698860885333337E-2</v>
      </c>
      <c r="K21">
        <f t="shared" si="2"/>
        <v>0.61062400000000006</v>
      </c>
      <c r="L21">
        <f t="shared" si="3"/>
        <v>0.376</v>
      </c>
      <c r="M21">
        <f t="shared" si="4"/>
        <v>0.376</v>
      </c>
      <c r="N21">
        <f t="shared" si="5"/>
        <v>7.0698860885333337E-2</v>
      </c>
      <c r="O21">
        <f t="shared" si="6"/>
        <v>7.0698860885333337E-2</v>
      </c>
      <c r="P21">
        <f t="shared" si="7"/>
        <v>0.100652817664</v>
      </c>
    </row>
    <row r="22" spans="1:16" x14ac:dyDescent="0.25">
      <c r="A22">
        <f t="shared" si="11"/>
        <v>60</v>
      </c>
      <c r="B22">
        <f t="shared" si="0"/>
        <v>329</v>
      </c>
      <c r="C22">
        <v>1.25</v>
      </c>
      <c r="D22">
        <v>1.25</v>
      </c>
      <c r="E22">
        <v>6.5000000000000002E-2</v>
      </c>
      <c r="F22">
        <v>0</v>
      </c>
      <c r="G22">
        <f t="shared" si="8"/>
        <v>0.30809999999999998</v>
      </c>
      <c r="H22">
        <f t="shared" si="1"/>
        <v>0.625</v>
      </c>
      <c r="I22">
        <f t="shared" si="9"/>
        <v>0.625</v>
      </c>
      <c r="J22">
        <f t="shared" si="10"/>
        <v>7.2323907499999951E-2</v>
      </c>
      <c r="K22">
        <f t="shared" si="2"/>
        <v>0.30809999999999998</v>
      </c>
      <c r="L22">
        <f t="shared" si="3"/>
        <v>0.16250000000000001</v>
      </c>
      <c r="M22">
        <f t="shared" si="4"/>
        <v>0.16250000000000001</v>
      </c>
      <c r="N22">
        <f t="shared" si="5"/>
        <v>7.2323907499999951E-2</v>
      </c>
      <c r="O22">
        <f t="shared" si="6"/>
        <v>7.2323907499999951E-2</v>
      </c>
      <c r="P22">
        <f t="shared" si="7"/>
        <v>0.10816043062500003</v>
      </c>
    </row>
    <row r="23" spans="1:16" x14ac:dyDescent="0.25">
      <c r="A23">
        <f t="shared" si="11"/>
        <v>61</v>
      </c>
      <c r="B23">
        <f t="shared" si="0"/>
        <v>328</v>
      </c>
      <c r="C23">
        <v>1.25</v>
      </c>
      <c r="D23">
        <v>1.25</v>
      </c>
      <c r="E23">
        <v>8.3000000000000004E-2</v>
      </c>
      <c r="F23">
        <v>0</v>
      </c>
      <c r="G23">
        <f t="shared" si="8"/>
        <v>0.38744400000000001</v>
      </c>
      <c r="H23">
        <f t="shared" si="1"/>
        <v>0.625</v>
      </c>
      <c r="I23">
        <f t="shared" si="9"/>
        <v>0.625</v>
      </c>
      <c r="J23">
        <f t="shared" si="10"/>
        <v>8.8387470571999971E-2</v>
      </c>
      <c r="K23">
        <f t="shared" si="2"/>
        <v>0.38744400000000001</v>
      </c>
      <c r="L23">
        <f t="shared" si="3"/>
        <v>0.20750000000000002</v>
      </c>
      <c r="M23">
        <f t="shared" si="4"/>
        <v>0.20750000000000002</v>
      </c>
      <c r="N23">
        <f t="shared" si="5"/>
        <v>8.8387470571999971E-2</v>
      </c>
      <c r="O23">
        <f t="shared" si="6"/>
        <v>8.8387470571999971E-2</v>
      </c>
      <c r="P23">
        <f t="shared" si="7"/>
        <v>0.13191393042900004</v>
      </c>
    </row>
    <row r="24" spans="1:16" x14ac:dyDescent="0.25">
      <c r="A24">
        <f t="shared" si="11"/>
        <v>62</v>
      </c>
      <c r="B24">
        <f t="shared" si="0"/>
        <v>327</v>
      </c>
      <c r="C24">
        <v>1.25</v>
      </c>
      <c r="D24">
        <v>1.25</v>
      </c>
      <c r="E24">
        <v>9.5000000000000001E-2</v>
      </c>
      <c r="F24">
        <v>0</v>
      </c>
      <c r="G24">
        <f t="shared" si="8"/>
        <v>0.43889999999999996</v>
      </c>
      <c r="H24">
        <f t="shared" si="1"/>
        <v>0.625</v>
      </c>
      <c r="I24">
        <f t="shared" si="9"/>
        <v>0.625</v>
      </c>
      <c r="J24">
        <f t="shared" si="10"/>
        <v>9.8244107499999969E-2</v>
      </c>
      <c r="K24">
        <f t="shared" si="2"/>
        <v>0.43889999999999996</v>
      </c>
      <c r="L24">
        <f t="shared" si="3"/>
        <v>0.23749999999999999</v>
      </c>
      <c r="M24">
        <f t="shared" si="4"/>
        <v>0.23749999999999999</v>
      </c>
      <c r="N24">
        <f t="shared" si="5"/>
        <v>9.8244107499999969E-2</v>
      </c>
      <c r="O24">
        <f t="shared" si="6"/>
        <v>9.8244107499999969E-2</v>
      </c>
      <c r="P24">
        <f t="shared" si="7"/>
        <v>0.14637589312499999</v>
      </c>
    </row>
    <row r="25" spans="1:16" x14ac:dyDescent="0.25">
      <c r="A25">
        <f t="shared" si="11"/>
        <v>63</v>
      </c>
      <c r="B25">
        <f t="shared" si="0"/>
        <v>326</v>
      </c>
      <c r="C25">
        <v>1.25</v>
      </c>
      <c r="D25">
        <v>1.25</v>
      </c>
      <c r="E25">
        <v>0.1</v>
      </c>
      <c r="F25">
        <v>0</v>
      </c>
      <c r="G25">
        <f t="shared" si="8"/>
        <v>0.45999999999999996</v>
      </c>
      <c r="H25">
        <f t="shared" si="1"/>
        <v>0.625</v>
      </c>
      <c r="I25">
        <f t="shared" si="9"/>
        <v>0.625</v>
      </c>
      <c r="J25">
        <f t="shared" si="10"/>
        <v>0.10215833333333331</v>
      </c>
      <c r="K25">
        <f t="shared" si="2"/>
        <v>0.45999999999999996</v>
      </c>
      <c r="L25">
        <f t="shared" si="3"/>
        <v>0.25</v>
      </c>
      <c r="M25">
        <f t="shared" si="4"/>
        <v>0.25</v>
      </c>
      <c r="N25">
        <f t="shared" si="5"/>
        <v>0.10215833333333331</v>
      </c>
      <c r="O25">
        <f t="shared" si="6"/>
        <v>0.10215833333333331</v>
      </c>
      <c r="P25">
        <f t="shared" si="7"/>
        <v>0.15208749999999999</v>
      </c>
    </row>
    <row r="26" spans="1:16" x14ac:dyDescent="0.25">
      <c r="A26">
        <f t="shared" si="11"/>
        <v>64</v>
      </c>
      <c r="B26">
        <f t="shared" si="0"/>
        <v>325</v>
      </c>
      <c r="C26">
        <v>1.25</v>
      </c>
      <c r="D26">
        <v>1.25</v>
      </c>
      <c r="E26">
        <v>0.109</v>
      </c>
      <c r="F26">
        <v>0</v>
      </c>
      <c r="G26">
        <f t="shared" si="8"/>
        <v>0.49747600000000003</v>
      </c>
      <c r="H26">
        <f t="shared" si="1"/>
        <v>0.625</v>
      </c>
      <c r="I26">
        <f t="shared" si="9"/>
        <v>0.625</v>
      </c>
      <c r="J26">
        <f t="shared" si="10"/>
        <v>0.10892751078533333</v>
      </c>
      <c r="K26">
        <f t="shared" si="2"/>
        <v>0.49747600000000003</v>
      </c>
      <c r="L26">
        <f t="shared" si="3"/>
        <v>0.27250000000000002</v>
      </c>
      <c r="M26">
        <f t="shared" si="4"/>
        <v>0.27250000000000002</v>
      </c>
      <c r="N26">
        <f t="shared" si="5"/>
        <v>0.10892751078533333</v>
      </c>
      <c r="O26">
        <f t="shared" si="6"/>
        <v>0.10892751078533333</v>
      </c>
      <c r="P26">
        <f t="shared" si="7"/>
        <v>0.161913638089</v>
      </c>
    </row>
    <row r="27" spans="1:16" x14ac:dyDescent="0.25">
      <c r="A27">
        <f t="shared" si="11"/>
        <v>65</v>
      </c>
      <c r="B27">
        <f t="shared" si="0"/>
        <v>324</v>
      </c>
      <c r="C27">
        <v>1.25</v>
      </c>
      <c r="D27">
        <v>1.25</v>
      </c>
      <c r="E27">
        <v>0.12</v>
      </c>
      <c r="F27">
        <v>0</v>
      </c>
      <c r="G27">
        <f t="shared" si="8"/>
        <v>0.54239999999999999</v>
      </c>
      <c r="H27">
        <f t="shared" si="1"/>
        <v>0.625</v>
      </c>
      <c r="I27">
        <f t="shared" si="9"/>
        <v>0.625</v>
      </c>
      <c r="J27">
        <f t="shared" si="10"/>
        <v>0.11673351999999999</v>
      </c>
      <c r="K27">
        <f t="shared" si="2"/>
        <v>0.54239999999999999</v>
      </c>
      <c r="L27">
        <f t="shared" si="3"/>
        <v>0.3</v>
      </c>
      <c r="M27">
        <f t="shared" si="4"/>
        <v>0.3</v>
      </c>
      <c r="N27">
        <f t="shared" si="5"/>
        <v>0.11673351999999999</v>
      </c>
      <c r="O27">
        <f t="shared" si="6"/>
        <v>0.11673351999999999</v>
      </c>
      <c r="P27">
        <f t="shared" si="7"/>
        <v>0.17314763999999991</v>
      </c>
    </row>
    <row r="28" spans="1:16" x14ac:dyDescent="0.25">
      <c r="A28">
        <f t="shared" si="11"/>
        <v>66</v>
      </c>
      <c r="B28">
        <f t="shared" si="0"/>
        <v>323</v>
      </c>
      <c r="C28">
        <v>1.25</v>
      </c>
      <c r="D28">
        <v>1.25</v>
      </c>
      <c r="E28">
        <v>0.188</v>
      </c>
      <c r="F28">
        <v>0</v>
      </c>
      <c r="G28">
        <f t="shared" si="8"/>
        <v>0.798624</v>
      </c>
      <c r="H28">
        <f t="shared" si="1"/>
        <v>0.625</v>
      </c>
      <c r="I28">
        <f t="shared" si="9"/>
        <v>0.625</v>
      </c>
      <c r="J28">
        <f t="shared" si="10"/>
        <v>0.15482497555199998</v>
      </c>
      <c r="K28">
        <f t="shared" si="2"/>
        <v>0.798624</v>
      </c>
      <c r="L28">
        <f t="shared" si="3"/>
        <v>0.47</v>
      </c>
      <c r="M28">
        <f t="shared" si="4"/>
        <v>0.47</v>
      </c>
      <c r="N28">
        <f t="shared" si="5"/>
        <v>0.15482497555199998</v>
      </c>
      <c r="O28">
        <f t="shared" si="6"/>
        <v>0.15482497555199998</v>
      </c>
      <c r="P28">
        <f t="shared" si="7"/>
        <v>0.22518082166400002</v>
      </c>
    </row>
    <row r="29" spans="1:16" x14ac:dyDescent="0.25">
      <c r="A29">
        <f t="shared" si="11"/>
        <v>67</v>
      </c>
      <c r="B29">
        <f t="shared" si="0"/>
        <v>322</v>
      </c>
      <c r="C29">
        <v>1.5</v>
      </c>
      <c r="D29">
        <v>1.5</v>
      </c>
      <c r="E29">
        <v>6.5000000000000002E-2</v>
      </c>
      <c r="F29">
        <v>0</v>
      </c>
      <c r="G29">
        <f t="shared" si="8"/>
        <v>0.37309999999999999</v>
      </c>
      <c r="H29">
        <f t="shared" si="1"/>
        <v>0.75</v>
      </c>
      <c r="I29">
        <f t="shared" si="9"/>
        <v>0.75</v>
      </c>
      <c r="J29">
        <f t="shared" si="10"/>
        <v>0.12831219916666659</v>
      </c>
      <c r="K29">
        <f t="shared" si="2"/>
        <v>0.37309999999999999</v>
      </c>
      <c r="L29">
        <f t="shared" si="3"/>
        <v>0.19500000000000001</v>
      </c>
      <c r="M29">
        <f t="shared" si="4"/>
        <v>0.19500000000000001</v>
      </c>
      <c r="N29">
        <f t="shared" si="5"/>
        <v>0.12831219916666659</v>
      </c>
      <c r="O29">
        <f t="shared" si="6"/>
        <v>0.12831219916666659</v>
      </c>
      <c r="P29">
        <f t="shared" si="7"/>
        <v>0.19207421187500007</v>
      </c>
    </row>
    <row r="30" spans="1:16" x14ac:dyDescent="0.25">
      <c r="A30">
        <f t="shared" si="11"/>
        <v>68</v>
      </c>
      <c r="B30">
        <f t="shared" si="0"/>
        <v>321</v>
      </c>
      <c r="C30">
        <v>1.5</v>
      </c>
      <c r="D30">
        <v>1.5</v>
      </c>
      <c r="E30">
        <v>8.3000000000000004E-2</v>
      </c>
      <c r="F30">
        <v>0</v>
      </c>
      <c r="G30">
        <f t="shared" si="8"/>
        <v>0.47044399999999997</v>
      </c>
      <c r="H30">
        <f t="shared" si="1"/>
        <v>0.75</v>
      </c>
      <c r="I30">
        <f t="shared" si="9"/>
        <v>0.75</v>
      </c>
      <c r="J30">
        <f t="shared" si="10"/>
        <v>0.15797337023866664</v>
      </c>
      <c r="K30">
        <f t="shared" si="2"/>
        <v>0.47044399999999997</v>
      </c>
      <c r="L30">
        <f t="shared" si="3"/>
        <v>0.249</v>
      </c>
      <c r="M30">
        <f t="shared" si="4"/>
        <v>0.249</v>
      </c>
      <c r="N30">
        <f t="shared" si="5"/>
        <v>0.15797337023866664</v>
      </c>
      <c r="O30">
        <f t="shared" si="6"/>
        <v>0.15797337023866664</v>
      </c>
      <c r="P30">
        <f t="shared" si="7"/>
        <v>0.23614983317900007</v>
      </c>
    </row>
    <row r="31" spans="1:16" x14ac:dyDescent="0.25">
      <c r="A31">
        <f t="shared" si="11"/>
        <v>69</v>
      </c>
      <c r="B31">
        <f t="shared" si="0"/>
        <v>320</v>
      </c>
      <c r="C31">
        <v>1.5</v>
      </c>
      <c r="D31">
        <v>1.5</v>
      </c>
      <c r="E31">
        <v>9.5000000000000001E-2</v>
      </c>
      <c r="F31">
        <v>0</v>
      </c>
      <c r="G31">
        <f t="shared" si="8"/>
        <v>0.53390000000000004</v>
      </c>
      <c r="H31">
        <f t="shared" si="1"/>
        <v>0.75</v>
      </c>
      <c r="I31">
        <f t="shared" si="9"/>
        <v>0.75</v>
      </c>
      <c r="J31">
        <f t="shared" si="10"/>
        <v>0.17645839916666661</v>
      </c>
      <c r="K31">
        <f t="shared" si="2"/>
        <v>0.53390000000000004</v>
      </c>
      <c r="L31">
        <f t="shared" si="3"/>
        <v>0.28500000000000003</v>
      </c>
      <c r="M31">
        <f t="shared" si="4"/>
        <v>0.28500000000000003</v>
      </c>
      <c r="N31">
        <f t="shared" si="5"/>
        <v>0.17645839916666661</v>
      </c>
      <c r="O31">
        <f t="shared" si="6"/>
        <v>0.17645839916666661</v>
      </c>
      <c r="P31">
        <f t="shared" si="7"/>
        <v>0.26348298687499999</v>
      </c>
    </row>
    <row r="32" spans="1:16" x14ac:dyDescent="0.25">
      <c r="A32">
        <f t="shared" si="11"/>
        <v>70</v>
      </c>
      <c r="B32">
        <f t="shared" si="0"/>
        <v>319</v>
      </c>
      <c r="C32">
        <v>1.5</v>
      </c>
      <c r="D32">
        <v>1.5</v>
      </c>
      <c r="E32">
        <v>0.1</v>
      </c>
      <c r="F32">
        <v>0</v>
      </c>
      <c r="G32">
        <f t="shared" si="8"/>
        <v>0.56000000000000005</v>
      </c>
      <c r="H32">
        <f t="shared" si="1"/>
        <v>0.75</v>
      </c>
      <c r="I32">
        <f t="shared" si="9"/>
        <v>0.75</v>
      </c>
      <c r="J32">
        <f t="shared" si="10"/>
        <v>0.18386666666666657</v>
      </c>
      <c r="K32">
        <f t="shared" si="2"/>
        <v>0.56000000000000005</v>
      </c>
      <c r="L32">
        <f t="shared" si="3"/>
        <v>0.30000000000000004</v>
      </c>
      <c r="M32">
        <f t="shared" si="4"/>
        <v>0.30000000000000004</v>
      </c>
      <c r="N32">
        <f t="shared" si="5"/>
        <v>0.18386666666666657</v>
      </c>
      <c r="O32">
        <f t="shared" si="6"/>
        <v>0.18386666666666657</v>
      </c>
      <c r="P32">
        <f t="shared" si="7"/>
        <v>0.27439999999999998</v>
      </c>
    </row>
    <row r="33" spans="1:16" x14ac:dyDescent="0.25">
      <c r="A33">
        <f t="shared" si="11"/>
        <v>71</v>
      </c>
      <c r="B33">
        <f t="shared" si="0"/>
        <v>318</v>
      </c>
      <c r="C33">
        <v>1.5</v>
      </c>
      <c r="D33">
        <v>1.5</v>
      </c>
      <c r="E33">
        <v>0.109</v>
      </c>
      <c r="F33">
        <v>0</v>
      </c>
      <c r="G33">
        <f t="shared" si="8"/>
        <v>0.60647600000000002</v>
      </c>
      <c r="H33">
        <f t="shared" si="1"/>
        <v>0.75</v>
      </c>
      <c r="I33">
        <f t="shared" si="9"/>
        <v>0.75</v>
      </c>
      <c r="J33">
        <f t="shared" si="10"/>
        <v>0.19677740511866665</v>
      </c>
      <c r="K33">
        <f t="shared" si="2"/>
        <v>0.60647600000000002</v>
      </c>
      <c r="L33">
        <f t="shared" si="3"/>
        <v>0.32700000000000001</v>
      </c>
      <c r="M33">
        <f t="shared" si="4"/>
        <v>0.32700000000000001</v>
      </c>
      <c r="N33">
        <f t="shared" si="5"/>
        <v>0.19677740511866665</v>
      </c>
      <c r="O33">
        <f t="shared" si="6"/>
        <v>0.19677740511866665</v>
      </c>
      <c r="P33">
        <f t="shared" si="7"/>
        <v>0.29336472233900002</v>
      </c>
    </row>
    <row r="34" spans="1:16" x14ac:dyDescent="0.25">
      <c r="A34">
        <f t="shared" si="11"/>
        <v>72</v>
      </c>
      <c r="B34">
        <f t="shared" si="0"/>
        <v>317</v>
      </c>
      <c r="C34">
        <v>1.5</v>
      </c>
      <c r="D34">
        <v>1.5</v>
      </c>
      <c r="E34">
        <v>0.12</v>
      </c>
      <c r="F34">
        <v>0</v>
      </c>
      <c r="G34">
        <f t="shared" si="8"/>
        <v>0.66239999999999999</v>
      </c>
      <c r="H34">
        <f t="shared" ref="H34:H63" si="12">D34/2</f>
        <v>0.75</v>
      </c>
      <c r="I34">
        <f t="shared" si="9"/>
        <v>0.75</v>
      </c>
      <c r="J34">
        <f t="shared" si="10"/>
        <v>0.21183551999999997</v>
      </c>
      <c r="K34">
        <f t="shared" ref="K34:K63" si="13">2*(D34+C34)*E34-4*E34^2</f>
        <v>0.66239999999999999</v>
      </c>
      <c r="L34">
        <f t="shared" ref="L34:L63" si="14">2*C34*E34</f>
        <v>0.36</v>
      </c>
      <c r="M34">
        <f t="shared" ref="M34:M63" si="15">2*(D34)*E34</f>
        <v>0.36</v>
      </c>
      <c r="N34">
        <f t="shared" ref="N34:N63" si="16">1/12*((C34*D34^3)-((C34-2*E34)*(D34-2*E34)^3))</f>
        <v>0.21183551999999997</v>
      </c>
      <c r="O34">
        <f t="shared" ref="O34:O63" si="17">1/12*((D34*C34^3)-((D34-2*E34)*(C34-2*E34)^3))</f>
        <v>0.21183551999999997</v>
      </c>
      <c r="P34">
        <f t="shared" ref="P34:P63" si="18">2*E34^2*(C34-E34)^2*(D34-E34)^2/(C34*E34+D34*E34-2*E34^2)</f>
        <v>0.31536863999999987</v>
      </c>
    </row>
    <row r="35" spans="1:16" x14ac:dyDescent="0.25">
      <c r="A35">
        <f t="shared" si="11"/>
        <v>73</v>
      </c>
      <c r="B35">
        <f t="shared" si="0"/>
        <v>316</v>
      </c>
      <c r="C35">
        <v>1.5</v>
      </c>
      <c r="D35">
        <v>1.5</v>
      </c>
      <c r="E35">
        <v>0.188</v>
      </c>
      <c r="F35">
        <v>0</v>
      </c>
      <c r="G35">
        <f t="shared" si="8"/>
        <v>0.98662400000000017</v>
      </c>
      <c r="H35">
        <f t="shared" si="12"/>
        <v>0.75</v>
      </c>
      <c r="I35">
        <f t="shared" si="9"/>
        <v>0.75</v>
      </c>
      <c r="J35">
        <f t="shared" si="10"/>
        <v>0.28886509021866658</v>
      </c>
      <c r="K35">
        <f t="shared" si="13"/>
        <v>0.98662400000000017</v>
      </c>
      <c r="L35">
        <f t="shared" si="14"/>
        <v>0.56400000000000006</v>
      </c>
      <c r="M35">
        <f t="shared" si="15"/>
        <v>0.56400000000000006</v>
      </c>
      <c r="N35">
        <f t="shared" si="16"/>
        <v>0.28886509021866658</v>
      </c>
      <c r="O35">
        <f t="shared" si="17"/>
        <v>0.28886509021866658</v>
      </c>
      <c r="P35">
        <f t="shared" si="18"/>
        <v>0.42457982566400004</v>
      </c>
    </row>
    <row r="36" spans="1:16" x14ac:dyDescent="0.25">
      <c r="A36">
        <f t="shared" si="11"/>
        <v>74</v>
      </c>
      <c r="B36">
        <f t="shared" si="0"/>
        <v>315</v>
      </c>
      <c r="C36">
        <v>1.5</v>
      </c>
      <c r="D36">
        <v>1.5</v>
      </c>
      <c r="E36">
        <v>0.25</v>
      </c>
      <c r="F36">
        <v>0</v>
      </c>
      <c r="G36">
        <f t="shared" si="8"/>
        <v>1.25</v>
      </c>
      <c r="H36">
        <f t="shared" si="12"/>
        <v>0.75</v>
      </c>
      <c r="I36">
        <f t="shared" si="9"/>
        <v>0.75</v>
      </c>
      <c r="J36">
        <f t="shared" si="10"/>
        <v>0.33854166666666663</v>
      </c>
      <c r="K36">
        <f t="shared" si="13"/>
        <v>1.25</v>
      </c>
      <c r="L36">
        <f t="shared" si="14"/>
        <v>0.75</v>
      </c>
      <c r="M36">
        <f t="shared" si="15"/>
        <v>0.75</v>
      </c>
      <c r="N36">
        <f t="shared" si="16"/>
        <v>0.33854166666666663</v>
      </c>
      <c r="O36">
        <f t="shared" si="17"/>
        <v>0.33854166666666663</v>
      </c>
      <c r="P36">
        <f t="shared" si="18"/>
        <v>0.48828125</v>
      </c>
    </row>
    <row r="37" spans="1:16" x14ac:dyDescent="0.25">
      <c r="A37">
        <f t="shared" si="11"/>
        <v>75</v>
      </c>
      <c r="B37">
        <f t="shared" si="0"/>
        <v>314</v>
      </c>
      <c r="C37">
        <v>1.75</v>
      </c>
      <c r="D37">
        <v>1.75</v>
      </c>
      <c r="E37">
        <v>6.5000000000000002E-2</v>
      </c>
      <c r="F37">
        <v>0</v>
      </c>
      <c r="G37">
        <f t="shared" si="8"/>
        <v>0.43809999999999999</v>
      </c>
      <c r="H37">
        <f t="shared" si="12"/>
        <v>0.875</v>
      </c>
      <c r="I37">
        <f t="shared" si="9"/>
        <v>0.875</v>
      </c>
      <c r="J37">
        <f t="shared" si="10"/>
        <v>0.20761924083333311</v>
      </c>
      <c r="K37">
        <f t="shared" si="13"/>
        <v>0.43809999999999999</v>
      </c>
      <c r="L37">
        <f t="shared" si="14"/>
        <v>0.22750000000000001</v>
      </c>
      <c r="M37">
        <f t="shared" si="15"/>
        <v>0.22750000000000001</v>
      </c>
      <c r="N37">
        <f t="shared" si="16"/>
        <v>0.20761924083333311</v>
      </c>
      <c r="O37">
        <f t="shared" si="17"/>
        <v>0.20761924083333311</v>
      </c>
      <c r="P37">
        <f t="shared" si="18"/>
        <v>0.31096611812500013</v>
      </c>
    </row>
    <row r="38" spans="1:16" x14ac:dyDescent="0.25">
      <c r="A38">
        <f t="shared" si="11"/>
        <v>76</v>
      </c>
      <c r="B38">
        <f t="shared" si="0"/>
        <v>313</v>
      </c>
      <c r="C38">
        <v>1.75</v>
      </c>
      <c r="D38">
        <v>1.75</v>
      </c>
      <c r="E38">
        <v>8.3000000000000004E-2</v>
      </c>
      <c r="F38">
        <v>0</v>
      </c>
      <c r="G38">
        <f t="shared" si="8"/>
        <v>0.55344400000000005</v>
      </c>
      <c r="H38">
        <f t="shared" si="12"/>
        <v>0.875</v>
      </c>
      <c r="I38">
        <f t="shared" si="9"/>
        <v>0.875</v>
      </c>
      <c r="J38">
        <f t="shared" si="10"/>
        <v>0.25696201990533318</v>
      </c>
      <c r="K38">
        <f t="shared" si="13"/>
        <v>0.55344400000000005</v>
      </c>
      <c r="L38">
        <f t="shared" si="14"/>
        <v>0.29050000000000004</v>
      </c>
      <c r="M38">
        <f t="shared" si="15"/>
        <v>0.29050000000000004</v>
      </c>
      <c r="N38">
        <f t="shared" si="16"/>
        <v>0.25696201990533318</v>
      </c>
      <c r="O38">
        <f t="shared" si="17"/>
        <v>0.25696201990533318</v>
      </c>
      <c r="P38">
        <f t="shared" si="18"/>
        <v>0.384489860929</v>
      </c>
    </row>
    <row r="39" spans="1:16" x14ac:dyDescent="0.25">
      <c r="A39">
        <f t="shared" si="11"/>
        <v>77</v>
      </c>
      <c r="B39">
        <f t="shared" si="0"/>
        <v>312</v>
      </c>
      <c r="C39">
        <v>1.75</v>
      </c>
      <c r="D39">
        <v>1.75</v>
      </c>
      <c r="E39">
        <v>9.5000000000000001E-2</v>
      </c>
      <c r="F39">
        <v>0</v>
      </c>
      <c r="G39">
        <f t="shared" si="8"/>
        <v>0.62890000000000001</v>
      </c>
      <c r="H39">
        <f t="shared" si="12"/>
        <v>0.875</v>
      </c>
      <c r="I39">
        <f t="shared" si="9"/>
        <v>0.875</v>
      </c>
      <c r="J39">
        <f t="shared" si="10"/>
        <v>0.28804144083333327</v>
      </c>
      <c r="K39">
        <f t="shared" si="13"/>
        <v>0.62890000000000001</v>
      </c>
      <c r="L39">
        <f t="shared" si="14"/>
        <v>0.33250000000000002</v>
      </c>
      <c r="M39">
        <f t="shared" si="15"/>
        <v>0.33250000000000002</v>
      </c>
      <c r="N39">
        <f t="shared" si="16"/>
        <v>0.28804144083333327</v>
      </c>
      <c r="O39">
        <f t="shared" si="17"/>
        <v>0.28804144083333327</v>
      </c>
      <c r="P39">
        <f t="shared" si="18"/>
        <v>0.43064320562500008</v>
      </c>
    </row>
    <row r="40" spans="1:16" x14ac:dyDescent="0.25">
      <c r="A40">
        <f t="shared" si="11"/>
        <v>78</v>
      </c>
      <c r="B40">
        <f t="shared" si="0"/>
        <v>311</v>
      </c>
      <c r="C40">
        <v>1.75</v>
      </c>
      <c r="D40">
        <v>1.75</v>
      </c>
      <c r="E40">
        <v>0.1</v>
      </c>
      <c r="F40">
        <v>0</v>
      </c>
      <c r="G40">
        <f t="shared" si="8"/>
        <v>0.66</v>
      </c>
      <c r="H40">
        <f t="shared" si="12"/>
        <v>0.875</v>
      </c>
      <c r="I40">
        <f t="shared" si="9"/>
        <v>0.875</v>
      </c>
      <c r="J40">
        <f t="shared" si="10"/>
        <v>0.30057499999999987</v>
      </c>
      <c r="K40">
        <f t="shared" si="13"/>
        <v>0.66</v>
      </c>
      <c r="L40">
        <f t="shared" si="14"/>
        <v>0.35000000000000003</v>
      </c>
      <c r="M40">
        <f t="shared" si="15"/>
        <v>0.35000000000000003</v>
      </c>
      <c r="N40">
        <f t="shared" si="16"/>
        <v>0.30057499999999987</v>
      </c>
      <c r="O40">
        <f t="shared" si="17"/>
        <v>0.30057499999999987</v>
      </c>
      <c r="P40">
        <f t="shared" si="18"/>
        <v>0.44921249999999996</v>
      </c>
    </row>
    <row r="41" spans="1:16" x14ac:dyDescent="0.25">
      <c r="A41">
        <f t="shared" si="11"/>
        <v>79</v>
      </c>
      <c r="B41">
        <f t="shared" si="0"/>
        <v>310</v>
      </c>
      <c r="C41">
        <v>1.75</v>
      </c>
      <c r="D41">
        <v>1.75</v>
      </c>
      <c r="E41">
        <v>0.12</v>
      </c>
      <c r="F41">
        <v>0</v>
      </c>
      <c r="G41">
        <f t="shared" si="8"/>
        <v>0.78239999999999998</v>
      </c>
      <c r="H41">
        <f t="shared" si="12"/>
        <v>0.875</v>
      </c>
      <c r="I41">
        <f t="shared" si="9"/>
        <v>0.875</v>
      </c>
      <c r="J41">
        <f t="shared" si="10"/>
        <v>0.34833751999999996</v>
      </c>
      <c r="K41">
        <f t="shared" si="13"/>
        <v>0.78239999999999998</v>
      </c>
      <c r="L41">
        <f t="shared" si="14"/>
        <v>0.42</v>
      </c>
      <c r="M41">
        <f t="shared" si="15"/>
        <v>0.42</v>
      </c>
      <c r="N41">
        <f t="shared" si="16"/>
        <v>0.34833751999999996</v>
      </c>
      <c r="O41">
        <f t="shared" si="17"/>
        <v>0.34833751999999996</v>
      </c>
      <c r="P41">
        <f t="shared" si="18"/>
        <v>0.51968963999999995</v>
      </c>
    </row>
    <row r="42" spans="1:16" x14ac:dyDescent="0.25">
      <c r="A42">
        <f t="shared" si="11"/>
        <v>80</v>
      </c>
      <c r="B42">
        <f t="shared" si="0"/>
        <v>309</v>
      </c>
      <c r="C42">
        <v>1.75</v>
      </c>
      <c r="D42">
        <v>1.75</v>
      </c>
      <c r="E42">
        <v>0.188</v>
      </c>
      <c r="F42">
        <v>0</v>
      </c>
      <c r="G42">
        <f t="shared" si="8"/>
        <v>1.1746240000000001</v>
      </c>
      <c r="H42">
        <f t="shared" si="12"/>
        <v>0.875</v>
      </c>
      <c r="I42">
        <f t="shared" si="9"/>
        <v>0.875</v>
      </c>
      <c r="J42">
        <f t="shared" si="10"/>
        <v>0.48456920488533323</v>
      </c>
      <c r="K42">
        <f t="shared" si="13"/>
        <v>1.1746240000000001</v>
      </c>
      <c r="L42">
        <f t="shared" si="14"/>
        <v>0.65800000000000003</v>
      </c>
      <c r="M42">
        <f t="shared" si="15"/>
        <v>0.65800000000000003</v>
      </c>
      <c r="N42">
        <f t="shared" si="16"/>
        <v>0.48456920488533323</v>
      </c>
      <c r="O42">
        <f t="shared" si="17"/>
        <v>0.48456920488533323</v>
      </c>
      <c r="P42">
        <f t="shared" si="18"/>
        <v>0.71647482966400011</v>
      </c>
    </row>
    <row r="43" spans="1:16" x14ac:dyDescent="0.25">
      <c r="A43">
        <f t="shared" si="11"/>
        <v>81</v>
      </c>
      <c r="B43">
        <f t="shared" si="0"/>
        <v>308</v>
      </c>
      <c r="C43">
        <v>2</v>
      </c>
      <c r="D43">
        <v>2</v>
      </c>
      <c r="E43">
        <v>6.5000000000000002E-2</v>
      </c>
      <c r="F43">
        <v>0</v>
      </c>
      <c r="G43">
        <f t="shared" si="8"/>
        <v>0.50309999999999999</v>
      </c>
      <c r="H43">
        <f t="shared" si="12"/>
        <v>1</v>
      </c>
      <c r="I43">
        <f t="shared" si="9"/>
        <v>1</v>
      </c>
      <c r="J43">
        <f t="shared" si="10"/>
        <v>0.31430753249999965</v>
      </c>
      <c r="K43">
        <f t="shared" si="13"/>
        <v>0.50309999999999999</v>
      </c>
      <c r="L43">
        <f t="shared" si="14"/>
        <v>0.26</v>
      </c>
      <c r="M43">
        <f t="shared" si="15"/>
        <v>0.26</v>
      </c>
      <c r="N43">
        <f t="shared" si="16"/>
        <v>0.31430753249999965</v>
      </c>
      <c r="O43">
        <f t="shared" si="17"/>
        <v>0.31430753249999965</v>
      </c>
      <c r="P43">
        <f t="shared" si="18"/>
        <v>0.47092989937500013</v>
      </c>
    </row>
    <row r="44" spans="1:16" x14ac:dyDescent="0.25">
      <c r="A44">
        <f t="shared" si="11"/>
        <v>82</v>
      </c>
      <c r="B44">
        <f t="shared" si="0"/>
        <v>307</v>
      </c>
      <c r="C44">
        <v>2</v>
      </c>
      <c r="D44">
        <v>2</v>
      </c>
      <c r="E44">
        <v>8.3000000000000004E-2</v>
      </c>
      <c r="F44">
        <v>0</v>
      </c>
      <c r="G44">
        <f t="shared" si="8"/>
        <v>0.63644400000000001</v>
      </c>
      <c r="H44">
        <f t="shared" si="12"/>
        <v>1</v>
      </c>
      <c r="I44">
        <f t="shared" si="9"/>
        <v>1</v>
      </c>
      <c r="J44">
        <f t="shared" si="10"/>
        <v>0.39054091957199966</v>
      </c>
      <c r="K44">
        <f t="shared" si="13"/>
        <v>0.63644400000000001</v>
      </c>
      <c r="L44">
        <f t="shared" si="14"/>
        <v>0.33200000000000002</v>
      </c>
      <c r="M44">
        <f t="shared" si="15"/>
        <v>0.33200000000000002</v>
      </c>
      <c r="N44">
        <f t="shared" si="16"/>
        <v>0.39054091957199966</v>
      </c>
      <c r="O44">
        <f t="shared" si="17"/>
        <v>0.39054091957199966</v>
      </c>
      <c r="P44">
        <f t="shared" si="18"/>
        <v>0.58471526367900017</v>
      </c>
    </row>
    <row r="45" spans="1:16" x14ac:dyDescent="0.25">
      <c r="A45">
        <f t="shared" si="11"/>
        <v>83</v>
      </c>
      <c r="B45">
        <f t="shared" si="0"/>
        <v>306</v>
      </c>
      <c r="C45">
        <v>2</v>
      </c>
      <c r="D45">
        <v>2</v>
      </c>
      <c r="E45">
        <v>9.5000000000000001E-2</v>
      </c>
      <c r="F45">
        <v>0</v>
      </c>
      <c r="G45">
        <f t="shared" si="8"/>
        <v>0.72389999999999999</v>
      </c>
      <c r="H45">
        <f t="shared" si="12"/>
        <v>1</v>
      </c>
      <c r="I45">
        <f t="shared" si="9"/>
        <v>1</v>
      </c>
      <c r="J45">
        <f t="shared" si="10"/>
        <v>0.43893073249999992</v>
      </c>
      <c r="K45">
        <f t="shared" si="13"/>
        <v>0.72389999999999999</v>
      </c>
      <c r="L45">
        <f t="shared" si="14"/>
        <v>0.38</v>
      </c>
      <c r="M45">
        <f t="shared" si="15"/>
        <v>0.38</v>
      </c>
      <c r="N45">
        <f t="shared" si="16"/>
        <v>0.43893073249999992</v>
      </c>
      <c r="O45">
        <f t="shared" si="17"/>
        <v>0.43893073249999992</v>
      </c>
      <c r="P45">
        <f t="shared" si="18"/>
        <v>0.65676279937499993</v>
      </c>
    </row>
    <row r="46" spans="1:16" x14ac:dyDescent="0.25">
      <c r="A46">
        <f t="shared" si="11"/>
        <v>84</v>
      </c>
      <c r="B46">
        <f t="shared" si="0"/>
        <v>305</v>
      </c>
      <c r="C46">
        <v>2</v>
      </c>
      <c r="D46">
        <v>2</v>
      </c>
      <c r="E46">
        <v>0.1</v>
      </c>
      <c r="F46">
        <v>0</v>
      </c>
      <c r="G46">
        <f t="shared" si="8"/>
        <v>0.76</v>
      </c>
      <c r="H46">
        <f t="shared" si="12"/>
        <v>1</v>
      </c>
      <c r="I46">
        <f t="shared" si="9"/>
        <v>1</v>
      </c>
      <c r="J46">
        <f t="shared" si="10"/>
        <v>0.45853333333333313</v>
      </c>
      <c r="K46">
        <f t="shared" si="13"/>
        <v>0.76</v>
      </c>
      <c r="L46">
        <f t="shared" si="14"/>
        <v>0.4</v>
      </c>
      <c r="M46">
        <f t="shared" si="15"/>
        <v>0.4</v>
      </c>
      <c r="N46">
        <f t="shared" si="16"/>
        <v>0.45853333333333313</v>
      </c>
      <c r="O46">
        <f t="shared" si="17"/>
        <v>0.45853333333333313</v>
      </c>
      <c r="P46">
        <f t="shared" si="18"/>
        <v>0.68590000000000007</v>
      </c>
    </row>
    <row r="47" spans="1:16" x14ac:dyDescent="0.25">
      <c r="A47">
        <f t="shared" si="11"/>
        <v>85</v>
      </c>
      <c r="B47">
        <f t="shared" si="0"/>
        <v>304</v>
      </c>
      <c r="C47">
        <v>2</v>
      </c>
      <c r="D47">
        <v>2</v>
      </c>
      <c r="E47">
        <v>0.109</v>
      </c>
      <c r="F47">
        <v>0</v>
      </c>
      <c r="G47">
        <f t="shared" si="8"/>
        <v>0.82447599999999999</v>
      </c>
      <c r="H47">
        <f t="shared" si="12"/>
        <v>1</v>
      </c>
      <c r="I47">
        <f t="shared" si="9"/>
        <v>1</v>
      </c>
      <c r="J47">
        <f t="shared" si="10"/>
        <v>0.4930039437853333</v>
      </c>
      <c r="K47">
        <f t="shared" si="13"/>
        <v>0.82447599999999999</v>
      </c>
      <c r="L47">
        <f t="shared" si="14"/>
        <v>0.436</v>
      </c>
      <c r="M47">
        <f t="shared" si="15"/>
        <v>0.436</v>
      </c>
      <c r="N47">
        <f t="shared" si="16"/>
        <v>0.4930039437853333</v>
      </c>
      <c r="O47">
        <f t="shared" si="17"/>
        <v>0.4930039437853333</v>
      </c>
      <c r="P47">
        <f t="shared" si="18"/>
        <v>0.73705701583899996</v>
      </c>
    </row>
    <row r="48" spans="1:16" x14ac:dyDescent="0.25">
      <c r="A48">
        <f t="shared" si="11"/>
        <v>86</v>
      </c>
      <c r="B48">
        <f t="shared" si="0"/>
        <v>303</v>
      </c>
      <c r="C48">
        <v>2</v>
      </c>
      <c r="D48">
        <v>2</v>
      </c>
      <c r="E48">
        <v>0.12</v>
      </c>
      <c r="F48">
        <v>0</v>
      </c>
      <c r="G48">
        <f t="shared" si="8"/>
        <v>0.90239999999999998</v>
      </c>
      <c r="H48">
        <f t="shared" si="12"/>
        <v>1</v>
      </c>
      <c r="I48">
        <f t="shared" si="9"/>
        <v>1</v>
      </c>
      <c r="J48">
        <f t="shared" si="10"/>
        <v>0.53373951999999991</v>
      </c>
      <c r="K48">
        <f t="shared" si="13"/>
        <v>0.90239999999999998</v>
      </c>
      <c r="L48">
        <f t="shared" si="14"/>
        <v>0.48</v>
      </c>
      <c r="M48">
        <f t="shared" si="15"/>
        <v>0.48</v>
      </c>
      <c r="N48">
        <f t="shared" si="16"/>
        <v>0.53373951999999991</v>
      </c>
      <c r="O48">
        <f t="shared" si="17"/>
        <v>0.53373951999999991</v>
      </c>
      <c r="P48">
        <f t="shared" si="18"/>
        <v>0.79736063999999984</v>
      </c>
    </row>
    <row r="49" spans="1:16" x14ac:dyDescent="0.25">
      <c r="A49">
        <f t="shared" si="11"/>
        <v>87</v>
      </c>
      <c r="B49">
        <f t="shared" si="0"/>
        <v>302</v>
      </c>
      <c r="C49">
        <v>2</v>
      </c>
      <c r="D49">
        <v>2</v>
      </c>
      <c r="E49">
        <v>0.188</v>
      </c>
      <c r="F49">
        <v>0</v>
      </c>
      <c r="G49">
        <f t="shared" si="8"/>
        <v>1.3626240000000001</v>
      </c>
      <c r="H49">
        <f t="shared" si="12"/>
        <v>1</v>
      </c>
      <c r="I49">
        <f t="shared" si="9"/>
        <v>1</v>
      </c>
      <c r="J49">
        <f t="shared" si="10"/>
        <v>0.75368731955199986</v>
      </c>
      <c r="K49">
        <f t="shared" si="13"/>
        <v>1.3626240000000001</v>
      </c>
      <c r="L49">
        <f t="shared" si="14"/>
        <v>0.752</v>
      </c>
      <c r="M49">
        <f t="shared" si="15"/>
        <v>0.752</v>
      </c>
      <c r="N49">
        <f t="shared" si="16"/>
        <v>0.75368731955199986</v>
      </c>
      <c r="O49">
        <f t="shared" si="17"/>
        <v>0.75368731955199986</v>
      </c>
      <c r="P49">
        <f t="shared" si="18"/>
        <v>1.118490833664</v>
      </c>
    </row>
    <row r="50" spans="1:16" x14ac:dyDescent="0.25">
      <c r="A50">
        <f t="shared" si="11"/>
        <v>88</v>
      </c>
      <c r="B50">
        <f t="shared" si="0"/>
        <v>301</v>
      </c>
      <c r="C50">
        <v>2</v>
      </c>
      <c r="D50">
        <v>2</v>
      </c>
      <c r="E50">
        <v>0.25</v>
      </c>
      <c r="F50">
        <v>0</v>
      </c>
      <c r="G50">
        <f t="shared" si="8"/>
        <v>1.75</v>
      </c>
      <c r="H50">
        <f t="shared" si="12"/>
        <v>1</v>
      </c>
      <c r="I50">
        <f t="shared" si="9"/>
        <v>1</v>
      </c>
      <c r="J50">
        <f t="shared" si="10"/>
        <v>0.91145833333333326</v>
      </c>
      <c r="K50">
        <f t="shared" si="13"/>
        <v>1.75</v>
      </c>
      <c r="L50">
        <f t="shared" si="14"/>
        <v>1</v>
      </c>
      <c r="M50">
        <f t="shared" si="15"/>
        <v>1</v>
      </c>
      <c r="N50">
        <f t="shared" si="16"/>
        <v>0.91145833333333326</v>
      </c>
      <c r="O50">
        <f t="shared" si="17"/>
        <v>0.91145833333333326</v>
      </c>
      <c r="P50">
        <f t="shared" si="18"/>
        <v>1.33984375</v>
      </c>
    </row>
    <row r="51" spans="1:16" x14ac:dyDescent="0.25">
      <c r="A51">
        <f t="shared" si="11"/>
        <v>89</v>
      </c>
      <c r="B51">
        <f t="shared" si="0"/>
        <v>300</v>
      </c>
      <c r="C51">
        <v>2</v>
      </c>
      <c r="D51">
        <v>2</v>
      </c>
      <c r="E51">
        <v>0.313</v>
      </c>
      <c r="F51">
        <v>0</v>
      </c>
      <c r="G51">
        <f t="shared" si="8"/>
        <v>2.1121240000000001</v>
      </c>
      <c r="H51">
        <f t="shared" si="12"/>
        <v>1</v>
      </c>
      <c r="I51">
        <f t="shared" si="9"/>
        <v>1</v>
      </c>
      <c r="J51">
        <f t="shared" si="10"/>
        <v>1.0363270173853332</v>
      </c>
      <c r="K51">
        <f t="shared" si="13"/>
        <v>2.1121240000000001</v>
      </c>
      <c r="L51">
        <f t="shared" si="14"/>
        <v>1.252</v>
      </c>
      <c r="M51">
        <f t="shared" si="15"/>
        <v>1.252</v>
      </c>
      <c r="N51">
        <f t="shared" si="16"/>
        <v>1.0363270173853332</v>
      </c>
      <c r="O51">
        <f t="shared" si="17"/>
        <v>1.0363270173853332</v>
      </c>
      <c r="P51">
        <f t="shared" si="18"/>
        <v>1.5027598570390002</v>
      </c>
    </row>
    <row r="52" spans="1:16" x14ac:dyDescent="0.25">
      <c r="A52">
        <f t="shared" si="11"/>
        <v>90</v>
      </c>
      <c r="B52">
        <f t="shared" si="0"/>
        <v>299</v>
      </c>
      <c r="C52">
        <v>2.25</v>
      </c>
      <c r="D52">
        <v>2.25</v>
      </c>
      <c r="E52">
        <v>9.5000000000000001E-2</v>
      </c>
      <c r="F52">
        <v>0</v>
      </c>
      <c r="G52">
        <f t="shared" si="8"/>
        <v>0.81889999999999996</v>
      </c>
      <c r="H52">
        <f t="shared" si="12"/>
        <v>1.125</v>
      </c>
      <c r="I52">
        <f t="shared" si="9"/>
        <v>1.125</v>
      </c>
      <c r="J52">
        <f t="shared" si="10"/>
        <v>0.63506377416666648</v>
      </c>
      <c r="K52">
        <f t="shared" si="13"/>
        <v>0.81889999999999996</v>
      </c>
      <c r="L52">
        <f t="shared" si="14"/>
        <v>0.42749999999999999</v>
      </c>
      <c r="M52">
        <f t="shared" si="15"/>
        <v>0.42749999999999999</v>
      </c>
      <c r="N52">
        <f t="shared" si="16"/>
        <v>0.63506377416666648</v>
      </c>
      <c r="O52">
        <f t="shared" si="17"/>
        <v>0.63506377416666648</v>
      </c>
      <c r="P52">
        <f t="shared" si="18"/>
        <v>0.95074801812499954</v>
      </c>
    </row>
    <row r="53" spans="1:16" x14ac:dyDescent="0.25">
      <c r="A53">
        <f t="shared" si="11"/>
        <v>91</v>
      </c>
      <c r="B53">
        <f t="shared" si="0"/>
        <v>298</v>
      </c>
      <c r="C53">
        <v>2.25</v>
      </c>
      <c r="D53">
        <v>2.25</v>
      </c>
      <c r="E53">
        <v>0.109</v>
      </c>
      <c r="F53">
        <v>0</v>
      </c>
      <c r="G53">
        <f t="shared" si="8"/>
        <v>0.93347599999999997</v>
      </c>
      <c r="H53">
        <f t="shared" si="12"/>
        <v>1.125</v>
      </c>
      <c r="I53">
        <f t="shared" si="9"/>
        <v>1.125</v>
      </c>
      <c r="J53">
        <f t="shared" si="10"/>
        <v>0.71500558811866655</v>
      </c>
      <c r="K53">
        <f t="shared" si="13"/>
        <v>0.93347599999999997</v>
      </c>
      <c r="L53">
        <f t="shared" si="14"/>
        <v>0.49049999999999999</v>
      </c>
      <c r="M53">
        <f t="shared" si="15"/>
        <v>0.49049999999999999</v>
      </c>
      <c r="N53">
        <f t="shared" si="16"/>
        <v>0.71500558811866655</v>
      </c>
      <c r="O53">
        <f t="shared" si="17"/>
        <v>0.71500558811866655</v>
      </c>
      <c r="P53">
        <f t="shared" si="18"/>
        <v>1.0697357250890001</v>
      </c>
    </row>
    <row r="54" spans="1:16" x14ac:dyDescent="0.25">
      <c r="A54">
        <f t="shared" si="11"/>
        <v>92</v>
      </c>
      <c r="B54">
        <f t="shared" si="0"/>
        <v>297</v>
      </c>
      <c r="C54">
        <v>2.25</v>
      </c>
      <c r="D54">
        <v>2.25</v>
      </c>
      <c r="E54">
        <v>0.12</v>
      </c>
      <c r="F54">
        <v>0</v>
      </c>
      <c r="G54">
        <f t="shared" si="8"/>
        <v>1.0224</v>
      </c>
      <c r="H54">
        <f t="shared" si="12"/>
        <v>1.125</v>
      </c>
      <c r="I54">
        <f t="shared" si="9"/>
        <v>1.125</v>
      </c>
      <c r="J54">
        <f t="shared" si="10"/>
        <v>0.77554152000000054</v>
      </c>
      <c r="K54">
        <f t="shared" si="13"/>
        <v>1.0224</v>
      </c>
      <c r="L54">
        <f t="shared" si="14"/>
        <v>0.54</v>
      </c>
      <c r="M54">
        <f t="shared" si="15"/>
        <v>0.54</v>
      </c>
      <c r="N54">
        <f t="shared" si="16"/>
        <v>0.77554152000000054</v>
      </c>
      <c r="O54">
        <f t="shared" si="17"/>
        <v>0.77554152000000054</v>
      </c>
      <c r="P54">
        <f t="shared" si="18"/>
        <v>1.1596316399999997</v>
      </c>
    </row>
    <row r="55" spans="1:16" x14ac:dyDescent="0.25">
      <c r="A55">
        <f t="shared" si="11"/>
        <v>93</v>
      </c>
      <c r="B55">
        <f t="shared" si="0"/>
        <v>296</v>
      </c>
      <c r="C55">
        <v>2.25</v>
      </c>
      <c r="D55">
        <v>2.25</v>
      </c>
      <c r="E55">
        <v>0.25</v>
      </c>
      <c r="F55">
        <v>0</v>
      </c>
      <c r="G55">
        <f t="shared" si="8"/>
        <v>2</v>
      </c>
      <c r="H55">
        <f t="shared" si="12"/>
        <v>1.125</v>
      </c>
      <c r="I55">
        <f t="shared" si="9"/>
        <v>1.125</v>
      </c>
      <c r="J55">
        <f t="shared" si="10"/>
        <v>1.3541666666666665</v>
      </c>
      <c r="K55">
        <f t="shared" si="13"/>
        <v>2</v>
      </c>
      <c r="L55">
        <f t="shared" si="14"/>
        <v>1.125</v>
      </c>
      <c r="M55">
        <f t="shared" si="15"/>
        <v>1.125</v>
      </c>
      <c r="N55">
        <f t="shared" si="16"/>
        <v>1.3541666666666665</v>
      </c>
      <c r="O55">
        <f t="shared" si="17"/>
        <v>1.3541666666666665</v>
      </c>
      <c r="P55">
        <f t="shared" si="18"/>
        <v>2</v>
      </c>
    </row>
    <row r="56" spans="1:16" x14ac:dyDescent="0.25">
      <c r="A56">
        <f t="shared" si="11"/>
        <v>94</v>
      </c>
      <c r="B56">
        <f t="shared" si="0"/>
        <v>295</v>
      </c>
      <c r="C56">
        <v>2.5</v>
      </c>
      <c r="D56">
        <v>2.5</v>
      </c>
      <c r="E56">
        <v>6.5000000000000002E-2</v>
      </c>
      <c r="F56">
        <v>0</v>
      </c>
      <c r="G56">
        <f t="shared" si="8"/>
        <v>0.6331</v>
      </c>
      <c r="H56">
        <f t="shared" si="12"/>
        <v>1.25</v>
      </c>
      <c r="I56">
        <f t="shared" si="9"/>
        <v>1.25</v>
      </c>
      <c r="J56">
        <f t="shared" si="10"/>
        <v>0.62607786583333314</v>
      </c>
      <c r="K56">
        <f t="shared" si="13"/>
        <v>0.6331</v>
      </c>
      <c r="L56">
        <f t="shared" si="14"/>
        <v>0.32500000000000001</v>
      </c>
      <c r="M56">
        <f t="shared" si="15"/>
        <v>0.32500000000000001</v>
      </c>
      <c r="N56">
        <f t="shared" si="16"/>
        <v>0.62607786583333314</v>
      </c>
      <c r="O56">
        <f t="shared" si="17"/>
        <v>0.62607786583333314</v>
      </c>
      <c r="P56">
        <f t="shared" si="18"/>
        <v>0.93844808687500025</v>
      </c>
    </row>
    <row r="57" spans="1:16" x14ac:dyDescent="0.25">
      <c r="A57">
        <f t="shared" si="11"/>
        <v>95</v>
      </c>
      <c r="B57">
        <f t="shared" si="0"/>
        <v>294</v>
      </c>
      <c r="C57">
        <v>2.5</v>
      </c>
      <c r="D57">
        <v>2.5</v>
      </c>
      <c r="E57">
        <v>8.3000000000000004E-2</v>
      </c>
      <c r="F57">
        <v>0</v>
      </c>
      <c r="G57">
        <f t="shared" si="8"/>
        <v>0.80244400000000005</v>
      </c>
      <c r="H57">
        <f t="shared" si="12"/>
        <v>1.25</v>
      </c>
      <c r="I57">
        <f t="shared" si="9"/>
        <v>1.25</v>
      </c>
      <c r="J57">
        <f t="shared" si="10"/>
        <v>0.78221946890533278</v>
      </c>
      <c r="K57">
        <f t="shared" si="13"/>
        <v>0.80244400000000005</v>
      </c>
      <c r="L57">
        <f t="shared" si="14"/>
        <v>0.41500000000000004</v>
      </c>
      <c r="M57">
        <f t="shared" si="15"/>
        <v>0.41500000000000004</v>
      </c>
      <c r="N57">
        <f t="shared" si="16"/>
        <v>0.78221946890533278</v>
      </c>
      <c r="O57">
        <f t="shared" si="17"/>
        <v>0.78221946890533278</v>
      </c>
      <c r="P57">
        <f t="shared" si="18"/>
        <v>1.1719471941789998</v>
      </c>
    </row>
    <row r="58" spans="1:16" x14ac:dyDescent="0.25">
      <c r="A58">
        <f t="shared" si="11"/>
        <v>96</v>
      </c>
      <c r="B58">
        <f t="shared" si="0"/>
        <v>293</v>
      </c>
      <c r="C58">
        <v>2.5</v>
      </c>
      <c r="D58">
        <v>2.5</v>
      </c>
      <c r="E58">
        <v>0.12</v>
      </c>
      <c r="F58">
        <v>0</v>
      </c>
      <c r="G58">
        <f t="shared" si="8"/>
        <v>1.1423999999999999</v>
      </c>
      <c r="H58">
        <f t="shared" si="12"/>
        <v>1.25</v>
      </c>
      <c r="I58">
        <f t="shared" si="9"/>
        <v>1.25</v>
      </c>
      <c r="J58">
        <f t="shared" si="10"/>
        <v>1.081243520000001</v>
      </c>
      <c r="K58">
        <f t="shared" si="13"/>
        <v>1.1423999999999999</v>
      </c>
      <c r="L58">
        <f t="shared" si="14"/>
        <v>0.6</v>
      </c>
      <c r="M58">
        <f t="shared" si="15"/>
        <v>0.6</v>
      </c>
      <c r="N58">
        <f t="shared" si="16"/>
        <v>1.081243520000001</v>
      </c>
      <c r="O58">
        <f t="shared" si="17"/>
        <v>1.081243520000001</v>
      </c>
      <c r="P58">
        <f t="shared" si="18"/>
        <v>1.61775264</v>
      </c>
    </row>
    <row r="59" spans="1:16" x14ac:dyDescent="0.25">
      <c r="A59">
        <f t="shared" si="11"/>
        <v>97</v>
      </c>
      <c r="B59">
        <f t="shared" si="0"/>
        <v>292</v>
      </c>
      <c r="C59">
        <v>2.5</v>
      </c>
      <c r="D59">
        <v>2.5</v>
      </c>
      <c r="E59">
        <v>0.188</v>
      </c>
      <c r="F59">
        <v>0</v>
      </c>
      <c r="G59">
        <f t="shared" si="8"/>
        <v>1.7386239999999999</v>
      </c>
      <c r="H59">
        <f t="shared" si="12"/>
        <v>1.25</v>
      </c>
      <c r="I59">
        <f t="shared" si="9"/>
        <v>1.25</v>
      </c>
      <c r="J59">
        <f t="shared" si="10"/>
        <v>1.5591655488853331</v>
      </c>
      <c r="K59">
        <f t="shared" si="13"/>
        <v>1.7386239999999999</v>
      </c>
      <c r="L59">
        <f t="shared" si="14"/>
        <v>0.94</v>
      </c>
      <c r="M59">
        <f t="shared" si="15"/>
        <v>0.94</v>
      </c>
      <c r="N59">
        <f t="shared" si="16"/>
        <v>1.5591655488853331</v>
      </c>
      <c r="O59">
        <f t="shared" si="17"/>
        <v>1.5591655488853331</v>
      </c>
      <c r="P59">
        <f t="shared" si="18"/>
        <v>2.3233858416639994</v>
      </c>
    </row>
    <row r="60" spans="1:16" x14ac:dyDescent="0.25">
      <c r="A60">
        <f t="shared" si="11"/>
        <v>98</v>
      </c>
      <c r="B60">
        <f t="shared" si="0"/>
        <v>291</v>
      </c>
      <c r="C60">
        <v>2.5</v>
      </c>
      <c r="D60">
        <v>2.5</v>
      </c>
      <c r="E60">
        <v>0.215</v>
      </c>
      <c r="F60">
        <v>0</v>
      </c>
      <c r="G60">
        <f t="shared" si="8"/>
        <v>1.9650999999999998</v>
      </c>
      <c r="H60">
        <f t="shared" si="12"/>
        <v>1.25</v>
      </c>
      <c r="I60">
        <f t="shared" si="9"/>
        <v>1.25</v>
      </c>
      <c r="J60">
        <f t="shared" si="10"/>
        <v>1.7251776658333338</v>
      </c>
      <c r="K60">
        <f t="shared" si="13"/>
        <v>1.9650999999999998</v>
      </c>
      <c r="L60">
        <f t="shared" si="14"/>
        <v>1.075</v>
      </c>
      <c r="M60">
        <f t="shared" si="15"/>
        <v>1.075</v>
      </c>
      <c r="N60">
        <f t="shared" si="16"/>
        <v>1.7251776658333338</v>
      </c>
      <c r="O60">
        <f t="shared" si="17"/>
        <v>1.7251776658333338</v>
      </c>
      <c r="P60">
        <f t="shared" si="18"/>
        <v>2.5650573118750004</v>
      </c>
    </row>
    <row r="61" spans="1:16" x14ac:dyDescent="0.25">
      <c r="A61">
        <f t="shared" si="11"/>
        <v>99</v>
      </c>
      <c r="B61">
        <f t="shared" si="0"/>
        <v>290</v>
      </c>
      <c r="C61">
        <v>2.5</v>
      </c>
      <c r="D61">
        <v>2.5</v>
      </c>
      <c r="E61">
        <v>0.23799999999999999</v>
      </c>
      <c r="F61">
        <v>0</v>
      </c>
      <c r="G61">
        <f t="shared" si="8"/>
        <v>2.1534239999999998</v>
      </c>
      <c r="H61">
        <f t="shared" si="12"/>
        <v>1.25</v>
      </c>
      <c r="I61">
        <f t="shared" si="9"/>
        <v>1.25</v>
      </c>
      <c r="J61">
        <f t="shared" si="10"/>
        <v>1.856713756352</v>
      </c>
      <c r="K61">
        <f t="shared" si="13"/>
        <v>2.1534239999999998</v>
      </c>
      <c r="L61">
        <f t="shared" si="14"/>
        <v>1.19</v>
      </c>
      <c r="M61">
        <f t="shared" si="15"/>
        <v>1.19</v>
      </c>
      <c r="N61">
        <f t="shared" si="16"/>
        <v>1.856713756352</v>
      </c>
      <c r="O61">
        <f t="shared" si="17"/>
        <v>1.856713756352</v>
      </c>
      <c r="P61">
        <f t="shared" si="18"/>
        <v>2.7545759972639998</v>
      </c>
    </row>
    <row r="62" spans="1:16" x14ac:dyDescent="0.25">
      <c r="A62">
        <f t="shared" si="11"/>
        <v>100</v>
      </c>
      <c r="B62">
        <f t="shared" si="0"/>
        <v>289</v>
      </c>
      <c r="C62">
        <v>2.5</v>
      </c>
      <c r="D62">
        <v>2.5</v>
      </c>
      <c r="E62">
        <v>0.25</v>
      </c>
      <c r="F62">
        <v>0</v>
      </c>
      <c r="G62">
        <f t="shared" si="8"/>
        <v>2.25</v>
      </c>
      <c r="H62">
        <f t="shared" si="12"/>
        <v>1.25</v>
      </c>
      <c r="I62">
        <f t="shared" si="9"/>
        <v>1.25</v>
      </c>
      <c r="J62">
        <f t="shared" si="10"/>
        <v>1.921875</v>
      </c>
      <c r="K62">
        <f t="shared" si="13"/>
        <v>2.25</v>
      </c>
      <c r="L62">
        <f t="shared" si="14"/>
        <v>1.25</v>
      </c>
      <c r="M62">
        <f t="shared" si="15"/>
        <v>1.25</v>
      </c>
      <c r="N62">
        <f t="shared" si="16"/>
        <v>1.921875</v>
      </c>
      <c r="O62">
        <f t="shared" si="17"/>
        <v>1.921875</v>
      </c>
      <c r="P62">
        <f t="shared" si="18"/>
        <v>2.84765625</v>
      </c>
    </row>
    <row r="63" spans="1:16" x14ac:dyDescent="0.25">
      <c r="A63">
        <f t="shared" si="11"/>
        <v>101</v>
      </c>
      <c r="B63">
        <f>'HSS Round'!B2+1</f>
        <v>288</v>
      </c>
      <c r="C63">
        <v>2.5</v>
      </c>
      <c r="D63">
        <v>2.5</v>
      </c>
      <c r="E63">
        <v>0.313</v>
      </c>
      <c r="F63">
        <v>0</v>
      </c>
      <c r="G63">
        <f t="shared" si="8"/>
        <v>2.738124</v>
      </c>
      <c r="H63">
        <f t="shared" si="12"/>
        <v>1.25</v>
      </c>
      <c r="I63">
        <f t="shared" si="9"/>
        <v>1.25</v>
      </c>
      <c r="J63">
        <f t="shared" si="10"/>
        <v>2.2274355800519996</v>
      </c>
      <c r="K63">
        <f t="shared" si="13"/>
        <v>2.738124</v>
      </c>
      <c r="L63">
        <f t="shared" si="14"/>
        <v>1.5649999999999999</v>
      </c>
      <c r="M63">
        <f t="shared" si="15"/>
        <v>1.5649999999999999</v>
      </c>
      <c r="N63">
        <f t="shared" si="16"/>
        <v>2.2274355800519996</v>
      </c>
      <c r="O63">
        <f t="shared" si="17"/>
        <v>2.2274355800519996</v>
      </c>
      <c r="P63">
        <f t="shared" si="18"/>
        <v>3.2740905525389992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8656-F4B4-491A-81A1-B643275A0FE4}">
  <dimension ref="A1:P85"/>
  <sheetViews>
    <sheetView workbookViewId="0">
      <selection activeCell="K1" sqref="K1:K1048576"/>
    </sheetView>
  </sheetViews>
  <sheetFormatPr defaultRowHeight="15" x14ac:dyDescent="0.25"/>
  <cols>
    <col min="1" max="1" width="5.7109375" bestFit="1" customWidth="1"/>
    <col min="2" max="4" width="5.7109375" customWidth="1"/>
    <col min="7" max="7" width="10" bestFit="1" customWidth="1"/>
    <col min="10" max="10" width="11" bestFit="1" customWidth="1"/>
  </cols>
  <sheetData>
    <row r="1" spans="1:16" x14ac:dyDescent="0.25">
      <c r="A1" t="s">
        <v>29</v>
      </c>
      <c r="B1" t="s">
        <v>31</v>
      </c>
      <c r="C1" t="s">
        <v>7</v>
      </c>
      <c r="D1" t="s">
        <v>8</v>
      </c>
      <c r="E1" t="s">
        <v>9</v>
      </c>
      <c r="F1" t="s">
        <v>1</v>
      </c>
      <c r="G1" t="s">
        <v>26</v>
      </c>
      <c r="H1" t="s">
        <v>19</v>
      </c>
      <c r="I1" t="s">
        <v>27</v>
      </c>
      <c r="J1" t="s">
        <v>28</v>
      </c>
      <c r="K1" t="s">
        <v>30</v>
      </c>
      <c r="L1" t="s">
        <v>0</v>
      </c>
      <c r="M1" t="s">
        <v>2</v>
      </c>
      <c r="N1" t="s">
        <v>3</v>
      </c>
      <c r="O1" t="s">
        <v>4</v>
      </c>
      <c r="P1" t="s">
        <v>5</v>
      </c>
    </row>
    <row r="2" spans="1:16" x14ac:dyDescent="0.25">
      <c r="A2">
        <f>'HSS Square'!A63+1</f>
        <v>102</v>
      </c>
      <c r="B2">
        <f t="shared" ref="B2:B65" si="0">B3+1</f>
        <v>287</v>
      </c>
      <c r="C2">
        <v>0</v>
      </c>
      <c r="D2">
        <v>0</v>
      </c>
      <c r="E2">
        <v>4.9000000000000002E-2</v>
      </c>
      <c r="F2">
        <v>0.375</v>
      </c>
      <c r="G2">
        <f>L2</f>
        <v>5.018380104844334E-2</v>
      </c>
      <c r="H2">
        <f t="shared" ref="H2:H33" si="1">F2/2</f>
        <v>0.1875</v>
      </c>
      <c r="I2">
        <f t="shared" ref="I2:I33" si="2">F2/2</f>
        <v>0.1875</v>
      </c>
      <c r="J2">
        <f>O2</f>
        <v>6.8172811831770973E-4</v>
      </c>
      <c r="K2">
        <f t="shared" ref="K2:K33" si="3">F2-2*E2</f>
        <v>0.27700000000000002</v>
      </c>
      <c r="L2">
        <f t="shared" ref="L2:L33" si="4">PI()*(((F2/2)^2)-((K2/2)^2))</f>
        <v>5.018380104844334E-2</v>
      </c>
      <c r="M2">
        <f>0.5*L2</f>
        <v>2.509190052422167E-2</v>
      </c>
      <c r="N2">
        <f>0.5*L2</f>
        <v>2.509190052422167E-2</v>
      </c>
      <c r="O2">
        <f t="shared" ref="O2:O33" si="5">(PI()/64)*(F2^4-K2^4)</f>
        <v>6.8172811831770973E-4</v>
      </c>
      <c r="P2">
        <f t="shared" ref="P2:P33" si="6">(PI()/64)*(F2^4-K2^4)</f>
        <v>6.8172811831770973E-4</v>
      </c>
    </row>
    <row r="3" spans="1:16" x14ac:dyDescent="0.25">
      <c r="A3">
        <f>A2+1</f>
        <v>103</v>
      </c>
      <c r="B3">
        <f t="shared" si="0"/>
        <v>286</v>
      </c>
      <c r="C3">
        <v>0</v>
      </c>
      <c r="D3">
        <v>0</v>
      </c>
      <c r="E3">
        <v>4.9000000000000002E-2</v>
      </c>
      <c r="F3">
        <v>0.5</v>
      </c>
      <c r="G3">
        <f t="shared" ref="G3:G66" si="7">L3</f>
        <v>6.9426056051680812E-2</v>
      </c>
      <c r="H3">
        <f t="shared" si="1"/>
        <v>0.25</v>
      </c>
      <c r="I3">
        <f t="shared" si="2"/>
        <v>0.25</v>
      </c>
      <c r="J3">
        <f t="shared" ref="J3:J66" si="8">O3</f>
        <v>1.7860026484435019E-3</v>
      </c>
      <c r="K3">
        <f t="shared" si="3"/>
        <v>0.40200000000000002</v>
      </c>
      <c r="L3">
        <f t="shared" si="4"/>
        <v>6.9426056051680812E-2</v>
      </c>
      <c r="M3">
        <f t="shared" ref="M3:M66" si="9">0.5*L3</f>
        <v>3.4713028025840406E-2</v>
      </c>
      <c r="N3">
        <f t="shared" ref="N3:N66" si="10">0.5*L3</f>
        <v>3.4713028025840406E-2</v>
      </c>
      <c r="O3">
        <f t="shared" si="5"/>
        <v>1.7860026484435019E-3</v>
      </c>
      <c r="P3">
        <f t="shared" si="6"/>
        <v>1.7860026484435019E-3</v>
      </c>
    </row>
    <row r="4" spans="1:16" x14ac:dyDescent="0.25">
      <c r="A4">
        <f t="shared" ref="A4:A67" si="11">A3+1</f>
        <v>104</v>
      </c>
      <c r="B4">
        <f t="shared" si="0"/>
        <v>285</v>
      </c>
      <c r="C4">
        <v>0</v>
      </c>
      <c r="D4">
        <v>0</v>
      </c>
      <c r="E4">
        <v>6.5000000000000002E-2</v>
      </c>
      <c r="F4">
        <v>0.5</v>
      </c>
      <c r="G4">
        <f t="shared" si="7"/>
        <v>8.8828532280251407E-2</v>
      </c>
      <c r="H4">
        <f t="shared" si="1"/>
        <v>0.25</v>
      </c>
      <c r="I4">
        <f t="shared" si="2"/>
        <v>0.25</v>
      </c>
      <c r="J4">
        <f t="shared" si="8"/>
        <v>2.147984946201829E-3</v>
      </c>
      <c r="K4">
        <f t="shared" si="3"/>
        <v>0.37</v>
      </c>
      <c r="L4">
        <f t="shared" si="4"/>
        <v>8.8828532280251407E-2</v>
      </c>
      <c r="M4">
        <f t="shared" si="9"/>
        <v>4.4414266140125704E-2</v>
      </c>
      <c r="N4">
        <f t="shared" si="10"/>
        <v>4.4414266140125704E-2</v>
      </c>
      <c r="O4">
        <f t="shared" si="5"/>
        <v>2.147984946201829E-3</v>
      </c>
      <c r="P4">
        <f t="shared" si="6"/>
        <v>2.147984946201829E-3</v>
      </c>
    </row>
    <row r="5" spans="1:16" x14ac:dyDescent="0.25">
      <c r="A5">
        <f t="shared" si="11"/>
        <v>105</v>
      </c>
      <c r="B5">
        <f t="shared" si="0"/>
        <v>284</v>
      </c>
      <c r="C5">
        <v>0</v>
      </c>
      <c r="D5">
        <v>0</v>
      </c>
      <c r="E5">
        <v>8.3000000000000004E-2</v>
      </c>
      <c r="F5">
        <v>0.5</v>
      </c>
      <c r="G5">
        <f t="shared" si="7"/>
        <v>0.10873366333339633</v>
      </c>
      <c r="H5">
        <f t="shared" si="1"/>
        <v>0.25</v>
      </c>
      <c r="I5">
        <f t="shared" si="2"/>
        <v>0.25</v>
      </c>
      <c r="J5">
        <f t="shared" si="8"/>
        <v>2.4570817737605902E-3</v>
      </c>
      <c r="K5">
        <f t="shared" si="3"/>
        <v>0.33399999999999996</v>
      </c>
      <c r="L5">
        <f t="shared" si="4"/>
        <v>0.10873366333339633</v>
      </c>
      <c r="M5">
        <f t="shared" si="9"/>
        <v>5.4366831666698166E-2</v>
      </c>
      <c r="N5">
        <f t="shared" si="10"/>
        <v>5.4366831666698166E-2</v>
      </c>
      <c r="O5">
        <f t="shared" si="5"/>
        <v>2.4570817737605902E-3</v>
      </c>
      <c r="P5">
        <f t="shared" si="6"/>
        <v>2.4570817737605902E-3</v>
      </c>
    </row>
    <row r="6" spans="1:16" x14ac:dyDescent="0.25">
      <c r="A6">
        <f t="shared" si="11"/>
        <v>106</v>
      </c>
      <c r="B6">
        <f t="shared" si="0"/>
        <v>283</v>
      </c>
      <c r="C6">
        <v>0</v>
      </c>
      <c r="D6">
        <v>0</v>
      </c>
      <c r="E6">
        <v>4.9000000000000002E-2</v>
      </c>
      <c r="F6">
        <v>0.625</v>
      </c>
      <c r="G6">
        <f t="shared" si="7"/>
        <v>8.866831105491832E-2</v>
      </c>
      <c r="H6">
        <f t="shared" si="1"/>
        <v>0.3125</v>
      </c>
      <c r="I6">
        <f t="shared" si="2"/>
        <v>0.3125</v>
      </c>
      <c r="J6">
        <f t="shared" si="8"/>
        <v>3.7038637729249297E-3</v>
      </c>
      <c r="K6">
        <f t="shared" si="3"/>
        <v>0.52700000000000002</v>
      </c>
      <c r="L6">
        <f t="shared" si="4"/>
        <v>8.866831105491832E-2</v>
      </c>
      <c r="M6">
        <f t="shared" si="9"/>
        <v>4.433415552745916E-2</v>
      </c>
      <c r="N6">
        <f t="shared" si="10"/>
        <v>4.433415552745916E-2</v>
      </c>
      <c r="O6">
        <f t="shared" si="5"/>
        <v>3.7038637729249297E-3</v>
      </c>
      <c r="P6">
        <f t="shared" si="6"/>
        <v>3.7038637729249297E-3</v>
      </c>
    </row>
    <row r="7" spans="1:16" x14ac:dyDescent="0.25">
      <c r="A7">
        <f t="shared" si="11"/>
        <v>107</v>
      </c>
      <c r="B7">
        <f t="shared" si="0"/>
        <v>282</v>
      </c>
      <c r="C7">
        <v>0</v>
      </c>
      <c r="D7">
        <v>0</v>
      </c>
      <c r="E7">
        <v>6.5000000000000002E-2</v>
      </c>
      <c r="F7">
        <v>0.625</v>
      </c>
      <c r="G7">
        <f t="shared" si="7"/>
        <v>0.11435397259066847</v>
      </c>
      <c r="H7">
        <f t="shared" si="1"/>
        <v>0.3125</v>
      </c>
      <c r="I7">
        <f t="shared" si="2"/>
        <v>0.3125</v>
      </c>
      <c r="J7">
        <f t="shared" si="8"/>
        <v>4.5430689173286513E-3</v>
      </c>
      <c r="K7">
        <f t="shared" si="3"/>
        <v>0.495</v>
      </c>
      <c r="L7">
        <f t="shared" si="4"/>
        <v>0.11435397259066847</v>
      </c>
      <c r="M7">
        <f t="shared" si="9"/>
        <v>5.7176986295334235E-2</v>
      </c>
      <c r="N7">
        <f t="shared" si="10"/>
        <v>5.7176986295334235E-2</v>
      </c>
      <c r="O7">
        <f t="shared" si="5"/>
        <v>4.5430689173286513E-3</v>
      </c>
      <c r="P7">
        <f t="shared" si="6"/>
        <v>4.5430689173286513E-3</v>
      </c>
    </row>
    <row r="8" spans="1:16" x14ac:dyDescent="0.25">
      <c r="A8">
        <f t="shared" si="11"/>
        <v>108</v>
      </c>
      <c r="B8">
        <f t="shared" si="0"/>
        <v>281</v>
      </c>
      <c r="C8">
        <v>0</v>
      </c>
      <c r="D8">
        <v>0</v>
      </c>
      <c r="E8">
        <v>4.9000000000000002E-2</v>
      </c>
      <c r="F8">
        <v>0.75</v>
      </c>
      <c r="G8">
        <f t="shared" si="7"/>
        <v>0.10791056605815577</v>
      </c>
      <c r="H8">
        <f t="shared" si="1"/>
        <v>0.375</v>
      </c>
      <c r="I8">
        <f t="shared" si="2"/>
        <v>0.375</v>
      </c>
      <c r="J8">
        <f t="shared" si="8"/>
        <v>6.6608066675811796E-3</v>
      </c>
      <c r="K8">
        <f t="shared" si="3"/>
        <v>0.65200000000000002</v>
      </c>
      <c r="L8">
        <f t="shared" si="4"/>
        <v>0.10791056605815577</v>
      </c>
      <c r="M8">
        <f t="shared" si="9"/>
        <v>5.3955283029077886E-2</v>
      </c>
      <c r="N8">
        <f t="shared" si="10"/>
        <v>5.3955283029077886E-2</v>
      </c>
      <c r="O8">
        <f t="shared" si="5"/>
        <v>6.6608066675811796E-3</v>
      </c>
      <c r="P8">
        <f t="shared" si="6"/>
        <v>6.6608066675811796E-3</v>
      </c>
    </row>
    <row r="9" spans="1:16" x14ac:dyDescent="0.25">
      <c r="A9">
        <f t="shared" si="11"/>
        <v>109</v>
      </c>
      <c r="B9">
        <f t="shared" si="0"/>
        <v>280</v>
      </c>
      <c r="C9">
        <v>0</v>
      </c>
      <c r="D9">
        <v>0</v>
      </c>
      <c r="E9">
        <v>6.5000000000000002E-2</v>
      </c>
      <c r="F9">
        <v>0.75</v>
      </c>
      <c r="G9">
        <f t="shared" si="7"/>
        <v>0.13987941290108552</v>
      </c>
      <c r="H9">
        <f t="shared" si="1"/>
        <v>0.375</v>
      </c>
      <c r="I9">
        <f t="shared" si="2"/>
        <v>0.375</v>
      </c>
      <c r="J9">
        <f t="shared" si="8"/>
        <v>8.2782385047523686E-3</v>
      </c>
      <c r="K9">
        <f t="shared" si="3"/>
        <v>0.62</v>
      </c>
      <c r="L9">
        <f t="shared" si="4"/>
        <v>0.13987941290108552</v>
      </c>
      <c r="M9">
        <f t="shared" si="9"/>
        <v>6.993970645054276E-2</v>
      </c>
      <c r="N9">
        <f t="shared" si="10"/>
        <v>6.993970645054276E-2</v>
      </c>
      <c r="O9">
        <f t="shared" si="5"/>
        <v>8.2782385047523686E-3</v>
      </c>
      <c r="P9">
        <f t="shared" si="6"/>
        <v>8.2782385047523686E-3</v>
      </c>
    </row>
    <row r="10" spans="1:16" x14ac:dyDescent="0.25">
      <c r="A10">
        <f t="shared" si="11"/>
        <v>110</v>
      </c>
      <c r="B10">
        <f t="shared" si="0"/>
        <v>279</v>
      </c>
      <c r="C10">
        <v>0</v>
      </c>
      <c r="D10">
        <v>0</v>
      </c>
      <c r="E10">
        <v>8.3000000000000004E-2</v>
      </c>
      <c r="F10">
        <v>0.75</v>
      </c>
      <c r="G10">
        <f t="shared" si="7"/>
        <v>0.17392171089538455</v>
      </c>
      <c r="H10">
        <f t="shared" si="1"/>
        <v>0.375</v>
      </c>
      <c r="I10">
        <f t="shared" si="2"/>
        <v>0.375</v>
      </c>
      <c r="J10">
        <f t="shared" si="8"/>
        <v>9.8217503381118811E-3</v>
      </c>
      <c r="K10">
        <f t="shared" si="3"/>
        <v>0.58399999999999996</v>
      </c>
      <c r="L10">
        <f t="shared" si="4"/>
        <v>0.17392171089538455</v>
      </c>
      <c r="M10">
        <f t="shared" si="9"/>
        <v>8.6960855447692276E-2</v>
      </c>
      <c r="N10">
        <f t="shared" si="10"/>
        <v>8.6960855447692276E-2</v>
      </c>
      <c r="O10">
        <f t="shared" si="5"/>
        <v>9.8217503381118811E-3</v>
      </c>
      <c r="P10">
        <f t="shared" si="6"/>
        <v>9.8217503381118811E-3</v>
      </c>
    </row>
    <row r="11" spans="1:16" x14ac:dyDescent="0.25">
      <c r="A11">
        <f t="shared" si="11"/>
        <v>111</v>
      </c>
      <c r="B11">
        <f t="shared" si="0"/>
        <v>278</v>
      </c>
      <c r="C11">
        <v>0</v>
      </c>
      <c r="D11">
        <v>0</v>
      </c>
      <c r="E11">
        <v>9.5000000000000001E-2</v>
      </c>
      <c r="F11">
        <v>0.75</v>
      </c>
      <c r="G11">
        <f t="shared" si="7"/>
        <v>0.19548560286962485</v>
      </c>
      <c r="H11">
        <f t="shared" si="1"/>
        <v>0.375</v>
      </c>
      <c r="I11">
        <f t="shared" si="2"/>
        <v>0.375</v>
      </c>
      <c r="J11">
        <f t="shared" si="8"/>
        <v>1.0704058542129895E-2</v>
      </c>
      <c r="K11">
        <f t="shared" si="3"/>
        <v>0.56000000000000005</v>
      </c>
      <c r="L11">
        <f t="shared" si="4"/>
        <v>0.19548560286962485</v>
      </c>
      <c r="M11">
        <f t="shared" si="9"/>
        <v>9.7742801434812426E-2</v>
      </c>
      <c r="N11">
        <f t="shared" si="10"/>
        <v>9.7742801434812426E-2</v>
      </c>
      <c r="O11">
        <f t="shared" si="5"/>
        <v>1.0704058542129895E-2</v>
      </c>
      <c r="P11">
        <f t="shared" si="6"/>
        <v>1.0704058542129895E-2</v>
      </c>
    </row>
    <row r="12" spans="1:16" x14ac:dyDescent="0.25">
      <c r="A12">
        <f t="shared" si="11"/>
        <v>112</v>
      </c>
      <c r="B12">
        <f t="shared" si="0"/>
        <v>277</v>
      </c>
      <c r="C12">
        <v>0</v>
      </c>
      <c r="D12">
        <v>0</v>
      </c>
      <c r="E12">
        <v>0.12</v>
      </c>
      <c r="F12">
        <v>0.75</v>
      </c>
      <c r="G12">
        <f t="shared" si="7"/>
        <v>0.23750440461138836</v>
      </c>
      <c r="H12">
        <f t="shared" si="1"/>
        <v>0.375</v>
      </c>
      <c r="I12">
        <f t="shared" si="2"/>
        <v>0.375</v>
      </c>
      <c r="J12">
        <f t="shared" si="8"/>
        <v>1.2210695202083005E-2</v>
      </c>
      <c r="K12">
        <f t="shared" si="3"/>
        <v>0.51</v>
      </c>
      <c r="L12">
        <f t="shared" si="4"/>
        <v>0.23750440461138836</v>
      </c>
      <c r="M12">
        <f t="shared" si="9"/>
        <v>0.11875220230569418</v>
      </c>
      <c r="N12">
        <f t="shared" si="10"/>
        <v>0.11875220230569418</v>
      </c>
      <c r="O12">
        <f t="shared" si="5"/>
        <v>1.2210695202083005E-2</v>
      </c>
      <c r="P12">
        <f t="shared" si="6"/>
        <v>1.2210695202083005E-2</v>
      </c>
    </row>
    <row r="13" spans="1:16" x14ac:dyDescent="0.25">
      <c r="A13">
        <f t="shared" si="11"/>
        <v>113</v>
      </c>
      <c r="B13">
        <f t="shared" si="0"/>
        <v>276</v>
      </c>
      <c r="C13">
        <v>0</v>
      </c>
      <c r="D13">
        <v>0</v>
      </c>
      <c r="E13">
        <v>4.9000000000000002E-2</v>
      </c>
      <c r="F13">
        <v>0.875</v>
      </c>
      <c r="G13">
        <f t="shared" si="7"/>
        <v>0.12715282106139322</v>
      </c>
      <c r="H13">
        <f t="shared" si="1"/>
        <v>0.4375</v>
      </c>
      <c r="I13">
        <f t="shared" si="2"/>
        <v>0.4375</v>
      </c>
      <c r="J13">
        <f t="shared" si="8"/>
        <v>1.0882326508231442E-2</v>
      </c>
      <c r="K13">
        <f t="shared" si="3"/>
        <v>0.77700000000000002</v>
      </c>
      <c r="L13">
        <f t="shared" si="4"/>
        <v>0.12715282106139322</v>
      </c>
      <c r="M13">
        <f t="shared" si="9"/>
        <v>6.3576410530696612E-2</v>
      </c>
      <c r="N13">
        <f t="shared" si="10"/>
        <v>6.3576410530696612E-2</v>
      </c>
      <c r="O13">
        <f t="shared" si="5"/>
        <v>1.0882326508231442E-2</v>
      </c>
      <c r="P13">
        <f t="shared" si="6"/>
        <v>1.0882326508231442E-2</v>
      </c>
    </row>
    <row r="14" spans="1:16" x14ac:dyDescent="0.25">
      <c r="A14">
        <f t="shared" si="11"/>
        <v>114</v>
      </c>
      <c r="B14">
        <f t="shared" si="0"/>
        <v>275</v>
      </c>
      <c r="C14">
        <v>0</v>
      </c>
      <c r="D14">
        <v>0</v>
      </c>
      <c r="E14">
        <v>6.5000000000000002E-2</v>
      </c>
      <c r="F14">
        <v>0.875</v>
      </c>
      <c r="G14">
        <f t="shared" si="7"/>
        <v>0.16540485321150261</v>
      </c>
      <c r="H14">
        <f t="shared" si="1"/>
        <v>0.4375</v>
      </c>
      <c r="I14">
        <f t="shared" si="2"/>
        <v>0.4375</v>
      </c>
      <c r="J14">
        <f t="shared" si="8"/>
        <v>1.3652619962110684E-2</v>
      </c>
      <c r="K14">
        <f t="shared" si="3"/>
        <v>0.745</v>
      </c>
      <c r="L14">
        <f t="shared" si="4"/>
        <v>0.16540485321150261</v>
      </c>
      <c r="M14">
        <f t="shared" si="9"/>
        <v>8.2702426605751306E-2</v>
      </c>
      <c r="N14">
        <f t="shared" si="10"/>
        <v>8.2702426605751306E-2</v>
      </c>
      <c r="O14">
        <f t="shared" si="5"/>
        <v>1.3652619962110684E-2</v>
      </c>
      <c r="P14">
        <f t="shared" si="6"/>
        <v>1.3652619962110684E-2</v>
      </c>
    </row>
    <row r="15" spans="1:16" x14ac:dyDescent="0.25">
      <c r="A15">
        <f t="shared" si="11"/>
        <v>115</v>
      </c>
      <c r="B15">
        <f t="shared" si="0"/>
        <v>274</v>
      </c>
      <c r="C15">
        <v>0</v>
      </c>
      <c r="D15">
        <v>0</v>
      </c>
      <c r="E15">
        <v>8.3000000000000004E-2</v>
      </c>
      <c r="F15">
        <v>0.875</v>
      </c>
      <c r="G15">
        <f t="shared" si="7"/>
        <v>0.20651573467637868</v>
      </c>
      <c r="H15">
        <f t="shared" si="1"/>
        <v>0.4375</v>
      </c>
      <c r="I15">
        <f t="shared" si="2"/>
        <v>0.4375</v>
      </c>
      <c r="J15">
        <f t="shared" si="8"/>
        <v>1.6370321586528697E-2</v>
      </c>
      <c r="K15">
        <f t="shared" si="3"/>
        <v>0.70899999999999996</v>
      </c>
      <c r="L15">
        <f t="shared" si="4"/>
        <v>0.20651573467637868</v>
      </c>
      <c r="M15">
        <f t="shared" si="9"/>
        <v>0.10325786733818934</v>
      </c>
      <c r="N15">
        <f t="shared" si="10"/>
        <v>0.10325786733818934</v>
      </c>
      <c r="O15">
        <f t="shared" si="5"/>
        <v>1.6370321586528697E-2</v>
      </c>
      <c r="P15">
        <f t="shared" si="6"/>
        <v>1.6370321586528697E-2</v>
      </c>
    </row>
    <row r="16" spans="1:16" x14ac:dyDescent="0.25">
      <c r="A16">
        <f t="shared" si="11"/>
        <v>116</v>
      </c>
      <c r="B16">
        <f t="shared" si="0"/>
        <v>273</v>
      </c>
      <c r="C16">
        <v>0</v>
      </c>
      <c r="D16">
        <v>0</v>
      </c>
      <c r="E16">
        <v>9.5000000000000001E-2</v>
      </c>
      <c r="F16">
        <v>0.875</v>
      </c>
      <c r="G16">
        <f t="shared" si="7"/>
        <v>0.23279201563100363</v>
      </c>
      <c r="H16">
        <f t="shared" si="1"/>
        <v>0.4375</v>
      </c>
      <c r="I16">
        <f t="shared" si="2"/>
        <v>0.4375</v>
      </c>
      <c r="J16">
        <f t="shared" si="8"/>
        <v>1.7966451281371552E-2</v>
      </c>
      <c r="K16">
        <f t="shared" si="3"/>
        <v>0.68500000000000005</v>
      </c>
      <c r="L16">
        <f t="shared" si="4"/>
        <v>0.23279201563100363</v>
      </c>
      <c r="M16">
        <f t="shared" si="9"/>
        <v>0.11639600781550181</v>
      </c>
      <c r="N16">
        <f t="shared" si="10"/>
        <v>0.11639600781550181</v>
      </c>
      <c r="O16">
        <f t="shared" si="5"/>
        <v>1.7966451281371552E-2</v>
      </c>
      <c r="P16">
        <f t="shared" si="6"/>
        <v>1.7966451281371552E-2</v>
      </c>
    </row>
    <row r="17" spans="1:16" x14ac:dyDescent="0.25">
      <c r="A17">
        <f t="shared" si="11"/>
        <v>117</v>
      </c>
      <c r="B17">
        <f t="shared" si="0"/>
        <v>272</v>
      </c>
      <c r="C17">
        <v>0</v>
      </c>
      <c r="D17">
        <v>0</v>
      </c>
      <c r="E17">
        <v>0.12</v>
      </c>
      <c r="F17">
        <v>0.875</v>
      </c>
      <c r="G17">
        <f t="shared" si="7"/>
        <v>0.28462829441523524</v>
      </c>
      <c r="H17">
        <f t="shared" si="1"/>
        <v>0.4375</v>
      </c>
      <c r="I17">
        <f t="shared" si="2"/>
        <v>0.4375</v>
      </c>
      <c r="J17">
        <f t="shared" si="8"/>
        <v>2.0792986370452984E-2</v>
      </c>
      <c r="K17">
        <f t="shared" si="3"/>
        <v>0.63500000000000001</v>
      </c>
      <c r="L17">
        <f t="shared" si="4"/>
        <v>0.28462829441523524</v>
      </c>
      <c r="M17">
        <f t="shared" si="9"/>
        <v>0.14231414720761762</v>
      </c>
      <c r="N17">
        <f t="shared" si="10"/>
        <v>0.14231414720761762</v>
      </c>
      <c r="O17">
        <f t="shared" si="5"/>
        <v>2.0792986370452984E-2</v>
      </c>
      <c r="P17">
        <f t="shared" si="6"/>
        <v>2.0792986370452984E-2</v>
      </c>
    </row>
    <row r="18" spans="1:16" x14ac:dyDescent="0.25">
      <c r="A18">
        <f t="shared" si="11"/>
        <v>118</v>
      </c>
      <c r="B18">
        <f t="shared" si="0"/>
        <v>271</v>
      </c>
      <c r="C18">
        <v>0</v>
      </c>
      <c r="D18">
        <v>0</v>
      </c>
      <c r="E18">
        <v>4.9000000000000002E-2</v>
      </c>
      <c r="F18">
        <v>1</v>
      </c>
      <c r="G18">
        <f t="shared" si="7"/>
        <v>0.14639507606463079</v>
      </c>
      <c r="H18">
        <f t="shared" si="1"/>
        <v>0.5</v>
      </c>
      <c r="I18">
        <f t="shared" si="2"/>
        <v>0.5</v>
      </c>
      <c r="J18">
        <f t="shared" si="8"/>
        <v>1.6593918470694916E-2</v>
      </c>
      <c r="K18">
        <f t="shared" si="3"/>
        <v>0.90200000000000002</v>
      </c>
      <c r="L18">
        <f t="shared" si="4"/>
        <v>0.14639507606463079</v>
      </c>
      <c r="M18">
        <f t="shared" si="9"/>
        <v>7.3197538032315393E-2</v>
      </c>
      <c r="N18">
        <f t="shared" si="10"/>
        <v>7.3197538032315393E-2</v>
      </c>
      <c r="O18">
        <f t="shared" si="5"/>
        <v>1.6593918470694916E-2</v>
      </c>
      <c r="P18">
        <f t="shared" si="6"/>
        <v>1.6593918470694916E-2</v>
      </c>
    </row>
    <row r="19" spans="1:16" x14ac:dyDescent="0.25">
      <c r="A19">
        <f t="shared" si="11"/>
        <v>119</v>
      </c>
      <c r="B19">
        <f t="shared" si="0"/>
        <v>270</v>
      </c>
      <c r="C19">
        <v>0</v>
      </c>
      <c r="D19">
        <v>0</v>
      </c>
      <c r="E19">
        <v>6.5000000000000002E-2</v>
      </c>
      <c r="F19">
        <v>1</v>
      </c>
      <c r="G19">
        <f t="shared" si="7"/>
        <v>0.19093029352191968</v>
      </c>
      <c r="H19">
        <f t="shared" si="1"/>
        <v>0.5</v>
      </c>
      <c r="I19">
        <f t="shared" si="2"/>
        <v>0.5</v>
      </c>
      <c r="J19">
        <f t="shared" si="8"/>
        <v>2.0965339543041289E-2</v>
      </c>
      <c r="K19">
        <f t="shared" si="3"/>
        <v>0.87</v>
      </c>
      <c r="L19">
        <f t="shared" si="4"/>
        <v>0.19093029352191968</v>
      </c>
      <c r="M19">
        <f t="shared" si="9"/>
        <v>9.5465146760959838E-2</v>
      </c>
      <c r="N19">
        <f t="shared" si="10"/>
        <v>9.5465146760959838E-2</v>
      </c>
      <c r="O19">
        <f t="shared" si="5"/>
        <v>2.0965339543041289E-2</v>
      </c>
      <c r="P19">
        <f t="shared" si="6"/>
        <v>2.0965339543041289E-2</v>
      </c>
    </row>
    <row r="20" spans="1:16" x14ac:dyDescent="0.25">
      <c r="A20">
        <f t="shared" si="11"/>
        <v>120</v>
      </c>
      <c r="B20">
        <f t="shared" si="0"/>
        <v>269</v>
      </c>
      <c r="C20">
        <v>0</v>
      </c>
      <c r="D20">
        <v>0</v>
      </c>
      <c r="E20">
        <v>8.3000000000000004E-2</v>
      </c>
      <c r="F20">
        <v>1</v>
      </c>
      <c r="G20">
        <f t="shared" si="7"/>
        <v>0.23910975845737278</v>
      </c>
      <c r="H20">
        <f t="shared" si="1"/>
        <v>0.5</v>
      </c>
      <c r="I20">
        <f t="shared" si="2"/>
        <v>0.5</v>
      </c>
      <c r="J20">
        <f t="shared" si="8"/>
        <v>2.5338999100684323E-2</v>
      </c>
      <c r="K20">
        <f t="shared" si="3"/>
        <v>0.83399999999999996</v>
      </c>
      <c r="L20">
        <f t="shared" si="4"/>
        <v>0.23910975845737278</v>
      </c>
      <c r="M20">
        <f t="shared" si="9"/>
        <v>0.11955487922868639</v>
      </c>
      <c r="N20">
        <f t="shared" si="10"/>
        <v>0.11955487922868639</v>
      </c>
      <c r="O20">
        <f t="shared" si="5"/>
        <v>2.5338999100684323E-2</v>
      </c>
      <c r="P20">
        <f t="shared" si="6"/>
        <v>2.5338999100684323E-2</v>
      </c>
    </row>
    <row r="21" spans="1:16" x14ac:dyDescent="0.25">
      <c r="A21">
        <f t="shared" si="11"/>
        <v>121</v>
      </c>
      <c r="B21">
        <f t="shared" si="0"/>
        <v>268</v>
      </c>
      <c r="C21">
        <v>0</v>
      </c>
      <c r="D21">
        <v>0</v>
      </c>
      <c r="E21">
        <v>9.5000000000000001E-2</v>
      </c>
      <c r="F21">
        <v>1</v>
      </c>
      <c r="G21">
        <f t="shared" si="7"/>
        <v>0.27009842839238235</v>
      </c>
      <c r="H21">
        <f t="shared" si="1"/>
        <v>0.5</v>
      </c>
      <c r="I21">
        <f t="shared" si="2"/>
        <v>0.5</v>
      </c>
      <c r="J21">
        <f t="shared" si="8"/>
        <v>2.7956875453789026E-2</v>
      </c>
      <c r="K21">
        <f t="shared" si="3"/>
        <v>0.81</v>
      </c>
      <c r="L21">
        <f t="shared" si="4"/>
        <v>0.27009842839238235</v>
      </c>
      <c r="M21">
        <f t="shared" si="9"/>
        <v>0.13504921419619118</v>
      </c>
      <c r="N21">
        <f t="shared" si="10"/>
        <v>0.13504921419619118</v>
      </c>
      <c r="O21">
        <f t="shared" si="5"/>
        <v>2.7956875453789026E-2</v>
      </c>
      <c r="P21">
        <f t="shared" si="6"/>
        <v>2.7956875453789026E-2</v>
      </c>
    </row>
    <row r="22" spans="1:16" x14ac:dyDescent="0.25">
      <c r="A22">
        <f t="shared" si="11"/>
        <v>122</v>
      </c>
      <c r="B22">
        <f t="shared" si="0"/>
        <v>267</v>
      </c>
      <c r="C22">
        <v>0</v>
      </c>
      <c r="D22">
        <v>0</v>
      </c>
      <c r="E22">
        <v>0.109</v>
      </c>
      <c r="F22">
        <v>1</v>
      </c>
      <c r="G22">
        <f t="shared" si="7"/>
        <v>0.30510833692398709</v>
      </c>
      <c r="H22">
        <f t="shared" si="1"/>
        <v>0.5</v>
      </c>
      <c r="I22">
        <f t="shared" si="2"/>
        <v>0.5</v>
      </c>
      <c r="J22">
        <f t="shared" si="8"/>
        <v>3.0730587972068211E-2</v>
      </c>
      <c r="K22">
        <f t="shared" si="3"/>
        <v>0.78200000000000003</v>
      </c>
      <c r="L22">
        <f t="shared" si="4"/>
        <v>0.30510833692398709</v>
      </c>
      <c r="M22">
        <f t="shared" si="9"/>
        <v>0.15255416846199354</v>
      </c>
      <c r="N22">
        <f t="shared" si="10"/>
        <v>0.15255416846199354</v>
      </c>
      <c r="O22">
        <f t="shared" si="5"/>
        <v>3.0730587972068211E-2</v>
      </c>
      <c r="P22">
        <f t="shared" si="6"/>
        <v>3.0730587972068211E-2</v>
      </c>
    </row>
    <row r="23" spans="1:16" x14ac:dyDescent="0.25">
      <c r="A23">
        <f t="shared" si="11"/>
        <v>123</v>
      </c>
      <c r="B23">
        <f t="shared" si="0"/>
        <v>266</v>
      </c>
      <c r="C23">
        <v>0</v>
      </c>
      <c r="D23">
        <v>0</v>
      </c>
      <c r="E23">
        <v>0.12</v>
      </c>
      <c r="F23">
        <v>1</v>
      </c>
      <c r="G23">
        <f t="shared" si="7"/>
        <v>0.33175218421908215</v>
      </c>
      <c r="H23">
        <f t="shared" si="1"/>
        <v>0.5</v>
      </c>
      <c r="I23">
        <f t="shared" si="2"/>
        <v>0.5</v>
      </c>
      <c r="J23">
        <f t="shared" si="8"/>
        <v>3.2710765364001498E-2</v>
      </c>
      <c r="K23">
        <f t="shared" si="3"/>
        <v>0.76</v>
      </c>
      <c r="L23">
        <f t="shared" si="4"/>
        <v>0.33175218421908215</v>
      </c>
      <c r="M23">
        <f t="shared" si="9"/>
        <v>0.16587609210954107</v>
      </c>
      <c r="N23">
        <f t="shared" si="10"/>
        <v>0.16587609210954107</v>
      </c>
      <c r="O23">
        <f t="shared" si="5"/>
        <v>3.2710765364001498E-2</v>
      </c>
      <c r="P23">
        <f t="shared" si="6"/>
        <v>3.2710765364001498E-2</v>
      </c>
    </row>
    <row r="24" spans="1:16" x14ac:dyDescent="0.25">
      <c r="A24">
        <f t="shared" si="11"/>
        <v>124</v>
      </c>
      <c r="B24">
        <f t="shared" si="0"/>
        <v>265</v>
      </c>
      <c r="C24">
        <v>0</v>
      </c>
      <c r="D24">
        <v>0</v>
      </c>
      <c r="E24">
        <v>4.9000000000000002E-2</v>
      </c>
      <c r="F24">
        <v>1.125</v>
      </c>
      <c r="G24">
        <f t="shared" si="7"/>
        <v>0.1656373310678684</v>
      </c>
      <c r="H24">
        <f t="shared" si="1"/>
        <v>0.5625</v>
      </c>
      <c r="I24">
        <f t="shared" si="2"/>
        <v>0.5625</v>
      </c>
      <c r="J24">
        <f t="shared" si="8"/>
        <v>2.4021077730790794E-2</v>
      </c>
      <c r="K24">
        <f t="shared" si="3"/>
        <v>1.0269999999999999</v>
      </c>
      <c r="L24">
        <f t="shared" si="4"/>
        <v>0.1656373310678684</v>
      </c>
      <c r="M24">
        <f t="shared" si="9"/>
        <v>8.2818665533934202E-2</v>
      </c>
      <c r="N24">
        <f t="shared" si="10"/>
        <v>8.2818665533934202E-2</v>
      </c>
      <c r="O24">
        <f t="shared" si="5"/>
        <v>2.4021077730790794E-2</v>
      </c>
      <c r="P24">
        <f t="shared" si="6"/>
        <v>2.4021077730790794E-2</v>
      </c>
    </row>
    <row r="25" spans="1:16" x14ac:dyDescent="0.25">
      <c r="A25">
        <f t="shared" si="11"/>
        <v>125</v>
      </c>
      <c r="B25">
        <f t="shared" si="0"/>
        <v>264</v>
      </c>
      <c r="C25">
        <v>0</v>
      </c>
      <c r="D25">
        <v>0</v>
      </c>
      <c r="E25">
        <v>6.5000000000000002E-2</v>
      </c>
      <c r="F25">
        <v>1.125</v>
      </c>
      <c r="G25">
        <f t="shared" si="7"/>
        <v>0.21645573383233671</v>
      </c>
      <c r="H25">
        <f t="shared" si="1"/>
        <v>0.5625</v>
      </c>
      <c r="I25">
        <f t="shared" si="2"/>
        <v>0.5625</v>
      </c>
      <c r="J25">
        <f t="shared" si="8"/>
        <v>3.0515523501181897E-2</v>
      </c>
      <c r="K25">
        <f t="shared" si="3"/>
        <v>0.995</v>
      </c>
      <c r="L25">
        <f t="shared" si="4"/>
        <v>0.21645573383233671</v>
      </c>
      <c r="M25">
        <f t="shared" si="9"/>
        <v>0.10822786691616836</v>
      </c>
      <c r="N25">
        <f t="shared" si="10"/>
        <v>0.10822786691616836</v>
      </c>
      <c r="O25">
        <f t="shared" si="5"/>
        <v>3.0515523501181897E-2</v>
      </c>
      <c r="P25">
        <f t="shared" si="6"/>
        <v>3.0515523501181897E-2</v>
      </c>
    </row>
    <row r="26" spans="1:16" x14ac:dyDescent="0.25">
      <c r="A26">
        <f t="shared" si="11"/>
        <v>126</v>
      </c>
      <c r="B26">
        <f t="shared" si="0"/>
        <v>263</v>
      </c>
      <c r="C26">
        <v>0</v>
      </c>
      <c r="D26">
        <v>0</v>
      </c>
      <c r="E26">
        <v>0.12</v>
      </c>
      <c r="F26">
        <v>1.125</v>
      </c>
      <c r="G26">
        <f t="shared" si="7"/>
        <v>0.378876074022929</v>
      </c>
      <c r="H26">
        <f t="shared" si="1"/>
        <v>0.5625</v>
      </c>
      <c r="I26">
        <f t="shared" si="2"/>
        <v>0.5625</v>
      </c>
      <c r="J26">
        <f t="shared" si="8"/>
        <v>4.8516265266367382E-2</v>
      </c>
      <c r="K26">
        <f t="shared" si="3"/>
        <v>0.88500000000000001</v>
      </c>
      <c r="L26">
        <f t="shared" si="4"/>
        <v>0.378876074022929</v>
      </c>
      <c r="M26">
        <f t="shared" si="9"/>
        <v>0.1894380370114645</v>
      </c>
      <c r="N26">
        <f t="shared" si="10"/>
        <v>0.1894380370114645</v>
      </c>
      <c r="O26">
        <f t="shared" si="5"/>
        <v>4.8516265266367382E-2</v>
      </c>
      <c r="P26">
        <f t="shared" si="6"/>
        <v>4.8516265266367382E-2</v>
      </c>
    </row>
    <row r="27" spans="1:16" x14ac:dyDescent="0.25">
      <c r="A27">
        <f t="shared" si="11"/>
        <v>127</v>
      </c>
      <c r="B27">
        <f t="shared" si="0"/>
        <v>262</v>
      </c>
      <c r="C27">
        <v>0</v>
      </c>
      <c r="D27">
        <v>0</v>
      </c>
      <c r="E27">
        <v>4.9000000000000002E-2</v>
      </c>
      <c r="F27">
        <v>1.25</v>
      </c>
      <c r="G27">
        <f t="shared" si="7"/>
        <v>0.18487958607110586</v>
      </c>
      <c r="H27">
        <f t="shared" si="1"/>
        <v>0.625</v>
      </c>
      <c r="I27">
        <f t="shared" si="2"/>
        <v>0.625</v>
      </c>
      <c r="J27">
        <f t="shared" si="8"/>
        <v>3.3389299464338239E-2</v>
      </c>
      <c r="K27">
        <f t="shared" si="3"/>
        <v>1.1519999999999999</v>
      </c>
      <c r="L27">
        <f t="shared" si="4"/>
        <v>0.18487958607110586</v>
      </c>
      <c r="M27">
        <f t="shared" si="9"/>
        <v>9.2439793035552928E-2</v>
      </c>
      <c r="N27">
        <f t="shared" si="10"/>
        <v>9.2439793035552928E-2</v>
      </c>
      <c r="O27">
        <f t="shared" si="5"/>
        <v>3.3389299464338239E-2</v>
      </c>
      <c r="P27">
        <f t="shared" si="6"/>
        <v>3.3389299464338239E-2</v>
      </c>
    </row>
    <row r="28" spans="1:16" x14ac:dyDescent="0.25">
      <c r="A28">
        <f t="shared" si="11"/>
        <v>128</v>
      </c>
      <c r="B28">
        <f t="shared" si="0"/>
        <v>261</v>
      </c>
      <c r="C28">
        <v>0</v>
      </c>
      <c r="D28">
        <v>0</v>
      </c>
      <c r="E28">
        <v>6.5000000000000002E-2</v>
      </c>
      <c r="F28">
        <v>1.25</v>
      </c>
      <c r="G28">
        <f t="shared" si="7"/>
        <v>0.24198117414275366</v>
      </c>
      <c r="H28">
        <f t="shared" si="1"/>
        <v>0.625</v>
      </c>
      <c r="I28">
        <f t="shared" si="2"/>
        <v>0.625</v>
      </c>
      <c r="J28">
        <f t="shared" si="8"/>
        <v>4.2602298090170181E-2</v>
      </c>
      <c r="K28">
        <f t="shared" si="3"/>
        <v>1.1200000000000001</v>
      </c>
      <c r="L28">
        <f t="shared" si="4"/>
        <v>0.24198117414275366</v>
      </c>
      <c r="M28">
        <f t="shared" si="9"/>
        <v>0.12099058707137683</v>
      </c>
      <c r="N28">
        <f t="shared" si="10"/>
        <v>0.12099058707137683</v>
      </c>
      <c r="O28">
        <f t="shared" si="5"/>
        <v>4.2602298090170181E-2</v>
      </c>
      <c r="P28">
        <f t="shared" si="6"/>
        <v>4.2602298090170181E-2</v>
      </c>
    </row>
    <row r="29" spans="1:16" x14ac:dyDescent="0.25">
      <c r="A29">
        <f t="shared" si="11"/>
        <v>129</v>
      </c>
      <c r="B29">
        <f t="shared" si="0"/>
        <v>260</v>
      </c>
      <c r="C29">
        <v>0</v>
      </c>
      <c r="D29">
        <v>0</v>
      </c>
      <c r="E29">
        <v>8.3000000000000004E-2</v>
      </c>
      <c r="F29">
        <v>1.25</v>
      </c>
      <c r="G29">
        <f t="shared" si="7"/>
        <v>0.30429780601936085</v>
      </c>
      <c r="H29">
        <f t="shared" si="1"/>
        <v>0.625</v>
      </c>
      <c r="I29">
        <f t="shared" si="2"/>
        <v>0.625</v>
      </c>
      <c r="J29">
        <f t="shared" si="8"/>
        <v>5.2064517790946098E-2</v>
      </c>
      <c r="K29">
        <f t="shared" si="3"/>
        <v>1.0840000000000001</v>
      </c>
      <c r="L29">
        <f t="shared" si="4"/>
        <v>0.30429780601936085</v>
      </c>
      <c r="M29">
        <f t="shared" si="9"/>
        <v>0.15214890300968043</v>
      </c>
      <c r="N29">
        <f t="shared" si="10"/>
        <v>0.15214890300968043</v>
      </c>
      <c r="O29">
        <f t="shared" si="5"/>
        <v>5.2064517790946098E-2</v>
      </c>
      <c r="P29">
        <f t="shared" si="6"/>
        <v>5.2064517790946098E-2</v>
      </c>
    </row>
    <row r="30" spans="1:16" x14ac:dyDescent="0.25">
      <c r="A30">
        <f t="shared" si="11"/>
        <v>130</v>
      </c>
      <c r="B30">
        <f t="shared" si="0"/>
        <v>259</v>
      </c>
      <c r="C30">
        <v>0</v>
      </c>
      <c r="D30">
        <v>0</v>
      </c>
      <c r="E30">
        <v>9.5000000000000001E-2</v>
      </c>
      <c r="F30">
        <v>1.25</v>
      </c>
      <c r="G30">
        <f t="shared" si="7"/>
        <v>0.3447112539151399</v>
      </c>
      <c r="H30">
        <f t="shared" si="1"/>
        <v>0.625</v>
      </c>
      <c r="I30">
        <f t="shared" si="2"/>
        <v>0.625</v>
      </c>
      <c r="J30">
        <f t="shared" si="8"/>
        <v>5.7870556196341093E-2</v>
      </c>
      <c r="K30">
        <f t="shared" si="3"/>
        <v>1.06</v>
      </c>
      <c r="L30">
        <f t="shared" si="4"/>
        <v>0.3447112539151399</v>
      </c>
      <c r="M30">
        <f t="shared" si="9"/>
        <v>0.17235562695756995</v>
      </c>
      <c r="N30">
        <f t="shared" si="10"/>
        <v>0.17235562695756995</v>
      </c>
      <c r="O30">
        <f t="shared" si="5"/>
        <v>5.7870556196341093E-2</v>
      </c>
      <c r="P30">
        <f t="shared" si="6"/>
        <v>5.7870556196341093E-2</v>
      </c>
    </row>
    <row r="31" spans="1:16" x14ac:dyDescent="0.25">
      <c r="A31">
        <f t="shared" si="11"/>
        <v>131</v>
      </c>
      <c r="B31">
        <f t="shared" si="0"/>
        <v>258</v>
      </c>
      <c r="C31">
        <v>0</v>
      </c>
      <c r="D31">
        <v>0</v>
      </c>
      <c r="E31">
        <v>0.12</v>
      </c>
      <c r="F31">
        <v>1.25</v>
      </c>
      <c r="G31">
        <f t="shared" si="7"/>
        <v>0.42599996382677596</v>
      </c>
      <c r="H31">
        <f t="shared" si="1"/>
        <v>0.625</v>
      </c>
      <c r="I31">
        <f t="shared" si="2"/>
        <v>0.625</v>
      </c>
      <c r="J31">
        <f t="shared" si="8"/>
        <v>6.8761719161189477E-2</v>
      </c>
      <c r="K31">
        <f t="shared" si="3"/>
        <v>1.01</v>
      </c>
      <c r="L31">
        <f t="shared" si="4"/>
        <v>0.42599996382677596</v>
      </c>
      <c r="M31">
        <f t="shared" si="9"/>
        <v>0.21299998191338798</v>
      </c>
      <c r="N31">
        <f t="shared" si="10"/>
        <v>0.21299998191338798</v>
      </c>
      <c r="O31">
        <f t="shared" si="5"/>
        <v>6.8761719161189477E-2</v>
      </c>
      <c r="P31">
        <f t="shared" si="6"/>
        <v>6.8761719161189477E-2</v>
      </c>
    </row>
    <row r="32" spans="1:16" x14ac:dyDescent="0.25">
      <c r="A32">
        <f t="shared" si="11"/>
        <v>132</v>
      </c>
      <c r="B32">
        <f t="shared" si="0"/>
        <v>257</v>
      </c>
      <c r="C32">
        <v>0</v>
      </c>
      <c r="D32">
        <v>0</v>
      </c>
      <c r="E32">
        <v>0.12</v>
      </c>
      <c r="F32">
        <v>1.3149999999999999</v>
      </c>
      <c r="G32">
        <f t="shared" si="7"/>
        <v>0.45050438652477626</v>
      </c>
      <c r="H32">
        <f t="shared" si="1"/>
        <v>0.65749999999999997</v>
      </c>
      <c r="I32">
        <f t="shared" si="2"/>
        <v>0.65749999999999997</v>
      </c>
      <c r="J32">
        <f t="shared" si="8"/>
        <v>8.1227348716625028E-2</v>
      </c>
      <c r="K32">
        <f t="shared" si="3"/>
        <v>1.075</v>
      </c>
      <c r="L32">
        <f t="shared" si="4"/>
        <v>0.45050438652477626</v>
      </c>
      <c r="M32">
        <f t="shared" si="9"/>
        <v>0.22525219326238813</v>
      </c>
      <c r="N32">
        <f t="shared" si="10"/>
        <v>0.22525219326238813</v>
      </c>
      <c r="O32">
        <f t="shared" si="5"/>
        <v>8.1227348716625028E-2</v>
      </c>
      <c r="P32">
        <f t="shared" si="6"/>
        <v>8.1227348716625028E-2</v>
      </c>
    </row>
    <row r="33" spans="1:16" x14ac:dyDescent="0.25">
      <c r="A33">
        <f t="shared" si="11"/>
        <v>133</v>
      </c>
      <c r="B33">
        <f t="shared" si="0"/>
        <v>256</v>
      </c>
      <c r="C33">
        <v>0</v>
      </c>
      <c r="D33">
        <v>0</v>
      </c>
      <c r="E33">
        <v>4.9000000000000002E-2</v>
      </c>
      <c r="F33">
        <v>1.375</v>
      </c>
      <c r="G33">
        <f t="shared" si="7"/>
        <v>0.20412184107434331</v>
      </c>
      <c r="H33">
        <f t="shared" si="1"/>
        <v>0.6875</v>
      </c>
      <c r="I33">
        <f t="shared" si="2"/>
        <v>0.6875</v>
      </c>
      <c r="J33">
        <f t="shared" si="8"/>
        <v>4.4924078847156441E-2</v>
      </c>
      <c r="K33">
        <f t="shared" si="3"/>
        <v>1.2769999999999999</v>
      </c>
      <c r="L33">
        <f t="shared" si="4"/>
        <v>0.20412184107434331</v>
      </c>
      <c r="M33">
        <f t="shared" si="9"/>
        <v>0.10206092053717165</v>
      </c>
      <c r="N33">
        <f t="shared" si="10"/>
        <v>0.10206092053717165</v>
      </c>
      <c r="O33">
        <f t="shared" si="5"/>
        <v>4.4924078847156441E-2</v>
      </c>
      <c r="P33">
        <f t="shared" si="6"/>
        <v>4.4924078847156441E-2</v>
      </c>
    </row>
    <row r="34" spans="1:16" x14ac:dyDescent="0.25">
      <c r="A34">
        <f t="shared" si="11"/>
        <v>134</v>
      </c>
      <c r="B34">
        <f t="shared" si="0"/>
        <v>255</v>
      </c>
      <c r="C34">
        <v>0</v>
      </c>
      <c r="D34">
        <v>0</v>
      </c>
      <c r="E34">
        <v>6.5000000000000002E-2</v>
      </c>
      <c r="F34">
        <v>1.375</v>
      </c>
      <c r="G34">
        <f t="shared" si="7"/>
        <v>0.2675066144531707</v>
      </c>
      <c r="H34">
        <f t="shared" ref="H34:H65" si="12">F34/2</f>
        <v>0.6875</v>
      </c>
      <c r="I34">
        <f t="shared" ref="I34:I65" si="13">F34/2</f>
        <v>0.6875</v>
      </c>
      <c r="J34">
        <f t="shared" si="8"/>
        <v>5.7524789563643874E-2</v>
      </c>
      <c r="K34">
        <f t="shared" ref="K34:K65" si="14">F34-2*E34</f>
        <v>1.2450000000000001</v>
      </c>
      <c r="L34">
        <f t="shared" ref="L34:L65" si="15">PI()*(((F34/2)^2)-((K34/2)^2))</f>
        <v>0.2675066144531707</v>
      </c>
      <c r="M34">
        <f t="shared" si="9"/>
        <v>0.13375330722658535</v>
      </c>
      <c r="N34">
        <f t="shared" si="10"/>
        <v>0.13375330722658535</v>
      </c>
      <c r="O34">
        <f t="shared" ref="O34:O65" si="16">(PI()/64)*(F34^4-K34^4)</f>
        <v>5.7524789563643874E-2</v>
      </c>
      <c r="P34">
        <f t="shared" ref="P34:P65" si="17">(PI()/64)*(F34^4-K34^4)</f>
        <v>5.7524789563643874E-2</v>
      </c>
    </row>
    <row r="35" spans="1:16" x14ac:dyDescent="0.25">
      <c r="A35">
        <f t="shared" si="11"/>
        <v>135</v>
      </c>
      <c r="B35">
        <f t="shared" si="0"/>
        <v>254</v>
      </c>
      <c r="C35">
        <v>0</v>
      </c>
      <c r="D35">
        <v>0</v>
      </c>
      <c r="E35">
        <v>4.9000000000000002E-2</v>
      </c>
      <c r="F35">
        <v>1.5</v>
      </c>
      <c r="G35">
        <f t="shared" si="7"/>
        <v>0.22336409607758095</v>
      </c>
      <c r="H35">
        <f t="shared" si="12"/>
        <v>0.75</v>
      </c>
      <c r="I35">
        <f t="shared" si="13"/>
        <v>0.75</v>
      </c>
      <c r="J35">
        <f t="shared" si="8"/>
        <v>5.8850911055064646E-2</v>
      </c>
      <c r="K35">
        <f t="shared" si="14"/>
        <v>1.4019999999999999</v>
      </c>
      <c r="L35">
        <f t="shared" si="15"/>
        <v>0.22336409607758095</v>
      </c>
      <c r="M35">
        <f t="shared" si="9"/>
        <v>0.11168204803879048</v>
      </c>
      <c r="N35">
        <f t="shared" si="10"/>
        <v>0.11168204803879048</v>
      </c>
      <c r="O35">
        <f t="shared" si="16"/>
        <v>5.8850911055064646E-2</v>
      </c>
      <c r="P35">
        <f t="shared" si="17"/>
        <v>5.8850911055064646E-2</v>
      </c>
    </row>
    <row r="36" spans="1:16" x14ac:dyDescent="0.25">
      <c r="A36">
        <f t="shared" si="11"/>
        <v>136</v>
      </c>
      <c r="B36">
        <f t="shared" si="0"/>
        <v>253</v>
      </c>
      <c r="C36">
        <v>0</v>
      </c>
      <c r="D36">
        <v>0</v>
      </c>
      <c r="E36">
        <v>6.5000000000000002E-2</v>
      </c>
      <c r="F36">
        <v>1.5</v>
      </c>
      <c r="G36">
        <f t="shared" si="7"/>
        <v>0.29303205476358779</v>
      </c>
      <c r="H36">
        <f t="shared" si="12"/>
        <v>0.75</v>
      </c>
      <c r="I36">
        <f t="shared" si="13"/>
        <v>0.75</v>
      </c>
      <c r="J36">
        <f t="shared" si="8"/>
        <v>7.5582124175240642E-2</v>
      </c>
      <c r="K36">
        <f t="shared" si="14"/>
        <v>1.37</v>
      </c>
      <c r="L36">
        <f t="shared" si="15"/>
        <v>0.29303205476358779</v>
      </c>
      <c r="M36">
        <f t="shared" si="9"/>
        <v>0.1465160273817939</v>
      </c>
      <c r="N36">
        <f t="shared" si="10"/>
        <v>0.1465160273817939</v>
      </c>
      <c r="O36">
        <f t="shared" si="16"/>
        <v>7.5582124175240642E-2</v>
      </c>
      <c r="P36">
        <f t="shared" si="17"/>
        <v>7.5582124175240642E-2</v>
      </c>
    </row>
    <row r="37" spans="1:16" x14ac:dyDescent="0.25">
      <c r="A37">
        <f t="shared" si="11"/>
        <v>137</v>
      </c>
      <c r="B37">
        <f t="shared" si="0"/>
        <v>252</v>
      </c>
      <c r="C37">
        <v>0</v>
      </c>
      <c r="D37">
        <v>0</v>
      </c>
      <c r="E37">
        <v>8.3000000000000004E-2</v>
      </c>
      <c r="F37">
        <v>1.5</v>
      </c>
      <c r="G37">
        <f t="shared" si="7"/>
        <v>0.36948585358134906</v>
      </c>
      <c r="H37">
        <f t="shared" si="12"/>
        <v>0.75</v>
      </c>
      <c r="I37">
        <f t="shared" si="13"/>
        <v>0.75</v>
      </c>
      <c r="J37">
        <f t="shared" si="8"/>
        <v>9.305399613836543E-2</v>
      </c>
      <c r="K37">
        <f t="shared" si="14"/>
        <v>1.3340000000000001</v>
      </c>
      <c r="L37">
        <f t="shared" si="15"/>
        <v>0.36948585358134906</v>
      </c>
      <c r="M37">
        <f t="shared" si="9"/>
        <v>0.18474292679067453</v>
      </c>
      <c r="N37">
        <f t="shared" si="10"/>
        <v>0.18474292679067453</v>
      </c>
      <c r="O37">
        <f t="shared" si="16"/>
        <v>9.305399613836543E-2</v>
      </c>
      <c r="P37">
        <f t="shared" si="17"/>
        <v>9.305399613836543E-2</v>
      </c>
    </row>
    <row r="38" spans="1:16" x14ac:dyDescent="0.25">
      <c r="A38">
        <f t="shared" si="11"/>
        <v>138</v>
      </c>
      <c r="B38">
        <f t="shared" si="0"/>
        <v>251</v>
      </c>
      <c r="C38">
        <v>0</v>
      </c>
      <c r="D38">
        <v>0</v>
      </c>
      <c r="E38">
        <v>9.5000000000000001E-2</v>
      </c>
      <c r="F38">
        <v>1.5</v>
      </c>
      <c r="G38">
        <f t="shared" si="7"/>
        <v>0.41932407943789751</v>
      </c>
      <c r="H38">
        <f t="shared" si="12"/>
        <v>0.75</v>
      </c>
      <c r="I38">
        <f t="shared" si="13"/>
        <v>0.75</v>
      </c>
      <c r="J38">
        <f t="shared" si="8"/>
        <v>0.10394257696616534</v>
      </c>
      <c r="K38">
        <f t="shared" si="14"/>
        <v>1.31</v>
      </c>
      <c r="L38">
        <f t="shared" si="15"/>
        <v>0.41932407943789751</v>
      </c>
      <c r="M38">
        <f t="shared" si="9"/>
        <v>0.20966203971894876</v>
      </c>
      <c r="N38">
        <f t="shared" si="10"/>
        <v>0.20966203971894876</v>
      </c>
      <c r="O38">
        <f t="shared" si="16"/>
        <v>0.10394257696616534</v>
      </c>
      <c r="P38">
        <f t="shared" si="17"/>
        <v>0.10394257696616534</v>
      </c>
    </row>
    <row r="39" spans="1:16" x14ac:dyDescent="0.25">
      <c r="A39">
        <f t="shared" si="11"/>
        <v>139</v>
      </c>
      <c r="B39">
        <f t="shared" si="0"/>
        <v>250</v>
      </c>
      <c r="C39">
        <v>0</v>
      </c>
      <c r="D39">
        <v>0</v>
      </c>
      <c r="E39">
        <v>0.12</v>
      </c>
      <c r="F39">
        <v>1.5</v>
      </c>
      <c r="G39">
        <f t="shared" si="7"/>
        <v>0.52024774343446967</v>
      </c>
      <c r="H39">
        <f t="shared" si="12"/>
        <v>0.75</v>
      </c>
      <c r="I39">
        <f t="shared" si="13"/>
        <v>0.75</v>
      </c>
      <c r="J39">
        <f t="shared" si="8"/>
        <v>0.12478142126275756</v>
      </c>
      <c r="K39">
        <f t="shared" si="14"/>
        <v>1.26</v>
      </c>
      <c r="L39">
        <f t="shared" si="15"/>
        <v>0.52024774343446967</v>
      </c>
      <c r="M39">
        <f t="shared" si="9"/>
        <v>0.26012387171723483</v>
      </c>
      <c r="N39">
        <f t="shared" si="10"/>
        <v>0.26012387171723483</v>
      </c>
      <c r="O39">
        <f t="shared" si="16"/>
        <v>0.12478142126275756</v>
      </c>
      <c r="P39">
        <f t="shared" si="17"/>
        <v>0.12478142126275756</v>
      </c>
    </row>
    <row r="40" spans="1:16" x14ac:dyDescent="0.25">
      <c r="A40">
        <f t="shared" si="11"/>
        <v>140</v>
      </c>
      <c r="B40">
        <f t="shared" si="0"/>
        <v>249</v>
      </c>
      <c r="C40">
        <v>0</v>
      </c>
      <c r="D40">
        <v>0</v>
      </c>
      <c r="E40">
        <v>4.9000000000000002E-2</v>
      </c>
      <c r="F40">
        <v>1.625</v>
      </c>
      <c r="G40">
        <f t="shared" si="7"/>
        <v>0.24260635108081841</v>
      </c>
      <c r="H40">
        <f t="shared" si="12"/>
        <v>0.8125</v>
      </c>
      <c r="I40">
        <f t="shared" si="13"/>
        <v>0.8125</v>
      </c>
      <c r="J40">
        <f t="shared" si="8"/>
        <v>7.5395291263881989E-2</v>
      </c>
      <c r="K40">
        <f t="shared" si="14"/>
        <v>1.5269999999999999</v>
      </c>
      <c r="L40">
        <f t="shared" si="15"/>
        <v>0.24260635108081841</v>
      </c>
      <c r="M40">
        <f t="shared" si="9"/>
        <v>0.1213031755404092</v>
      </c>
      <c r="N40">
        <f t="shared" si="10"/>
        <v>0.1213031755404092</v>
      </c>
      <c r="O40">
        <f t="shared" si="16"/>
        <v>7.5395291263881989E-2</v>
      </c>
      <c r="P40">
        <f t="shared" si="17"/>
        <v>7.5395291263881989E-2</v>
      </c>
    </row>
    <row r="41" spans="1:16" x14ac:dyDescent="0.25">
      <c r="A41">
        <f t="shared" si="11"/>
        <v>141</v>
      </c>
      <c r="B41">
        <f t="shared" si="0"/>
        <v>248</v>
      </c>
      <c r="C41">
        <v>0</v>
      </c>
      <c r="D41">
        <v>0</v>
      </c>
      <c r="E41">
        <v>6.5000000000000002E-2</v>
      </c>
      <c r="F41">
        <v>1.625</v>
      </c>
      <c r="G41">
        <f t="shared" si="7"/>
        <v>0.31855749507400483</v>
      </c>
      <c r="H41">
        <f t="shared" si="12"/>
        <v>0.8125</v>
      </c>
      <c r="I41">
        <f t="shared" si="13"/>
        <v>0.8125</v>
      </c>
      <c r="J41">
        <f t="shared" si="8"/>
        <v>9.7073428178598223E-2</v>
      </c>
      <c r="K41">
        <f t="shared" si="14"/>
        <v>1.4950000000000001</v>
      </c>
      <c r="L41">
        <f t="shared" si="15"/>
        <v>0.31855749507400483</v>
      </c>
      <c r="M41">
        <f t="shared" si="9"/>
        <v>0.15927874753700241</v>
      </c>
      <c r="N41">
        <f t="shared" si="10"/>
        <v>0.15927874753700241</v>
      </c>
      <c r="O41">
        <f t="shared" si="16"/>
        <v>9.7073428178598223E-2</v>
      </c>
      <c r="P41">
        <f t="shared" si="17"/>
        <v>9.7073428178598223E-2</v>
      </c>
    </row>
    <row r="42" spans="1:16" x14ac:dyDescent="0.25">
      <c r="A42">
        <f t="shared" si="11"/>
        <v>142</v>
      </c>
      <c r="B42">
        <f t="shared" si="0"/>
        <v>247</v>
      </c>
      <c r="C42">
        <v>0</v>
      </c>
      <c r="D42">
        <v>0</v>
      </c>
      <c r="E42">
        <v>0.12</v>
      </c>
      <c r="F42">
        <v>1.625</v>
      </c>
      <c r="G42">
        <f t="shared" si="7"/>
        <v>0.56737163323831663</v>
      </c>
      <c r="H42">
        <f t="shared" si="12"/>
        <v>0.8125</v>
      </c>
      <c r="I42">
        <f t="shared" si="13"/>
        <v>0.8125</v>
      </c>
      <c r="J42">
        <f t="shared" si="8"/>
        <v>0.16166013563678122</v>
      </c>
      <c r="K42">
        <f t="shared" si="14"/>
        <v>1.385</v>
      </c>
      <c r="L42">
        <f t="shared" si="15"/>
        <v>0.56737163323831663</v>
      </c>
      <c r="M42">
        <f t="shared" si="9"/>
        <v>0.28368581661915832</v>
      </c>
      <c r="N42">
        <f t="shared" si="10"/>
        <v>0.28368581661915832</v>
      </c>
      <c r="O42">
        <f t="shared" si="16"/>
        <v>0.16166013563678122</v>
      </c>
      <c r="P42">
        <f t="shared" si="17"/>
        <v>0.16166013563678122</v>
      </c>
    </row>
    <row r="43" spans="1:16" x14ac:dyDescent="0.25">
      <c r="A43">
        <f t="shared" si="11"/>
        <v>143</v>
      </c>
      <c r="B43">
        <f t="shared" si="0"/>
        <v>246</v>
      </c>
      <c r="C43">
        <v>0</v>
      </c>
      <c r="D43">
        <v>0</v>
      </c>
      <c r="E43">
        <v>0.13400000000000001</v>
      </c>
      <c r="F43">
        <v>1.625</v>
      </c>
      <c r="G43">
        <f t="shared" si="7"/>
        <v>0.62767136263131917</v>
      </c>
      <c r="H43">
        <f t="shared" si="12"/>
        <v>0.8125</v>
      </c>
      <c r="I43">
        <f t="shared" si="13"/>
        <v>0.8125</v>
      </c>
      <c r="J43">
        <f t="shared" si="8"/>
        <v>0.17582934343715048</v>
      </c>
      <c r="K43">
        <f t="shared" si="14"/>
        <v>1.357</v>
      </c>
      <c r="L43">
        <f t="shared" si="15"/>
        <v>0.62767136263131917</v>
      </c>
      <c r="M43">
        <f t="shared" si="9"/>
        <v>0.31383568131565959</v>
      </c>
      <c r="N43">
        <f t="shared" si="10"/>
        <v>0.31383568131565959</v>
      </c>
      <c r="O43">
        <f t="shared" si="16"/>
        <v>0.17582934343715048</v>
      </c>
      <c r="P43">
        <f t="shared" si="17"/>
        <v>0.17582934343715048</v>
      </c>
    </row>
    <row r="44" spans="1:16" x14ac:dyDescent="0.25">
      <c r="A44">
        <f t="shared" si="11"/>
        <v>144</v>
      </c>
      <c r="B44">
        <f t="shared" si="0"/>
        <v>245</v>
      </c>
      <c r="C44">
        <v>0</v>
      </c>
      <c r="D44">
        <v>0</v>
      </c>
      <c r="E44">
        <v>0.1</v>
      </c>
      <c r="F44">
        <v>1.66</v>
      </c>
      <c r="G44">
        <f t="shared" si="7"/>
        <v>0.49008845396000783</v>
      </c>
      <c r="H44">
        <f t="shared" si="12"/>
        <v>0.83</v>
      </c>
      <c r="I44">
        <f t="shared" si="13"/>
        <v>0.83</v>
      </c>
      <c r="J44">
        <f t="shared" si="8"/>
        <v>0.14969751826208438</v>
      </c>
      <c r="K44">
        <f t="shared" si="14"/>
        <v>1.46</v>
      </c>
      <c r="L44">
        <f t="shared" si="15"/>
        <v>0.49008845396000783</v>
      </c>
      <c r="M44">
        <f t="shared" si="9"/>
        <v>0.24504422698000392</v>
      </c>
      <c r="N44">
        <f t="shared" si="10"/>
        <v>0.24504422698000392</v>
      </c>
      <c r="O44">
        <f t="shared" si="16"/>
        <v>0.14969751826208438</v>
      </c>
      <c r="P44">
        <f t="shared" si="17"/>
        <v>0.14969751826208438</v>
      </c>
    </row>
    <row r="45" spans="1:16" x14ac:dyDescent="0.25">
      <c r="A45">
        <f t="shared" si="11"/>
        <v>145</v>
      </c>
      <c r="B45">
        <f t="shared" si="0"/>
        <v>244</v>
      </c>
      <c r="C45">
        <v>0</v>
      </c>
      <c r="D45">
        <v>0</v>
      </c>
      <c r="E45">
        <v>0.12</v>
      </c>
      <c r="F45">
        <v>1.66</v>
      </c>
      <c r="G45">
        <f t="shared" si="7"/>
        <v>0.58056632238339367</v>
      </c>
      <c r="H45">
        <f t="shared" si="12"/>
        <v>0.83</v>
      </c>
      <c r="I45">
        <f t="shared" si="13"/>
        <v>0.83</v>
      </c>
      <c r="J45">
        <f t="shared" si="8"/>
        <v>0.17315390565084715</v>
      </c>
      <c r="K45">
        <f t="shared" si="14"/>
        <v>1.42</v>
      </c>
      <c r="L45">
        <f t="shared" si="15"/>
        <v>0.58056632238339367</v>
      </c>
      <c r="M45">
        <f t="shared" si="9"/>
        <v>0.29028316119169684</v>
      </c>
      <c r="N45">
        <f t="shared" si="10"/>
        <v>0.29028316119169684</v>
      </c>
      <c r="O45">
        <f t="shared" si="16"/>
        <v>0.17315390565084715</v>
      </c>
      <c r="P45">
        <f t="shared" si="17"/>
        <v>0.17315390565084715</v>
      </c>
    </row>
    <row r="46" spans="1:16" x14ac:dyDescent="0.25">
      <c r="A46">
        <f t="shared" si="11"/>
        <v>146</v>
      </c>
      <c r="B46">
        <f t="shared" si="0"/>
        <v>243</v>
      </c>
      <c r="C46">
        <v>0</v>
      </c>
      <c r="D46">
        <v>0</v>
      </c>
      <c r="E46">
        <v>0.14000000000000001</v>
      </c>
      <c r="F46">
        <v>1.66</v>
      </c>
      <c r="G46">
        <f t="shared" si="7"/>
        <v>0.66853091668390807</v>
      </c>
      <c r="H46">
        <f t="shared" si="12"/>
        <v>0.83</v>
      </c>
      <c r="I46">
        <f t="shared" si="13"/>
        <v>0.83</v>
      </c>
      <c r="J46">
        <f t="shared" si="8"/>
        <v>0.19470962948418818</v>
      </c>
      <c r="K46">
        <f t="shared" si="14"/>
        <v>1.38</v>
      </c>
      <c r="L46">
        <f t="shared" si="15"/>
        <v>0.66853091668390807</v>
      </c>
      <c r="M46">
        <f t="shared" si="9"/>
        <v>0.33426545834195404</v>
      </c>
      <c r="N46">
        <f t="shared" si="10"/>
        <v>0.33426545834195404</v>
      </c>
      <c r="O46">
        <f t="shared" si="16"/>
        <v>0.19470962948418818</v>
      </c>
      <c r="P46">
        <f t="shared" si="17"/>
        <v>0.19470962948418818</v>
      </c>
    </row>
    <row r="47" spans="1:16" x14ac:dyDescent="0.25">
      <c r="A47">
        <f t="shared" si="11"/>
        <v>147</v>
      </c>
      <c r="B47">
        <f t="shared" si="0"/>
        <v>242</v>
      </c>
      <c r="C47">
        <v>0</v>
      </c>
      <c r="D47">
        <v>0</v>
      </c>
      <c r="E47">
        <v>6.5000000000000002E-2</v>
      </c>
      <c r="F47">
        <v>1.75</v>
      </c>
      <c r="G47">
        <f t="shared" si="7"/>
        <v>0.3440829353844217</v>
      </c>
      <c r="H47">
        <f t="shared" si="12"/>
        <v>0.875</v>
      </c>
      <c r="I47">
        <f t="shared" si="13"/>
        <v>0.875</v>
      </c>
      <c r="J47">
        <f t="shared" si="8"/>
        <v>0.12229782782735425</v>
      </c>
      <c r="K47">
        <f t="shared" si="14"/>
        <v>1.62</v>
      </c>
      <c r="L47">
        <f t="shared" si="15"/>
        <v>0.3440829353844217</v>
      </c>
      <c r="M47">
        <f t="shared" si="9"/>
        <v>0.17204146769221085</v>
      </c>
      <c r="N47">
        <f t="shared" si="10"/>
        <v>0.17204146769221085</v>
      </c>
      <c r="O47">
        <f t="shared" si="16"/>
        <v>0.12229782782735425</v>
      </c>
      <c r="P47">
        <f t="shared" si="17"/>
        <v>0.12229782782735425</v>
      </c>
    </row>
    <row r="48" spans="1:16" x14ac:dyDescent="0.25">
      <c r="A48">
        <f t="shared" si="11"/>
        <v>148</v>
      </c>
      <c r="B48">
        <f t="shared" si="0"/>
        <v>241</v>
      </c>
      <c r="C48">
        <v>0</v>
      </c>
      <c r="D48">
        <v>0</v>
      </c>
      <c r="E48">
        <v>8.3000000000000004E-2</v>
      </c>
      <c r="F48">
        <v>1.75</v>
      </c>
      <c r="G48">
        <f t="shared" si="7"/>
        <v>0.4346739011433372</v>
      </c>
      <c r="H48">
        <f t="shared" si="12"/>
        <v>0.875</v>
      </c>
      <c r="I48">
        <f t="shared" si="13"/>
        <v>0.875</v>
      </c>
      <c r="J48">
        <f t="shared" si="8"/>
        <v>0.15136312387241049</v>
      </c>
      <c r="K48">
        <f t="shared" si="14"/>
        <v>1.5840000000000001</v>
      </c>
      <c r="L48">
        <f t="shared" si="15"/>
        <v>0.4346739011433372</v>
      </c>
      <c r="M48">
        <f t="shared" si="9"/>
        <v>0.2173369505716686</v>
      </c>
      <c r="N48">
        <f t="shared" si="10"/>
        <v>0.2173369505716686</v>
      </c>
      <c r="O48">
        <f t="shared" si="16"/>
        <v>0.15136312387241049</v>
      </c>
      <c r="P48">
        <f t="shared" si="17"/>
        <v>0.15136312387241049</v>
      </c>
    </row>
    <row r="49" spans="1:16" x14ac:dyDescent="0.25">
      <c r="A49">
        <f t="shared" si="11"/>
        <v>149</v>
      </c>
      <c r="B49">
        <f t="shared" si="0"/>
        <v>240</v>
      </c>
      <c r="C49">
        <v>0</v>
      </c>
      <c r="D49">
        <v>0</v>
      </c>
      <c r="E49">
        <v>9.5000000000000001E-2</v>
      </c>
      <c r="F49">
        <v>1.75</v>
      </c>
      <c r="G49">
        <f t="shared" si="7"/>
        <v>0.49393690496065507</v>
      </c>
      <c r="H49">
        <f t="shared" si="12"/>
        <v>0.875</v>
      </c>
      <c r="I49">
        <f t="shared" si="13"/>
        <v>0.875</v>
      </c>
      <c r="J49">
        <f t="shared" si="8"/>
        <v>0.16967041395964103</v>
      </c>
      <c r="K49">
        <f t="shared" si="14"/>
        <v>1.56</v>
      </c>
      <c r="L49">
        <f t="shared" si="15"/>
        <v>0.49393690496065507</v>
      </c>
      <c r="M49">
        <f t="shared" si="9"/>
        <v>0.24696845248032753</v>
      </c>
      <c r="N49">
        <f t="shared" si="10"/>
        <v>0.24696845248032753</v>
      </c>
      <c r="O49">
        <f t="shared" si="16"/>
        <v>0.16967041395964103</v>
      </c>
      <c r="P49">
        <f t="shared" si="17"/>
        <v>0.16967041395964103</v>
      </c>
    </row>
    <row r="50" spans="1:16" x14ac:dyDescent="0.25">
      <c r="A50">
        <f t="shared" si="11"/>
        <v>150</v>
      </c>
      <c r="B50">
        <f t="shared" si="0"/>
        <v>239</v>
      </c>
      <c r="C50">
        <v>0</v>
      </c>
      <c r="D50">
        <v>0</v>
      </c>
      <c r="E50">
        <v>0.12</v>
      </c>
      <c r="F50">
        <v>1.75</v>
      </c>
      <c r="G50">
        <f t="shared" si="7"/>
        <v>0.61449552304216348</v>
      </c>
      <c r="H50">
        <f t="shared" si="12"/>
        <v>0.875</v>
      </c>
      <c r="I50">
        <f t="shared" si="13"/>
        <v>0.875</v>
      </c>
      <c r="J50">
        <f t="shared" si="8"/>
        <v>0.20518773633781642</v>
      </c>
      <c r="K50">
        <f t="shared" si="14"/>
        <v>1.51</v>
      </c>
      <c r="L50">
        <f t="shared" si="15"/>
        <v>0.61449552304216348</v>
      </c>
      <c r="M50">
        <f t="shared" si="9"/>
        <v>0.30724776152108174</v>
      </c>
      <c r="N50">
        <f t="shared" si="10"/>
        <v>0.30724776152108174</v>
      </c>
      <c r="O50">
        <f t="shared" si="16"/>
        <v>0.20518773633781642</v>
      </c>
      <c r="P50">
        <f t="shared" si="17"/>
        <v>0.20518773633781642</v>
      </c>
    </row>
    <row r="51" spans="1:16" x14ac:dyDescent="0.25">
      <c r="A51">
        <f t="shared" si="11"/>
        <v>151</v>
      </c>
      <c r="B51">
        <f t="shared" si="0"/>
        <v>238</v>
      </c>
      <c r="C51">
        <v>0</v>
      </c>
      <c r="D51">
        <v>0</v>
      </c>
      <c r="E51">
        <v>6.5000000000000002E-2</v>
      </c>
      <c r="F51">
        <v>1.875</v>
      </c>
      <c r="G51">
        <f t="shared" si="7"/>
        <v>0.3696083756948389</v>
      </c>
      <c r="H51">
        <f t="shared" si="12"/>
        <v>0.9375</v>
      </c>
      <c r="I51">
        <f t="shared" si="13"/>
        <v>0.9375</v>
      </c>
      <c r="J51">
        <f t="shared" si="8"/>
        <v>0.15155444937514653</v>
      </c>
      <c r="K51">
        <f t="shared" si="14"/>
        <v>1.7450000000000001</v>
      </c>
      <c r="L51">
        <f t="shared" si="15"/>
        <v>0.3696083756948389</v>
      </c>
      <c r="M51">
        <f t="shared" si="9"/>
        <v>0.18480418784741945</v>
      </c>
      <c r="N51">
        <f t="shared" si="10"/>
        <v>0.18480418784741945</v>
      </c>
      <c r="O51">
        <f t="shared" si="16"/>
        <v>0.15155444937514653</v>
      </c>
      <c r="P51">
        <f t="shared" si="17"/>
        <v>0.15155444937514653</v>
      </c>
    </row>
    <row r="52" spans="1:16" x14ac:dyDescent="0.25">
      <c r="A52">
        <f t="shared" si="11"/>
        <v>152</v>
      </c>
      <c r="B52">
        <f t="shared" si="0"/>
        <v>237</v>
      </c>
      <c r="C52">
        <v>0</v>
      </c>
      <c r="D52">
        <v>0</v>
      </c>
      <c r="E52">
        <v>0.1</v>
      </c>
      <c r="F52">
        <v>1.9</v>
      </c>
      <c r="G52">
        <f t="shared" si="7"/>
        <v>0.56548667764616289</v>
      </c>
      <c r="H52">
        <f t="shared" si="12"/>
        <v>0.95</v>
      </c>
      <c r="I52">
        <f t="shared" si="13"/>
        <v>0.95</v>
      </c>
      <c r="J52">
        <f t="shared" si="8"/>
        <v>0.22972896279375368</v>
      </c>
      <c r="K52">
        <f t="shared" si="14"/>
        <v>1.7</v>
      </c>
      <c r="L52">
        <f t="shared" si="15"/>
        <v>0.56548667764616289</v>
      </c>
      <c r="M52">
        <f t="shared" si="9"/>
        <v>0.28274333882308145</v>
      </c>
      <c r="N52">
        <f t="shared" si="10"/>
        <v>0.28274333882308145</v>
      </c>
      <c r="O52">
        <f t="shared" si="16"/>
        <v>0.22972896279375368</v>
      </c>
      <c r="P52">
        <f t="shared" si="17"/>
        <v>0.22972896279375368</v>
      </c>
    </row>
    <row r="53" spans="1:16" x14ac:dyDescent="0.25">
      <c r="A53">
        <f t="shared" si="11"/>
        <v>153</v>
      </c>
      <c r="B53">
        <f t="shared" si="0"/>
        <v>236</v>
      </c>
      <c r="C53">
        <v>0</v>
      </c>
      <c r="D53">
        <v>0</v>
      </c>
      <c r="E53">
        <v>0.12</v>
      </c>
      <c r="F53">
        <v>1.9</v>
      </c>
      <c r="G53">
        <f t="shared" si="7"/>
        <v>0.67104419080677979</v>
      </c>
      <c r="H53">
        <f t="shared" si="12"/>
        <v>0.95</v>
      </c>
      <c r="I53">
        <f t="shared" si="13"/>
        <v>0.95</v>
      </c>
      <c r="J53">
        <f t="shared" si="8"/>
        <v>0.2669749313124774</v>
      </c>
      <c r="K53">
        <f t="shared" si="14"/>
        <v>1.66</v>
      </c>
      <c r="L53">
        <f t="shared" si="15"/>
        <v>0.67104419080677979</v>
      </c>
      <c r="M53">
        <f t="shared" si="9"/>
        <v>0.3355220954033899</v>
      </c>
      <c r="N53">
        <f t="shared" si="10"/>
        <v>0.3355220954033899</v>
      </c>
      <c r="O53">
        <f t="shared" si="16"/>
        <v>0.2669749313124774</v>
      </c>
      <c r="P53">
        <f t="shared" si="17"/>
        <v>0.2669749313124774</v>
      </c>
    </row>
    <row r="54" spans="1:16" x14ac:dyDescent="0.25">
      <c r="A54">
        <f t="shared" si="11"/>
        <v>154</v>
      </c>
      <c r="B54">
        <f t="shared" si="0"/>
        <v>235</v>
      </c>
      <c r="C54">
        <v>0</v>
      </c>
      <c r="D54">
        <v>0</v>
      </c>
      <c r="E54">
        <v>0.14799999999999999</v>
      </c>
      <c r="F54">
        <v>1.9</v>
      </c>
      <c r="G54">
        <f t="shared" si="7"/>
        <v>0.81460240870521927</v>
      </c>
      <c r="H54">
        <f t="shared" si="12"/>
        <v>0.95</v>
      </c>
      <c r="I54">
        <f t="shared" si="13"/>
        <v>0.95</v>
      </c>
      <c r="J54">
        <f t="shared" si="8"/>
        <v>0.31478355038632305</v>
      </c>
      <c r="K54">
        <f t="shared" si="14"/>
        <v>1.6039999999999999</v>
      </c>
      <c r="L54">
        <f t="shared" si="15"/>
        <v>0.81460240870521927</v>
      </c>
      <c r="M54">
        <f t="shared" si="9"/>
        <v>0.40730120435260964</v>
      </c>
      <c r="N54">
        <f t="shared" si="10"/>
        <v>0.40730120435260964</v>
      </c>
      <c r="O54">
        <f t="shared" si="16"/>
        <v>0.31478355038632305</v>
      </c>
      <c r="P54">
        <f t="shared" si="17"/>
        <v>0.31478355038632305</v>
      </c>
    </row>
    <row r="55" spans="1:16" x14ac:dyDescent="0.25">
      <c r="A55">
        <f t="shared" si="11"/>
        <v>155</v>
      </c>
      <c r="B55">
        <f t="shared" si="0"/>
        <v>234</v>
      </c>
      <c r="C55">
        <v>0</v>
      </c>
      <c r="D55">
        <v>0</v>
      </c>
      <c r="E55">
        <v>0.188</v>
      </c>
      <c r="F55">
        <v>1.9</v>
      </c>
      <c r="G55">
        <f t="shared" si="7"/>
        <v>1.0111404451137962</v>
      </c>
      <c r="H55">
        <f t="shared" si="12"/>
        <v>0.95</v>
      </c>
      <c r="I55">
        <f t="shared" si="13"/>
        <v>0.95</v>
      </c>
      <c r="J55">
        <f t="shared" si="8"/>
        <v>0.37491672108196405</v>
      </c>
      <c r="K55">
        <f t="shared" si="14"/>
        <v>1.524</v>
      </c>
      <c r="L55">
        <f t="shared" si="15"/>
        <v>1.0111404451137962</v>
      </c>
      <c r="M55">
        <f t="shared" si="9"/>
        <v>0.5055702225568981</v>
      </c>
      <c r="N55">
        <f t="shared" si="10"/>
        <v>0.5055702225568981</v>
      </c>
      <c r="O55">
        <f t="shared" si="16"/>
        <v>0.37491672108196405</v>
      </c>
      <c r="P55">
        <f t="shared" si="17"/>
        <v>0.37491672108196405</v>
      </c>
    </row>
    <row r="56" spans="1:16" x14ac:dyDescent="0.25">
      <c r="A56">
        <f t="shared" si="11"/>
        <v>156</v>
      </c>
      <c r="B56">
        <f t="shared" si="0"/>
        <v>233</v>
      </c>
      <c r="C56">
        <v>0</v>
      </c>
      <c r="D56">
        <v>0</v>
      </c>
      <c r="E56">
        <v>4.9000000000000002E-2</v>
      </c>
      <c r="F56">
        <v>2</v>
      </c>
      <c r="G56">
        <f t="shared" si="7"/>
        <v>0.30033311609053093</v>
      </c>
      <c r="H56">
        <f t="shared" si="12"/>
        <v>1</v>
      </c>
      <c r="I56">
        <f t="shared" si="13"/>
        <v>1</v>
      </c>
      <c r="J56">
        <f t="shared" si="8"/>
        <v>0.14298867165398085</v>
      </c>
      <c r="K56">
        <f t="shared" si="14"/>
        <v>1.9019999999999999</v>
      </c>
      <c r="L56">
        <f t="shared" si="15"/>
        <v>0.30033311609053093</v>
      </c>
      <c r="M56">
        <f t="shared" si="9"/>
        <v>0.15016655804526546</v>
      </c>
      <c r="N56">
        <f t="shared" si="10"/>
        <v>0.15016655804526546</v>
      </c>
      <c r="O56">
        <f t="shared" si="16"/>
        <v>0.14298867165398085</v>
      </c>
      <c r="P56">
        <f t="shared" si="17"/>
        <v>0.14298867165398085</v>
      </c>
    </row>
    <row r="57" spans="1:16" x14ac:dyDescent="0.25">
      <c r="A57">
        <f t="shared" si="11"/>
        <v>157</v>
      </c>
      <c r="B57">
        <f t="shared" si="0"/>
        <v>232</v>
      </c>
      <c r="C57">
        <v>0</v>
      </c>
      <c r="D57">
        <v>0</v>
      </c>
      <c r="E57">
        <v>6.5000000000000002E-2</v>
      </c>
      <c r="F57">
        <v>2</v>
      </c>
      <c r="G57">
        <f t="shared" si="7"/>
        <v>0.39513381600525577</v>
      </c>
      <c r="H57">
        <f t="shared" si="12"/>
        <v>1</v>
      </c>
      <c r="I57">
        <f t="shared" si="13"/>
        <v>1</v>
      </c>
      <c r="J57">
        <f t="shared" si="8"/>
        <v>0.18514241907561266</v>
      </c>
      <c r="K57">
        <f t="shared" si="14"/>
        <v>1.87</v>
      </c>
      <c r="L57">
        <f t="shared" si="15"/>
        <v>0.39513381600525577</v>
      </c>
      <c r="M57">
        <f t="shared" si="9"/>
        <v>0.19756690800262788</v>
      </c>
      <c r="N57">
        <f t="shared" si="10"/>
        <v>0.19756690800262788</v>
      </c>
      <c r="O57">
        <f t="shared" si="16"/>
        <v>0.18514241907561266</v>
      </c>
      <c r="P57">
        <f t="shared" si="17"/>
        <v>0.18514241907561266</v>
      </c>
    </row>
    <row r="58" spans="1:16" x14ac:dyDescent="0.25">
      <c r="A58">
        <f t="shared" si="11"/>
        <v>158</v>
      </c>
      <c r="B58">
        <f t="shared" si="0"/>
        <v>231</v>
      </c>
      <c r="C58">
        <v>0</v>
      </c>
      <c r="D58">
        <v>0</v>
      </c>
      <c r="E58">
        <v>8.3000000000000004E-2</v>
      </c>
      <c r="F58">
        <v>2</v>
      </c>
      <c r="G58">
        <f t="shared" si="7"/>
        <v>0.49986194870532524</v>
      </c>
      <c r="H58">
        <f t="shared" si="12"/>
        <v>1</v>
      </c>
      <c r="I58">
        <f t="shared" si="13"/>
        <v>1</v>
      </c>
      <c r="J58">
        <f t="shared" si="8"/>
        <v>0.23004759072254935</v>
      </c>
      <c r="K58">
        <f t="shared" si="14"/>
        <v>1.8340000000000001</v>
      </c>
      <c r="L58">
        <f t="shared" si="15"/>
        <v>0.49986194870532524</v>
      </c>
      <c r="M58">
        <f t="shared" si="9"/>
        <v>0.24993097435266262</v>
      </c>
      <c r="N58">
        <f t="shared" si="10"/>
        <v>0.24993097435266262</v>
      </c>
      <c r="O58">
        <f t="shared" si="16"/>
        <v>0.23004759072254935</v>
      </c>
      <c r="P58">
        <f t="shared" si="17"/>
        <v>0.23004759072254935</v>
      </c>
    </row>
    <row r="59" spans="1:16" x14ac:dyDescent="0.25">
      <c r="A59">
        <f t="shared" si="11"/>
        <v>159</v>
      </c>
      <c r="B59">
        <f t="shared" si="0"/>
        <v>230</v>
      </c>
      <c r="C59">
        <v>0</v>
      </c>
      <c r="D59">
        <v>0</v>
      </c>
      <c r="E59">
        <v>9.5000000000000001E-2</v>
      </c>
      <c r="F59">
        <v>2</v>
      </c>
      <c r="G59">
        <f t="shared" si="7"/>
        <v>0.56854973048341284</v>
      </c>
      <c r="H59">
        <f t="shared" si="12"/>
        <v>1</v>
      </c>
      <c r="I59">
        <f t="shared" si="13"/>
        <v>1</v>
      </c>
      <c r="J59">
        <f t="shared" si="8"/>
        <v>0.25855154337314745</v>
      </c>
      <c r="K59">
        <f t="shared" si="14"/>
        <v>1.81</v>
      </c>
      <c r="L59">
        <f t="shared" si="15"/>
        <v>0.56854973048341284</v>
      </c>
      <c r="M59">
        <f t="shared" si="9"/>
        <v>0.28427486524170642</v>
      </c>
      <c r="N59">
        <f t="shared" si="10"/>
        <v>0.28427486524170642</v>
      </c>
      <c r="O59">
        <f t="shared" si="16"/>
        <v>0.25855154337314745</v>
      </c>
      <c r="P59">
        <f t="shared" si="17"/>
        <v>0.25855154337314745</v>
      </c>
    </row>
    <row r="60" spans="1:16" x14ac:dyDescent="0.25">
      <c r="A60">
        <f t="shared" si="11"/>
        <v>160</v>
      </c>
      <c r="B60">
        <f t="shared" si="0"/>
        <v>229</v>
      </c>
      <c r="C60">
        <v>0</v>
      </c>
      <c r="D60">
        <v>0</v>
      </c>
      <c r="E60">
        <v>0.1</v>
      </c>
      <c r="F60">
        <v>2</v>
      </c>
      <c r="G60">
        <f t="shared" si="7"/>
        <v>0.59690260418206054</v>
      </c>
      <c r="H60">
        <f t="shared" si="12"/>
        <v>1</v>
      </c>
      <c r="I60">
        <f t="shared" si="13"/>
        <v>1</v>
      </c>
      <c r="J60">
        <f t="shared" si="8"/>
        <v>0.27009842839238235</v>
      </c>
      <c r="K60">
        <f t="shared" si="14"/>
        <v>1.8</v>
      </c>
      <c r="L60">
        <f t="shared" si="15"/>
        <v>0.59690260418206054</v>
      </c>
      <c r="M60">
        <f t="shared" si="9"/>
        <v>0.29845130209103027</v>
      </c>
      <c r="N60">
        <f t="shared" si="10"/>
        <v>0.29845130209103027</v>
      </c>
      <c r="O60">
        <f t="shared" si="16"/>
        <v>0.27009842839238235</v>
      </c>
      <c r="P60">
        <f t="shared" si="17"/>
        <v>0.27009842839238235</v>
      </c>
    </row>
    <row r="61" spans="1:16" x14ac:dyDescent="0.25">
      <c r="A61">
        <f t="shared" si="11"/>
        <v>161</v>
      </c>
      <c r="B61">
        <f t="shared" si="0"/>
        <v>228</v>
      </c>
      <c r="C61">
        <v>0</v>
      </c>
      <c r="D61">
        <v>0</v>
      </c>
      <c r="E61">
        <v>0.12</v>
      </c>
      <c r="F61">
        <v>2</v>
      </c>
      <c r="G61">
        <f t="shared" si="7"/>
        <v>0.70874330264985741</v>
      </c>
      <c r="H61">
        <f t="shared" si="12"/>
        <v>1</v>
      </c>
      <c r="I61">
        <f t="shared" si="13"/>
        <v>1</v>
      </c>
      <c r="J61">
        <f t="shared" si="8"/>
        <v>0.31439852905547672</v>
      </c>
      <c r="K61">
        <f t="shared" si="14"/>
        <v>1.76</v>
      </c>
      <c r="L61">
        <f t="shared" si="15"/>
        <v>0.70874330264985741</v>
      </c>
      <c r="M61">
        <f t="shared" si="9"/>
        <v>0.3543716513249287</v>
      </c>
      <c r="N61">
        <f t="shared" si="10"/>
        <v>0.3543716513249287</v>
      </c>
      <c r="O61">
        <f t="shared" si="16"/>
        <v>0.31439852905547672</v>
      </c>
      <c r="P61">
        <f t="shared" si="17"/>
        <v>0.31439852905547672</v>
      </c>
    </row>
    <row r="62" spans="1:16" x14ac:dyDescent="0.25">
      <c r="A62">
        <f t="shared" si="11"/>
        <v>162</v>
      </c>
      <c r="B62">
        <f t="shared" si="0"/>
        <v>227</v>
      </c>
      <c r="C62">
        <v>0</v>
      </c>
      <c r="D62">
        <v>0</v>
      </c>
      <c r="E62">
        <v>0.188</v>
      </c>
      <c r="F62">
        <v>2</v>
      </c>
      <c r="G62">
        <f t="shared" si="7"/>
        <v>1.0702023870012844</v>
      </c>
      <c r="H62">
        <f t="shared" si="12"/>
        <v>1</v>
      </c>
      <c r="I62">
        <f t="shared" si="13"/>
        <v>1</v>
      </c>
      <c r="J62">
        <f t="shared" si="8"/>
        <v>0.4439584774140648</v>
      </c>
      <c r="K62">
        <f t="shared" si="14"/>
        <v>1.6240000000000001</v>
      </c>
      <c r="L62">
        <f t="shared" si="15"/>
        <v>1.0702023870012844</v>
      </c>
      <c r="M62">
        <f t="shared" si="9"/>
        <v>0.53510119350064222</v>
      </c>
      <c r="N62">
        <f t="shared" si="10"/>
        <v>0.53510119350064222</v>
      </c>
      <c r="O62">
        <f t="shared" si="16"/>
        <v>0.4439584774140648</v>
      </c>
      <c r="P62">
        <f t="shared" si="17"/>
        <v>0.4439584774140648</v>
      </c>
    </row>
    <row r="63" spans="1:16" x14ac:dyDescent="0.25">
      <c r="A63">
        <f t="shared" si="11"/>
        <v>163</v>
      </c>
      <c r="B63">
        <f t="shared" si="0"/>
        <v>226</v>
      </c>
      <c r="C63">
        <v>0</v>
      </c>
      <c r="D63">
        <v>0</v>
      </c>
      <c r="E63">
        <v>0.25</v>
      </c>
      <c r="F63">
        <v>2</v>
      </c>
      <c r="G63">
        <f t="shared" si="7"/>
        <v>1.3744467859455345</v>
      </c>
      <c r="H63">
        <f t="shared" si="12"/>
        <v>1</v>
      </c>
      <c r="I63">
        <f t="shared" si="13"/>
        <v>1</v>
      </c>
      <c r="J63">
        <f t="shared" si="8"/>
        <v>0.53689327575997436</v>
      </c>
      <c r="K63">
        <f t="shared" si="14"/>
        <v>1.5</v>
      </c>
      <c r="L63">
        <f t="shared" si="15"/>
        <v>1.3744467859455345</v>
      </c>
      <c r="M63">
        <f t="shared" si="9"/>
        <v>0.68722339297276724</v>
      </c>
      <c r="N63">
        <f t="shared" si="10"/>
        <v>0.68722339297276724</v>
      </c>
      <c r="O63">
        <f t="shared" si="16"/>
        <v>0.53689327575997436</v>
      </c>
      <c r="P63">
        <f t="shared" si="17"/>
        <v>0.53689327575997436</v>
      </c>
    </row>
    <row r="64" spans="1:16" x14ac:dyDescent="0.25">
      <c r="A64">
        <f t="shared" si="11"/>
        <v>164</v>
      </c>
      <c r="B64">
        <f t="shared" si="0"/>
        <v>225</v>
      </c>
      <c r="C64">
        <v>0</v>
      </c>
      <c r="D64">
        <v>0</v>
      </c>
      <c r="E64">
        <v>4.9000000000000002E-2</v>
      </c>
      <c r="F64">
        <v>2.125</v>
      </c>
      <c r="G64">
        <f t="shared" si="7"/>
        <v>0.31957537109376788</v>
      </c>
      <c r="H64">
        <f t="shared" si="12"/>
        <v>1.0625</v>
      </c>
      <c r="I64">
        <f t="shared" si="13"/>
        <v>1.0625</v>
      </c>
      <c r="J64">
        <f t="shared" si="8"/>
        <v>0.17225819562462633</v>
      </c>
      <c r="K64">
        <f t="shared" si="14"/>
        <v>2.0270000000000001</v>
      </c>
      <c r="L64">
        <f t="shared" si="15"/>
        <v>0.31957537109376788</v>
      </c>
      <c r="M64">
        <f t="shared" si="9"/>
        <v>0.15978768554688394</v>
      </c>
      <c r="N64">
        <f t="shared" si="10"/>
        <v>0.15978768554688394</v>
      </c>
      <c r="O64">
        <f t="shared" si="16"/>
        <v>0.17225819562462633</v>
      </c>
      <c r="P64">
        <f t="shared" si="17"/>
        <v>0.17225819562462633</v>
      </c>
    </row>
    <row r="65" spans="1:16" x14ac:dyDescent="0.25">
      <c r="A65">
        <f t="shared" si="11"/>
        <v>165</v>
      </c>
      <c r="B65">
        <f t="shared" si="0"/>
        <v>224</v>
      </c>
      <c r="C65">
        <v>0</v>
      </c>
      <c r="D65">
        <v>0</v>
      </c>
      <c r="E65">
        <v>6.5000000000000002E-2</v>
      </c>
      <c r="F65">
        <v>2.25</v>
      </c>
      <c r="G65">
        <f t="shared" si="7"/>
        <v>0.44618469662608989</v>
      </c>
      <c r="H65">
        <f t="shared" si="12"/>
        <v>1.125</v>
      </c>
      <c r="I65">
        <f t="shared" si="13"/>
        <v>1.125</v>
      </c>
      <c r="J65">
        <f t="shared" si="8"/>
        <v>0.26650890794911747</v>
      </c>
      <c r="K65">
        <f t="shared" si="14"/>
        <v>2.12</v>
      </c>
      <c r="L65">
        <f t="shared" si="15"/>
        <v>0.44618469662608989</v>
      </c>
      <c r="M65">
        <f t="shared" si="9"/>
        <v>0.22309234831304495</v>
      </c>
      <c r="N65">
        <f t="shared" si="10"/>
        <v>0.22309234831304495</v>
      </c>
      <c r="O65">
        <f t="shared" si="16"/>
        <v>0.26650890794911747</v>
      </c>
      <c r="P65">
        <f t="shared" si="17"/>
        <v>0.26650890794911747</v>
      </c>
    </row>
    <row r="66" spans="1:16" x14ac:dyDescent="0.25">
      <c r="A66">
        <f t="shared" si="11"/>
        <v>166</v>
      </c>
      <c r="B66">
        <f t="shared" ref="B66:B84" si="18">B67+1</f>
        <v>223</v>
      </c>
      <c r="C66">
        <v>0</v>
      </c>
      <c r="D66">
        <v>0</v>
      </c>
      <c r="E66">
        <v>8.3000000000000004E-2</v>
      </c>
      <c r="F66">
        <v>2.25</v>
      </c>
      <c r="G66">
        <f t="shared" si="7"/>
        <v>0.56504999626731323</v>
      </c>
      <c r="H66">
        <f t="shared" ref="H66:H85" si="19">F66/2</f>
        <v>1.125</v>
      </c>
      <c r="I66">
        <f t="shared" ref="I66:I85" si="20">F66/2</f>
        <v>1.125</v>
      </c>
      <c r="J66">
        <f t="shared" si="8"/>
        <v>0.33216308641825038</v>
      </c>
      <c r="K66">
        <f t="shared" ref="K66:K85" si="21">F66-2*E66</f>
        <v>2.0840000000000001</v>
      </c>
      <c r="L66">
        <f t="shared" ref="L66:L97" si="22">PI()*(((F66/2)^2)-((K66/2)^2))</f>
        <v>0.56504999626731323</v>
      </c>
      <c r="M66">
        <f t="shared" si="9"/>
        <v>0.28252499813365661</v>
      </c>
      <c r="N66">
        <f t="shared" si="10"/>
        <v>0.28252499813365661</v>
      </c>
      <c r="O66">
        <f t="shared" ref="O66:O85" si="23">(PI()/64)*(F66^4-K66^4)</f>
        <v>0.33216308641825038</v>
      </c>
      <c r="P66">
        <f t="shared" ref="P66:P85" si="24">(PI()/64)*(F66^4-K66^4)</f>
        <v>0.33216308641825038</v>
      </c>
    </row>
    <row r="67" spans="1:16" x14ac:dyDescent="0.25">
      <c r="A67">
        <f t="shared" si="11"/>
        <v>167</v>
      </c>
      <c r="B67">
        <f t="shared" si="18"/>
        <v>222</v>
      </c>
      <c r="C67">
        <v>0</v>
      </c>
      <c r="D67">
        <v>0</v>
      </c>
      <c r="E67">
        <v>0.12</v>
      </c>
      <c r="F67">
        <v>2.25</v>
      </c>
      <c r="G67">
        <f t="shared" ref="G67:G85" si="25">L67</f>
        <v>0.802991082257552</v>
      </c>
      <c r="H67">
        <f t="shared" si="19"/>
        <v>1.125</v>
      </c>
      <c r="I67">
        <f t="shared" si="20"/>
        <v>1.125</v>
      </c>
      <c r="J67">
        <f t="shared" ref="J67:J85" si="26">O67</f>
        <v>0.45683166408484954</v>
      </c>
      <c r="K67">
        <f t="shared" si="21"/>
        <v>2.0099999999999998</v>
      </c>
      <c r="L67">
        <f t="shared" si="22"/>
        <v>0.802991082257552</v>
      </c>
      <c r="M67">
        <f t="shared" ref="M67:M85" si="27">0.5*L67</f>
        <v>0.401495541128776</v>
      </c>
      <c r="N67">
        <f t="shared" ref="N67:N85" si="28">0.5*L67</f>
        <v>0.401495541128776</v>
      </c>
      <c r="O67">
        <f t="shared" si="23"/>
        <v>0.45683166408484954</v>
      </c>
      <c r="P67">
        <f t="shared" si="24"/>
        <v>0.45683166408484954</v>
      </c>
    </row>
    <row r="68" spans="1:16" x14ac:dyDescent="0.25">
      <c r="A68">
        <f t="shared" ref="A68:A85" si="29">A67+1</f>
        <v>168</v>
      </c>
      <c r="B68">
        <f t="shared" si="18"/>
        <v>221</v>
      </c>
      <c r="C68">
        <v>0</v>
      </c>
      <c r="D68">
        <v>0</v>
      </c>
      <c r="E68">
        <v>0.12</v>
      </c>
      <c r="F68">
        <v>2.375</v>
      </c>
      <c r="G68">
        <f t="shared" si="25"/>
        <v>0.85011497206139852</v>
      </c>
      <c r="H68">
        <f t="shared" si="19"/>
        <v>1.1875</v>
      </c>
      <c r="I68">
        <f t="shared" si="20"/>
        <v>1.1875</v>
      </c>
      <c r="J68">
        <f t="shared" si="26"/>
        <v>0.54188719267552465</v>
      </c>
      <c r="K68">
        <f t="shared" si="21"/>
        <v>2.1349999999999998</v>
      </c>
      <c r="L68">
        <f t="shared" si="22"/>
        <v>0.85011497206139852</v>
      </c>
      <c r="M68">
        <f t="shared" si="27"/>
        <v>0.42505748603069926</v>
      </c>
      <c r="N68">
        <f t="shared" si="28"/>
        <v>0.42505748603069926</v>
      </c>
      <c r="O68">
        <f t="shared" si="23"/>
        <v>0.54188719267552465</v>
      </c>
      <c r="P68">
        <f t="shared" si="24"/>
        <v>0.54188719267552465</v>
      </c>
    </row>
    <row r="69" spans="1:16" x14ac:dyDescent="0.25">
      <c r="A69">
        <f t="shared" si="29"/>
        <v>169</v>
      </c>
      <c r="B69">
        <f t="shared" si="18"/>
        <v>220</v>
      </c>
      <c r="C69">
        <v>0</v>
      </c>
      <c r="D69">
        <v>0</v>
      </c>
      <c r="E69">
        <v>0.154</v>
      </c>
      <c r="F69">
        <v>2.375</v>
      </c>
      <c r="G69">
        <f t="shared" si="25"/>
        <v>1.0745315016779304</v>
      </c>
      <c r="H69">
        <f t="shared" si="19"/>
        <v>1.1875</v>
      </c>
      <c r="I69">
        <f t="shared" si="20"/>
        <v>1.1875</v>
      </c>
      <c r="J69">
        <f t="shared" si="26"/>
        <v>0.66574707954528234</v>
      </c>
      <c r="K69">
        <f t="shared" si="21"/>
        <v>2.0670000000000002</v>
      </c>
      <c r="L69">
        <f t="shared" si="22"/>
        <v>1.0745315016779304</v>
      </c>
      <c r="M69">
        <f t="shared" si="27"/>
        <v>0.53726575083896522</v>
      </c>
      <c r="N69">
        <f t="shared" si="28"/>
        <v>0.53726575083896522</v>
      </c>
      <c r="O69">
        <f t="shared" si="23"/>
        <v>0.66574707954528234</v>
      </c>
      <c r="P69">
        <f t="shared" si="24"/>
        <v>0.66574707954528234</v>
      </c>
    </row>
    <row r="70" spans="1:16" x14ac:dyDescent="0.25">
      <c r="A70">
        <f t="shared" si="29"/>
        <v>170</v>
      </c>
      <c r="B70">
        <f t="shared" si="18"/>
        <v>219</v>
      </c>
      <c r="C70">
        <v>0</v>
      </c>
      <c r="D70">
        <v>0</v>
      </c>
      <c r="E70">
        <v>6.5000000000000002E-2</v>
      </c>
      <c r="F70">
        <v>2.5</v>
      </c>
      <c r="G70">
        <f t="shared" si="25"/>
        <v>0.49723557724692435</v>
      </c>
      <c r="H70">
        <f t="shared" si="19"/>
        <v>1.25</v>
      </c>
      <c r="I70">
        <f t="shared" si="20"/>
        <v>1.25</v>
      </c>
      <c r="J70">
        <f t="shared" si="26"/>
        <v>0.36879030447697042</v>
      </c>
      <c r="K70">
        <f t="shared" si="21"/>
        <v>2.37</v>
      </c>
      <c r="L70">
        <f t="shared" si="22"/>
        <v>0.49723557724692435</v>
      </c>
      <c r="M70">
        <f t="shared" si="27"/>
        <v>0.24861778862346218</v>
      </c>
      <c r="N70">
        <f t="shared" si="28"/>
        <v>0.24861778862346218</v>
      </c>
      <c r="O70">
        <f t="shared" si="23"/>
        <v>0.36879030447697042</v>
      </c>
      <c r="P70">
        <f t="shared" si="24"/>
        <v>0.36879030447697042</v>
      </c>
    </row>
    <row r="71" spans="1:16" x14ac:dyDescent="0.25">
      <c r="A71">
        <f t="shared" si="29"/>
        <v>171</v>
      </c>
      <c r="B71">
        <f t="shared" si="18"/>
        <v>218</v>
      </c>
      <c r="C71">
        <v>0</v>
      </c>
      <c r="D71">
        <v>0</v>
      </c>
      <c r="E71">
        <v>8.3000000000000004E-2</v>
      </c>
      <c r="F71">
        <v>2.5</v>
      </c>
      <c r="G71">
        <f t="shared" si="25"/>
        <v>0.6302380438293016</v>
      </c>
      <c r="H71">
        <f t="shared" si="19"/>
        <v>1.25</v>
      </c>
      <c r="I71">
        <f t="shared" si="20"/>
        <v>1.25</v>
      </c>
      <c r="J71">
        <f t="shared" si="26"/>
        <v>0.4607653006889818</v>
      </c>
      <c r="K71">
        <f t="shared" si="21"/>
        <v>2.3340000000000001</v>
      </c>
      <c r="L71">
        <f t="shared" si="22"/>
        <v>0.6302380438293016</v>
      </c>
      <c r="M71">
        <f t="shared" si="27"/>
        <v>0.3151190219146508</v>
      </c>
      <c r="N71">
        <f t="shared" si="28"/>
        <v>0.3151190219146508</v>
      </c>
      <c r="O71">
        <f t="shared" si="23"/>
        <v>0.4607653006889818</v>
      </c>
      <c r="P71">
        <f t="shared" si="24"/>
        <v>0.4607653006889818</v>
      </c>
    </row>
    <row r="72" spans="1:16" x14ac:dyDescent="0.25">
      <c r="A72">
        <f t="shared" si="29"/>
        <v>172</v>
      </c>
      <c r="B72">
        <f t="shared" si="18"/>
        <v>217</v>
      </c>
      <c r="C72">
        <v>0</v>
      </c>
      <c r="D72">
        <v>0</v>
      </c>
      <c r="E72">
        <v>0.12</v>
      </c>
      <c r="F72">
        <v>2.5</v>
      </c>
      <c r="G72">
        <f t="shared" si="25"/>
        <v>0.89723886186524582</v>
      </c>
      <c r="H72">
        <f t="shared" si="19"/>
        <v>1.25</v>
      </c>
      <c r="I72">
        <f t="shared" si="20"/>
        <v>1.25</v>
      </c>
      <c r="J72">
        <f t="shared" si="26"/>
        <v>0.63690500609504475</v>
      </c>
      <c r="K72">
        <f t="shared" si="21"/>
        <v>2.2599999999999998</v>
      </c>
      <c r="L72">
        <f t="shared" si="22"/>
        <v>0.89723886186524582</v>
      </c>
      <c r="M72">
        <f t="shared" si="27"/>
        <v>0.44861943093262291</v>
      </c>
      <c r="N72">
        <f t="shared" si="28"/>
        <v>0.44861943093262291</v>
      </c>
      <c r="O72">
        <f t="shared" si="23"/>
        <v>0.63690500609504475</v>
      </c>
      <c r="P72">
        <f t="shared" si="24"/>
        <v>0.63690500609504475</v>
      </c>
    </row>
    <row r="73" spans="1:16" x14ac:dyDescent="0.25">
      <c r="A73">
        <f t="shared" si="29"/>
        <v>173</v>
      </c>
      <c r="B73">
        <f t="shared" si="18"/>
        <v>216</v>
      </c>
      <c r="C73">
        <v>0</v>
      </c>
      <c r="D73">
        <v>0</v>
      </c>
      <c r="E73">
        <v>0.188</v>
      </c>
      <c r="F73">
        <v>2.5</v>
      </c>
      <c r="G73">
        <f t="shared" si="25"/>
        <v>1.3655120964387248</v>
      </c>
      <c r="H73">
        <f t="shared" si="19"/>
        <v>1.25</v>
      </c>
      <c r="I73">
        <f t="shared" si="20"/>
        <v>1.25</v>
      </c>
      <c r="J73">
        <f t="shared" si="26"/>
        <v>0.91842431889533627</v>
      </c>
      <c r="K73">
        <f t="shared" si="21"/>
        <v>2.1240000000000001</v>
      </c>
      <c r="L73">
        <f t="shared" si="22"/>
        <v>1.3655120964387248</v>
      </c>
      <c r="M73">
        <f t="shared" si="27"/>
        <v>0.68275604821936242</v>
      </c>
      <c r="N73">
        <f t="shared" si="28"/>
        <v>0.68275604821936242</v>
      </c>
      <c r="O73">
        <f t="shared" si="23"/>
        <v>0.91842431889533627</v>
      </c>
      <c r="P73">
        <f t="shared" si="24"/>
        <v>0.91842431889533627</v>
      </c>
    </row>
    <row r="74" spans="1:16" x14ac:dyDescent="0.25">
      <c r="A74">
        <f t="shared" si="29"/>
        <v>174</v>
      </c>
      <c r="B74">
        <f t="shared" si="18"/>
        <v>215</v>
      </c>
      <c r="C74">
        <v>0</v>
      </c>
      <c r="D74">
        <v>0</v>
      </c>
      <c r="E74">
        <v>6.5000000000000002E-2</v>
      </c>
      <c r="F74">
        <v>2.75</v>
      </c>
      <c r="G74">
        <f t="shared" si="25"/>
        <v>0.54828645786775809</v>
      </c>
      <c r="H74">
        <f t="shared" si="19"/>
        <v>1.375</v>
      </c>
      <c r="I74">
        <f t="shared" si="20"/>
        <v>1.375</v>
      </c>
      <c r="J74">
        <f t="shared" si="26"/>
        <v>0.49437961868827246</v>
      </c>
      <c r="K74">
        <f t="shared" si="21"/>
        <v>2.62</v>
      </c>
      <c r="L74">
        <f t="shared" si="22"/>
        <v>0.54828645786775809</v>
      </c>
      <c r="M74">
        <f t="shared" si="27"/>
        <v>0.27414322893387905</v>
      </c>
      <c r="N74">
        <f t="shared" si="28"/>
        <v>0.27414322893387905</v>
      </c>
      <c r="O74">
        <f t="shared" si="23"/>
        <v>0.49437961868827246</v>
      </c>
      <c r="P74">
        <f t="shared" si="24"/>
        <v>0.49437961868827246</v>
      </c>
    </row>
    <row r="75" spans="1:16" x14ac:dyDescent="0.25">
      <c r="A75">
        <f t="shared" si="29"/>
        <v>175</v>
      </c>
      <c r="B75">
        <f t="shared" si="18"/>
        <v>214</v>
      </c>
      <c r="C75">
        <v>0</v>
      </c>
      <c r="D75">
        <v>0</v>
      </c>
      <c r="E75">
        <v>0.12</v>
      </c>
      <c r="F75">
        <v>2.75</v>
      </c>
      <c r="G75">
        <f t="shared" si="25"/>
        <v>0.99148664147293974</v>
      </c>
      <c r="H75">
        <f t="shared" si="19"/>
        <v>1.375</v>
      </c>
      <c r="I75">
        <f t="shared" si="20"/>
        <v>1.375</v>
      </c>
      <c r="J75">
        <f t="shared" si="26"/>
        <v>0.8590364197551732</v>
      </c>
      <c r="K75">
        <f t="shared" si="21"/>
        <v>2.5099999999999998</v>
      </c>
      <c r="L75">
        <f t="shared" si="22"/>
        <v>0.99148664147293974</v>
      </c>
      <c r="M75">
        <f t="shared" si="27"/>
        <v>0.49574332073646987</v>
      </c>
      <c r="N75">
        <f t="shared" si="28"/>
        <v>0.49574332073646987</v>
      </c>
      <c r="O75">
        <f t="shared" si="23"/>
        <v>0.8590364197551732</v>
      </c>
      <c r="P75">
        <f t="shared" si="24"/>
        <v>0.8590364197551732</v>
      </c>
    </row>
    <row r="76" spans="1:16" x14ac:dyDescent="0.25">
      <c r="A76">
        <f t="shared" si="29"/>
        <v>176</v>
      </c>
      <c r="B76">
        <f t="shared" si="18"/>
        <v>213</v>
      </c>
      <c r="C76">
        <v>0</v>
      </c>
      <c r="D76">
        <v>0</v>
      </c>
      <c r="E76">
        <v>0.188</v>
      </c>
      <c r="F76">
        <v>2.875</v>
      </c>
      <c r="G76">
        <f t="shared" si="25"/>
        <v>1.5869943785168052</v>
      </c>
      <c r="H76">
        <f t="shared" si="19"/>
        <v>1.4375</v>
      </c>
      <c r="I76">
        <f t="shared" si="20"/>
        <v>1.4375</v>
      </c>
      <c r="J76">
        <f t="shared" si="26"/>
        <v>1.4392676181724873</v>
      </c>
      <c r="K76">
        <f t="shared" si="21"/>
        <v>2.4990000000000001</v>
      </c>
      <c r="L76">
        <f t="shared" si="22"/>
        <v>1.5869943785168052</v>
      </c>
      <c r="M76">
        <f t="shared" si="27"/>
        <v>0.79349718925840262</v>
      </c>
      <c r="N76">
        <f t="shared" si="28"/>
        <v>0.79349718925840262</v>
      </c>
      <c r="O76">
        <f t="shared" si="23"/>
        <v>1.4392676181724873</v>
      </c>
      <c r="P76">
        <f t="shared" si="24"/>
        <v>1.4392676181724873</v>
      </c>
    </row>
    <row r="77" spans="1:16" x14ac:dyDescent="0.25">
      <c r="A77">
        <f t="shared" si="29"/>
        <v>177</v>
      </c>
      <c r="B77">
        <f t="shared" si="18"/>
        <v>212</v>
      </c>
      <c r="C77">
        <v>0</v>
      </c>
      <c r="D77">
        <v>0</v>
      </c>
      <c r="E77">
        <v>6.5000000000000002E-2</v>
      </c>
      <c r="F77">
        <v>3</v>
      </c>
      <c r="G77">
        <f t="shared" si="25"/>
        <v>0.5993373384885925</v>
      </c>
      <c r="H77">
        <f t="shared" si="19"/>
        <v>1.5</v>
      </c>
      <c r="I77">
        <f t="shared" si="20"/>
        <v>1.5</v>
      </c>
      <c r="J77">
        <f t="shared" si="26"/>
        <v>0.64566986061212606</v>
      </c>
      <c r="K77">
        <f t="shared" si="21"/>
        <v>2.87</v>
      </c>
      <c r="L77">
        <f t="shared" si="22"/>
        <v>0.5993373384885925</v>
      </c>
      <c r="M77">
        <f t="shared" si="27"/>
        <v>0.29966866924429625</v>
      </c>
      <c r="N77">
        <f t="shared" si="28"/>
        <v>0.29966866924429625</v>
      </c>
      <c r="O77">
        <f t="shared" si="23"/>
        <v>0.64566986061212606</v>
      </c>
      <c r="P77">
        <f t="shared" si="24"/>
        <v>0.64566986061212606</v>
      </c>
    </row>
    <row r="78" spans="1:16" x14ac:dyDescent="0.25">
      <c r="A78">
        <f t="shared" si="29"/>
        <v>178</v>
      </c>
      <c r="B78">
        <f t="shared" si="18"/>
        <v>211</v>
      </c>
      <c r="C78">
        <v>0</v>
      </c>
      <c r="D78">
        <v>0</v>
      </c>
      <c r="E78">
        <v>8.3000000000000004E-2</v>
      </c>
      <c r="F78">
        <v>3</v>
      </c>
      <c r="G78">
        <f t="shared" si="25"/>
        <v>0.76061413895327834</v>
      </c>
      <c r="H78">
        <f t="shared" si="19"/>
        <v>1.5</v>
      </c>
      <c r="I78">
        <f t="shared" si="20"/>
        <v>1.5</v>
      </c>
      <c r="J78">
        <f t="shared" si="26"/>
        <v>0.80965264387340885</v>
      </c>
      <c r="K78">
        <f t="shared" si="21"/>
        <v>2.8340000000000001</v>
      </c>
      <c r="L78">
        <f t="shared" si="22"/>
        <v>0.76061413895327834</v>
      </c>
      <c r="M78">
        <f t="shared" si="27"/>
        <v>0.38030706947663917</v>
      </c>
      <c r="N78">
        <f t="shared" si="28"/>
        <v>0.38030706947663917</v>
      </c>
      <c r="O78">
        <f t="shared" si="23"/>
        <v>0.80965264387340885</v>
      </c>
      <c r="P78">
        <f t="shared" si="24"/>
        <v>0.80965264387340885</v>
      </c>
    </row>
    <row r="79" spans="1:16" x14ac:dyDescent="0.25">
      <c r="A79">
        <f t="shared" si="29"/>
        <v>179</v>
      </c>
      <c r="B79">
        <f t="shared" si="18"/>
        <v>210</v>
      </c>
      <c r="C79">
        <v>0</v>
      </c>
      <c r="D79">
        <v>0</v>
      </c>
      <c r="E79">
        <v>0.12</v>
      </c>
      <c r="F79">
        <v>3</v>
      </c>
      <c r="G79">
        <f t="shared" si="25"/>
        <v>1.0857344210806337</v>
      </c>
      <c r="H79">
        <f t="shared" si="19"/>
        <v>1.5</v>
      </c>
      <c r="I79">
        <f t="shared" si="20"/>
        <v>1.5</v>
      </c>
      <c r="J79">
        <f t="shared" si="26"/>
        <v>1.1276437697343458</v>
      </c>
      <c r="K79">
        <f t="shared" si="21"/>
        <v>2.76</v>
      </c>
      <c r="L79">
        <f t="shared" si="22"/>
        <v>1.0857344210806337</v>
      </c>
      <c r="M79">
        <f t="shared" si="27"/>
        <v>0.54286721054031684</v>
      </c>
      <c r="N79">
        <f t="shared" si="28"/>
        <v>0.54286721054031684</v>
      </c>
      <c r="O79">
        <f t="shared" si="23"/>
        <v>1.1276437697343458</v>
      </c>
      <c r="P79">
        <f t="shared" si="24"/>
        <v>1.1276437697343458</v>
      </c>
    </row>
    <row r="80" spans="1:16" x14ac:dyDescent="0.25">
      <c r="A80">
        <f t="shared" si="29"/>
        <v>180</v>
      </c>
      <c r="B80">
        <f t="shared" si="18"/>
        <v>209</v>
      </c>
      <c r="C80">
        <v>0</v>
      </c>
      <c r="D80">
        <v>0</v>
      </c>
      <c r="E80">
        <v>0.188</v>
      </c>
      <c r="F80">
        <v>3</v>
      </c>
      <c r="G80">
        <f t="shared" si="25"/>
        <v>1.660821805876165</v>
      </c>
      <c r="H80">
        <f t="shared" si="19"/>
        <v>1.5</v>
      </c>
      <c r="I80">
        <f t="shared" si="20"/>
        <v>1.5</v>
      </c>
      <c r="J80">
        <f t="shared" si="26"/>
        <v>1.6489236784588683</v>
      </c>
      <c r="K80">
        <f t="shared" si="21"/>
        <v>2.6240000000000001</v>
      </c>
      <c r="L80">
        <f t="shared" si="22"/>
        <v>1.660821805876165</v>
      </c>
      <c r="M80">
        <f t="shared" si="27"/>
        <v>0.83041090293808251</v>
      </c>
      <c r="N80">
        <f t="shared" si="28"/>
        <v>0.83041090293808251</v>
      </c>
      <c r="O80">
        <f t="shared" si="23"/>
        <v>1.6489236784588683</v>
      </c>
      <c r="P80">
        <f t="shared" si="24"/>
        <v>1.6489236784588683</v>
      </c>
    </row>
    <row r="81" spans="1:16" x14ac:dyDescent="0.25">
      <c r="A81">
        <f t="shared" si="29"/>
        <v>181</v>
      </c>
      <c r="B81">
        <f t="shared" si="18"/>
        <v>208</v>
      </c>
      <c r="C81">
        <v>0</v>
      </c>
      <c r="D81">
        <v>0</v>
      </c>
      <c r="E81">
        <v>0.25</v>
      </c>
      <c r="F81">
        <v>3</v>
      </c>
      <c r="G81">
        <f t="shared" si="25"/>
        <v>2.1598449493429825</v>
      </c>
      <c r="H81">
        <f t="shared" si="19"/>
        <v>1.5</v>
      </c>
      <c r="I81">
        <f t="shared" si="20"/>
        <v>1.5</v>
      </c>
      <c r="J81">
        <f t="shared" si="26"/>
        <v>2.0586022173425302</v>
      </c>
      <c r="K81">
        <f t="shared" si="21"/>
        <v>2.5</v>
      </c>
      <c r="L81">
        <f t="shared" si="22"/>
        <v>2.1598449493429825</v>
      </c>
      <c r="M81">
        <f t="shared" si="27"/>
        <v>1.0799224746714913</v>
      </c>
      <c r="N81">
        <f t="shared" si="28"/>
        <v>1.0799224746714913</v>
      </c>
      <c r="O81">
        <f t="shared" si="23"/>
        <v>2.0586022173425302</v>
      </c>
      <c r="P81">
        <f t="shared" si="24"/>
        <v>2.0586022173425302</v>
      </c>
    </row>
    <row r="82" spans="1:16" x14ac:dyDescent="0.25">
      <c r="A82">
        <f t="shared" si="29"/>
        <v>182</v>
      </c>
      <c r="B82">
        <f t="shared" si="18"/>
        <v>207</v>
      </c>
      <c r="C82">
        <v>0</v>
      </c>
      <c r="D82">
        <v>0</v>
      </c>
      <c r="E82">
        <v>6.5000000000000002E-2</v>
      </c>
      <c r="F82">
        <v>3.5</v>
      </c>
      <c r="G82">
        <f t="shared" si="25"/>
        <v>0.70143909973025997</v>
      </c>
      <c r="H82">
        <f t="shared" si="19"/>
        <v>1.75</v>
      </c>
      <c r="I82">
        <f t="shared" si="20"/>
        <v>1.75</v>
      </c>
      <c r="J82">
        <f t="shared" si="26"/>
        <v>1.0349251677138926</v>
      </c>
      <c r="K82">
        <f t="shared" si="21"/>
        <v>3.37</v>
      </c>
      <c r="L82">
        <f t="shared" si="22"/>
        <v>0.70143909973025997</v>
      </c>
      <c r="M82">
        <f t="shared" si="27"/>
        <v>0.35071954986512999</v>
      </c>
      <c r="N82">
        <f t="shared" si="28"/>
        <v>0.35071954986512999</v>
      </c>
      <c r="O82">
        <f t="shared" si="23"/>
        <v>1.0349251677138926</v>
      </c>
      <c r="P82">
        <f t="shared" si="24"/>
        <v>1.0349251677138926</v>
      </c>
    </row>
    <row r="83" spans="1:16" x14ac:dyDescent="0.25">
      <c r="A83">
        <f t="shared" si="29"/>
        <v>183</v>
      </c>
      <c r="B83">
        <f t="shared" si="18"/>
        <v>206</v>
      </c>
      <c r="C83">
        <v>0</v>
      </c>
      <c r="D83">
        <v>0</v>
      </c>
      <c r="E83">
        <v>0.12</v>
      </c>
      <c r="F83">
        <v>3.5</v>
      </c>
      <c r="G83">
        <f t="shared" si="25"/>
        <v>1.2742299802960206</v>
      </c>
      <c r="H83">
        <f t="shared" si="19"/>
        <v>1.75</v>
      </c>
      <c r="I83">
        <f t="shared" si="20"/>
        <v>1.75</v>
      </c>
      <c r="J83">
        <f t="shared" si="26"/>
        <v>1.8219577373262654</v>
      </c>
      <c r="K83">
        <f t="shared" si="21"/>
        <v>3.26</v>
      </c>
      <c r="L83">
        <f t="shared" si="22"/>
        <v>1.2742299802960206</v>
      </c>
      <c r="M83">
        <f t="shared" si="27"/>
        <v>0.63711499014801032</v>
      </c>
      <c r="N83">
        <f t="shared" si="28"/>
        <v>0.63711499014801032</v>
      </c>
      <c r="O83">
        <f t="shared" si="23"/>
        <v>1.8219577373262654</v>
      </c>
      <c r="P83">
        <f t="shared" si="24"/>
        <v>1.8219577373262654</v>
      </c>
    </row>
    <row r="84" spans="1:16" x14ac:dyDescent="0.25">
      <c r="A84">
        <f t="shared" si="29"/>
        <v>184</v>
      </c>
      <c r="B84">
        <f t="shared" si="18"/>
        <v>205</v>
      </c>
      <c r="C84">
        <v>0</v>
      </c>
      <c r="D84">
        <v>0</v>
      </c>
      <c r="E84">
        <v>0.188</v>
      </c>
      <c r="F84">
        <v>3.5</v>
      </c>
      <c r="G84">
        <f t="shared" si="25"/>
        <v>1.9561315153136052</v>
      </c>
      <c r="H84">
        <f t="shared" si="19"/>
        <v>1.75</v>
      </c>
      <c r="I84">
        <f t="shared" si="20"/>
        <v>1.75</v>
      </c>
      <c r="J84">
        <f t="shared" si="26"/>
        <v>2.690827126624181</v>
      </c>
      <c r="K84">
        <f t="shared" si="21"/>
        <v>3.1240000000000001</v>
      </c>
      <c r="L84">
        <f t="shared" si="22"/>
        <v>1.9561315153136052</v>
      </c>
      <c r="M84">
        <f t="shared" si="27"/>
        <v>0.97806575765680259</v>
      </c>
      <c r="N84">
        <f t="shared" si="28"/>
        <v>0.97806575765680259</v>
      </c>
      <c r="O84">
        <f t="shared" si="23"/>
        <v>2.690827126624181</v>
      </c>
      <c r="P84">
        <f t="shared" si="24"/>
        <v>2.690827126624181</v>
      </c>
    </row>
    <row r="85" spans="1:16" x14ac:dyDescent="0.25">
      <c r="A85">
        <f t="shared" si="29"/>
        <v>185</v>
      </c>
      <c r="B85">
        <f>Angles!B2+1</f>
        <v>204</v>
      </c>
      <c r="C85">
        <v>0</v>
      </c>
      <c r="D85">
        <v>0</v>
      </c>
      <c r="E85">
        <v>0.25</v>
      </c>
      <c r="F85">
        <v>3.5</v>
      </c>
      <c r="G85">
        <f t="shared" si="25"/>
        <v>2.5525440310417071</v>
      </c>
      <c r="H85">
        <f t="shared" si="19"/>
        <v>1.75</v>
      </c>
      <c r="I85">
        <f t="shared" si="20"/>
        <v>1.75</v>
      </c>
      <c r="J85">
        <f t="shared" si="26"/>
        <v>3.3900975412272669</v>
      </c>
      <c r="K85">
        <f t="shared" si="21"/>
        <v>3</v>
      </c>
      <c r="L85">
        <f t="shared" si="22"/>
        <v>2.5525440310417071</v>
      </c>
      <c r="M85">
        <f t="shared" si="27"/>
        <v>1.2762720155208536</v>
      </c>
      <c r="N85">
        <f t="shared" si="28"/>
        <v>1.2762720155208536</v>
      </c>
      <c r="O85">
        <f t="shared" si="23"/>
        <v>3.3900975412272669</v>
      </c>
      <c r="P85">
        <f t="shared" si="24"/>
        <v>3.3900975412272669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DCA6-0F90-471B-9B3F-A7E97F7C8667}">
  <dimension ref="A1:AB52"/>
  <sheetViews>
    <sheetView workbookViewId="0">
      <selection activeCell="AB37" sqref="AB37"/>
    </sheetView>
  </sheetViews>
  <sheetFormatPr defaultRowHeight="15" x14ac:dyDescent="0.25"/>
  <cols>
    <col min="1" max="1" width="5.7109375" bestFit="1" customWidth="1"/>
    <col min="2" max="2" width="5.7109375" customWidth="1"/>
    <col min="6" max="6" width="5.7109375" customWidth="1"/>
    <col min="8" max="10" width="11" bestFit="1" customWidth="1"/>
    <col min="11" max="11" width="9.140625" style="1"/>
    <col min="22" max="22" width="8.85546875" customWidth="1"/>
    <col min="24" max="24" width="8.85546875" customWidth="1"/>
    <col min="28" max="28" width="9.140625" style="1"/>
  </cols>
  <sheetData>
    <row r="1" spans="1:28" x14ac:dyDescent="0.25">
      <c r="A1" t="s">
        <v>29</v>
      </c>
      <c r="B1" t="s">
        <v>31</v>
      </c>
      <c r="C1" t="s">
        <v>7</v>
      </c>
      <c r="D1" t="s">
        <v>8</v>
      </c>
      <c r="E1" t="s">
        <v>9</v>
      </c>
      <c r="F1" t="s">
        <v>1</v>
      </c>
      <c r="G1" t="s">
        <v>26</v>
      </c>
      <c r="H1" t="s">
        <v>19</v>
      </c>
      <c r="I1" t="s">
        <v>27</v>
      </c>
      <c r="J1" t="s">
        <v>28</v>
      </c>
      <c r="K1" s="1" t="s">
        <v>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 t="s">
        <v>4</v>
      </c>
    </row>
    <row r="2" spans="1:28" x14ac:dyDescent="0.25">
      <c r="A2">
        <f>'HSS Round'!A85+1</f>
        <v>186</v>
      </c>
      <c r="B2">
        <f t="shared" ref="B2:B51" si="0">B3+1</f>
        <v>203</v>
      </c>
      <c r="C2">
        <v>0.5</v>
      </c>
      <c r="D2">
        <v>0.5</v>
      </c>
      <c r="E2">
        <v>0.125</v>
      </c>
      <c r="F2">
        <v>0</v>
      </c>
      <c r="G2">
        <f>K2</f>
        <v>0.109375</v>
      </c>
      <c r="H2">
        <f t="shared" ref="H2:H33" si="1">C2-U2</f>
        <v>0.33035714285714285</v>
      </c>
      <c r="I2">
        <f>U2</f>
        <v>0.16964285714285715</v>
      </c>
      <c r="J2">
        <f>AB2</f>
        <v>2.304803757440476E-3</v>
      </c>
      <c r="K2" s="1">
        <f t="shared" ref="K2:K33" si="2">C2*E2+D2*E2-(E2^2)</f>
        <v>0.109375</v>
      </c>
      <c r="L2">
        <f t="shared" ref="L2:L33" si="3">E2/2</f>
        <v>6.25E-2</v>
      </c>
      <c r="M2">
        <f t="shared" ref="M2:M33" si="4">C2/2</f>
        <v>0.25</v>
      </c>
      <c r="N2">
        <f t="shared" ref="N2:N33" si="5">E2/2</f>
        <v>6.25E-2</v>
      </c>
      <c r="O2">
        <f t="shared" ref="O2:O33" si="6">D2*E2</f>
        <v>6.25E-2</v>
      </c>
      <c r="P2">
        <f t="shared" ref="P2:P33" si="7">C2*E2</f>
        <v>6.25E-2</v>
      </c>
      <c r="Q2">
        <f t="shared" ref="Q2:Q33" si="8">E2^2</f>
        <v>1.5625E-2</v>
      </c>
      <c r="R2">
        <f>L2*O2</f>
        <v>3.90625E-3</v>
      </c>
      <c r="S2">
        <f t="shared" ref="S2:T2" si="9">M2*P2</f>
        <v>1.5625E-2</v>
      </c>
      <c r="T2">
        <f t="shared" si="9"/>
        <v>9.765625E-4</v>
      </c>
      <c r="U2">
        <f>(R2+S2-T2)/(O2+P2-Q2)</f>
        <v>0.16964285714285715</v>
      </c>
      <c r="V2">
        <f t="shared" ref="V2:V33" si="10">(D2*E2^3)/12</f>
        <v>8.1380208333333329E-5</v>
      </c>
      <c r="W2">
        <f t="shared" ref="W2:W33" si="11">(E2*C2^3)/12</f>
        <v>1.3020833333333333E-3</v>
      </c>
      <c r="X2">
        <f t="shared" ref="X2:X33" si="12">(E2^4)/12</f>
        <v>2.0345052083333332E-5</v>
      </c>
      <c r="Y2">
        <f>V2+O2*(L2-$U2)^2</f>
        <v>7.9885469812925188E-4</v>
      </c>
      <c r="Z2">
        <f>W2+P2*(M2-$U2)^2</f>
        <v>1.7056627338435373E-3</v>
      </c>
      <c r="AA2">
        <f>X2+Q2*(N2-$U2)^2</f>
        <v>1.9971367453231297E-4</v>
      </c>
      <c r="AB2" s="1">
        <f>Y2+Z2-AA2</f>
        <v>2.304803757440476E-3</v>
      </c>
    </row>
    <row r="3" spans="1:28" x14ac:dyDescent="0.25">
      <c r="A3">
        <f>A2+1</f>
        <v>187</v>
      </c>
      <c r="B3">
        <f t="shared" si="0"/>
        <v>202</v>
      </c>
      <c r="C3">
        <v>0.625</v>
      </c>
      <c r="D3">
        <v>0.625</v>
      </c>
      <c r="E3">
        <v>0.125</v>
      </c>
      <c r="F3">
        <v>0</v>
      </c>
      <c r="G3">
        <f t="shared" ref="G3:G52" si="13">K3</f>
        <v>0.140625</v>
      </c>
      <c r="H3">
        <f t="shared" si="1"/>
        <v>0.4236111111111111</v>
      </c>
      <c r="I3">
        <f t="shared" ref="I3:I52" si="14">U3</f>
        <v>0.2013888888888889</v>
      </c>
      <c r="J3">
        <f t="shared" ref="J3:J52" si="15">AB3</f>
        <v>4.794650607638889E-3</v>
      </c>
      <c r="K3" s="1">
        <f t="shared" si="2"/>
        <v>0.140625</v>
      </c>
      <c r="L3">
        <f t="shared" si="3"/>
        <v>6.25E-2</v>
      </c>
      <c r="M3">
        <f t="shared" si="4"/>
        <v>0.3125</v>
      </c>
      <c r="N3">
        <f t="shared" si="5"/>
        <v>6.25E-2</v>
      </c>
      <c r="O3">
        <f t="shared" si="6"/>
        <v>7.8125E-2</v>
      </c>
      <c r="P3">
        <f t="shared" si="7"/>
        <v>7.8125E-2</v>
      </c>
      <c r="Q3">
        <f t="shared" si="8"/>
        <v>1.5625E-2</v>
      </c>
      <c r="R3">
        <f t="shared" ref="R3:R52" si="16">L3*O3</f>
        <v>4.8828125E-3</v>
      </c>
      <c r="S3">
        <f t="shared" ref="S3:S52" si="17">M3*P3</f>
        <v>2.44140625E-2</v>
      </c>
      <c r="T3">
        <f t="shared" ref="T3:T52" si="18">N3*Q3</f>
        <v>9.765625E-4</v>
      </c>
      <c r="U3">
        <f t="shared" ref="U3:U52" si="19">(R3+S3-T3)/(O3+P3-Q3)</f>
        <v>0.2013888888888889</v>
      </c>
      <c r="V3">
        <f t="shared" si="10"/>
        <v>1.0172526041666667E-4</v>
      </c>
      <c r="W3">
        <f t="shared" si="11"/>
        <v>2.5431315104166665E-3</v>
      </c>
      <c r="X3">
        <f t="shared" si="12"/>
        <v>2.0345052083333332E-5</v>
      </c>
      <c r="Y3">
        <f t="shared" ref="Y3:Y52" si="20">V3+O3*(L3-$U3)^2</f>
        <v>1.6087661554783953E-3</v>
      </c>
      <c r="Z3">
        <f t="shared" ref="Z3:Z52" si="21">W3+P3*(M3-$U3)^2</f>
        <v>3.5076376832561726E-3</v>
      </c>
      <c r="AA3">
        <f t="shared" ref="AA3:AA52" si="22">X3+Q3*(N3-$U3)^2</f>
        <v>3.2175323109567903E-4</v>
      </c>
      <c r="AB3" s="1">
        <f t="shared" ref="AB3:AB52" si="23">Y3+Z3-AA3</f>
        <v>4.794650607638889E-3</v>
      </c>
    </row>
    <row r="4" spans="1:28" x14ac:dyDescent="0.25">
      <c r="A4">
        <f t="shared" ref="A4:A52" si="24">A3+1</f>
        <v>188</v>
      </c>
      <c r="B4">
        <f t="shared" si="0"/>
        <v>201</v>
      </c>
      <c r="C4">
        <v>0.75</v>
      </c>
      <c r="D4">
        <v>0.75</v>
      </c>
      <c r="E4">
        <v>0.125</v>
      </c>
      <c r="F4">
        <v>0</v>
      </c>
      <c r="G4">
        <f t="shared" si="13"/>
        <v>0.171875</v>
      </c>
      <c r="H4">
        <f t="shared" si="1"/>
        <v>0.51704545454545459</v>
      </c>
      <c r="I4">
        <f t="shared" si="14"/>
        <v>0.23295454545454544</v>
      </c>
      <c r="J4">
        <f t="shared" si="15"/>
        <v>8.6577444365530318E-3</v>
      </c>
      <c r="K4" s="1">
        <f t="shared" si="2"/>
        <v>0.171875</v>
      </c>
      <c r="L4">
        <f t="shared" si="3"/>
        <v>6.25E-2</v>
      </c>
      <c r="M4">
        <f t="shared" si="4"/>
        <v>0.375</v>
      </c>
      <c r="N4">
        <f t="shared" si="5"/>
        <v>6.25E-2</v>
      </c>
      <c r="O4">
        <f t="shared" si="6"/>
        <v>9.375E-2</v>
      </c>
      <c r="P4">
        <f t="shared" si="7"/>
        <v>9.375E-2</v>
      </c>
      <c r="Q4">
        <f t="shared" si="8"/>
        <v>1.5625E-2</v>
      </c>
      <c r="R4">
        <f t="shared" si="16"/>
        <v>5.859375E-3</v>
      </c>
      <c r="S4">
        <f t="shared" si="17"/>
        <v>3.515625E-2</v>
      </c>
      <c r="T4">
        <f t="shared" si="18"/>
        <v>9.765625E-4</v>
      </c>
      <c r="U4">
        <f t="shared" si="19"/>
        <v>0.23295454545454544</v>
      </c>
      <c r="V4">
        <f t="shared" si="10"/>
        <v>1.220703125E-4</v>
      </c>
      <c r="W4">
        <f t="shared" si="11"/>
        <v>4.39453125E-3</v>
      </c>
      <c r="X4">
        <f t="shared" si="12"/>
        <v>2.0345052083333332E-5</v>
      </c>
      <c r="Y4">
        <f t="shared" si="20"/>
        <v>2.8459533186983468E-3</v>
      </c>
      <c r="Z4">
        <f t="shared" si="21"/>
        <v>6.2861166709710752E-3</v>
      </c>
      <c r="AA4">
        <f t="shared" si="22"/>
        <v>4.7432555311639112E-4</v>
      </c>
      <c r="AB4" s="1">
        <f t="shared" si="23"/>
        <v>8.6577444365530318E-3</v>
      </c>
    </row>
    <row r="5" spans="1:28" x14ac:dyDescent="0.25">
      <c r="A5">
        <f t="shared" si="24"/>
        <v>189</v>
      </c>
      <c r="B5">
        <f t="shared" si="0"/>
        <v>200</v>
      </c>
      <c r="C5">
        <v>1</v>
      </c>
      <c r="D5">
        <v>0.625</v>
      </c>
      <c r="E5">
        <v>0.125</v>
      </c>
      <c r="F5">
        <v>0</v>
      </c>
      <c r="G5">
        <f t="shared" si="13"/>
        <v>0.1875</v>
      </c>
      <c r="H5">
        <f t="shared" si="1"/>
        <v>0.64583333333333326</v>
      </c>
      <c r="I5">
        <f t="shared" si="14"/>
        <v>0.35416666666666669</v>
      </c>
      <c r="J5">
        <f t="shared" si="15"/>
        <v>1.8473307291666664E-2</v>
      </c>
      <c r="K5" s="1">
        <f t="shared" si="2"/>
        <v>0.1875</v>
      </c>
      <c r="L5">
        <f t="shared" si="3"/>
        <v>6.25E-2</v>
      </c>
      <c r="M5">
        <f t="shared" si="4"/>
        <v>0.5</v>
      </c>
      <c r="N5">
        <f t="shared" si="5"/>
        <v>6.25E-2</v>
      </c>
      <c r="O5">
        <f t="shared" si="6"/>
        <v>7.8125E-2</v>
      </c>
      <c r="P5">
        <f t="shared" si="7"/>
        <v>0.125</v>
      </c>
      <c r="Q5">
        <f t="shared" si="8"/>
        <v>1.5625E-2</v>
      </c>
      <c r="R5">
        <f t="shared" si="16"/>
        <v>4.8828125E-3</v>
      </c>
      <c r="S5">
        <f t="shared" si="17"/>
        <v>6.25E-2</v>
      </c>
      <c r="T5">
        <f t="shared" si="18"/>
        <v>9.765625E-4</v>
      </c>
      <c r="U5">
        <f t="shared" si="19"/>
        <v>0.35416666666666669</v>
      </c>
      <c r="V5">
        <f t="shared" si="10"/>
        <v>1.0172526041666667E-4</v>
      </c>
      <c r="W5">
        <f t="shared" si="11"/>
        <v>1.0416666666666666E-2</v>
      </c>
      <c r="X5">
        <f t="shared" si="12"/>
        <v>2.0345052083333332E-5</v>
      </c>
      <c r="Y5">
        <f t="shared" si="20"/>
        <v>6.7477756076388907E-3</v>
      </c>
      <c r="Z5">
        <f t="shared" si="21"/>
        <v>1.3075086805555554E-2</v>
      </c>
      <c r="AA5">
        <f t="shared" si="22"/>
        <v>1.349555121527778E-3</v>
      </c>
      <c r="AB5" s="1">
        <f t="shared" si="23"/>
        <v>1.8473307291666664E-2</v>
      </c>
    </row>
    <row r="6" spans="1:28" x14ac:dyDescent="0.25">
      <c r="A6">
        <f t="shared" si="24"/>
        <v>190</v>
      </c>
      <c r="B6">
        <f t="shared" si="0"/>
        <v>199</v>
      </c>
      <c r="C6">
        <v>1</v>
      </c>
      <c r="D6">
        <v>0.75</v>
      </c>
      <c r="E6">
        <v>0.125</v>
      </c>
      <c r="F6">
        <v>0</v>
      </c>
      <c r="G6">
        <f t="shared" si="13"/>
        <v>0.203125</v>
      </c>
      <c r="H6">
        <f t="shared" si="1"/>
        <v>0.66826923076923084</v>
      </c>
      <c r="I6">
        <f t="shared" si="14"/>
        <v>0.33173076923076922</v>
      </c>
      <c r="J6">
        <f t="shared" si="15"/>
        <v>1.9720615484775644E-2</v>
      </c>
      <c r="K6" s="1">
        <f t="shared" si="2"/>
        <v>0.203125</v>
      </c>
      <c r="L6">
        <f t="shared" si="3"/>
        <v>6.25E-2</v>
      </c>
      <c r="M6">
        <f t="shared" si="4"/>
        <v>0.5</v>
      </c>
      <c r="N6">
        <f t="shared" si="5"/>
        <v>6.25E-2</v>
      </c>
      <c r="O6">
        <f t="shared" si="6"/>
        <v>9.375E-2</v>
      </c>
      <c r="P6">
        <f t="shared" si="7"/>
        <v>0.125</v>
      </c>
      <c r="Q6">
        <f t="shared" si="8"/>
        <v>1.5625E-2</v>
      </c>
      <c r="R6">
        <f t="shared" si="16"/>
        <v>5.859375E-3</v>
      </c>
      <c r="S6">
        <f t="shared" si="17"/>
        <v>6.25E-2</v>
      </c>
      <c r="T6">
        <f t="shared" si="18"/>
        <v>9.765625E-4</v>
      </c>
      <c r="U6">
        <f t="shared" si="19"/>
        <v>0.33173076923076922</v>
      </c>
      <c r="V6">
        <f t="shared" si="10"/>
        <v>1.220703125E-4</v>
      </c>
      <c r="W6">
        <f t="shared" si="11"/>
        <v>1.0416666666666666E-2</v>
      </c>
      <c r="X6">
        <f t="shared" si="12"/>
        <v>2.0345052083333332E-5</v>
      </c>
      <c r="Y6">
        <f t="shared" si="20"/>
        <v>6.9175584781804734E-3</v>
      </c>
      <c r="Z6">
        <f t="shared" si="21"/>
        <v>1.3955983419625246E-2</v>
      </c>
      <c r="AA6">
        <f t="shared" si="22"/>
        <v>1.1529264130300788E-3</v>
      </c>
      <c r="AB6" s="1">
        <f t="shared" si="23"/>
        <v>1.9720615484775644E-2</v>
      </c>
    </row>
    <row r="7" spans="1:28" x14ac:dyDescent="0.25">
      <c r="A7">
        <f t="shared" si="24"/>
        <v>191</v>
      </c>
      <c r="B7">
        <f t="shared" si="0"/>
        <v>198</v>
      </c>
      <c r="C7">
        <v>1</v>
      </c>
      <c r="D7">
        <v>1</v>
      </c>
      <c r="E7">
        <v>0.125</v>
      </c>
      <c r="F7">
        <v>0</v>
      </c>
      <c r="G7">
        <f t="shared" si="13"/>
        <v>0.234375</v>
      </c>
      <c r="H7">
        <f t="shared" si="1"/>
        <v>0.70416666666666661</v>
      </c>
      <c r="I7">
        <f t="shared" si="14"/>
        <v>0.29583333333333334</v>
      </c>
      <c r="J7">
        <f t="shared" si="15"/>
        <v>2.1724446614583334E-2</v>
      </c>
      <c r="K7" s="1">
        <f t="shared" si="2"/>
        <v>0.234375</v>
      </c>
      <c r="L7">
        <f t="shared" si="3"/>
        <v>6.25E-2</v>
      </c>
      <c r="M7">
        <f t="shared" si="4"/>
        <v>0.5</v>
      </c>
      <c r="N7">
        <f t="shared" si="5"/>
        <v>6.25E-2</v>
      </c>
      <c r="O7">
        <f t="shared" si="6"/>
        <v>0.125</v>
      </c>
      <c r="P7">
        <f t="shared" si="7"/>
        <v>0.125</v>
      </c>
      <c r="Q7">
        <f t="shared" si="8"/>
        <v>1.5625E-2</v>
      </c>
      <c r="R7">
        <f t="shared" si="16"/>
        <v>7.8125E-3</v>
      </c>
      <c r="S7">
        <f t="shared" si="17"/>
        <v>6.25E-2</v>
      </c>
      <c r="T7">
        <f t="shared" si="18"/>
        <v>9.765625E-4</v>
      </c>
      <c r="U7">
        <f t="shared" si="19"/>
        <v>0.29583333333333334</v>
      </c>
      <c r="V7">
        <f t="shared" si="10"/>
        <v>1.6276041666666666E-4</v>
      </c>
      <c r="W7">
        <f t="shared" si="11"/>
        <v>1.0416666666666666E-2</v>
      </c>
      <c r="X7">
        <f t="shared" si="12"/>
        <v>2.0345052083333332E-5</v>
      </c>
      <c r="Y7">
        <f t="shared" si="20"/>
        <v>6.968315972222223E-3</v>
      </c>
      <c r="Z7">
        <f t="shared" si="21"/>
        <v>1.5627170138888889E-2</v>
      </c>
      <c r="AA7">
        <f t="shared" si="22"/>
        <v>8.7103949652777787E-4</v>
      </c>
      <c r="AB7" s="1">
        <f t="shared" si="23"/>
        <v>2.1724446614583334E-2</v>
      </c>
    </row>
    <row r="8" spans="1:28" x14ac:dyDescent="0.25">
      <c r="A8">
        <f t="shared" si="24"/>
        <v>192</v>
      </c>
      <c r="B8">
        <f t="shared" si="0"/>
        <v>197</v>
      </c>
      <c r="C8">
        <v>1</v>
      </c>
      <c r="D8">
        <v>1</v>
      </c>
      <c r="E8">
        <v>0.188</v>
      </c>
      <c r="F8">
        <v>0</v>
      </c>
      <c r="G8">
        <f t="shared" si="13"/>
        <v>0.34065600000000001</v>
      </c>
      <c r="H8">
        <f t="shared" si="1"/>
        <v>0.68193818984547461</v>
      </c>
      <c r="I8">
        <f t="shared" si="14"/>
        <v>0.31806181015452539</v>
      </c>
      <c r="J8">
        <f t="shared" si="15"/>
        <v>3.0003267626525384E-2</v>
      </c>
      <c r="K8" s="1">
        <f t="shared" si="2"/>
        <v>0.34065600000000001</v>
      </c>
      <c r="L8">
        <f t="shared" si="3"/>
        <v>9.4E-2</v>
      </c>
      <c r="M8">
        <f t="shared" si="4"/>
        <v>0.5</v>
      </c>
      <c r="N8">
        <f t="shared" si="5"/>
        <v>9.4E-2</v>
      </c>
      <c r="O8">
        <f t="shared" si="6"/>
        <v>0.188</v>
      </c>
      <c r="P8">
        <f t="shared" si="7"/>
        <v>0.188</v>
      </c>
      <c r="Q8">
        <f t="shared" si="8"/>
        <v>3.5344E-2</v>
      </c>
      <c r="R8">
        <f t="shared" si="16"/>
        <v>1.7672E-2</v>
      </c>
      <c r="S8">
        <f t="shared" si="17"/>
        <v>9.4E-2</v>
      </c>
      <c r="T8">
        <f t="shared" si="18"/>
        <v>3.322336E-3</v>
      </c>
      <c r="U8">
        <f t="shared" si="19"/>
        <v>0.31806181015452539</v>
      </c>
      <c r="V8">
        <f t="shared" si="10"/>
        <v>5.5372266666666662E-4</v>
      </c>
      <c r="W8">
        <f t="shared" si="11"/>
        <v>1.5666666666666666E-2</v>
      </c>
      <c r="X8">
        <f t="shared" si="12"/>
        <v>1.0409986133333333E-4</v>
      </c>
      <c r="Y8">
        <f t="shared" si="20"/>
        <v>9.9920172833745102E-3</v>
      </c>
      <c r="Z8">
        <f t="shared" si="21"/>
        <v>2.1889749592425282E-2</v>
      </c>
      <c r="AA8">
        <f t="shared" si="22"/>
        <v>1.878499249274408E-3</v>
      </c>
      <c r="AB8" s="1">
        <f t="shared" si="23"/>
        <v>3.0003267626525384E-2</v>
      </c>
    </row>
    <row r="9" spans="1:28" x14ac:dyDescent="0.25">
      <c r="A9">
        <f t="shared" si="24"/>
        <v>193</v>
      </c>
      <c r="B9">
        <f t="shared" si="0"/>
        <v>196</v>
      </c>
      <c r="C9">
        <v>1</v>
      </c>
      <c r="D9">
        <v>1</v>
      </c>
      <c r="E9">
        <v>0.25</v>
      </c>
      <c r="F9">
        <v>0</v>
      </c>
      <c r="G9">
        <f t="shared" si="13"/>
        <v>0.4375</v>
      </c>
      <c r="H9">
        <f t="shared" si="1"/>
        <v>0.6607142857142857</v>
      </c>
      <c r="I9">
        <f t="shared" si="14"/>
        <v>0.3392857142857143</v>
      </c>
      <c r="J9">
        <f t="shared" si="15"/>
        <v>3.6876860119047616E-2</v>
      </c>
      <c r="K9" s="1">
        <f t="shared" si="2"/>
        <v>0.4375</v>
      </c>
      <c r="L9">
        <f t="shared" si="3"/>
        <v>0.125</v>
      </c>
      <c r="M9">
        <f t="shared" si="4"/>
        <v>0.5</v>
      </c>
      <c r="N9">
        <f t="shared" si="5"/>
        <v>0.125</v>
      </c>
      <c r="O9">
        <f t="shared" si="6"/>
        <v>0.25</v>
      </c>
      <c r="P9">
        <f t="shared" si="7"/>
        <v>0.25</v>
      </c>
      <c r="Q9">
        <f t="shared" si="8"/>
        <v>6.25E-2</v>
      </c>
      <c r="R9">
        <f t="shared" si="16"/>
        <v>3.125E-2</v>
      </c>
      <c r="S9">
        <f t="shared" si="17"/>
        <v>0.125</v>
      </c>
      <c r="T9">
        <f t="shared" si="18"/>
        <v>7.8125E-3</v>
      </c>
      <c r="U9">
        <f t="shared" si="19"/>
        <v>0.3392857142857143</v>
      </c>
      <c r="V9">
        <f t="shared" si="10"/>
        <v>1.3020833333333333E-3</v>
      </c>
      <c r="W9">
        <f t="shared" si="11"/>
        <v>2.0833333333333332E-2</v>
      </c>
      <c r="X9">
        <f t="shared" si="12"/>
        <v>3.2552083333333332E-4</v>
      </c>
      <c r="Y9">
        <f t="shared" si="20"/>
        <v>1.278167517006803E-2</v>
      </c>
      <c r="Z9">
        <f t="shared" si="21"/>
        <v>2.7290603741496597E-2</v>
      </c>
      <c r="AA9">
        <f t="shared" si="22"/>
        <v>3.1954187925170075E-3</v>
      </c>
      <c r="AB9" s="1">
        <f t="shared" si="23"/>
        <v>3.6876860119047616E-2</v>
      </c>
    </row>
    <row r="10" spans="1:28" x14ac:dyDescent="0.25">
      <c r="A10">
        <f t="shared" si="24"/>
        <v>194</v>
      </c>
      <c r="B10">
        <f t="shared" si="0"/>
        <v>195</v>
      </c>
      <c r="C10">
        <v>1.25</v>
      </c>
      <c r="D10">
        <v>1.25</v>
      </c>
      <c r="E10">
        <v>0.125</v>
      </c>
      <c r="F10">
        <v>0</v>
      </c>
      <c r="G10">
        <f t="shared" si="13"/>
        <v>0.296875</v>
      </c>
      <c r="H10">
        <f t="shared" si="1"/>
        <v>0.89144736842105265</v>
      </c>
      <c r="I10">
        <f t="shared" si="14"/>
        <v>0.35855263157894735</v>
      </c>
      <c r="J10">
        <f t="shared" si="15"/>
        <v>4.3946383292214918E-2</v>
      </c>
      <c r="K10" s="1">
        <f t="shared" si="2"/>
        <v>0.296875</v>
      </c>
      <c r="L10">
        <f t="shared" si="3"/>
        <v>6.25E-2</v>
      </c>
      <c r="M10">
        <f t="shared" si="4"/>
        <v>0.625</v>
      </c>
      <c r="N10">
        <f t="shared" si="5"/>
        <v>6.25E-2</v>
      </c>
      <c r="O10">
        <f t="shared" si="6"/>
        <v>0.15625</v>
      </c>
      <c r="P10">
        <f t="shared" si="7"/>
        <v>0.15625</v>
      </c>
      <c r="Q10">
        <f t="shared" si="8"/>
        <v>1.5625E-2</v>
      </c>
      <c r="R10">
        <f t="shared" si="16"/>
        <v>9.765625E-3</v>
      </c>
      <c r="S10">
        <f t="shared" si="17"/>
        <v>9.765625E-2</v>
      </c>
      <c r="T10">
        <f t="shared" si="18"/>
        <v>9.765625E-4</v>
      </c>
      <c r="U10">
        <f t="shared" si="19"/>
        <v>0.35855263157894735</v>
      </c>
      <c r="V10">
        <f t="shared" si="10"/>
        <v>2.0345052083333334E-4</v>
      </c>
      <c r="W10">
        <f t="shared" si="11"/>
        <v>2.0345052083333332E-2</v>
      </c>
      <c r="X10">
        <f t="shared" si="12"/>
        <v>2.0345052083333332E-5</v>
      </c>
      <c r="Y10">
        <f t="shared" si="20"/>
        <v>1.3898319374711449E-2</v>
      </c>
      <c r="Z10">
        <f t="shared" si="21"/>
        <v>3.1437895854974612E-2</v>
      </c>
      <c r="AA10">
        <f t="shared" si="22"/>
        <v>1.3898319374711448E-3</v>
      </c>
      <c r="AB10" s="1">
        <f t="shared" si="23"/>
        <v>4.3946383292214918E-2</v>
      </c>
    </row>
    <row r="11" spans="1:28" x14ac:dyDescent="0.25">
      <c r="A11">
        <f t="shared" si="24"/>
        <v>195</v>
      </c>
      <c r="B11">
        <f t="shared" si="0"/>
        <v>194</v>
      </c>
      <c r="C11">
        <v>1.25</v>
      </c>
      <c r="D11">
        <v>1.25</v>
      </c>
      <c r="E11">
        <v>0.188</v>
      </c>
      <c r="F11">
        <v>0</v>
      </c>
      <c r="G11">
        <f t="shared" si="13"/>
        <v>0.43465599999999999</v>
      </c>
      <c r="H11">
        <f t="shared" si="1"/>
        <v>0.86891089965397938</v>
      </c>
      <c r="I11">
        <f t="shared" si="14"/>
        <v>0.38108910034602067</v>
      </c>
      <c r="J11">
        <f t="shared" si="15"/>
        <v>6.1623433418655137E-2</v>
      </c>
      <c r="K11" s="1">
        <f t="shared" si="2"/>
        <v>0.43465599999999999</v>
      </c>
      <c r="L11">
        <f t="shared" si="3"/>
        <v>9.4E-2</v>
      </c>
      <c r="M11">
        <f t="shared" si="4"/>
        <v>0.625</v>
      </c>
      <c r="N11">
        <f t="shared" si="5"/>
        <v>9.4E-2</v>
      </c>
      <c r="O11">
        <f t="shared" si="6"/>
        <v>0.23499999999999999</v>
      </c>
      <c r="P11">
        <f t="shared" si="7"/>
        <v>0.23499999999999999</v>
      </c>
      <c r="Q11">
        <f t="shared" si="8"/>
        <v>3.5344E-2</v>
      </c>
      <c r="R11">
        <f t="shared" si="16"/>
        <v>2.2089999999999999E-2</v>
      </c>
      <c r="S11">
        <f t="shared" si="17"/>
        <v>0.14687499999999998</v>
      </c>
      <c r="T11">
        <f t="shared" si="18"/>
        <v>3.322336E-3</v>
      </c>
      <c r="U11">
        <f t="shared" si="19"/>
        <v>0.38108910034602067</v>
      </c>
      <c r="V11">
        <f t="shared" si="10"/>
        <v>6.9215333333333331E-4</v>
      </c>
      <c r="W11">
        <f t="shared" si="11"/>
        <v>3.0598958333333332E-2</v>
      </c>
      <c r="X11">
        <f t="shared" si="12"/>
        <v>1.0409986133333333E-4</v>
      </c>
      <c r="Y11">
        <f t="shared" si="20"/>
        <v>2.0060888944642898E-2</v>
      </c>
      <c r="Z11">
        <f t="shared" si="21"/>
        <v>4.4579702171286525E-2</v>
      </c>
      <c r="AA11">
        <f t="shared" si="22"/>
        <v>3.017157697274292E-3</v>
      </c>
      <c r="AB11" s="1">
        <f t="shared" si="23"/>
        <v>6.1623433418655137E-2</v>
      </c>
    </row>
    <row r="12" spans="1:28" x14ac:dyDescent="0.25">
      <c r="A12">
        <f t="shared" si="24"/>
        <v>196</v>
      </c>
      <c r="B12">
        <f t="shared" si="0"/>
        <v>193</v>
      </c>
      <c r="C12">
        <v>1.25</v>
      </c>
      <c r="D12">
        <v>1.25</v>
      </c>
      <c r="E12">
        <v>0.25</v>
      </c>
      <c r="F12">
        <v>0</v>
      </c>
      <c r="G12">
        <f t="shared" si="13"/>
        <v>0.5625</v>
      </c>
      <c r="H12">
        <f t="shared" si="1"/>
        <v>0.84722222222222221</v>
      </c>
      <c r="I12">
        <f t="shared" si="14"/>
        <v>0.40277777777777779</v>
      </c>
      <c r="J12">
        <f t="shared" si="15"/>
        <v>7.6714409722222224E-2</v>
      </c>
      <c r="K12" s="1">
        <f t="shared" si="2"/>
        <v>0.5625</v>
      </c>
      <c r="L12">
        <f t="shared" si="3"/>
        <v>0.125</v>
      </c>
      <c r="M12">
        <f t="shared" si="4"/>
        <v>0.625</v>
      </c>
      <c r="N12">
        <f t="shared" si="5"/>
        <v>0.125</v>
      </c>
      <c r="O12">
        <f t="shared" si="6"/>
        <v>0.3125</v>
      </c>
      <c r="P12">
        <f t="shared" si="7"/>
        <v>0.3125</v>
      </c>
      <c r="Q12">
        <f t="shared" si="8"/>
        <v>6.25E-2</v>
      </c>
      <c r="R12">
        <f t="shared" si="16"/>
        <v>3.90625E-2</v>
      </c>
      <c r="S12">
        <f t="shared" si="17"/>
        <v>0.1953125</v>
      </c>
      <c r="T12">
        <f t="shared" si="18"/>
        <v>7.8125E-3</v>
      </c>
      <c r="U12">
        <f t="shared" si="19"/>
        <v>0.40277777777777779</v>
      </c>
      <c r="V12">
        <f t="shared" si="10"/>
        <v>1.6276041666666667E-3</v>
      </c>
      <c r="W12">
        <f t="shared" si="11"/>
        <v>4.0690104166666664E-2</v>
      </c>
      <c r="X12">
        <f t="shared" si="12"/>
        <v>3.2552083333333332E-4</v>
      </c>
      <c r="Y12">
        <f t="shared" si="20"/>
        <v>2.5740258487654325E-2</v>
      </c>
      <c r="Z12">
        <f t="shared" si="21"/>
        <v>5.6122202932098762E-2</v>
      </c>
      <c r="AA12">
        <f t="shared" si="22"/>
        <v>5.1480516975308645E-3</v>
      </c>
      <c r="AB12" s="1">
        <f t="shared" si="23"/>
        <v>7.6714409722222224E-2</v>
      </c>
    </row>
    <row r="13" spans="1:28" x14ac:dyDescent="0.25">
      <c r="A13">
        <f t="shared" si="24"/>
        <v>197</v>
      </c>
      <c r="B13">
        <f t="shared" si="0"/>
        <v>192</v>
      </c>
      <c r="C13">
        <v>1.5</v>
      </c>
      <c r="D13">
        <v>1.5</v>
      </c>
      <c r="E13">
        <v>0.125</v>
      </c>
      <c r="F13">
        <v>0</v>
      </c>
      <c r="G13">
        <f t="shared" si="13"/>
        <v>0.359375</v>
      </c>
      <c r="H13">
        <f t="shared" si="1"/>
        <v>1.0788043478260869</v>
      </c>
      <c r="I13">
        <f t="shared" si="14"/>
        <v>0.42119565217391303</v>
      </c>
      <c r="J13">
        <f t="shared" si="15"/>
        <v>7.7764981034873185E-2</v>
      </c>
      <c r="K13" s="1">
        <f t="shared" si="2"/>
        <v>0.359375</v>
      </c>
      <c r="L13">
        <f t="shared" si="3"/>
        <v>6.25E-2</v>
      </c>
      <c r="M13">
        <f t="shared" si="4"/>
        <v>0.75</v>
      </c>
      <c r="N13">
        <f t="shared" si="5"/>
        <v>6.25E-2</v>
      </c>
      <c r="O13">
        <f t="shared" si="6"/>
        <v>0.1875</v>
      </c>
      <c r="P13">
        <f t="shared" si="7"/>
        <v>0.1875</v>
      </c>
      <c r="Q13">
        <f t="shared" si="8"/>
        <v>1.5625E-2</v>
      </c>
      <c r="R13">
        <f t="shared" si="16"/>
        <v>1.171875E-2</v>
      </c>
      <c r="S13">
        <f t="shared" si="17"/>
        <v>0.140625</v>
      </c>
      <c r="T13">
        <f t="shared" si="18"/>
        <v>9.765625E-4</v>
      </c>
      <c r="U13">
        <f t="shared" si="19"/>
        <v>0.42119565217391303</v>
      </c>
      <c r="V13">
        <f t="shared" si="10"/>
        <v>2.44140625E-4</v>
      </c>
      <c r="W13">
        <f t="shared" si="11"/>
        <v>3.515625E-2</v>
      </c>
      <c r="X13">
        <f t="shared" si="12"/>
        <v>2.0345052083333332E-5</v>
      </c>
      <c r="Y13">
        <f t="shared" si="20"/>
        <v>2.4368372666587902E-2</v>
      </c>
      <c r="Z13">
        <f t="shared" si="21"/>
        <v>5.542730609050095E-2</v>
      </c>
      <c r="AA13">
        <f t="shared" si="22"/>
        <v>2.0306977222156585E-3</v>
      </c>
      <c r="AB13" s="1">
        <f t="shared" si="23"/>
        <v>7.7764981034873185E-2</v>
      </c>
    </row>
    <row r="14" spans="1:28" x14ac:dyDescent="0.25">
      <c r="A14">
        <f t="shared" si="24"/>
        <v>198</v>
      </c>
      <c r="B14">
        <f t="shared" si="0"/>
        <v>191</v>
      </c>
      <c r="C14">
        <v>1.5</v>
      </c>
      <c r="D14">
        <v>1.5</v>
      </c>
      <c r="E14">
        <v>0.188</v>
      </c>
      <c r="F14">
        <v>0</v>
      </c>
      <c r="G14">
        <f t="shared" si="13"/>
        <v>0.52865600000000001</v>
      </c>
      <c r="H14">
        <f t="shared" si="1"/>
        <v>1.0560711237553342</v>
      </c>
      <c r="I14">
        <f t="shared" si="14"/>
        <v>0.44392887624466576</v>
      </c>
      <c r="J14">
        <f t="shared" si="15"/>
        <v>0.11022219346441346</v>
      </c>
      <c r="K14" s="1">
        <f t="shared" si="2"/>
        <v>0.52865600000000001</v>
      </c>
      <c r="L14">
        <f t="shared" si="3"/>
        <v>9.4E-2</v>
      </c>
      <c r="M14">
        <f t="shared" si="4"/>
        <v>0.75</v>
      </c>
      <c r="N14">
        <f t="shared" si="5"/>
        <v>9.4E-2</v>
      </c>
      <c r="O14">
        <f t="shared" si="6"/>
        <v>0.28200000000000003</v>
      </c>
      <c r="P14">
        <f t="shared" si="7"/>
        <v>0.28200000000000003</v>
      </c>
      <c r="Q14">
        <f t="shared" si="8"/>
        <v>3.5344E-2</v>
      </c>
      <c r="R14">
        <f t="shared" si="16"/>
        <v>2.6508000000000004E-2</v>
      </c>
      <c r="S14">
        <f t="shared" si="17"/>
        <v>0.21150000000000002</v>
      </c>
      <c r="T14">
        <f t="shared" si="18"/>
        <v>3.322336E-3</v>
      </c>
      <c r="U14">
        <f t="shared" si="19"/>
        <v>0.44392887624466576</v>
      </c>
      <c r="V14">
        <f t="shared" si="10"/>
        <v>8.3058399999999999E-4</v>
      </c>
      <c r="W14">
        <f t="shared" si="11"/>
        <v>5.2874999999999998E-2</v>
      </c>
      <c r="X14">
        <f t="shared" si="12"/>
        <v>1.0409986133333333E-4</v>
      </c>
      <c r="Y14">
        <f t="shared" si="20"/>
        <v>3.5361545597218998E-2</v>
      </c>
      <c r="Z14">
        <f t="shared" si="21"/>
        <v>7.9292628248712582E-2</v>
      </c>
      <c r="AA14">
        <f t="shared" si="22"/>
        <v>4.4319803815181143E-3</v>
      </c>
      <c r="AB14" s="1">
        <f t="shared" si="23"/>
        <v>0.11022219346441346</v>
      </c>
    </row>
    <row r="15" spans="1:28" x14ac:dyDescent="0.25">
      <c r="A15">
        <f t="shared" si="24"/>
        <v>199</v>
      </c>
      <c r="B15">
        <f t="shared" si="0"/>
        <v>190</v>
      </c>
      <c r="C15">
        <v>1.5</v>
      </c>
      <c r="D15">
        <v>1.5</v>
      </c>
      <c r="E15">
        <v>0.25</v>
      </c>
      <c r="F15">
        <v>0</v>
      </c>
      <c r="G15">
        <f t="shared" si="13"/>
        <v>0.6875</v>
      </c>
      <c r="H15">
        <f t="shared" si="1"/>
        <v>1.0340909090909092</v>
      </c>
      <c r="I15">
        <f t="shared" si="14"/>
        <v>0.46590909090909088</v>
      </c>
      <c r="J15">
        <f t="shared" si="15"/>
        <v>0.13852391098484851</v>
      </c>
      <c r="K15" s="1">
        <f t="shared" si="2"/>
        <v>0.6875</v>
      </c>
      <c r="L15">
        <f t="shared" si="3"/>
        <v>0.125</v>
      </c>
      <c r="M15">
        <f t="shared" si="4"/>
        <v>0.75</v>
      </c>
      <c r="N15">
        <f t="shared" si="5"/>
        <v>0.125</v>
      </c>
      <c r="O15">
        <f t="shared" si="6"/>
        <v>0.375</v>
      </c>
      <c r="P15">
        <f t="shared" si="7"/>
        <v>0.375</v>
      </c>
      <c r="Q15">
        <f t="shared" si="8"/>
        <v>6.25E-2</v>
      </c>
      <c r="R15">
        <f t="shared" si="16"/>
        <v>4.6875E-2</v>
      </c>
      <c r="S15">
        <f t="shared" si="17"/>
        <v>0.28125</v>
      </c>
      <c r="T15">
        <f t="shared" si="18"/>
        <v>7.8125E-3</v>
      </c>
      <c r="U15">
        <f t="shared" si="19"/>
        <v>0.46590909090909088</v>
      </c>
      <c r="V15">
        <f t="shared" si="10"/>
        <v>1.953125E-3</v>
      </c>
      <c r="W15">
        <f t="shared" si="11"/>
        <v>7.03125E-2</v>
      </c>
      <c r="X15">
        <f t="shared" si="12"/>
        <v>3.2552083333333332E-4</v>
      </c>
      <c r="Y15">
        <f t="shared" si="20"/>
        <v>4.5535253099173549E-2</v>
      </c>
      <c r="Z15">
        <f t="shared" si="21"/>
        <v>0.1005778667355372</v>
      </c>
      <c r="AA15">
        <f t="shared" si="22"/>
        <v>7.5892088498622579E-3</v>
      </c>
      <c r="AB15" s="1">
        <f t="shared" si="23"/>
        <v>0.13852391098484851</v>
      </c>
    </row>
    <row r="16" spans="1:28" x14ac:dyDescent="0.25">
      <c r="A16">
        <f t="shared" si="24"/>
        <v>200</v>
      </c>
      <c r="B16">
        <f t="shared" si="0"/>
        <v>189</v>
      </c>
      <c r="C16">
        <v>1.5</v>
      </c>
      <c r="D16">
        <v>1.5</v>
      </c>
      <c r="E16">
        <v>0.375</v>
      </c>
      <c r="F16">
        <v>0</v>
      </c>
      <c r="G16">
        <f t="shared" si="13"/>
        <v>0.984375</v>
      </c>
      <c r="H16">
        <f t="shared" si="1"/>
        <v>0.9910714285714286</v>
      </c>
      <c r="I16">
        <f t="shared" si="14"/>
        <v>0.5089285714285714</v>
      </c>
      <c r="J16">
        <f t="shared" si="15"/>
        <v>0.18668910435267858</v>
      </c>
      <c r="K16" s="1">
        <f t="shared" si="2"/>
        <v>0.984375</v>
      </c>
      <c r="L16">
        <f t="shared" si="3"/>
        <v>0.1875</v>
      </c>
      <c r="M16">
        <f t="shared" si="4"/>
        <v>0.75</v>
      </c>
      <c r="N16">
        <f t="shared" si="5"/>
        <v>0.1875</v>
      </c>
      <c r="O16">
        <f t="shared" si="6"/>
        <v>0.5625</v>
      </c>
      <c r="P16">
        <f t="shared" si="7"/>
        <v>0.5625</v>
      </c>
      <c r="Q16">
        <f t="shared" si="8"/>
        <v>0.140625</v>
      </c>
      <c r="R16">
        <f t="shared" si="16"/>
        <v>0.10546875</v>
      </c>
      <c r="S16">
        <f t="shared" si="17"/>
        <v>0.421875</v>
      </c>
      <c r="T16">
        <f t="shared" si="18"/>
        <v>2.63671875E-2</v>
      </c>
      <c r="U16">
        <f t="shared" si="19"/>
        <v>0.5089285714285714</v>
      </c>
      <c r="V16">
        <f t="shared" si="10"/>
        <v>6.591796875E-3</v>
      </c>
      <c r="W16">
        <f t="shared" si="11"/>
        <v>0.10546875</v>
      </c>
      <c r="X16">
        <f t="shared" si="12"/>
        <v>1.64794921875E-3</v>
      </c>
      <c r="Y16">
        <f t="shared" si="20"/>
        <v>6.4707230548469372E-2</v>
      </c>
      <c r="Z16">
        <f t="shared" si="21"/>
        <v>0.13815868144132654</v>
      </c>
      <c r="AA16">
        <f t="shared" si="22"/>
        <v>1.6176807637117343E-2</v>
      </c>
      <c r="AB16" s="1">
        <f t="shared" si="23"/>
        <v>0.18668910435267858</v>
      </c>
    </row>
    <row r="17" spans="1:28" x14ac:dyDescent="0.25">
      <c r="A17">
        <f t="shared" si="24"/>
        <v>201</v>
      </c>
      <c r="B17">
        <f t="shared" si="0"/>
        <v>188</v>
      </c>
      <c r="C17">
        <v>1.75</v>
      </c>
      <c r="D17">
        <v>1.75</v>
      </c>
      <c r="E17">
        <v>0.125</v>
      </c>
      <c r="F17">
        <v>0</v>
      </c>
      <c r="G17">
        <f t="shared" si="13"/>
        <v>0.421875</v>
      </c>
      <c r="H17">
        <f t="shared" si="1"/>
        <v>1.2662037037037037</v>
      </c>
      <c r="I17">
        <f t="shared" si="14"/>
        <v>0.48379629629629628</v>
      </c>
      <c r="J17">
        <f t="shared" si="15"/>
        <v>0.12562165436921294</v>
      </c>
      <c r="K17" s="1">
        <f t="shared" si="2"/>
        <v>0.421875</v>
      </c>
      <c r="L17">
        <f t="shared" si="3"/>
        <v>6.25E-2</v>
      </c>
      <c r="M17">
        <f t="shared" si="4"/>
        <v>0.875</v>
      </c>
      <c r="N17">
        <f t="shared" si="5"/>
        <v>6.25E-2</v>
      </c>
      <c r="O17">
        <f t="shared" si="6"/>
        <v>0.21875</v>
      </c>
      <c r="P17">
        <f t="shared" si="7"/>
        <v>0.21875</v>
      </c>
      <c r="Q17">
        <f t="shared" si="8"/>
        <v>1.5625E-2</v>
      </c>
      <c r="R17">
        <f t="shared" si="16"/>
        <v>1.3671875E-2</v>
      </c>
      <c r="S17">
        <f t="shared" si="17"/>
        <v>0.19140625</v>
      </c>
      <c r="T17">
        <f t="shared" si="18"/>
        <v>9.765625E-4</v>
      </c>
      <c r="U17">
        <f t="shared" si="19"/>
        <v>0.48379629629629628</v>
      </c>
      <c r="V17">
        <f t="shared" si="10"/>
        <v>2.8483072916666668E-4</v>
      </c>
      <c r="W17">
        <f t="shared" si="11"/>
        <v>5.5826822916666664E-2</v>
      </c>
      <c r="X17">
        <f t="shared" si="12"/>
        <v>2.0345052083333332E-5</v>
      </c>
      <c r="Y17">
        <f t="shared" si="20"/>
        <v>3.9110892757630307E-2</v>
      </c>
      <c r="Z17">
        <f t="shared" si="21"/>
        <v>8.930439680855623E-2</v>
      </c>
      <c r="AA17">
        <f t="shared" si="22"/>
        <v>2.7936351969735937E-3</v>
      </c>
      <c r="AB17" s="1">
        <f t="shared" si="23"/>
        <v>0.12562165436921294</v>
      </c>
    </row>
    <row r="18" spans="1:28" x14ac:dyDescent="0.25">
      <c r="A18">
        <f t="shared" si="24"/>
        <v>202</v>
      </c>
      <c r="B18">
        <f t="shared" si="0"/>
        <v>187</v>
      </c>
      <c r="C18">
        <v>1.75</v>
      </c>
      <c r="D18">
        <v>1.75</v>
      </c>
      <c r="E18">
        <v>0.188</v>
      </c>
      <c r="F18">
        <v>0</v>
      </c>
      <c r="G18">
        <f t="shared" si="13"/>
        <v>0.62265599999999999</v>
      </c>
      <c r="H18">
        <f t="shared" si="1"/>
        <v>1.2433339371980676</v>
      </c>
      <c r="I18">
        <f t="shared" si="14"/>
        <v>0.50666606280193238</v>
      </c>
      <c r="J18">
        <f t="shared" si="15"/>
        <v>0.17947149330110629</v>
      </c>
      <c r="K18" s="1">
        <f t="shared" si="2"/>
        <v>0.62265599999999999</v>
      </c>
      <c r="L18">
        <f t="shared" si="3"/>
        <v>9.4E-2</v>
      </c>
      <c r="M18">
        <f t="shared" si="4"/>
        <v>0.875</v>
      </c>
      <c r="N18">
        <f t="shared" si="5"/>
        <v>9.4E-2</v>
      </c>
      <c r="O18">
        <f t="shared" si="6"/>
        <v>0.32900000000000001</v>
      </c>
      <c r="P18">
        <f t="shared" si="7"/>
        <v>0.32900000000000001</v>
      </c>
      <c r="Q18">
        <f t="shared" si="8"/>
        <v>3.5344E-2</v>
      </c>
      <c r="R18">
        <f t="shared" si="16"/>
        <v>3.0926000000000002E-2</v>
      </c>
      <c r="S18">
        <f t="shared" si="17"/>
        <v>0.28787499999999999</v>
      </c>
      <c r="T18">
        <f t="shared" si="18"/>
        <v>3.322336E-3</v>
      </c>
      <c r="U18">
        <f t="shared" si="19"/>
        <v>0.50666606280193238</v>
      </c>
      <c r="V18">
        <f t="shared" si="10"/>
        <v>9.6901466666666667E-4</v>
      </c>
      <c r="W18">
        <f t="shared" si="11"/>
        <v>8.3963541666666655E-2</v>
      </c>
      <c r="X18">
        <f t="shared" si="12"/>
        <v>1.0409986133333333E-4</v>
      </c>
      <c r="Y18">
        <f t="shared" si="20"/>
        <v>5.6995503585466199E-2</v>
      </c>
      <c r="Z18">
        <f t="shared" si="21"/>
        <v>0.12859893524367874</v>
      </c>
      <c r="AA18">
        <f t="shared" si="22"/>
        <v>6.1229455280386548E-3</v>
      </c>
      <c r="AB18" s="1">
        <f t="shared" si="23"/>
        <v>0.17947149330110629</v>
      </c>
    </row>
    <row r="19" spans="1:28" x14ac:dyDescent="0.25">
      <c r="A19">
        <f t="shared" si="24"/>
        <v>203</v>
      </c>
      <c r="B19">
        <f t="shared" si="0"/>
        <v>186</v>
      </c>
      <c r="C19">
        <v>1.75</v>
      </c>
      <c r="D19">
        <v>1.75</v>
      </c>
      <c r="E19">
        <v>0.25</v>
      </c>
      <c r="F19">
        <v>0</v>
      </c>
      <c r="G19">
        <f t="shared" si="13"/>
        <v>0.8125</v>
      </c>
      <c r="H19">
        <f t="shared" si="1"/>
        <v>1.2211538461538463</v>
      </c>
      <c r="I19">
        <f t="shared" si="14"/>
        <v>0.52884615384615385</v>
      </c>
      <c r="J19">
        <f t="shared" si="15"/>
        <v>0.2271885016025641</v>
      </c>
      <c r="K19" s="1">
        <f t="shared" si="2"/>
        <v>0.8125</v>
      </c>
      <c r="L19">
        <f t="shared" si="3"/>
        <v>0.125</v>
      </c>
      <c r="M19">
        <f t="shared" si="4"/>
        <v>0.875</v>
      </c>
      <c r="N19">
        <f t="shared" si="5"/>
        <v>0.125</v>
      </c>
      <c r="O19">
        <f t="shared" si="6"/>
        <v>0.4375</v>
      </c>
      <c r="P19">
        <f t="shared" si="7"/>
        <v>0.4375</v>
      </c>
      <c r="Q19">
        <f t="shared" si="8"/>
        <v>6.25E-2</v>
      </c>
      <c r="R19">
        <f t="shared" si="16"/>
        <v>5.46875E-2</v>
      </c>
      <c r="S19">
        <f t="shared" si="17"/>
        <v>0.3828125</v>
      </c>
      <c r="T19">
        <f t="shared" si="18"/>
        <v>7.8125E-3</v>
      </c>
      <c r="U19">
        <f t="shared" si="19"/>
        <v>0.52884615384615385</v>
      </c>
      <c r="V19">
        <f t="shared" si="10"/>
        <v>2.2786458333333335E-3</v>
      </c>
      <c r="W19">
        <f t="shared" si="11"/>
        <v>0.11165364583333333</v>
      </c>
      <c r="X19">
        <f t="shared" si="12"/>
        <v>3.2552083333333332E-4</v>
      </c>
      <c r="Y19">
        <f t="shared" si="20"/>
        <v>7.3631271572978302E-2</v>
      </c>
      <c r="Z19">
        <f t="shared" si="21"/>
        <v>0.16407598311143984</v>
      </c>
      <c r="AA19">
        <f t="shared" si="22"/>
        <v>1.0518753081854045E-2</v>
      </c>
      <c r="AB19" s="1">
        <f t="shared" si="23"/>
        <v>0.2271885016025641</v>
      </c>
    </row>
    <row r="20" spans="1:28" x14ac:dyDescent="0.25">
      <c r="A20">
        <f t="shared" si="24"/>
        <v>204</v>
      </c>
      <c r="B20">
        <f t="shared" si="0"/>
        <v>185</v>
      </c>
      <c r="C20">
        <v>2</v>
      </c>
      <c r="D20">
        <v>1.25</v>
      </c>
      <c r="E20">
        <v>0.188</v>
      </c>
      <c r="F20">
        <v>0</v>
      </c>
      <c r="G20">
        <f t="shared" si="13"/>
        <v>0.57565599999999995</v>
      </c>
      <c r="H20">
        <f t="shared" si="1"/>
        <v>1.3142299150881775</v>
      </c>
      <c r="I20">
        <f t="shared" si="14"/>
        <v>0.68577008491182245</v>
      </c>
      <c r="J20">
        <f t="shared" si="15"/>
        <v>0.23296569275961157</v>
      </c>
      <c r="K20" s="1">
        <f t="shared" si="2"/>
        <v>0.57565599999999995</v>
      </c>
      <c r="L20">
        <f t="shared" si="3"/>
        <v>9.4E-2</v>
      </c>
      <c r="M20">
        <f t="shared" si="4"/>
        <v>1</v>
      </c>
      <c r="N20">
        <f t="shared" si="5"/>
        <v>9.4E-2</v>
      </c>
      <c r="O20">
        <f t="shared" si="6"/>
        <v>0.23499999999999999</v>
      </c>
      <c r="P20">
        <f t="shared" si="7"/>
        <v>0.376</v>
      </c>
      <c r="Q20">
        <f t="shared" si="8"/>
        <v>3.5344E-2</v>
      </c>
      <c r="R20">
        <f t="shared" si="16"/>
        <v>2.2089999999999999E-2</v>
      </c>
      <c r="S20">
        <f t="shared" si="17"/>
        <v>0.376</v>
      </c>
      <c r="T20">
        <f t="shared" si="18"/>
        <v>3.322336E-3</v>
      </c>
      <c r="U20">
        <f t="shared" si="19"/>
        <v>0.68577008491182245</v>
      </c>
      <c r="V20">
        <f t="shared" si="10"/>
        <v>6.9215333333333331E-4</v>
      </c>
      <c r="W20">
        <f t="shared" si="11"/>
        <v>0.12533333333333332</v>
      </c>
      <c r="X20">
        <f t="shared" si="12"/>
        <v>1.0409986133333333E-4</v>
      </c>
      <c r="Y20">
        <f t="shared" si="20"/>
        <v>8.2987234181521541E-2</v>
      </c>
      <c r="Z20">
        <f t="shared" si="21"/>
        <v>0.16245973859899088</v>
      </c>
      <c r="AA20">
        <f t="shared" si="22"/>
        <v>1.2481280020900839E-2</v>
      </c>
      <c r="AB20" s="1">
        <f t="shared" si="23"/>
        <v>0.23296569275961157</v>
      </c>
    </row>
    <row r="21" spans="1:28" x14ac:dyDescent="0.25">
      <c r="A21">
        <f t="shared" si="24"/>
        <v>205</v>
      </c>
      <c r="B21">
        <f t="shared" si="0"/>
        <v>184</v>
      </c>
      <c r="C21">
        <v>2</v>
      </c>
      <c r="D21">
        <v>1.25</v>
      </c>
      <c r="E21">
        <v>0.25</v>
      </c>
      <c r="F21">
        <v>0</v>
      </c>
      <c r="G21">
        <f t="shared" si="13"/>
        <v>0.75</v>
      </c>
      <c r="H21">
        <f t="shared" si="1"/>
        <v>1.2916666666666665</v>
      </c>
      <c r="I21">
        <f t="shared" si="14"/>
        <v>0.70833333333333337</v>
      </c>
      <c r="J21">
        <f t="shared" si="15"/>
        <v>0.29557291666666663</v>
      </c>
      <c r="K21" s="1">
        <f t="shared" si="2"/>
        <v>0.75</v>
      </c>
      <c r="L21">
        <f t="shared" si="3"/>
        <v>0.125</v>
      </c>
      <c r="M21">
        <f t="shared" si="4"/>
        <v>1</v>
      </c>
      <c r="N21">
        <f t="shared" si="5"/>
        <v>0.125</v>
      </c>
      <c r="O21">
        <f t="shared" si="6"/>
        <v>0.3125</v>
      </c>
      <c r="P21">
        <f t="shared" si="7"/>
        <v>0.5</v>
      </c>
      <c r="Q21">
        <f t="shared" si="8"/>
        <v>6.25E-2</v>
      </c>
      <c r="R21">
        <f t="shared" si="16"/>
        <v>3.90625E-2</v>
      </c>
      <c r="S21">
        <f t="shared" si="17"/>
        <v>0.5</v>
      </c>
      <c r="T21">
        <f t="shared" si="18"/>
        <v>7.8125E-3</v>
      </c>
      <c r="U21">
        <f t="shared" si="19"/>
        <v>0.70833333333333337</v>
      </c>
      <c r="V21">
        <f t="shared" si="10"/>
        <v>1.6276041666666667E-3</v>
      </c>
      <c r="W21">
        <f t="shared" si="11"/>
        <v>0.16666666666666666</v>
      </c>
      <c r="X21">
        <f t="shared" si="12"/>
        <v>3.2552083333333332E-4</v>
      </c>
      <c r="Y21">
        <f t="shared" si="20"/>
        <v>0.10796440972222225</v>
      </c>
      <c r="Z21">
        <f t="shared" si="21"/>
        <v>0.20920138888888887</v>
      </c>
      <c r="AA21">
        <f t="shared" si="22"/>
        <v>2.1592881944444448E-2</v>
      </c>
      <c r="AB21" s="1">
        <f t="shared" si="23"/>
        <v>0.29557291666666663</v>
      </c>
    </row>
    <row r="22" spans="1:28" x14ac:dyDescent="0.25">
      <c r="A22">
        <f t="shared" si="24"/>
        <v>206</v>
      </c>
      <c r="B22">
        <f t="shared" si="0"/>
        <v>183</v>
      </c>
      <c r="C22">
        <v>2</v>
      </c>
      <c r="D22">
        <v>1.5</v>
      </c>
      <c r="E22">
        <v>0.125</v>
      </c>
      <c r="F22">
        <v>0</v>
      </c>
      <c r="G22">
        <f t="shared" si="13"/>
        <v>0.421875</v>
      </c>
      <c r="H22">
        <f t="shared" si="1"/>
        <v>1.3819444444444444</v>
      </c>
      <c r="I22">
        <f t="shared" si="14"/>
        <v>0.61805555555555558</v>
      </c>
      <c r="J22">
        <f t="shared" si="15"/>
        <v>0.17307535807291669</v>
      </c>
      <c r="K22" s="1">
        <f t="shared" si="2"/>
        <v>0.421875</v>
      </c>
      <c r="L22">
        <f t="shared" si="3"/>
        <v>6.25E-2</v>
      </c>
      <c r="M22">
        <f t="shared" si="4"/>
        <v>1</v>
      </c>
      <c r="N22">
        <f t="shared" si="5"/>
        <v>6.25E-2</v>
      </c>
      <c r="O22">
        <f t="shared" si="6"/>
        <v>0.1875</v>
      </c>
      <c r="P22">
        <f t="shared" si="7"/>
        <v>0.25</v>
      </c>
      <c r="Q22">
        <f t="shared" si="8"/>
        <v>1.5625E-2</v>
      </c>
      <c r="R22">
        <f t="shared" si="16"/>
        <v>1.171875E-2</v>
      </c>
      <c r="S22">
        <f t="shared" si="17"/>
        <v>0.25</v>
      </c>
      <c r="T22">
        <f t="shared" si="18"/>
        <v>9.765625E-4</v>
      </c>
      <c r="U22">
        <f t="shared" si="19"/>
        <v>0.61805555555555558</v>
      </c>
      <c r="V22">
        <f t="shared" si="10"/>
        <v>2.44140625E-4</v>
      </c>
      <c r="W22">
        <f t="shared" si="11"/>
        <v>8.3333333333333329E-2</v>
      </c>
      <c r="X22">
        <f t="shared" si="12"/>
        <v>2.0345052083333332E-5</v>
      </c>
      <c r="Y22">
        <f t="shared" si="20"/>
        <v>5.8114510995370378E-2</v>
      </c>
      <c r="Z22">
        <f t="shared" si="21"/>
        <v>0.11980372299382716</v>
      </c>
      <c r="AA22">
        <f t="shared" si="22"/>
        <v>4.8428759162808645E-3</v>
      </c>
      <c r="AB22" s="1">
        <f t="shared" si="23"/>
        <v>0.17307535807291669</v>
      </c>
    </row>
    <row r="23" spans="1:28" x14ac:dyDescent="0.25">
      <c r="A23">
        <f t="shared" si="24"/>
        <v>207</v>
      </c>
      <c r="B23">
        <f t="shared" si="0"/>
        <v>182</v>
      </c>
      <c r="C23">
        <v>2</v>
      </c>
      <c r="D23">
        <v>1.5</v>
      </c>
      <c r="E23">
        <v>0.188</v>
      </c>
      <c r="F23">
        <v>0</v>
      </c>
      <c r="G23">
        <f t="shared" si="13"/>
        <v>0.62265599999999999</v>
      </c>
      <c r="H23">
        <f t="shared" si="1"/>
        <v>1.3588985507246378</v>
      </c>
      <c r="I23">
        <f t="shared" si="14"/>
        <v>0.64110144927536228</v>
      </c>
      <c r="J23">
        <f t="shared" si="15"/>
        <v>0.24832076216765214</v>
      </c>
      <c r="K23" s="1">
        <f t="shared" si="2"/>
        <v>0.62265599999999999</v>
      </c>
      <c r="L23">
        <f t="shared" si="3"/>
        <v>9.4E-2</v>
      </c>
      <c r="M23">
        <f t="shared" si="4"/>
        <v>1</v>
      </c>
      <c r="N23">
        <f t="shared" si="5"/>
        <v>9.4E-2</v>
      </c>
      <c r="O23">
        <f t="shared" si="6"/>
        <v>0.28200000000000003</v>
      </c>
      <c r="P23">
        <f t="shared" si="7"/>
        <v>0.376</v>
      </c>
      <c r="Q23">
        <f t="shared" si="8"/>
        <v>3.5344E-2</v>
      </c>
      <c r="R23">
        <f t="shared" si="16"/>
        <v>2.6508000000000004E-2</v>
      </c>
      <c r="S23">
        <f t="shared" si="17"/>
        <v>0.376</v>
      </c>
      <c r="T23">
        <f t="shared" si="18"/>
        <v>3.322336E-3</v>
      </c>
      <c r="U23">
        <f t="shared" si="19"/>
        <v>0.64110144927536228</v>
      </c>
      <c r="V23">
        <f t="shared" si="10"/>
        <v>8.3058399999999999E-4</v>
      </c>
      <c r="W23">
        <f t="shared" si="11"/>
        <v>0.12533333333333332</v>
      </c>
      <c r="X23">
        <f t="shared" si="12"/>
        <v>1.0409986133333333E-4</v>
      </c>
      <c r="Y23">
        <f t="shared" si="20"/>
        <v>8.5238822815374912E-2</v>
      </c>
      <c r="Z23">
        <f t="shared" si="21"/>
        <v>0.17376520514513757</v>
      </c>
      <c r="AA23">
        <f t="shared" si="22"/>
        <v>1.0683265792860322E-2</v>
      </c>
      <c r="AB23" s="1">
        <f t="shared" si="23"/>
        <v>0.24832076216765214</v>
      </c>
    </row>
    <row r="24" spans="1:28" x14ac:dyDescent="0.25">
      <c r="A24">
        <f t="shared" si="24"/>
        <v>208</v>
      </c>
      <c r="B24">
        <f t="shared" si="0"/>
        <v>181</v>
      </c>
      <c r="C24">
        <v>2</v>
      </c>
      <c r="D24">
        <v>1.5</v>
      </c>
      <c r="E24">
        <v>0.25</v>
      </c>
      <c r="F24">
        <v>0</v>
      </c>
      <c r="G24">
        <f t="shared" si="13"/>
        <v>0.8125</v>
      </c>
      <c r="H24">
        <f t="shared" si="1"/>
        <v>1.3365384615384617</v>
      </c>
      <c r="I24">
        <f t="shared" si="14"/>
        <v>0.66346153846153844</v>
      </c>
      <c r="J24">
        <f t="shared" si="15"/>
        <v>0.3155298477564103</v>
      </c>
      <c r="K24" s="1">
        <f t="shared" si="2"/>
        <v>0.8125</v>
      </c>
      <c r="L24">
        <f t="shared" si="3"/>
        <v>0.125</v>
      </c>
      <c r="M24">
        <f t="shared" si="4"/>
        <v>1</v>
      </c>
      <c r="N24">
        <f t="shared" si="5"/>
        <v>0.125</v>
      </c>
      <c r="O24">
        <f t="shared" si="6"/>
        <v>0.375</v>
      </c>
      <c r="P24">
        <f t="shared" si="7"/>
        <v>0.5</v>
      </c>
      <c r="Q24">
        <f t="shared" si="8"/>
        <v>6.25E-2</v>
      </c>
      <c r="R24">
        <f t="shared" si="16"/>
        <v>4.6875E-2</v>
      </c>
      <c r="S24">
        <f t="shared" si="17"/>
        <v>0.5</v>
      </c>
      <c r="T24">
        <f t="shared" si="18"/>
        <v>7.8125E-3</v>
      </c>
      <c r="U24">
        <f t="shared" si="19"/>
        <v>0.66346153846153844</v>
      </c>
      <c r="V24">
        <f t="shared" si="10"/>
        <v>1.953125E-3</v>
      </c>
      <c r="W24">
        <f t="shared" si="11"/>
        <v>0.16666666666666666</v>
      </c>
      <c r="X24">
        <f t="shared" si="12"/>
        <v>3.2552083333333332E-4</v>
      </c>
      <c r="Y24">
        <f t="shared" si="20"/>
        <v>0.11068093565088757</v>
      </c>
      <c r="Z24">
        <f t="shared" si="21"/>
        <v>0.22329573471400394</v>
      </c>
      <c r="AA24">
        <f t="shared" si="22"/>
        <v>1.844682260848126E-2</v>
      </c>
      <c r="AB24" s="1">
        <f t="shared" si="23"/>
        <v>0.3155298477564103</v>
      </c>
    </row>
    <row r="25" spans="1:28" x14ac:dyDescent="0.25">
      <c r="A25">
        <f t="shared" si="24"/>
        <v>209</v>
      </c>
      <c r="B25">
        <f t="shared" si="0"/>
        <v>180</v>
      </c>
      <c r="C25">
        <v>2</v>
      </c>
      <c r="D25">
        <v>2</v>
      </c>
      <c r="E25">
        <v>0.125</v>
      </c>
      <c r="F25">
        <v>0</v>
      </c>
      <c r="G25">
        <f t="shared" si="13"/>
        <v>0.484375</v>
      </c>
      <c r="H25">
        <f t="shared" si="1"/>
        <v>1.4536290322580645</v>
      </c>
      <c r="I25">
        <f t="shared" si="14"/>
        <v>0.5463709677419355</v>
      </c>
      <c r="J25">
        <f t="shared" si="15"/>
        <v>0.18995781355006719</v>
      </c>
      <c r="K25" s="1">
        <f t="shared" si="2"/>
        <v>0.484375</v>
      </c>
      <c r="L25">
        <f t="shared" si="3"/>
        <v>6.25E-2</v>
      </c>
      <c r="M25">
        <f t="shared" si="4"/>
        <v>1</v>
      </c>
      <c r="N25">
        <f t="shared" si="5"/>
        <v>6.25E-2</v>
      </c>
      <c r="O25">
        <f t="shared" si="6"/>
        <v>0.25</v>
      </c>
      <c r="P25">
        <f t="shared" si="7"/>
        <v>0.25</v>
      </c>
      <c r="Q25">
        <f t="shared" si="8"/>
        <v>1.5625E-2</v>
      </c>
      <c r="R25">
        <f t="shared" si="16"/>
        <v>1.5625E-2</v>
      </c>
      <c r="S25">
        <f t="shared" si="17"/>
        <v>0.25</v>
      </c>
      <c r="T25">
        <f t="shared" si="18"/>
        <v>9.765625E-4</v>
      </c>
      <c r="U25">
        <f t="shared" si="19"/>
        <v>0.5463709677419355</v>
      </c>
      <c r="V25">
        <f t="shared" si="10"/>
        <v>3.2552083333333332E-4</v>
      </c>
      <c r="W25">
        <f t="shared" si="11"/>
        <v>8.3333333333333329E-2</v>
      </c>
      <c r="X25">
        <f t="shared" si="12"/>
        <v>2.0345052083333332E-5</v>
      </c>
      <c r="Y25">
        <f t="shared" si="20"/>
        <v>5.8858299189212634E-2</v>
      </c>
      <c r="Z25">
        <f t="shared" si="21"/>
        <v>0.13477815806018037</v>
      </c>
      <c r="AA25">
        <f t="shared" si="22"/>
        <v>3.6786436993257897E-3</v>
      </c>
      <c r="AB25" s="1">
        <f t="shared" si="23"/>
        <v>0.18995781355006719</v>
      </c>
    </row>
    <row r="26" spans="1:28" x14ac:dyDescent="0.25">
      <c r="A26">
        <f t="shared" si="24"/>
        <v>210</v>
      </c>
      <c r="B26">
        <f t="shared" si="0"/>
        <v>179</v>
      </c>
      <c r="C26">
        <v>2</v>
      </c>
      <c r="D26">
        <v>2</v>
      </c>
      <c r="E26">
        <v>0.188</v>
      </c>
      <c r="F26">
        <v>0</v>
      </c>
      <c r="G26">
        <f t="shared" si="13"/>
        <v>0.71665599999999996</v>
      </c>
      <c r="H26">
        <f t="shared" si="1"/>
        <v>1.4306589716684155</v>
      </c>
      <c r="I26">
        <f t="shared" si="14"/>
        <v>0.56934102833158451</v>
      </c>
      <c r="J26">
        <f t="shared" si="15"/>
        <v>0.27304324145800912</v>
      </c>
      <c r="K26" s="1">
        <f t="shared" si="2"/>
        <v>0.71665599999999996</v>
      </c>
      <c r="L26">
        <f t="shared" si="3"/>
        <v>9.4E-2</v>
      </c>
      <c r="M26">
        <f t="shared" si="4"/>
        <v>1</v>
      </c>
      <c r="N26">
        <f t="shared" si="5"/>
        <v>9.4E-2</v>
      </c>
      <c r="O26">
        <f t="shared" si="6"/>
        <v>0.376</v>
      </c>
      <c r="P26">
        <f t="shared" si="7"/>
        <v>0.376</v>
      </c>
      <c r="Q26">
        <f t="shared" si="8"/>
        <v>3.5344E-2</v>
      </c>
      <c r="R26">
        <f t="shared" si="16"/>
        <v>3.5344E-2</v>
      </c>
      <c r="S26">
        <f t="shared" si="17"/>
        <v>0.376</v>
      </c>
      <c r="T26">
        <f t="shared" si="18"/>
        <v>3.322336E-3</v>
      </c>
      <c r="U26">
        <f t="shared" si="19"/>
        <v>0.56934102833158451</v>
      </c>
      <c r="V26">
        <f t="shared" si="10"/>
        <v>1.1074453333333332E-3</v>
      </c>
      <c r="W26">
        <f t="shared" si="11"/>
        <v>0.12533333333333332</v>
      </c>
      <c r="X26">
        <f t="shared" si="12"/>
        <v>1.0409986133333333E-4</v>
      </c>
      <c r="Y26">
        <f t="shared" si="20"/>
        <v>8.6064304382296758E-2</v>
      </c>
      <c r="Z26">
        <f t="shared" si="21"/>
        <v>0.19506898168764825</v>
      </c>
      <c r="AA26">
        <f t="shared" si="22"/>
        <v>8.0900446119358937E-3</v>
      </c>
      <c r="AB26" s="1">
        <f t="shared" si="23"/>
        <v>0.27304324145800912</v>
      </c>
    </row>
    <row r="27" spans="1:28" x14ac:dyDescent="0.25">
      <c r="A27">
        <f t="shared" si="24"/>
        <v>211</v>
      </c>
      <c r="B27">
        <f t="shared" si="0"/>
        <v>178</v>
      </c>
      <c r="C27">
        <v>2</v>
      </c>
      <c r="D27">
        <v>2</v>
      </c>
      <c r="E27">
        <v>0.25</v>
      </c>
      <c r="F27">
        <v>0</v>
      </c>
      <c r="G27">
        <f t="shared" si="13"/>
        <v>0.9375</v>
      </c>
      <c r="H27">
        <f t="shared" si="1"/>
        <v>1.4083333333333332</v>
      </c>
      <c r="I27">
        <f t="shared" si="14"/>
        <v>0.59166666666666667</v>
      </c>
      <c r="J27">
        <f t="shared" si="15"/>
        <v>0.34759114583333334</v>
      </c>
      <c r="K27" s="1">
        <f t="shared" si="2"/>
        <v>0.9375</v>
      </c>
      <c r="L27">
        <f t="shared" si="3"/>
        <v>0.125</v>
      </c>
      <c r="M27">
        <f t="shared" si="4"/>
        <v>1</v>
      </c>
      <c r="N27">
        <f t="shared" si="5"/>
        <v>0.125</v>
      </c>
      <c r="O27">
        <f t="shared" si="6"/>
        <v>0.5</v>
      </c>
      <c r="P27">
        <f t="shared" si="7"/>
        <v>0.5</v>
      </c>
      <c r="Q27">
        <f t="shared" si="8"/>
        <v>6.25E-2</v>
      </c>
      <c r="R27">
        <f t="shared" si="16"/>
        <v>6.25E-2</v>
      </c>
      <c r="S27">
        <f t="shared" si="17"/>
        <v>0.5</v>
      </c>
      <c r="T27">
        <f t="shared" si="18"/>
        <v>7.8125E-3</v>
      </c>
      <c r="U27">
        <f t="shared" si="19"/>
        <v>0.59166666666666667</v>
      </c>
      <c r="V27">
        <f t="shared" si="10"/>
        <v>2.6041666666666665E-3</v>
      </c>
      <c r="W27">
        <f t="shared" si="11"/>
        <v>0.16666666666666666</v>
      </c>
      <c r="X27">
        <f t="shared" si="12"/>
        <v>3.2552083333333332E-4</v>
      </c>
      <c r="Y27">
        <f t="shared" si="20"/>
        <v>0.11149305555555557</v>
      </c>
      <c r="Z27">
        <f t="shared" si="21"/>
        <v>0.25003472222222223</v>
      </c>
      <c r="AA27">
        <f t="shared" si="22"/>
        <v>1.3936631944444446E-2</v>
      </c>
      <c r="AB27" s="1">
        <f t="shared" si="23"/>
        <v>0.34759114583333334</v>
      </c>
    </row>
    <row r="28" spans="1:28" x14ac:dyDescent="0.25">
      <c r="A28">
        <f t="shared" si="24"/>
        <v>212</v>
      </c>
      <c r="B28">
        <f t="shared" si="0"/>
        <v>177</v>
      </c>
      <c r="C28">
        <v>2</v>
      </c>
      <c r="D28">
        <v>2</v>
      </c>
      <c r="E28">
        <v>0.313</v>
      </c>
      <c r="F28">
        <v>0</v>
      </c>
      <c r="G28">
        <f t="shared" si="13"/>
        <v>1.154031</v>
      </c>
      <c r="H28">
        <f t="shared" si="1"/>
        <v>1.3859464334147003</v>
      </c>
      <c r="I28">
        <f t="shared" si="14"/>
        <v>0.61405356658529964</v>
      </c>
      <c r="J28">
        <f t="shared" si="15"/>
        <v>0.41676923693564766</v>
      </c>
      <c r="K28" s="1">
        <f t="shared" si="2"/>
        <v>1.154031</v>
      </c>
      <c r="L28">
        <f t="shared" si="3"/>
        <v>0.1565</v>
      </c>
      <c r="M28">
        <f t="shared" si="4"/>
        <v>1</v>
      </c>
      <c r="N28">
        <f t="shared" si="5"/>
        <v>0.1565</v>
      </c>
      <c r="O28">
        <f t="shared" si="6"/>
        <v>0.626</v>
      </c>
      <c r="P28">
        <f t="shared" si="7"/>
        <v>0.626</v>
      </c>
      <c r="Q28">
        <f t="shared" si="8"/>
        <v>9.7969000000000001E-2</v>
      </c>
      <c r="R28">
        <f t="shared" si="16"/>
        <v>9.7969000000000001E-2</v>
      </c>
      <c r="S28">
        <f t="shared" si="17"/>
        <v>0.626</v>
      </c>
      <c r="T28">
        <f t="shared" si="18"/>
        <v>1.53321485E-2</v>
      </c>
      <c r="U28">
        <f t="shared" si="19"/>
        <v>0.61405356658529964</v>
      </c>
      <c r="V28">
        <f t="shared" si="10"/>
        <v>5.110716166666667E-3</v>
      </c>
      <c r="W28">
        <f t="shared" si="11"/>
        <v>0.20866666666666667</v>
      </c>
      <c r="X28">
        <f t="shared" si="12"/>
        <v>7.9982708008333344E-4</v>
      </c>
      <c r="Y28">
        <f t="shared" si="20"/>
        <v>0.13616711286729177</v>
      </c>
      <c r="Z28">
        <f t="shared" si="21"/>
        <v>0.30191227723208702</v>
      </c>
      <c r="AA28">
        <f t="shared" si="22"/>
        <v>2.1310153163731159E-2</v>
      </c>
      <c r="AB28" s="1">
        <f t="shared" si="23"/>
        <v>0.41676923693564766</v>
      </c>
    </row>
    <row r="29" spans="1:28" x14ac:dyDescent="0.25">
      <c r="A29">
        <f t="shared" si="24"/>
        <v>213</v>
      </c>
      <c r="B29">
        <f t="shared" si="0"/>
        <v>176</v>
      </c>
      <c r="C29">
        <v>2</v>
      </c>
      <c r="D29">
        <v>2</v>
      </c>
      <c r="E29">
        <v>0.375</v>
      </c>
      <c r="F29">
        <v>0</v>
      </c>
      <c r="G29">
        <f t="shared" si="13"/>
        <v>1.359375</v>
      </c>
      <c r="H29">
        <f t="shared" si="1"/>
        <v>1.3642241379310345</v>
      </c>
      <c r="I29">
        <f t="shared" si="14"/>
        <v>0.63577586206896552</v>
      </c>
      <c r="J29">
        <f t="shared" si="15"/>
        <v>0.47909019733297414</v>
      </c>
      <c r="K29" s="1">
        <f t="shared" si="2"/>
        <v>1.359375</v>
      </c>
      <c r="L29">
        <f t="shared" si="3"/>
        <v>0.1875</v>
      </c>
      <c r="M29">
        <f t="shared" si="4"/>
        <v>1</v>
      </c>
      <c r="N29">
        <f t="shared" si="5"/>
        <v>0.1875</v>
      </c>
      <c r="O29">
        <f t="shared" si="6"/>
        <v>0.75</v>
      </c>
      <c r="P29">
        <f t="shared" si="7"/>
        <v>0.75</v>
      </c>
      <c r="Q29">
        <f t="shared" si="8"/>
        <v>0.140625</v>
      </c>
      <c r="R29">
        <f t="shared" si="16"/>
        <v>0.140625</v>
      </c>
      <c r="S29">
        <f t="shared" si="17"/>
        <v>0.75</v>
      </c>
      <c r="T29">
        <f t="shared" si="18"/>
        <v>2.63671875E-2</v>
      </c>
      <c r="U29">
        <f t="shared" si="19"/>
        <v>0.63577586206896552</v>
      </c>
      <c r="V29">
        <f t="shared" si="10"/>
        <v>8.7890625E-3</v>
      </c>
      <c r="W29">
        <f t="shared" si="11"/>
        <v>0.25</v>
      </c>
      <c r="X29">
        <f t="shared" si="12"/>
        <v>1.64794921875E-3</v>
      </c>
      <c r="Y29">
        <f t="shared" si="20"/>
        <v>0.15950249888525567</v>
      </c>
      <c r="Z29">
        <f t="shared" si="21"/>
        <v>0.34949441698870393</v>
      </c>
      <c r="AA29">
        <f t="shared" si="22"/>
        <v>2.9906718540985436E-2</v>
      </c>
      <c r="AB29" s="1">
        <f t="shared" si="23"/>
        <v>0.47909019733297414</v>
      </c>
    </row>
    <row r="30" spans="1:28" x14ac:dyDescent="0.25">
      <c r="A30">
        <f t="shared" si="24"/>
        <v>214</v>
      </c>
      <c r="B30">
        <f t="shared" si="0"/>
        <v>175</v>
      </c>
      <c r="C30">
        <v>2.5</v>
      </c>
      <c r="D30">
        <v>1.5</v>
      </c>
      <c r="E30">
        <v>0.188</v>
      </c>
      <c r="F30">
        <v>0</v>
      </c>
      <c r="G30">
        <f t="shared" si="13"/>
        <v>0.71665599999999996</v>
      </c>
      <c r="H30">
        <f t="shared" si="1"/>
        <v>1.6478677859391397</v>
      </c>
      <c r="I30">
        <f t="shared" si="14"/>
        <v>0.85213221406086037</v>
      </c>
      <c r="J30">
        <f t="shared" si="15"/>
        <v>0.46168767626178664</v>
      </c>
      <c r="K30" s="1">
        <f t="shared" si="2"/>
        <v>0.71665599999999996</v>
      </c>
      <c r="L30">
        <f t="shared" si="3"/>
        <v>9.4E-2</v>
      </c>
      <c r="M30">
        <f t="shared" si="4"/>
        <v>1.25</v>
      </c>
      <c r="N30">
        <f t="shared" si="5"/>
        <v>9.4E-2</v>
      </c>
      <c r="O30">
        <f t="shared" si="6"/>
        <v>0.28200000000000003</v>
      </c>
      <c r="P30">
        <f t="shared" si="7"/>
        <v>0.47</v>
      </c>
      <c r="Q30">
        <f t="shared" si="8"/>
        <v>3.5344E-2</v>
      </c>
      <c r="R30">
        <f t="shared" si="16"/>
        <v>2.6508000000000004E-2</v>
      </c>
      <c r="S30">
        <f t="shared" si="17"/>
        <v>0.58749999999999991</v>
      </c>
      <c r="T30">
        <f t="shared" si="18"/>
        <v>3.322336E-3</v>
      </c>
      <c r="U30">
        <f t="shared" si="19"/>
        <v>0.85213221406086037</v>
      </c>
      <c r="V30">
        <f t="shared" si="10"/>
        <v>8.3058399999999999E-4</v>
      </c>
      <c r="W30">
        <f t="shared" si="11"/>
        <v>0.24479166666666666</v>
      </c>
      <c r="X30">
        <f t="shared" si="12"/>
        <v>1.0409986133333333E-4</v>
      </c>
      <c r="Y30">
        <f t="shared" si="20"/>
        <v>0.1629141600271039</v>
      </c>
      <c r="Z30">
        <f t="shared" si="21"/>
        <v>0.31919209095807977</v>
      </c>
      <c r="AA30">
        <f t="shared" si="22"/>
        <v>2.0418574723397021E-2</v>
      </c>
      <c r="AB30" s="1">
        <f t="shared" si="23"/>
        <v>0.46168767626178664</v>
      </c>
    </row>
    <row r="31" spans="1:28" x14ac:dyDescent="0.25">
      <c r="A31">
        <f t="shared" si="24"/>
        <v>215</v>
      </c>
      <c r="B31">
        <f t="shared" si="0"/>
        <v>174</v>
      </c>
      <c r="C31">
        <v>2.5</v>
      </c>
      <c r="D31">
        <v>1.5</v>
      </c>
      <c r="E31">
        <v>0.25</v>
      </c>
      <c r="F31">
        <v>0</v>
      </c>
      <c r="G31">
        <f t="shared" si="13"/>
        <v>0.9375</v>
      </c>
      <c r="H31">
        <f t="shared" si="1"/>
        <v>1.625</v>
      </c>
      <c r="I31">
        <f t="shared" si="14"/>
        <v>0.875</v>
      </c>
      <c r="J31">
        <f t="shared" si="15"/>
        <v>0.59082031249999989</v>
      </c>
      <c r="K31" s="1">
        <f t="shared" si="2"/>
        <v>0.9375</v>
      </c>
      <c r="L31">
        <f t="shared" si="3"/>
        <v>0.125</v>
      </c>
      <c r="M31">
        <f t="shared" si="4"/>
        <v>1.25</v>
      </c>
      <c r="N31">
        <f t="shared" si="5"/>
        <v>0.125</v>
      </c>
      <c r="O31">
        <f t="shared" si="6"/>
        <v>0.375</v>
      </c>
      <c r="P31">
        <f t="shared" si="7"/>
        <v>0.625</v>
      </c>
      <c r="Q31">
        <f t="shared" si="8"/>
        <v>6.25E-2</v>
      </c>
      <c r="R31">
        <f t="shared" si="16"/>
        <v>4.6875E-2</v>
      </c>
      <c r="S31">
        <f t="shared" si="17"/>
        <v>0.78125</v>
      </c>
      <c r="T31">
        <f t="shared" si="18"/>
        <v>7.8125E-3</v>
      </c>
      <c r="U31">
        <f t="shared" si="19"/>
        <v>0.875</v>
      </c>
      <c r="V31">
        <f t="shared" si="10"/>
        <v>1.953125E-3</v>
      </c>
      <c r="W31">
        <f t="shared" si="11"/>
        <v>0.32552083333333331</v>
      </c>
      <c r="X31">
        <f t="shared" si="12"/>
        <v>3.2552083333333332E-4</v>
      </c>
      <c r="Y31">
        <f t="shared" si="20"/>
        <v>0.212890625</v>
      </c>
      <c r="Z31">
        <f t="shared" si="21"/>
        <v>0.41341145833333331</v>
      </c>
      <c r="AA31">
        <f t="shared" si="22"/>
        <v>3.5481770833333336E-2</v>
      </c>
      <c r="AB31" s="1">
        <f t="shared" si="23"/>
        <v>0.59082031249999989</v>
      </c>
    </row>
    <row r="32" spans="1:28" x14ac:dyDescent="0.25">
      <c r="A32">
        <f t="shared" si="24"/>
        <v>216</v>
      </c>
      <c r="B32">
        <f t="shared" si="0"/>
        <v>173</v>
      </c>
      <c r="C32">
        <v>2.5</v>
      </c>
      <c r="D32">
        <v>2</v>
      </c>
      <c r="E32">
        <v>0.188</v>
      </c>
      <c r="F32">
        <v>0</v>
      </c>
      <c r="G32">
        <f t="shared" si="13"/>
        <v>0.81065599999999993</v>
      </c>
      <c r="H32">
        <f t="shared" si="1"/>
        <v>1.7357773654916513</v>
      </c>
      <c r="I32">
        <f t="shared" si="14"/>
        <v>0.76422263450834882</v>
      </c>
      <c r="J32">
        <f t="shared" si="15"/>
        <v>0.50972757035759064</v>
      </c>
      <c r="K32" s="1">
        <f t="shared" si="2"/>
        <v>0.81065599999999993</v>
      </c>
      <c r="L32">
        <f t="shared" si="3"/>
        <v>9.4E-2</v>
      </c>
      <c r="M32">
        <f t="shared" si="4"/>
        <v>1.25</v>
      </c>
      <c r="N32">
        <f t="shared" si="5"/>
        <v>9.4E-2</v>
      </c>
      <c r="O32">
        <f t="shared" si="6"/>
        <v>0.376</v>
      </c>
      <c r="P32">
        <f t="shared" si="7"/>
        <v>0.47</v>
      </c>
      <c r="Q32">
        <f t="shared" si="8"/>
        <v>3.5344E-2</v>
      </c>
      <c r="R32">
        <f t="shared" si="16"/>
        <v>3.5344E-2</v>
      </c>
      <c r="S32">
        <f t="shared" si="17"/>
        <v>0.58749999999999991</v>
      </c>
      <c r="T32">
        <f t="shared" si="18"/>
        <v>3.322336E-3</v>
      </c>
      <c r="U32">
        <f t="shared" si="19"/>
        <v>0.76422263450834882</v>
      </c>
      <c r="V32">
        <f t="shared" si="10"/>
        <v>1.1074453333333332E-3</v>
      </c>
      <c r="W32">
        <f t="shared" si="11"/>
        <v>0.24479166666666666</v>
      </c>
      <c r="X32">
        <f t="shared" si="12"/>
        <v>1.0409986133333333E-4</v>
      </c>
      <c r="Y32">
        <f t="shared" si="20"/>
        <v>0.17000603614088255</v>
      </c>
      <c r="Z32">
        <f t="shared" si="21"/>
        <v>0.35570210161395099</v>
      </c>
      <c r="AA32">
        <f t="shared" si="22"/>
        <v>1.5980567397242962E-2</v>
      </c>
      <c r="AB32" s="1">
        <f t="shared" si="23"/>
        <v>0.50972757035759064</v>
      </c>
    </row>
    <row r="33" spans="1:28" x14ac:dyDescent="0.25">
      <c r="A33">
        <f t="shared" si="24"/>
        <v>217</v>
      </c>
      <c r="B33">
        <f t="shared" si="0"/>
        <v>172</v>
      </c>
      <c r="C33">
        <v>2.5</v>
      </c>
      <c r="D33">
        <v>2</v>
      </c>
      <c r="E33">
        <v>0.25</v>
      </c>
      <c r="F33">
        <v>0</v>
      </c>
      <c r="G33">
        <f t="shared" si="13"/>
        <v>1.0625</v>
      </c>
      <c r="H33">
        <f t="shared" si="1"/>
        <v>1.7132352941176472</v>
      </c>
      <c r="I33">
        <f t="shared" si="14"/>
        <v>0.78676470588235292</v>
      </c>
      <c r="J33">
        <f t="shared" si="15"/>
        <v>0.6535117953431373</v>
      </c>
      <c r="K33" s="1">
        <f t="shared" si="2"/>
        <v>1.0625</v>
      </c>
      <c r="L33">
        <f t="shared" si="3"/>
        <v>0.125</v>
      </c>
      <c r="M33">
        <f t="shared" si="4"/>
        <v>1.25</v>
      </c>
      <c r="N33">
        <f t="shared" si="5"/>
        <v>0.125</v>
      </c>
      <c r="O33">
        <f t="shared" si="6"/>
        <v>0.5</v>
      </c>
      <c r="P33">
        <f t="shared" si="7"/>
        <v>0.625</v>
      </c>
      <c r="Q33">
        <f t="shared" si="8"/>
        <v>6.25E-2</v>
      </c>
      <c r="R33">
        <f t="shared" si="16"/>
        <v>6.25E-2</v>
      </c>
      <c r="S33">
        <f t="shared" si="17"/>
        <v>0.78125</v>
      </c>
      <c r="T33">
        <f t="shared" si="18"/>
        <v>7.8125E-3</v>
      </c>
      <c r="U33">
        <f t="shared" si="19"/>
        <v>0.78676470588235292</v>
      </c>
      <c r="V33">
        <f t="shared" si="10"/>
        <v>2.6041666666666665E-3</v>
      </c>
      <c r="W33">
        <f t="shared" si="11"/>
        <v>0.32552083333333331</v>
      </c>
      <c r="X33">
        <f t="shared" si="12"/>
        <v>3.2552083333333332E-4</v>
      </c>
      <c r="Y33">
        <f t="shared" si="20"/>
        <v>0.22157042964244519</v>
      </c>
      <c r="Z33">
        <f t="shared" si="21"/>
        <v>0.45963766940599771</v>
      </c>
      <c r="AA33">
        <f t="shared" si="22"/>
        <v>2.7696303705305649E-2</v>
      </c>
      <c r="AB33" s="1">
        <f t="shared" si="23"/>
        <v>0.6535117953431373</v>
      </c>
    </row>
    <row r="34" spans="1:28" x14ac:dyDescent="0.25">
      <c r="A34">
        <f t="shared" si="24"/>
        <v>218</v>
      </c>
      <c r="B34">
        <f t="shared" si="0"/>
        <v>171</v>
      </c>
      <c r="C34">
        <v>2.5</v>
      </c>
      <c r="D34">
        <v>2</v>
      </c>
      <c r="E34">
        <v>0.375</v>
      </c>
      <c r="F34">
        <v>0</v>
      </c>
      <c r="G34">
        <f t="shared" si="13"/>
        <v>1.546875</v>
      </c>
      <c r="H34">
        <f t="shared" ref="H34:H52" si="25">C34-U34</f>
        <v>1.668560606060606</v>
      </c>
      <c r="I34">
        <f t="shared" si="14"/>
        <v>0.83143939393939392</v>
      </c>
      <c r="J34">
        <f t="shared" si="15"/>
        <v>0.91234796697443177</v>
      </c>
      <c r="K34" s="1">
        <f t="shared" ref="K34:K52" si="26">C34*E34+D34*E34-(E34^2)</f>
        <v>1.546875</v>
      </c>
      <c r="L34">
        <f t="shared" ref="L34:L52" si="27">E34/2</f>
        <v>0.1875</v>
      </c>
      <c r="M34">
        <f t="shared" ref="M34:M52" si="28">C34/2</f>
        <v>1.25</v>
      </c>
      <c r="N34">
        <f t="shared" ref="N34:N52" si="29">E34/2</f>
        <v>0.1875</v>
      </c>
      <c r="O34">
        <f t="shared" ref="O34:O52" si="30">D34*E34</f>
        <v>0.75</v>
      </c>
      <c r="P34">
        <f t="shared" ref="P34:P52" si="31">C34*E34</f>
        <v>0.9375</v>
      </c>
      <c r="Q34">
        <f t="shared" ref="Q34:Q52" si="32">E34^2</f>
        <v>0.140625</v>
      </c>
      <c r="R34">
        <f t="shared" si="16"/>
        <v>0.140625</v>
      </c>
      <c r="S34">
        <f t="shared" si="17"/>
        <v>1.171875</v>
      </c>
      <c r="T34">
        <f t="shared" si="18"/>
        <v>2.63671875E-2</v>
      </c>
      <c r="U34">
        <f t="shared" si="19"/>
        <v>0.83143939393939392</v>
      </c>
      <c r="V34">
        <f t="shared" ref="V34:V52" si="33">(D34*E34^3)/12</f>
        <v>8.7890625E-3</v>
      </c>
      <c r="W34">
        <f t="shared" ref="W34:W52" si="34">(E34*C34^3)/12</f>
        <v>0.48828125</v>
      </c>
      <c r="X34">
        <f t="shared" ref="X34:X52" si="35">(E34^4)/12</f>
        <v>1.64794921875E-3</v>
      </c>
      <c r="Y34">
        <f t="shared" si="20"/>
        <v>0.3197825198002755</v>
      </c>
      <c r="Z34">
        <f t="shared" si="21"/>
        <v>0.65252466963670797</v>
      </c>
      <c r="AA34">
        <f t="shared" si="22"/>
        <v>5.9959222462551649E-2</v>
      </c>
      <c r="AB34" s="1">
        <f t="shared" si="23"/>
        <v>0.91234796697443177</v>
      </c>
    </row>
    <row r="35" spans="1:28" x14ac:dyDescent="0.25">
      <c r="A35">
        <f t="shared" si="24"/>
        <v>219</v>
      </c>
      <c r="B35">
        <f t="shared" si="0"/>
        <v>170</v>
      </c>
      <c r="C35">
        <v>2.5</v>
      </c>
      <c r="D35">
        <v>2.5</v>
      </c>
      <c r="E35">
        <v>0.188</v>
      </c>
      <c r="F35">
        <v>0</v>
      </c>
      <c r="G35">
        <f t="shared" si="13"/>
        <v>0.9046559999999999</v>
      </c>
      <c r="H35">
        <f t="shared" si="25"/>
        <v>1.8054181213632585</v>
      </c>
      <c r="I35">
        <f t="shared" si="14"/>
        <v>0.69458187863674148</v>
      </c>
      <c r="J35">
        <f t="shared" si="15"/>
        <v>0.54784164717108552</v>
      </c>
      <c r="K35" s="1">
        <f t="shared" si="26"/>
        <v>0.9046559999999999</v>
      </c>
      <c r="L35">
        <f t="shared" si="27"/>
        <v>9.4E-2</v>
      </c>
      <c r="M35">
        <f t="shared" si="28"/>
        <v>1.25</v>
      </c>
      <c r="N35">
        <f t="shared" si="29"/>
        <v>9.4E-2</v>
      </c>
      <c r="O35">
        <f t="shared" si="30"/>
        <v>0.47</v>
      </c>
      <c r="P35">
        <f t="shared" si="31"/>
        <v>0.47</v>
      </c>
      <c r="Q35">
        <f t="shared" si="32"/>
        <v>3.5344E-2</v>
      </c>
      <c r="R35">
        <f t="shared" si="16"/>
        <v>4.4179999999999997E-2</v>
      </c>
      <c r="S35">
        <f t="shared" si="17"/>
        <v>0.58749999999999991</v>
      </c>
      <c r="T35">
        <f t="shared" si="18"/>
        <v>3.322336E-3</v>
      </c>
      <c r="U35">
        <f t="shared" si="19"/>
        <v>0.69458187863674148</v>
      </c>
      <c r="V35">
        <f t="shared" si="33"/>
        <v>1.3843066666666666E-3</v>
      </c>
      <c r="W35">
        <f t="shared" si="34"/>
        <v>0.24479166666666666</v>
      </c>
      <c r="X35">
        <f t="shared" si="35"/>
        <v>1.0409986133333333E-4</v>
      </c>
      <c r="Y35">
        <f t="shared" si="20"/>
        <v>0.17091264535168038</v>
      </c>
      <c r="Z35">
        <f t="shared" si="21"/>
        <v>0.38978163274985156</v>
      </c>
      <c r="AA35">
        <f t="shared" si="22"/>
        <v>1.2852630930446364E-2</v>
      </c>
      <c r="AB35" s="1">
        <f t="shared" si="23"/>
        <v>0.54784164717108552</v>
      </c>
    </row>
    <row r="36" spans="1:28" x14ac:dyDescent="0.25">
      <c r="A36">
        <f t="shared" si="24"/>
        <v>220</v>
      </c>
      <c r="B36">
        <f t="shared" si="0"/>
        <v>169</v>
      </c>
      <c r="C36">
        <v>2.5</v>
      </c>
      <c r="D36">
        <v>2.5</v>
      </c>
      <c r="E36">
        <v>0.25</v>
      </c>
      <c r="F36">
        <v>0</v>
      </c>
      <c r="G36">
        <f t="shared" si="13"/>
        <v>1.1875</v>
      </c>
      <c r="H36">
        <f t="shared" si="25"/>
        <v>1.7828947368421053</v>
      </c>
      <c r="I36">
        <f t="shared" si="14"/>
        <v>0.71710526315789469</v>
      </c>
      <c r="J36">
        <f t="shared" si="15"/>
        <v>0.70314213267543868</v>
      </c>
      <c r="K36" s="1">
        <f t="shared" si="26"/>
        <v>1.1875</v>
      </c>
      <c r="L36">
        <f t="shared" si="27"/>
        <v>0.125</v>
      </c>
      <c r="M36">
        <f t="shared" si="28"/>
        <v>1.25</v>
      </c>
      <c r="N36">
        <f t="shared" si="29"/>
        <v>0.125</v>
      </c>
      <c r="O36">
        <f t="shared" si="30"/>
        <v>0.625</v>
      </c>
      <c r="P36">
        <f t="shared" si="31"/>
        <v>0.625</v>
      </c>
      <c r="Q36">
        <f t="shared" si="32"/>
        <v>6.25E-2</v>
      </c>
      <c r="R36">
        <f t="shared" si="16"/>
        <v>7.8125E-2</v>
      </c>
      <c r="S36">
        <f t="shared" si="17"/>
        <v>0.78125</v>
      </c>
      <c r="T36">
        <f t="shared" si="18"/>
        <v>7.8125E-3</v>
      </c>
      <c r="U36">
        <f t="shared" si="19"/>
        <v>0.71710526315789469</v>
      </c>
      <c r="V36">
        <f t="shared" si="33"/>
        <v>3.2552083333333335E-3</v>
      </c>
      <c r="W36">
        <f t="shared" si="34"/>
        <v>0.32552083333333331</v>
      </c>
      <c r="X36">
        <f t="shared" si="35"/>
        <v>3.2552083333333332E-4</v>
      </c>
      <c r="Y36">
        <f t="shared" si="20"/>
        <v>0.22237310999538318</v>
      </c>
      <c r="Z36">
        <f t="shared" si="21"/>
        <v>0.5030063336795938</v>
      </c>
      <c r="AA36">
        <f t="shared" si="22"/>
        <v>2.2237310999538316E-2</v>
      </c>
      <c r="AB36" s="1">
        <f t="shared" si="23"/>
        <v>0.70314213267543868</v>
      </c>
    </row>
    <row r="37" spans="1:28" x14ac:dyDescent="0.25">
      <c r="A37">
        <f t="shared" si="24"/>
        <v>221</v>
      </c>
      <c r="B37">
        <f t="shared" si="0"/>
        <v>168</v>
      </c>
      <c r="C37">
        <v>2.5</v>
      </c>
      <c r="D37">
        <v>2.5</v>
      </c>
      <c r="E37">
        <v>0.313</v>
      </c>
      <c r="F37">
        <v>0</v>
      </c>
      <c r="G37">
        <f t="shared" si="13"/>
        <v>1.467031</v>
      </c>
      <c r="H37">
        <f t="shared" si="25"/>
        <v>1.7602377853637723</v>
      </c>
      <c r="I37">
        <f t="shared" si="14"/>
        <v>0.73976221463622782</v>
      </c>
      <c r="J37">
        <f t="shared" si="15"/>
        <v>0.84973262827764373</v>
      </c>
      <c r="K37" s="1">
        <f t="shared" si="26"/>
        <v>1.467031</v>
      </c>
      <c r="L37">
        <f t="shared" si="27"/>
        <v>0.1565</v>
      </c>
      <c r="M37">
        <f t="shared" si="28"/>
        <v>1.25</v>
      </c>
      <c r="N37">
        <f t="shared" si="29"/>
        <v>0.1565</v>
      </c>
      <c r="O37">
        <f t="shared" si="30"/>
        <v>0.78249999999999997</v>
      </c>
      <c r="P37">
        <f t="shared" si="31"/>
        <v>0.78249999999999997</v>
      </c>
      <c r="Q37">
        <f t="shared" si="32"/>
        <v>9.7969000000000001E-2</v>
      </c>
      <c r="R37">
        <f t="shared" si="16"/>
        <v>0.12246124999999999</v>
      </c>
      <c r="S37">
        <f t="shared" si="17"/>
        <v>0.97812499999999991</v>
      </c>
      <c r="T37">
        <f t="shared" si="18"/>
        <v>1.53321485E-2</v>
      </c>
      <c r="U37">
        <f t="shared" si="19"/>
        <v>0.73976221463622782</v>
      </c>
      <c r="V37">
        <f t="shared" si="33"/>
        <v>6.3883952083333339E-3</v>
      </c>
      <c r="W37">
        <f t="shared" si="34"/>
        <v>0.40755208333333331</v>
      </c>
      <c r="X37">
        <f t="shared" si="35"/>
        <v>7.9982708008333344E-4</v>
      </c>
      <c r="Y37">
        <f t="shared" si="20"/>
        <v>0.27259083483332774</v>
      </c>
      <c r="Z37">
        <f t="shared" si="21"/>
        <v>0.61127016596544859</v>
      </c>
      <c r="AA37">
        <f t="shared" si="22"/>
        <v>3.4128372521132634E-2</v>
      </c>
      <c r="AB37" s="1">
        <f t="shared" si="23"/>
        <v>0.84973262827764373</v>
      </c>
    </row>
    <row r="38" spans="1:28" x14ac:dyDescent="0.25">
      <c r="A38">
        <f t="shared" si="24"/>
        <v>222</v>
      </c>
      <c r="B38">
        <f t="shared" si="0"/>
        <v>167</v>
      </c>
      <c r="C38">
        <v>2.5</v>
      </c>
      <c r="D38">
        <v>2.5</v>
      </c>
      <c r="E38">
        <v>0.375</v>
      </c>
      <c r="F38">
        <v>0</v>
      </c>
      <c r="G38">
        <f t="shared" si="13"/>
        <v>1.734375</v>
      </c>
      <c r="H38">
        <f t="shared" si="25"/>
        <v>1.7381756756756757</v>
      </c>
      <c r="I38">
        <f t="shared" si="14"/>
        <v>0.76182432432432434</v>
      </c>
      <c r="J38">
        <f t="shared" si="15"/>
        <v>0.98388836834881765</v>
      </c>
      <c r="K38" s="1">
        <f t="shared" si="26"/>
        <v>1.734375</v>
      </c>
      <c r="L38">
        <f t="shared" si="27"/>
        <v>0.1875</v>
      </c>
      <c r="M38">
        <f t="shared" si="28"/>
        <v>1.25</v>
      </c>
      <c r="N38">
        <f t="shared" si="29"/>
        <v>0.1875</v>
      </c>
      <c r="O38">
        <f t="shared" si="30"/>
        <v>0.9375</v>
      </c>
      <c r="P38">
        <f t="shared" si="31"/>
        <v>0.9375</v>
      </c>
      <c r="Q38">
        <f t="shared" si="32"/>
        <v>0.140625</v>
      </c>
      <c r="R38">
        <f t="shared" si="16"/>
        <v>0.17578125</v>
      </c>
      <c r="S38">
        <f t="shared" si="17"/>
        <v>1.171875</v>
      </c>
      <c r="T38">
        <f t="shared" si="18"/>
        <v>2.63671875E-2</v>
      </c>
      <c r="U38">
        <f t="shared" si="19"/>
        <v>0.76182432432432434</v>
      </c>
      <c r="V38">
        <f t="shared" si="33"/>
        <v>1.0986328125E-2</v>
      </c>
      <c r="W38">
        <f t="shared" si="34"/>
        <v>0.48828125</v>
      </c>
      <c r="X38">
        <f t="shared" si="35"/>
        <v>1.64794921875E-3</v>
      </c>
      <c r="Y38">
        <f t="shared" si="20"/>
        <v>0.3202192307911797</v>
      </c>
      <c r="Z38">
        <f t="shared" si="21"/>
        <v>0.71170202217631484</v>
      </c>
      <c r="AA38">
        <f t="shared" si="22"/>
        <v>4.8032884618676955E-2</v>
      </c>
      <c r="AB38" s="1">
        <f t="shared" si="23"/>
        <v>0.98388836834881765</v>
      </c>
    </row>
    <row r="39" spans="1:28" x14ac:dyDescent="0.25">
      <c r="A39">
        <f t="shared" si="24"/>
        <v>223</v>
      </c>
      <c r="B39">
        <f t="shared" si="0"/>
        <v>166</v>
      </c>
      <c r="C39">
        <v>2.5</v>
      </c>
      <c r="D39">
        <v>2.5</v>
      </c>
      <c r="E39">
        <v>0.5</v>
      </c>
      <c r="F39">
        <v>0</v>
      </c>
      <c r="G39">
        <f t="shared" si="13"/>
        <v>2.25</v>
      </c>
      <c r="H39">
        <f t="shared" si="25"/>
        <v>1.6944444444444444</v>
      </c>
      <c r="I39">
        <f t="shared" si="14"/>
        <v>0.80555555555555558</v>
      </c>
      <c r="J39">
        <f t="shared" si="15"/>
        <v>1.2274305555555556</v>
      </c>
      <c r="K39" s="1">
        <f t="shared" si="26"/>
        <v>2.25</v>
      </c>
      <c r="L39">
        <f t="shared" si="27"/>
        <v>0.25</v>
      </c>
      <c r="M39">
        <f t="shared" si="28"/>
        <v>1.25</v>
      </c>
      <c r="N39">
        <f t="shared" si="29"/>
        <v>0.25</v>
      </c>
      <c r="O39">
        <f t="shared" si="30"/>
        <v>1.25</v>
      </c>
      <c r="P39">
        <f t="shared" si="31"/>
        <v>1.25</v>
      </c>
      <c r="Q39">
        <f t="shared" si="32"/>
        <v>0.25</v>
      </c>
      <c r="R39">
        <f t="shared" si="16"/>
        <v>0.3125</v>
      </c>
      <c r="S39">
        <f t="shared" si="17"/>
        <v>1.5625</v>
      </c>
      <c r="T39">
        <f t="shared" si="18"/>
        <v>6.25E-2</v>
      </c>
      <c r="U39">
        <f t="shared" si="19"/>
        <v>0.80555555555555558</v>
      </c>
      <c r="V39">
        <f t="shared" si="33"/>
        <v>2.6041666666666668E-2</v>
      </c>
      <c r="W39">
        <f t="shared" si="34"/>
        <v>0.65104166666666663</v>
      </c>
      <c r="X39">
        <f t="shared" si="35"/>
        <v>5.208333333333333E-3</v>
      </c>
      <c r="Y39">
        <f t="shared" si="20"/>
        <v>0.4118441358024692</v>
      </c>
      <c r="Z39">
        <f t="shared" si="21"/>
        <v>0.8979552469135802</v>
      </c>
      <c r="AA39">
        <f t="shared" si="22"/>
        <v>8.2368827160493832E-2</v>
      </c>
      <c r="AB39" s="1">
        <f t="shared" si="23"/>
        <v>1.2274305555555556</v>
      </c>
    </row>
    <row r="40" spans="1:28" x14ac:dyDescent="0.25">
      <c r="A40">
        <f t="shared" si="24"/>
        <v>224</v>
      </c>
      <c r="B40">
        <f t="shared" si="0"/>
        <v>165</v>
      </c>
      <c r="C40">
        <v>3</v>
      </c>
      <c r="D40">
        <v>2</v>
      </c>
      <c r="E40">
        <v>0.12</v>
      </c>
      <c r="F40">
        <v>0</v>
      </c>
      <c r="G40">
        <f t="shared" si="13"/>
        <v>0.58560000000000001</v>
      </c>
      <c r="H40">
        <f t="shared" si="25"/>
        <v>2.0547540983606556</v>
      </c>
      <c r="I40">
        <f t="shared" si="14"/>
        <v>0.9452459016393443</v>
      </c>
      <c r="J40">
        <f t="shared" si="15"/>
        <v>0.55785524459016389</v>
      </c>
      <c r="K40" s="1">
        <f t="shared" si="26"/>
        <v>0.58560000000000001</v>
      </c>
      <c r="L40">
        <f t="shared" si="27"/>
        <v>0.06</v>
      </c>
      <c r="M40">
        <f t="shared" si="28"/>
        <v>1.5</v>
      </c>
      <c r="N40">
        <f t="shared" si="29"/>
        <v>0.06</v>
      </c>
      <c r="O40">
        <f t="shared" si="30"/>
        <v>0.24</v>
      </c>
      <c r="P40">
        <f t="shared" si="31"/>
        <v>0.36</v>
      </c>
      <c r="Q40">
        <f t="shared" si="32"/>
        <v>1.44E-2</v>
      </c>
      <c r="R40">
        <f t="shared" si="16"/>
        <v>1.44E-2</v>
      </c>
      <c r="S40">
        <f t="shared" si="17"/>
        <v>0.54</v>
      </c>
      <c r="T40">
        <f t="shared" si="18"/>
        <v>8.6399999999999997E-4</v>
      </c>
      <c r="U40">
        <f t="shared" si="19"/>
        <v>0.9452459016393443</v>
      </c>
      <c r="V40">
        <f t="shared" si="33"/>
        <v>2.8800000000000001E-4</v>
      </c>
      <c r="W40">
        <f t="shared" si="34"/>
        <v>0.26999999999999996</v>
      </c>
      <c r="X40">
        <f t="shared" si="35"/>
        <v>1.7280000000000001E-5</v>
      </c>
      <c r="Y40">
        <f t="shared" si="20"/>
        <v>0.18836647352862138</v>
      </c>
      <c r="Z40">
        <f t="shared" si="21"/>
        <v>0.3807907594732598</v>
      </c>
      <c r="AA40">
        <f t="shared" si="22"/>
        <v>1.1301988411717282E-2</v>
      </c>
      <c r="AB40" s="1">
        <f t="shared" si="23"/>
        <v>0.55785524459016389</v>
      </c>
    </row>
    <row r="41" spans="1:28" x14ac:dyDescent="0.25">
      <c r="A41">
        <f t="shared" si="24"/>
        <v>225</v>
      </c>
      <c r="B41">
        <f t="shared" si="0"/>
        <v>164</v>
      </c>
      <c r="C41">
        <v>3</v>
      </c>
      <c r="D41">
        <v>2</v>
      </c>
      <c r="E41">
        <v>0.188</v>
      </c>
      <c r="F41">
        <v>0</v>
      </c>
      <c r="G41">
        <f t="shared" si="13"/>
        <v>0.90465600000000002</v>
      </c>
      <c r="H41">
        <f t="shared" si="25"/>
        <v>2.0294413965087279</v>
      </c>
      <c r="I41">
        <f t="shared" si="14"/>
        <v>0.97055860349127199</v>
      </c>
      <c r="J41">
        <f t="shared" si="15"/>
        <v>0.84384190184107744</v>
      </c>
      <c r="K41" s="1">
        <f t="shared" si="26"/>
        <v>0.90465600000000002</v>
      </c>
      <c r="L41">
        <f t="shared" si="27"/>
        <v>9.4E-2</v>
      </c>
      <c r="M41">
        <f t="shared" si="28"/>
        <v>1.5</v>
      </c>
      <c r="N41">
        <f t="shared" si="29"/>
        <v>9.4E-2</v>
      </c>
      <c r="O41">
        <f t="shared" si="30"/>
        <v>0.376</v>
      </c>
      <c r="P41">
        <f t="shared" si="31"/>
        <v>0.56400000000000006</v>
      </c>
      <c r="Q41">
        <f t="shared" si="32"/>
        <v>3.5344E-2</v>
      </c>
      <c r="R41">
        <f t="shared" si="16"/>
        <v>3.5344E-2</v>
      </c>
      <c r="S41">
        <f t="shared" si="17"/>
        <v>0.84600000000000009</v>
      </c>
      <c r="T41">
        <f t="shared" si="18"/>
        <v>3.322336E-3</v>
      </c>
      <c r="U41">
        <f t="shared" si="19"/>
        <v>0.97055860349127199</v>
      </c>
      <c r="V41">
        <f t="shared" si="33"/>
        <v>1.1074453333333332E-3</v>
      </c>
      <c r="W41">
        <f t="shared" si="34"/>
        <v>0.42299999999999999</v>
      </c>
      <c r="X41">
        <f t="shared" si="35"/>
        <v>1.0409986133333333E-4</v>
      </c>
      <c r="Y41">
        <f t="shared" si="20"/>
        <v>0.29000891982665128</v>
      </c>
      <c r="Z41">
        <f t="shared" si="21"/>
        <v>0.5810938204781313</v>
      </c>
      <c r="AA41">
        <f t="shared" si="22"/>
        <v>2.7260838463705223E-2</v>
      </c>
      <c r="AB41" s="1">
        <f t="shared" si="23"/>
        <v>0.84384190184107744</v>
      </c>
    </row>
    <row r="42" spans="1:28" x14ac:dyDescent="0.25">
      <c r="A42">
        <f t="shared" si="24"/>
        <v>226</v>
      </c>
      <c r="B42">
        <f t="shared" si="0"/>
        <v>163</v>
      </c>
      <c r="C42">
        <v>3</v>
      </c>
      <c r="D42">
        <v>2</v>
      </c>
      <c r="E42">
        <v>0.25</v>
      </c>
      <c r="F42">
        <v>0</v>
      </c>
      <c r="G42">
        <f t="shared" si="13"/>
        <v>1.1875</v>
      </c>
      <c r="H42">
        <f t="shared" si="25"/>
        <v>2.0065789473684212</v>
      </c>
      <c r="I42">
        <f t="shared" si="14"/>
        <v>0.99342105263157898</v>
      </c>
      <c r="J42">
        <f t="shared" si="15"/>
        <v>1.0871881853070176</v>
      </c>
      <c r="K42" s="1">
        <f t="shared" si="26"/>
        <v>1.1875</v>
      </c>
      <c r="L42">
        <f t="shared" si="27"/>
        <v>0.125</v>
      </c>
      <c r="M42">
        <f t="shared" si="28"/>
        <v>1.5</v>
      </c>
      <c r="N42">
        <f t="shared" si="29"/>
        <v>0.125</v>
      </c>
      <c r="O42">
        <f t="shared" si="30"/>
        <v>0.5</v>
      </c>
      <c r="P42">
        <f t="shared" si="31"/>
        <v>0.75</v>
      </c>
      <c r="Q42">
        <f t="shared" si="32"/>
        <v>6.25E-2</v>
      </c>
      <c r="R42">
        <f t="shared" si="16"/>
        <v>6.25E-2</v>
      </c>
      <c r="S42">
        <f t="shared" si="17"/>
        <v>1.125</v>
      </c>
      <c r="T42">
        <f t="shared" si="18"/>
        <v>7.8125E-3</v>
      </c>
      <c r="U42">
        <f t="shared" si="19"/>
        <v>0.99342105263157898</v>
      </c>
      <c r="V42">
        <f t="shared" si="33"/>
        <v>2.6041666666666665E-3</v>
      </c>
      <c r="W42">
        <f t="shared" si="34"/>
        <v>0.5625</v>
      </c>
      <c r="X42">
        <f t="shared" si="35"/>
        <v>3.2552083333333332E-4</v>
      </c>
      <c r="Y42">
        <f t="shared" si="20"/>
        <v>0.37968172899353653</v>
      </c>
      <c r="Z42">
        <f t="shared" si="21"/>
        <v>0.75496667243767313</v>
      </c>
      <c r="AA42">
        <f t="shared" si="22"/>
        <v>4.7460216124192066E-2</v>
      </c>
      <c r="AB42" s="1">
        <f t="shared" si="23"/>
        <v>1.0871881853070176</v>
      </c>
    </row>
    <row r="43" spans="1:28" x14ac:dyDescent="0.25">
      <c r="A43">
        <f t="shared" si="24"/>
        <v>227</v>
      </c>
      <c r="B43">
        <f t="shared" si="0"/>
        <v>162</v>
      </c>
      <c r="C43">
        <v>3</v>
      </c>
      <c r="D43">
        <v>2</v>
      </c>
      <c r="E43">
        <v>0.313</v>
      </c>
      <c r="F43">
        <v>0</v>
      </c>
      <c r="G43">
        <f t="shared" si="13"/>
        <v>1.467031</v>
      </c>
      <c r="H43">
        <f t="shared" si="25"/>
        <v>1.9835682739492211</v>
      </c>
      <c r="I43">
        <f t="shared" si="14"/>
        <v>1.0164317260507789</v>
      </c>
      <c r="J43">
        <f t="shared" si="15"/>
        <v>1.3186047525982647</v>
      </c>
      <c r="K43" s="1">
        <f t="shared" si="26"/>
        <v>1.467031</v>
      </c>
      <c r="L43">
        <f t="shared" si="27"/>
        <v>0.1565</v>
      </c>
      <c r="M43">
        <f t="shared" si="28"/>
        <v>1.5</v>
      </c>
      <c r="N43">
        <f t="shared" si="29"/>
        <v>0.1565</v>
      </c>
      <c r="O43">
        <f t="shared" si="30"/>
        <v>0.626</v>
      </c>
      <c r="P43">
        <f t="shared" si="31"/>
        <v>0.93900000000000006</v>
      </c>
      <c r="Q43">
        <f t="shared" si="32"/>
        <v>9.7969000000000001E-2</v>
      </c>
      <c r="R43">
        <f t="shared" si="16"/>
        <v>9.7969000000000001E-2</v>
      </c>
      <c r="S43">
        <f t="shared" si="17"/>
        <v>1.4085000000000001</v>
      </c>
      <c r="T43">
        <f t="shared" si="18"/>
        <v>1.53321485E-2</v>
      </c>
      <c r="U43">
        <f t="shared" si="19"/>
        <v>1.0164317260507789</v>
      </c>
      <c r="V43">
        <f t="shared" si="33"/>
        <v>5.110716166666667E-3</v>
      </c>
      <c r="W43">
        <f t="shared" si="34"/>
        <v>0.70425000000000004</v>
      </c>
      <c r="X43">
        <f t="shared" si="35"/>
        <v>7.9982708008333344E-4</v>
      </c>
      <c r="Y43">
        <f t="shared" si="20"/>
        <v>0.46802680715805528</v>
      </c>
      <c r="Z43">
        <f t="shared" si="21"/>
        <v>0.92382414076044506</v>
      </c>
      <c r="AA43">
        <f t="shared" si="22"/>
        <v>7.3246195320235657E-2</v>
      </c>
      <c r="AB43" s="1">
        <f t="shared" si="23"/>
        <v>1.3186047525982647</v>
      </c>
    </row>
    <row r="44" spans="1:28" x14ac:dyDescent="0.25">
      <c r="A44">
        <f t="shared" si="24"/>
        <v>228</v>
      </c>
      <c r="B44">
        <f t="shared" si="0"/>
        <v>161</v>
      </c>
      <c r="C44">
        <v>3</v>
      </c>
      <c r="D44">
        <v>2</v>
      </c>
      <c r="E44">
        <v>0.375</v>
      </c>
      <c r="F44">
        <v>0</v>
      </c>
      <c r="G44">
        <f t="shared" si="13"/>
        <v>1.734375</v>
      </c>
      <c r="H44">
        <f t="shared" si="25"/>
        <v>1.9611486486486487</v>
      </c>
      <c r="I44">
        <f t="shared" si="14"/>
        <v>1.0388513513513513</v>
      </c>
      <c r="J44">
        <f t="shared" si="15"/>
        <v>1.5318059148015206</v>
      </c>
      <c r="K44" s="1">
        <f t="shared" si="26"/>
        <v>1.734375</v>
      </c>
      <c r="L44">
        <f t="shared" si="27"/>
        <v>0.1875</v>
      </c>
      <c r="M44">
        <f t="shared" si="28"/>
        <v>1.5</v>
      </c>
      <c r="N44">
        <f t="shared" si="29"/>
        <v>0.1875</v>
      </c>
      <c r="O44">
        <f t="shared" si="30"/>
        <v>0.75</v>
      </c>
      <c r="P44">
        <f t="shared" si="31"/>
        <v>1.125</v>
      </c>
      <c r="Q44">
        <f t="shared" si="32"/>
        <v>0.140625</v>
      </c>
      <c r="R44">
        <f t="shared" si="16"/>
        <v>0.140625</v>
      </c>
      <c r="S44">
        <f t="shared" si="17"/>
        <v>1.6875</v>
      </c>
      <c r="T44">
        <f t="shared" si="18"/>
        <v>2.63671875E-2</v>
      </c>
      <c r="U44">
        <f t="shared" si="19"/>
        <v>1.0388513513513513</v>
      </c>
      <c r="V44">
        <f t="shared" si="33"/>
        <v>8.7890625E-3</v>
      </c>
      <c r="W44">
        <f t="shared" si="34"/>
        <v>0.84375</v>
      </c>
      <c r="X44">
        <f t="shared" si="35"/>
        <v>1.64794921875E-3</v>
      </c>
      <c r="Y44">
        <f t="shared" si="20"/>
        <v>0.55238840508582909</v>
      </c>
      <c r="Z44">
        <f t="shared" si="21"/>
        <v>1.0829903356692843</v>
      </c>
      <c r="AA44">
        <f t="shared" si="22"/>
        <v>0.10357282595359295</v>
      </c>
      <c r="AB44" s="1">
        <f t="shared" si="23"/>
        <v>1.5318059148015206</v>
      </c>
    </row>
    <row r="45" spans="1:28" x14ac:dyDescent="0.25">
      <c r="A45">
        <f t="shared" si="24"/>
        <v>229</v>
      </c>
      <c r="B45">
        <f t="shared" si="0"/>
        <v>160</v>
      </c>
      <c r="C45">
        <v>3</v>
      </c>
      <c r="D45">
        <v>2</v>
      </c>
      <c r="E45">
        <v>0.5</v>
      </c>
      <c r="F45">
        <v>0</v>
      </c>
      <c r="G45">
        <f t="shared" si="13"/>
        <v>2.25</v>
      </c>
      <c r="H45">
        <f t="shared" si="25"/>
        <v>1.9166666666666667</v>
      </c>
      <c r="I45">
        <f t="shared" si="14"/>
        <v>1.0833333333333333</v>
      </c>
      <c r="J45">
        <f t="shared" si="15"/>
        <v>1.9218750000000002</v>
      </c>
      <c r="K45" s="1">
        <f t="shared" si="26"/>
        <v>2.25</v>
      </c>
      <c r="L45">
        <f t="shared" si="27"/>
        <v>0.25</v>
      </c>
      <c r="M45">
        <f t="shared" si="28"/>
        <v>1.5</v>
      </c>
      <c r="N45">
        <f t="shared" si="29"/>
        <v>0.25</v>
      </c>
      <c r="O45">
        <f t="shared" si="30"/>
        <v>1</v>
      </c>
      <c r="P45">
        <f t="shared" si="31"/>
        <v>1.5</v>
      </c>
      <c r="Q45">
        <f t="shared" si="32"/>
        <v>0.25</v>
      </c>
      <c r="R45">
        <f t="shared" si="16"/>
        <v>0.25</v>
      </c>
      <c r="S45">
        <f t="shared" si="17"/>
        <v>2.25</v>
      </c>
      <c r="T45">
        <f t="shared" si="18"/>
        <v>6.25E-2</v>
      </c>
      <c r="U45">
        <f t="shared" si="19"/>
        <v>1.0833333333333333</v>
      </c>
      <c r="V45">
        <f t="shared" si="33"/>
        <v>2.0833333333333332E-2</v>
      </c>
      <c r="W45">
        <f t="shared" si="34"/>
        <v>1.125</v>
      </c>
      <c r="X45">
        <f t="shared" si="35"/>
        <v>5.208333333333333E-3</v>
      </c>
      <c r="Y45">
        <f t="shared" si="20"/>
        <v>0.71527777777777768</v>
      </c>
      <c r="Z45">
        <f t="shared" si="21"/>
        <v>1.3854166666666667</v>
      </c>
      <c r="AA45">
        <f t="shared" si="22"/>
        <v>0.17881944444444442</v>
      </c>
      <c r="AB45" s="1">
        <f t="shared" si="23"/>
        <v>1.9218750000000002</v>
      </c>
    </row>
    <row r="46" spans="1:28" x14ac:dyDescent="0.25">
      <c r="A46">
        <f t="shared" si="24"/>
        <v>230</v>
      </c>
      <c r="B46">
        <f t="shared" si="0"/>
        <v>159</v>
      </c>
      <c r="C46">
        <v>3</v>
      </c>
      <c r="D46">
        <v>2.5</v>
      </c>
      <c r="E46">
        <v>0.25</v>
      </c>
      <c r="F46">
        <v>0</v>
      </c>
      <c r="G46">
        <f t="shared" si="13"/>
        <v>1.3125</v>
      </c>
      <c r="H46">
        <f t="shared" si="25"/>
        <v>2.0892857142857144</v>
      </c>
      <c r="I46">
        <f t="shared" si="14"/>
        <v>0.9107142857142857</v>
      </c>
      <c r="J46">
        <f t="shared" si="15"/>
        <v>1.1731305803571428</v>
      </c>
      <c r="K46" s="1">
        <f t="shared" si="26"/>
        <v>1.3125</v>
      </c>
      <c r="L46">
        <f t="shared" si="27"/>
        <v>0.125</v>
      </c>
      <c r="M46">
        <f t="shared" si="28"/>
        <v>1.5</v>
      </c>
      <c r="N46">
        <f t="shared" si="29"/>
        <v>0.125</v>
      </c>
      <c r="O46">
        <f t="shared" si="30"/>
        <v>0.625</v>
      </c>
      <c r="P46">
        <f t="shared" si="31"/>
        <v>0.75</v>
      </c>
      <c r="Q46">
        <f t="shared" si="32"/>
        <v>6.25E-2</v>
      </c>
      <c r="R46">
        <f t="shared" si="16"/>
        <v>7.8125E-2</v>
      </c>
      <c r="S46">
        <f t="shared" si="17"/>
        <v>1.125</v>
      </c>
      <c r="T46">
        <f t="shared" si="18"/>
        <v>7.8125E-3</v>
      </c>
      <c r="U46">
        <f t="shared" si="19"/>
        <v>0.9107142857142857</v>
      </c>
      <c r="V46">
        <f t="shared" si="33"/>
        <v>3.2552083333333335E-3</v>
      </c>
      <c r="W46">
        <f t="shared" si="34"/>
        <v>0.5625</v>
      </c>
      <c r="X46">
        <f t="shared" si="35"/>
        <v>3.2552083333333332E-4</v>
      </c>
      <c r="Y46">
        <f t="shared" si="20"/>
        <v>0.38909704506802717</v>
      </c>
      <c r="Z46">
        <f t="shared" si="21"/>
        <v>0.82294323979591844</v>
      </c>
      <c r="AA46">
        <f t="shared" si="22"/>
        <v>3.8909704506802721E-2</v>
      </c>
      <c r="AB46" s="1">
        <f t="shared" si="23"/>
        <v>1.1731305803571428</v>
      </c>
    </row>
    <row r="47" spans="1:28" x14ac:dyDescent="0.25">
      <c r="A47">
        <f t="shared" si="24"/>
        <v>231</v>
      </c>
      <c r="B47">
        <f t="shared" si="0"/>
        <v>158</v>
      </c>
      <c r="C47">
        <v>3</v>
      </c>
      <c r="D47">
        <v>2.5</v>
      </c>
      <c r="E47">
        <v>0.375</v>
      </c>
      <c r="F47">
        <v>0</v>
      </c>
      <c r="G47">
        <f t="shared" si="13"/>
        <v>1.921875</v>
      </c>
      <c r="H47">
        <f t="shared" si="25"/>
        <v>2.0442073170731705</v>
      </c>
      <c r="I47">
        <f t="shared" si="14"/>
        <v>0.95579268292682928</v>
      </c>
      <c r="J47">
        <f t="shared" si="15"/>
        <v>1.6566444955221038</v>
      </c>
      <c r="K47" s="1">
        <f t="shared" si="26"/>
        <v>1.921875</v>
      </c>
      <c r="L47">
        <f t="shared" si="27"/>
        <v>0.1875</v>
      </c>
      <c r="M47">
        <f t="shared" si="28"/>
        <v>1.5</v>
      </c>
      <c r="N47">
        <f t="shared" si="29"/>
        <v>0.1875</v>
      </c>
      <c r="O47">
        <f t="shared" si="30"/>
        <v>0.9375</v>
      </c>
      <c r="P47">
        <f t="shared" si="31"/>
        <v>1.125</v>
      </c>
      <c r="Q47">
        <f t="shared" si="32"/>
        <v>0.140625</v>
      </c>
      <c r="R47">
        <f t="shared" si="16"/>
        <v>0.17578125</v>
      </c>
      <c r="S47">
        <f t="shared" si="17"/>
        <v>1.6875</v>
      </c>
      <c r="T47">
        <f t="shared" si="18"/>
        <v>2.63671875E-2</v>
      </c>
      <c r="U47">
        <f t="shared" si="19"/>
        <v>0.95579268292682928</v>
      </c>
      <c r="V47">
        <f t="shared" si="33"/>
        <v>1.0986328125E-2</v>
      </c>
      <c r="W47">
        <f t="shared" si="34"/>
        <v>0.84375</v>
      </c>
      <c r="X47">
        <f t="shared" si="35"/>
        <v>1.64794921875E-3</v>
      </c>
      <c r="Y47">
        <f t="shared" si="20"/>
        <v>0.56436787184897386</v>
      </c>
      <c r="Z47">
        <f t="shared" si="21"/>
        <v>1.176931804450476</v>
      </c>
      <c r="AA47">
        <f t="shared" si="22"/>
        <v>8.4655180777346087E-2</v>
      </c>
      <c r="AB47" s="1">
        <f t="shared" si="23"/>
        <v>1.6566444955221038</v>
      </c>
    </row>
    <row r="48" spans="1:28" x14ac:dyDescent="0.25">
      <c r="A48">
        <f t="shared" si="24"/>
        <v>232</v>
      </c>
      <c r="B48">
        <f t="shared" si="0"/>
        <v>157</v>
      </c>
      <c r="C48">
        <v>3</v>
      </c>
      <c r="D48">
        <v>3</v>
      </c>
      <c r="E48">
        <v>0.188</v>
      </c>
      <c r="F48">
        <v>0</v>
      </c>
      <c r="G48">
        <f t="shared" si="13"/>
        <v>1.0926560000000001</v>
      </c>
      <c r="H48">
        <f t="shared" si="25"/>
        <v>2.1802601514108741</v>
      </c>
      <c r="I48">
        <f t="shared" si="14"/>
        <v>0.81973984858912596</v>
      </c>
      <c r="J48">
        <f t="shared" si="15"/>
        <v>0.96399248404506732</v>
      </c>
      <c r="K48" s="1">
        <f t="shared" si="26"/>
        <v>1.0926560000000001</v>
      </c>
      <c r="L48">
        <f t="shared" si="27"/>
        <v>9.4E-2</v>
      </c>
      <c r="M48">
        <f t="shared" si="28"/>
        <v>1.5</v>
      </c>
      <c r="N48">
        <f t="shared" si="29"/>
        <v>9.4E-2</v>
      </c>
      <c r="O48">
        <f t="shared" si="30"/>
        <v>0.56400000000000006</v>
      </c>
      <c r="P48">
        <f t="shared" si="31"/>
        <v>0.56400000000000006</v>
      </c>
      <c r="Q48">
        <f t="shared" si="32"/>
        <v>3.5344E-2</v>
      </c>
      <c r="R48">
        <f t="shared" si="16"/>
        <v>5.3016000000000008E-2</v>
      </c>
      <c r="S48">
        <f t="shared" si="17"/>
        <v>0.84600000000000009</v>
      </c>
      <c r="T48">
        <f t="shared" si="18"/>
        <v>3.322336E-3</v>
      </c>
      <c r="U48">
        <f t="shared" si="19"/>
        <v>0.81973984858912596</v>
      </c>
      <c r="V48">
        <f t="shared" si="33"/>
        <v>1.661168E-3</v>
      </c>
      <c r="W48">
        <f t="shared" si="34"/>
        <v>0.42299999999999999</v>
      </c>
      <c r="X48">
        <f t="shared" si="35"/>
        <v>1.0409986133333333E-4</v>
      </c>
      <c r="Y48">
        <f t="shared" si="20"/>
        <v>0.29871902489621455</v>
      </c>
      <c r="Z48">
        <f t="shared" si="21"/>
        <v>0.68399318470901549</v>
      </c>
      <c r="AA48">
        <f t="shared" si="22"/>
        <v>1.8719725560162777E-2</v>
      </c>
      <c r="AB48" s="1">
        <f t="shared" si="23"/>
        <v>0.96399248404506732</v>
      </c>
    </row>
    <row r="49" spans="1:28" x14ac:dyDescent="0.25">
      <c r="A49">
        <f t="shared" si="24"/>
        <v>233</v>
      </c>
      <c r="B49">
        <f t="shared" si="0"/>
        <v>156</v>
      </c>
      <c r="C49">
        <v>3</v>
      </c>
      <c r="D49">
        <v>3</v>
      </c>
      <c r="E49">
        <v>0.25</v>
      </c>
      <c r="F49">
        <v>0</v>
      </c>
      <c r="G49">
        <f t="shared" si="13"/>
        <v>1.4375</v>
      </c>
      <c r="H49">
        <f t="shared" si="25"/>
        <v>2.1576086956521738</v>
      </c>
      <c r="I49">
        <f t="shared" si="14"/>
        <v>0.84239130434782605</v>
      </c>
      <c r="J49">
        <f t="shared" si="15"/>
        <v>1.244239696557971</v>
      </c>
      <c r="K49" s="1">
        <f t="shared" si="26"/>
        <v>1.4375</v>
      </c>
      <c r="L49">
        <f t="shared" si="27"/>
        <v>0.125</v>
      </c>
      <c r="M49">
        <f t="shared" si="28"/>
        <v>1.5</v>
      </c>
      <c r="N49">
        <f t="shared" si="29"/>
        <v>0.125</v>
      </c>
      <c r="O49">
        <f t="shared" si="30"/>
        <v>0.75</v>
      </c>
      <c r="P49">
        <f t="shared" si="31"/>
        <v>0.75</v>
      </c>
      <c r="Q49">
        <f t="shared" si="32"/>
        <v>6.25E-2</v>
      </c>
      <c r="R49">
        <f t="shared" si="16"/>
        <v>9.375E-2</v>
      </c>
      <c r="S49">
        <f t="shared" si="17"/>
        <v>1.125</v>
      </c>
      <c r="T49">
        <f t="shared" si="18"/>
        <v>7.8125E-3</v>
      </c>
      <c r="U49">
        <f t="shared" si="19"/>
        <v>0.84239130434782605</v>
      </c>
      <c r="V49">
        <f t="shared" si="33"/>
        <v>3.90625E-3</v>
      </c>
      <c r="W49">
        <f t="shared" si="34"/>
        <v>0.5625</v>
      </c>
      <c r="X49">
        <f t="shared" si="35"/>
        <v>3.2552083333333332E-4</v>
      </c>
      <c r="Y49">
        <f t="shared" si="20"/>
        <v>0.38989396266540643</v>
      </c>
      <c r="Z49">
        <f t="shared" si="21"/>
        <v>0.88683689744801519</v>
      </c>
      <c r="AA49">
        <f t="shared" si="22"/>
        <v>3.2491163555450536E-2</v>
      </c>
      <c r="AB49" s="1">
        <f t="shared" si="23"/>
        <v>1.244239696557971</v>
      </c>
    </row>
    <row r="50" spans="1:28" x14ac:dyDescent="0.25">
      <c r="A50">
        <f t="shared" si="24"/>
        <v>234</v>
      </c>
      <c r="B50">
        <f t="shared" si="0"/>
        <v>155</v>
      </c>
      <c r="C50">
        <v>3</v>
      </c>
      <c r="D50">
        <v>3</v>
      </c>
      <c r="E50">
        <v>0.313</v>
      </c>
      <c r="F50">
        <v>0</v>
      </c>
      <c r="G50">
        <f t="shared" si="13"/>
        <v>1.7800310000000001</v>
      </c>
      <c r="H50">
        <f t="shared" si="25"/>
        <v>2.1347783541410235</v>
      </c>
      <c r="I50">
        <f t="shared" si="14"/>
        <v>0.86522164585897654</v>
      </c>
      <c r="J50">
        <f t="shared" si="15"/>
        <v>1.5119186581122852</v>
      </c>
      <c r="K50" s="1">
        <f t="shared" si="26"/>
        <v>1.7800310000000001</v>
      </c>
      <c r="L50">
        <f t="shared" si="27"/>
        <v>0.1565</v>
      </c>
      <c r="M50">
        <f t="shared" si="28"/>
        <v>1.5</v>
      </c>
      <c r="N50">
        <f t="shared" si="29"/>
        <v>0.1565</v>
      </c>
      <c r="O50">
        <f t="shared" si="30"/>
        <v>0.93900000000000006</v>
      </c>
      <c r="P50">
        <f t="shared" si="31"/>
        <v>0.93900000000000006</v>
      </c>
      <c r="Q50">
        <f t="shared" si="32"/>
        <v>9.7969000000000001E-2</v>
      </c>
      <c r="R50">
        <f t="shared" si="16"/>
        <v>0.14695350000000001</v>
      </c>
      <c r="S50">
        <f t="shared" si="17"/>
        <v>1.4085000000000001</v>
      </c>
      <c r="T50">
        <f t="shared" si="18"/>
        <v>1.53321485E-2</v>
      </c>
      <c r="U50">
        <f t="shared" si="19"/>
        <v>0.86522164585897654</v>
      </c>
      <c r="V50">
        <f t="shared" si="33"/>
        <v>7.6660742499999992E-3</v>
      </c>
      <c r="W50">
        <f t="shared" si="34"/>
        <v>0.70425000000000004</v>
      </c>
      <c r="X50">
        <f t="shared" si="35"/>
        <v>7.9982708008333344E-4</v>
      </c>
      <c r="Y50">
        <f t="shared" si="20"/>
        <v>0.47931297690920416</v>
      </c>
      <c r="Z50">
        <f t="shared" si="21"/>
        <v>1.0826140017939414</v>
      </c>
      <c r="AA50">
        <f t="shared" si="22"/>
        <v>5.00083205908603E-2</v>
      </c>
      <c r="AB50" s="1">
        <f t="shared" si="23"/>
        <v>1.5119186581122852</v>
      </c>
    </row>
    <row r="51" spans="1:28" x14ac:dyDescent="0.25">
      <c r="A51">
        <f t="shared" si="24"/>
        <v>235</v>
      </c>
      <c r="B51">
        <f t="shared" si="0"/>
        <v>154</v>
      </c>
      <c r="C51">
        <v>3</v>
      </c>
      <c r="D51">
        <v>3</v>
      </c>
      <c r="E51">
        <v>0.375</v>
      </c>
      <c r="F51">
        <v>0</v>
      </c>
      <c r="G51">
        <f t="shared" si="13"/>
        <v>2.109375</v>
      </c>
      <c r="H51">
        <f t="shared" si="25"/>
        <v>2.1124999999999998</v>
      </c>
      <c r="I51">
        <f t="shared" si="14"/>
        <v>0.88749999999999996</v>
      </c>
      <c r="J51">
        <f t="shared" si="15"/>
        <v>1.7596801757812499</v>
      </c>
      <c r="K51" s="1">
        <f t="shared" si="26"/>
        <v>2.109375</v>
      </c>
      <c r="L51">
        <f t="shared" si="27"/>
        <v>0.1875</v>
      </c>
      <c r="M51">
        <f t="shared" si="28"/>
        <v>1.5</v>
      </c>
      <c r="N51">
        <f t="shared" si="29"/>
        <v>0.1875</v>
      </c>
      <c r="O51">
        <f t="shared" si="30"/>
        <v>1.125</v>
      </c>
      <c r="P51">
        <f t="shared" si="31"/>
        <v>1.125</v>
      </c>
      <c r="Q51">
        <f t="shared" si="32"/>
        <v>0.140625</v>
      </c>
      <c r="R51">
        <f t="shared" si="16"/>
        <v>0.2109375</v>
      </c>
      <c r="S51">
        <f t="shared" si="17"/>
        <v>1.6875</v>
      </c>
      <c r="T51">
        <f t="shared" si="18"/>
        <v>2.63671875E-2</v>
      </c>
      <c r="U51">
        <f t="shared" si="19"/>
        <v>0.88749999999999996</v>
      </c>
      <c r="V51">
        <f t="shared" si="33"/>
        <v>1.318359375E-2</v>
      </c>
      <c r="W51">
        <f t="shared" si="34"/>
        <v>0.84375</v>
      </c>
      <c r="X51">
        <f t="shared" si="35"/>
        <v>1.64794921875E-3</v>
      </c>
      <c r="Y51">
        <f t="shared" si="20"/>
        <v>0.56443359374999991</v>
      </c>
      <c r="Z51">
        <f t="shared" si="21"/>
        <v>1.2658007812500001</v>
      </c>
      <c r="AA51">
        <f t="shared" si="22"/>
        <v>7.0554199218749988E-2</v>
      </c>
      <c r="AB51" s="1">
        <f t="shared" si="23"/>
        <v>1.7596801757812499</v>
      </c>
    </row>
    <row r="52" spans="1:28" x14ac:dyDescent="0.25">
      <c r="A52">
        <f t="shared" si="24"/>
        <v>236</v>
      </c>
      <c r="B52">
        <f>'Angles (inv)'!B2+1</f>
        <v>153</v>
      </c>
      <c r="C52">
        <v>3</v>
      </c>
      <c r="D52">
        <v>3</v>
      </c>
      <c r="E52">
        <v>0.5</v>
      </c>
      <c r="F52">
        <v>0</v>
      </c>
      <c r="G52">
        <f t="shared" si="13"/>
        <v>2.75</v>
      </c>
      <c r="H52">
        <f t="shared" si="25"/>
        <v>2.0681818181818183</v>
      </c>
      <c r="I52">
        <f t="shared" si="14"/>
        <v>0.93181818181818177</v>
      </c>
      <c r="J52">
        <f t="shared" si="15"/>
        <v>2.2163825757575761</v>
      </c>
      <c r="K52" s="1">
        <f t="shared" si="26"/>
        <v>2.75</v>
      </c>
      <c r="L52">
        <f t="shared" si="27"/>
        <v>0.25</v>
      </c>
      <c r="M52">
        <f t="shared" si="28"/>
        <v>1.5</v>
      </c>
      <c r="N52">
        <f t="shared" si="29"/>
        <v>0.25</v>
      </c>
      <c r="O52">
        <f t="shared" si="30"/>
        <v>1.5</v>
      </c>
      <c r="P52">
        <f t="shared" si="31"/>
        <v>1.5</v>
      </c>
      <c r="Q52">
        <f t="shared" si="32"/>
        <v>0.25</v>
      </c>
      <c r="R52">
        <f t="shared" si="16"/>
        <v>0.375</v>
      </c>
      <c r="S52">
        <f t="shared" si="17"/>
        <v>2.25</v>
      </c>
      <c r="T52">
        <f t="shared" si="18"/>
        <v>6.25E-2</v>
      </c>
      <c r="U52">
        <f t="shared" si="19"/>
        <v>0.93181818181818177</v>
      </c>
      <c r="V52">
        <f t="shared" si="33"/>
        <v>3.125E-2</v>
      </c>
      <c r="W52">
        <f t="shared" si="34"/>
        <v>1.125</v>
      </c>
      <c r="X52">
        <f t="shared" si="35"/>
        <v>5.208333333333333E-3</v>
      </c>
      <c r="Y52">
        <f t="shared" si="20"/>
        <v>0.72856404958677679</v>
      </c>
      <c r="Z52">
        <f t="shared" si="21"/>
        <v>1.6092458677685952</v>
      </c>
      <c r="AA52">
        <f t="shared" si="22"/>
        <v>0.12142734159779613</v>
      </c>
      <c r="AB52" s="1">
        <f t="shared" si="23"/>
        <v>2.2163825757575761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8912-DDEB-48C0-8B6D-93FC43804F5C}">
  <dimension ref="A1:AE52"/>
  <sheetViews>
    <sheetView workbookViewId="0">
      <selection activeCell="C1" sqref="C1:C1048576"/>
    </sheetView>
  </sheetViews>
  <sheetFormatPr defaultRowHeight="15" x14ac:dyDescent="0.25"/>
  <cols>
    <col min="1" max="1" width="5.7109375" bestFit="1" customWidth="1"/>
    <col min="2" max="2" width="5.7109375" customWidth="1"/>
    <col min="6" max="6" width="5.7109375" customWidth="1"/>
    <col min="8" max="10" width="11" bestFit="1" customWidth="1"/>
    <col min="13" max="13" width="32.85546875" customWidth="1"/>
    <col min="14" max="14" width="8.85546875" style="1"/>
    <col min="25" max="25" width="8.85546875" customWidth="1"/>
    <col min="27" max="27" width="8.85546875" customWidth="1"/>
    <col min="31" max="31" width="8.85546875" style="1"/>
  </cols>
  <sheetData>
    <row r="1" spans="1:10" x14ac:dyDescent="0.25">
      <c r="A1" t="s">
        <v>29</v>
      </c>
      <c r="B1" t="s">
        <v>31</v>
      </c>
      <c r="C1" t="s">
        <v>7</v>
      </c>
      <c r="D1" t="s">
        <v>8</v>
      </c>
      <c r="E1" t="s">
        <v>9</v>
      </c>
      <c r="F1" t="s">
        <v>1</v>
      </c>
      <c r="G1" t="s">
        <v>26</v>
      </c>
      <c r="H1" t="s">
        <v>19</v>
      </c>
      <c r="I1" t="s">
        <v>27</v>
      </c>
      <c r="J1" t="s">
        <v>28</v>
      </c>
    </row>
    <row r="2" spans="1:10" x14ac:dyDescent="0.25">
      <c r="A2">
        <f>Angles!A52+1</f>
        <v>237</v>
      </c>
      <c r="B2">
        <f t="shared" ref="B2:B51" si="0">B3+1</f>
        <v>152</v>
      </c>
      <c r="C2">
        <v>0.5</v>
      </c>
      <c r="D2">
        <v>0.5</v>
      </c>
      <c r="E2">
        <v>0.125</v>
      </c>
      <c r="F2">
        <v>0</v>
      </c>
      <c r="G2">
        <f>Angles!G2</f>
        <v>0.109375</v>
      </c>
      <c r="H2">
        <f>Angles!I2</f>
        <v>0.16964285714285715</v>
      </c>
      <c r="I2">
        <f>Angles!H2</f>
        <v>0.33035714285714285</v>
      </c>
      <c r="J2">
        <f>Angles!J2</f>
        <v>2.304803757440476E-3</v>
      </c>
    </row>
    <row r="3" spans="1:10" x14ac:dyDescent="0.25">
      <c r="A3">
        <f>A2+1</f>
        <v>238</v>
      </c>
      <c r="B3">
        <f t="shared" si="0"/>
        <v>151</v>
      </c>
      <c r="C3">
        <v>0.625</v>
      </c>
      <c r="D3">
        <v>0.625</v>
      </c>
      <c r="E3">
        <v>0.125</v>
      </c>
      <c r="F3">
        <v>0</v>
      </c>
      <c r="G3">
        <f>Angles!G3</f>
        <v>0.140625</v>
      </c>
      <c r="H3">
        <f>Angles!I3</f>
        <v>0.2013888888888889</v>
      </c>
      <c r="I3">
        <f>Angles!H3</f>
        <v>0.4236111111111111</v>
      </c>
      <c r="J3">
        <f>Angles!J3</f>
        <v>4.794650607638889E-3</v>
      </c>
    </row>
    <row r="4" spans="1:10" x14ac:dyDescent="0.25">
      <c r="A4">
        <f t="shared" ref="A4:A52" si="1">A3+1</f>
        <v>239</v>
      </c>
      <c r="B4">
        <f t="shared" si="0"/>
        <v>150</v>
      </c>
      <c r="C4">
        <v>0.75</v>
      </c>
      <c r="D4">
        <v>0.75</v>
      </c>
      <c r="E4">
        <v>0.125</v>
      </c>
      <c r="F4">
        <v>0</v>
      </c>
      <c r="G4">
        <f>Angles!G4</f>
        <v>0.171875</v>
      </c>
      <c r="H4">
        <f>Angles!I4</f>
        <v>0.23295454545454544</v>
      </c>
      <c r="I4">
        <f>Angles!H4</f>
        <v>0.51704545454545459</v>
      </c>
      <c r="J4">
        <f>Angles!J4</f>
        <v>8.6577444365530318E-3</v>
      </c>
    </row>
    <row r="5" spans="1:10" x14ac:dyDescent="0.25">
      <c r="A5">
        <f t="shared" si="1"/>
        <v>240</v>
      </c>
      <c r="B5">
        <f t="shared" si="0"/>
        <v>149</v>
      </c>
      <c r="C5">
        <v>1</v>
      </c>
      <c r="D5">
        <v>0.625</v>
      </c>
      <c r="E5">
        <v>0.125</v>
      </c>
      <c r="F5">
        <v>0</v>
      </c>
      <c r="G5">
        <f>Angles!G5</f>
        <v>0.1875</v>
      </c>
      <c r="H5">
        <f>Angles!I5</f>
        <v>0.35416666666666669</v>
      </c>
      <c r="I5">
        <f>Angles!H5</f>
        <v>0.64583333333333326</v>
      </c>
      <c r="J5">
        <f>Angles!J5</f>
        <v>1.8473307291666664E-2</v>
      </c>
    </row>
    <row r="6" spans="1:10" x14ac:dyDescent="0.25">
      <c r="A6">
        <f t="shared" si="1"/>
        <v>241</v>
      </c>
      <c r="B6">
        <f t="shared" si="0"/>
        <v>148</v>
      </c>
      <c r="C6">
        <v>1</v>
      </c>
      <c r="D6">
        <v>0.75</v>
      </c>
      <c r="E6">
        <v>0.125</v>
      </c>
      <c r="F6">
        <v>0</v>
      </c>
      <c r="G6">
        <f>Angles!G6</f>
        <v>0.203125</v>
      </c>
      <c r="H6">
        <f>Angles!I6</f>
        <v>0.33173076923076922</v>
      </c>
      <c r="I6">
        <f>Angles!H6</f>
        <v>0.66826923076923084</v>
      </c>
      <c r="J6">
        <f>Angles!J6</f>
        <v>1.9720615484775644E-2</v>
      </c>
    </row>
    <row r="7" spans="1:10" x14ac:dyDescent="0.25">
      <c r="A7">
        <f t="shared" si="1"/>
        <v>242</v>
      </c>
      <c r="B7">
        <f t="shared" si="0"/>
        <v>147</v>
      </c>
      <c r="C7">
        <v>1</v>
      </c>
      <c r="D7">
        <v>1</v>
      </c>
      <c r="E7">
        <v>0.125</v>
      </c>
      <c r="F7">
        <v>0</v>
      </c>
      <c r="G7">
        <f>Angles!G7</f>
        <v>0.234375</v>
      </c>
      <c r="H7">
        <f>Angles!I7</f>
        <v>0.29583333333333334</v>
      </c>
      <c r="I7">
        <f>Angles!H7</f>
        <v>0.70416666666666661</v>
      </c>
      <c r="J7">
        <f>Angles!J7</f>
        <v>2.1724446614583334E-2</v>
      </c>
    </row>
    <row r="8" spans="1:10" x14ac:dyDescent="0.25">
      <c r="A8">
        <f t="shared" si="1"/>
        <v>243</v>
      </c>
      <c r="B8">
        <f t="shared" si="0"/>
        <v>146</v>
      </c>
      <c r="C8">
        <v>1</v>
      </c>
      <c r="D8">
        <v>1</v>
      </c>
      <c r="E8">
        <v>0.188</v>
      </c>
      <c r="F8">
        <v>0</v>
      </c>
      <c r="G8">
        <f>Angles!G8</f>
        <v>0.34065600000000001</v>
      </c>
      <c r="H8">
        <f>Angles!I8</f>
        <v>0.31806181015452539</v>
      </c>
      <c r="I8">
        <f>Angles!H8</f>
        <v>0.68193818984547461</v>
      </c>
      <c r="J8">
        <f>Angles!J8</f>
        <v>3.0003267626525384E-2</v>
      </c>
    </row>
    <row r="9" spans="1:10" x14ac:dyDescent="0.25">
      <c r="A9">
        <f t="shared" si="1"/>
        <v>244</v>
      </c>
      <c r="B9">
        <f t="shared" si="0"/>
        <v>145</v>
      </c>
      <c r="C9">
        <v>1</v>
      </c>
      <c r="D9">
        <v>1</v>
      </c>
      <c r="E9">
        <v>0.25</v>
      </c>
      <c r="F9">
        <v>0</v>
      </c>
      <c r="G9">
        <f>Angles!G9</f>
        <v>0.4375</v>
      </c>
      <c r="H9">
        <f>Angles!I9</f>
        <v>0.3392857142857143</v>
      </c>
      <c r="I9">
        <f>Angles!H9</f>
        <v>0.6607142857142857</v>
      </c>
      <c r="J9">
        <f>Angles!J9</f>
        <v>3.6876860119047616E-2</v>
      </c>
    </row>
    <row r="10" spans="1:10" x14ac:dyDescent="0.25">
      <c r="A10">
        <f t="shared" si="1"/>
        <v>245</v>
      </c>
      <c r="B10">
        <f t="shared" si="0"/>
        <v>144</v>
      </c>
      <c r="C10">
        <v>1.25</v>
      </c>
      <c r="D10">
        <v>1.25</v>
      </c>
      <c r="E10">
        <v>0.125</v>
      </c>
      <c r="F10">
        <v>0</v>
      </c>
      <c r="G10">
        <f>Angles!G10</f>
        <v>0.296875</v>
      </c>
      <c r="H10">
        <f>Angles!I10</f>
        <v>0.35855263157894735</v>
      </c>
      <c r="I10">
        <f>Angles!H10</f>
        <v>0.89144736842105265</v>
      </c>
      <c r="J10">
        <f>Angles!J10</f>
        <v>4.3946383292214918E-2</v>
      </c>
    </row>
    <row r="11" spans="1:10" x14ac:dyDescent="0.25">
      <c r="A11">
        <f t="shared" si="1"/>
        <v>246</v>
      </c>
      <c r="B11">
        <f t="shared" si="0"/>
        <v>143</v>
      </c>
      <c r="C11">
        <v>1.25</v>
      </c>
      <c r="D11">
        <v>1.25</v>
      </c>
      <c r="E11">
        <v>0.188</v>
      </c>
      <c r="F11">
        <v>0</v>
      </c>
      <c r="G11">
        <f>Angles!G11</f>
        <v>0.43465599999999999</v>
      </c>
      <c r="H11">
        <f>Angles!I11</f>
        <v>0.38108910034602067</v>
      </c>
      <c r="I11">
        <f>Angles!H11</f>
        <v>0.86891089965397938</v>
      </c>
      <c r="J11">
        <f>Angles!J11</f>
        <v>6.1623433418655137E-2</v>
      </c>
    </row>
    <row r="12" spans="1:10" x14ac:dyDescent="0.25">
      <c r="A12">
        <f t="shared" si="1"/>
        <v>247</v>
      </c>
      <c r="B12">
        <f t="shared" si="0"/>
        <v>142</v>
      </c>
      <c r="C12">
        <v>1.25</v>
      </c>
      <c r="D12">
        <v>1.25</v>
      </c>
      <c r="E12">
        <v>0.25</v>
      </c>
      <c r="F12">
        <v>0</v>
      </c>
      <c r="G12">
        <f>Angles!G12</f>
        <v>0.5625</v>
      </c>
      <c r="H12">
        <f>Angles!I12</f>
        <v>0.40277777777777779</v>
      </c>
      <c r="I12">
        <f>Angles!H12</f>
        <v>0.84722222222222221</v>
      </c>
      <c r="J12">
        <f>Angles!J12</f>
        <v>7.6714409722222224E-2</v>
      </c>
    </row>
    <row r="13" spans="1:10" x14ac:dyDescent="0.25">
      <c r="A13">
        <f t="shared" si="1"/>
        <v>248</v>
      </c>
      <c r="B13">
        <f t="shared" si="0"/>
        <v>141</v>
      </c>
      <c r="C13">
        <v>1.5</v>
      </c>
      <c r="D13">
        <v>1.5</v>
      </c>
      <c r="E13">
        <v>0.125</v>
      </c>
      <c r="F13">
        <v>0</v>
      </c>
      <c r="G13">
        <f>Angles!G13</f>
        <v>0.359375</v>
      </c>
      <c r="H13">
        <f>Angles!I13</f>
        <v>0.42119565217391303</v>
      </c>
      <c r="I13">
        <f>Angles!H13</f>
        <v>1.0788043478260869</v>
      </c>
      <c r="J13">
        <f>Angles!J13</f>
        <v>7.7764981034873185E-2</v>
      </c>
    </row>
    <row r="14" spans="1:10" x14ac:dyDescent="0.25">
      <c r="A14">
        <f t="shared" si="1"/>
        <v>249</v>
      </c>
      <c r="B14">
        <f t="shared" si="0"/>
        <v>140</v>
      </c>
      <c r="C14">
        <v>1.5</v>
      </c>
      <c r="D14">
        <v>1.5</v>
      </c>
      <c r="E14">
        <v>0.188</v>
      </c>
      <c r="F14">
        <v>0</v>
      </c>
      <c r="G14">
        <f>Angles!G14</f>
        <v>0.52865600000000001</v>
      </c>
      <c r="H14">
        <f>Angles!I14</f>
        <v>0.44392887624466576</v>
      </c>
      <c r="I14">
        <f>Angles!H14</f>
        <v>1.0560711237553342</v>
      </c>
      <c r="J14">
        <f>Angles!J14</f>
        <v>0.11022219346441346</v>
      </c>
    </row>
    <row r="15" spans="1:10" x14ac:dyDescent="0.25">
      <c r="A15">
        <f t="shared" si="1"/>
        <v>250</v>
      </c>
      <c r="B15">
        <f t="shared" si="0"/>
        <v>139</v>
      </c>
      <c r="C15">
        <v>1.5</v>
      </c>
      <c r="D15">
        <v>1.5</v>
      </c>
      <c r="E15">
        <v>0.25</v>
      </c>
      <c r="F15">
        <v>0</v>
      </c>
      <c r="G15">
        <f>Angles!G15</f>
        <v>0.6875</v>
      </c>
      <c r="H15">
        <f>Angles!I15</f>
        <v>0.46590909090909088</v>
      </c>
      <c r="I15">
        <f>Angles!H15</f>
        <v>1.0340909090909092</v>
      </c>
      <c r="J15">
        <f>Angles!J15</f>
        <v>0.13852391098484851</v>
      </c>
    </row>
    <row r="16" spans="1:10" x14ac:dyDescent="0.25">
      <c r="A16">
        <f t="shared" si="1"/>
        <v>251</v>
      </c>
      <c r="B16">
        <f t="shared" si="0"/>
        <v>138</v>
      </c>
      <c r="C16">
        <v>1.5</v>
      </c>
      <c r="D16">
        <v>1.5</v>
      </c>
      <c r="E16">
        <v>0.375</v>
      </c>
      <c r="F16">
        <v>0</v>
      </c>
      <c r="G16">
        <f>Angles!G16</f>
        <v>0.984375</v>
      </c>
      <c r="H16">
        <f>Angles!I16</f>
        <v>0.5089285714285714</v>
      </c>
      <c r="I16">
        <f>Angles!H16</f>
        <v>0.9910714285714286</v>
      </c>
      <c r="J16">
        <f>Angles!J16</f>
        <v>0.18668910435267858</v>
      </c>
    </row>
    <row r="17" spans="1:10" x14ac:dyDescent="0.25">
      <c r="A17">
        <f t="shared" si="1"/>
        <v>252</v>
      </c>
      <c r="B17">
        <f t="shared" si="0"/>
        <v>137</v>
      </c>
      <c r="C17">
        <v>1.75</v>
      </c>
      <c r="D17">
        <v>1.75</v>
      </c>
      <c r="E17">
        <v>0.125</v>
      </c>
      <c r="F17">
        <v>0</v>
      </c>
      <c r="G17">
        <f>Angles!G17</f>
        <v>0.421875</v>
      </c>
      <c r="H17">
        <f>Angles!I17</f>
        <v>0.48379629629629628</v>
      </c>
      <c r="I17">
        <f>Angles!H17</f>
        <v>1.2662037037037037</v>
      </c>
      <c r="J17">
        <f>Angles!J17</f>
        <v>0.12562165436921294</v>
      </c>
    </row>
    <row r="18" spans="1:10" x14ac:dyDescent="0.25">
      <c r="A18">
        <f t="shared" si="1"/>
        <v>253</v>
      </c>
      <c r="B18">
        <f t="shared" si="0"/>
        <v>136</v>
      </c>
      <c r="C18">
        <v>1.75</v>
      </c>
      <c r="D18">
        <v>1.75</v>
      </c>
      <c r="E18">
        <v>0.188</v>
      </c>
      <c r="F18">
        <v>0</v>
      </c>
      <c r="G18">
        <f>Angles!G18</f>
        <v>0.62265599999999999</v>
      </c>
      <c r="H18">
        <f>Angles!I18</f>
        <v>0.50666606280193238</v>
      </c>
      <c r="I18">
        <f>Angles!H18</f>
        <v>1.2433339371980676</v>
      </c>
      <c r="J18">
        <f>Angles!J18</f>
        <v>0.17947149330110629</v>
      </c>
    </row>
    <row r="19" spans="1:10" x14ac:dyDescent="0.25">
      <c r="A19">
        <f t="shared" si="1"/>
        <v>254</v>
      </c>
      <c r="B19">
        <f t="shared" si="0"/>
        <v>135</v>
      </c>
      <c r="C19">
        <v>1.75</v>
      </c>
      <c r="D19">
        <v>1.75</v>
      </c>
      <c r="E19">
        <v>0.25</v>
      </c>
      <c r="F19">
        <v>0</v>
      </c>
      <c r="G19">
        <f>Angles!G19</f>
        <v>0.8125</v>
      </c>
      <c r="H19">
        <f>Angles!I19</f>
        <v>0.52884615384615385</v>
      </c>
      <c r="I19">
        <f>Angles!H19</f>
        <v>1.2211538461538463</v>
      </c>
      <c r="J19">
        <f>Angles!J19</f>
        <v>0.2271885016025641</v>
      </c>
    </row>
    <row r="20" spans="1:10" x14ac:dyDescent="0.25">
      <c r="A20">
        <f t="shared" si="1"/>
        <v>255</v>
      </c>
      <c r="B20">
        <f t="shared" si="0"/>
        <v>134</v>
      </c>
      <c r="C20">
        <v>2</v>
      </c>
      <c r="D20">
        <v>1.25</v>
      </c>
      <c r="E20">
        <v>0.188</v>
      </c>
      <c r="F20">
        <v>0</v>
      </c>
      <c r="G20">
        <f>Angles!G20</f>
        <v>0.57565599999999995</v>
      </c>
      <c r="H20">
        <f>Angles!I20</f>
        <v>0.68577008491182245</v>
      </c>
      <c r="I20">
        <f>Angles!H20</f>
        <v>1.3142299150881775</v>
      </c>
      <c r="J20">
        <f>Angles!J20</f>
        <v>0.23296569275961157</v>
      </c>
    </row>
    <row r="21" spans="1:10" x14ac:dyDescent="0.25">
      <c r="A21">
        <f t="shared" si="1"/>
        <v>256</v>
      </c>
      <c r="B21">
        <f t="shared" si="0"/>
        <v>133</v>
      </c>
      <c r="C21">
        <v>2</v>
      </c>
      <c r="D21">
        <v>1.25</v>
      </c>
      <c r="E21">
        <v>0.25</v>
      </c>
      <c r="F21">
        <v>0</v>
      </c>
      <c r="G21">
        <f>Angles!G21</f>
        <v>0.75</v>
      </c>
      <c r="H21">
        <f>Angles!I21</f>
        <v>0.70833333333333337</v>
      </c>
      <c r="I21">
        <f>Angles!H21</f>
        <v>1.2916666666666665</v>
      </c>
      <c r="J21">
        <f>Angles!J21</f>
        <v>0.29557291666666663</v>
      </c>
    </row>
    <row r="22" spans="1:10" x14ac:dyDescent="0.25">
      <c r="A22">
        <f t="shared" si="1"/>
        <v>257</v>
      </c>
      <c r="B22">
        <f t="shared" si="0"/>
        <v>132</v>
      </c>
      <c r="C22">
        <v>2</v>
      </c>
      <c r="D22">
        <v>1.5</v>
      </c>
      <c r="E22">
        <v>0.125</v>
      </c>
      <c r="F22">
        <v>0</v>
      </c>
      <c r="G22">
        <f>Angles!G22</f>
        <v>0.421875</v>
      </c>
      <c r="H22">
        <f>Angles!I22</f>
        <v>0.61805555555555558</v>
      </c>
      <c r="I22">
        <f>Angles!H22</f>
        <v>1.3819444444444444</v>
      </c>
      <c r="J22">
        <f>Angles!J22</f>
        <v>0.17307535807291669</v>
      </c>
    </row>
    <row r="23" spans="1:10" x14ac:dyDescent="0.25">
      <c r="A23">
        <f t="shared" si="1"/>
        <v>258</v>
      </c>
      <c r="B23">
        <f t="shared" si="0"/>
        <v>131</v>
      </c>
      <c r="C23">
        <v>2</v>
      </c>
      <c r="D23">
        <v>1.5</v>
      </c>
      <c r="E23">
        <v>0.188</v>
      </c>
      <c r="F23">
        <v>0</v>
      </c>
      <c r="G23">
        <f>Angles!G23</f>
        <v>0.62265599999999999</v>
      </c>
      <c r="H23">
        <f>Angles!I23</f>
        <v>0.64110144927536228</v>
      </c>
      <c r="I23">
        <f>Angles!H23</f>
        <v>1.3588985507246378</v>
      </c>
      <c r="J23">
        <f>Angles!J23</f>
        <v>0.24832076216765214</v>
      </c>
    </row>
    <row r="24" spans="1:10" x14ac:dyDescent="0.25">
      <c r="A24">
        <f t="shared" si="1"/>
        <v>259</v>
      </c>
      <c r="B24">
        <f t="shared" si="0"/>
        <v>130</v>
      </c>
      <c r="C24">
        <v>2</v>
      </c>
      <c r="D24">
        <v>1.5</v>
      </c>
      <c r="E24">
        <v>0.25</v>
      </c>
      <c r="F24">
        <v>0</v>
      </c>
      <c r="G24">
        <f>Angles!G24</f>
        <v>0.8125</v>
      </c>
      <c r="H24">
        <f>Angles!I24</f>
        <v>0.66346153846153844</v>
      </c>
      <c r="I24">
        <f>Angles!H24</f>
        <v>1.3365384615384617</v>
      </c>
      <c r="J24">
        <f>Angles!J24</f>
        <v>0.3155298477564103</v>
      </c>
    </row>
    <row r="25" spans="1:10" x14ac:dyDescent="0.25">
      <c r="A25">
        <f t="shared" si="1"/>
        <v>260</v>
      </c>
      <c r="B25">
        <f t="shared" si="0"/>
        <v>129</v>
      </c>
      <c r="C25">
        <v>2</v>
      </c>
      <c r="D25">
        <v>2</v>
      </c>
      <c r="E25">
        <v>0.125</v>
      </c>
      <c r="F25">
        <v>0</v>
      </c>
      <c r="G25">
        <f>Angles!G25</f>
        <v>0.484375</v>
      </c>
      <c r="H25">
        <f>Angles!I25</f>
        <v>0.5463709677419355</v>
      </c>
      <c r="I25">
        <f>Angles!H25</f>
        <v>1.4536290322580645</v>
      </c>
      <c r="J25">
        <f>Angles!J25</f>
        <v>0.18995781355006719</v>
      </c>
    </row>
    <row r="26" spans="1:10" x14ac:dyDescent="0.25">
      <c r="A26">
        <f t="shared" si="1"/>
        <v>261</v>
      </c>
      <c r="B26">
        <f t="shared" si="0"/>
        <v>128</v>
      </c>
      <c r="C26">
        <v>2</v>
      </c>
      <c r="D26">
        <v>2</v>
      </c>
      <c r="E26">
        <v>0.188</v>
      </c>
      <c r="F26">
        <v>0</v>
      </c>
      <c r="G26">
        <f>Angles!G26</f>
        <v>0.71665599999999996</v>
      </c>
      <c r="H26">
        <f>Angles!I26</f>
        <v>0.56934102833158451</v>
      </c>
      <c r="I26">
        <f>Angles!H26</f>
        <v>1.4306589716684155</v>
      </c>
      <c r="J26">
        <f>Angles!J26</f>
        <v>0.27304324145800912</v>
      </c>
    </row>
    <row r="27" spans="1:10" x14ac:dyDescent="0.25">
      <c r="A27">
        <f t="shared" si="1"/>
        <v>262</v>
      </c>
      <c r="B27">
        <f t="shared" si="0"/>
        <v>127</v>
      </c>
      <c r="C27">
        <v>2</v>
      </c>
      <c r="D27">
        <v>2</v>
      </c>
      <c r="E27">
        <v>0.25</v>
      </c>
      <c r="F27">
        <v>0</v>
      </c>
      <c r="G27">
        <f>Angles!G27</f>
        <v>0.9375</v>
      </c>
      <c r="H27">
        <f>Angles!I27</f>
        <v>0.59166666666666667</v>
      </c>
      <c r="I27">
        <f>Angles!H27</f>
        <v>1.4083333333333332</v>
      </c>
      <c r="J27">
        <f>Angles!J27</f>
        <v>0.34759114583333334</v>
      </c>
    </row>
    <row r="28" spans="1:10" x14ac:dyDescent="0.25">
      <c r="A28">
        <f t="shared" si="1"/>
        <v>263</v>
      </c>
      <c r="B28">
        <f t="shared" si="0"/>
        <v>126</v>
      </c>
      <c r="C28">
        <v>2</v>
      </c>
      <c r="D28">
        <v>2</v>
      </c>
      <c r="E28">
        <v>0.313</v>
      </c>
      <c r="F28">
        <v>0</v>
      </c>
      <c r="G28">
        <f>Angles!G28</f>
        <v>1.154031</v>
      </c>
      <c r="H28">
        <f>Angles!I28</f>
        <v>0.61405356658529964</v>
      </c>
      <c r="I28">
        <f>Angles!H28</f>
        <v>1.3859464334147003</v>
      </c>
      <c r="J28">
        <f>Angles!J28</f>
        <v>0.41676923693564766</v>
      </c>
    </row>
    <row r="29" spans="1:10" x14ac:dyDescent="0.25">
      <c r="A29">
        <f t="shared" si="1"/>
        <v>264</v>
      </c>
      <c r="B29">
        <f t="shared" si="0"/>
        <v>125</v>
      </c>
      <c r="C29">
        <v>2</v>
      </c>
      <c r="D29">
        <v>2</v>
      </c>
      <c r="E29">
        <v>0.375</v>
      </c>
      <c r="F29">
        <v>0</v>
      </c>
      <c r="G29">
        <f>Angles!G29</f>
        <v>1.359375</v>
      </c>
      <c r="H29">
        <f>Angles!I29</f>
        <v>0.63577586206896552</v>
      </c>
      <c r="I29">
        <f>Angles!H29</f>
        <v>1.3642241379310345</v>
      </c>
      <c r="J29">
        <f>Angles!J29</f>
        <v>0.47909019733297414</v>
      </c>
    </row>
    <row r="30" spans="1:10" x14ac:dyDescent="0.25">
      <c r="A30">
        <f t="shared" si="1"/>
        <v>265</v>
      </c>
      <c r="B30">
        <f t="shared" si="0"/>
        <v>124</v>
      </c>
      <c r="C30">
        <v>2.5</v>
      </c>
      <c r="D30">
        <v>1.5</v>
      </c>
      <c r="E30">
        <v>0.188</v>
      </c>
      <c r="F30">
        <v>0</v>
      </c>
      <c r="G30">
        <f>Angles!G30</f>
        <v>0.71665599999999996</v>
      </c>
      <c r="H30">
        <f>Angles!I30</f>
        <v>0.85213221406086037</v>
      </c>
      <c r="I30">
        <f>Angles!H30</f>
        <v>1.6478677859391397</v>
      </c>
      <c r="J30">
        <f>Angles!J30</f>
        <v>0.46168767626178664</v>
      </c>
    </row>
    <row r="31" spans="1:10" x14ac:dyDescent="0.25">
      <c r="A31">
        <f t="shared" si="1"/>
        <v>266</v>
      </c>
      <c r="B31">
        <f t="shared" si="0"/>
        <v>123</v>
      </c>
      <c r="C31">
        <v>2.5</v>
      </c>
      <c r="D31">
        <v>1.5</v>
      </c>
      <c r="E31">
        <v>0.25</v>
      </c>
      <c r="F31">
        <v>0</v>
      </c>
      <c r="G31">
        <f>Angles!G31</f>
        <v>0.9375</v>
      </c>
      <c r="H31">
        <f>Angles!I31</f>
        <v>0.875</v>
      </c>
      <c r="I31">
        <f>Angles!H31</f>
        <v>1.625</v>
      </c>
      <c r="J31">
        <f>Angles!J31</f>
        <v>0.59082031249999989</v>
      </c>
    </row>
    <row r="32" spans="1:10" x14ac:dyDescent="0.25">
      <c r="A32">
        <f t="shared" si="1"/>
        <v>267</v>
      </c>
      <c r="B32">
        <f t="shared" si="0"/>
        <v>122</v>
      </c>
      <c r="C32">
        <v>2.5</v>
      </c>
      <c r="D32">
        <v>2</v>
      </c>
      <c r="E32">
        <v>0.188</v>
      </c>
      <c r="F32">
        <v>0</v>
      </c>
      <c r="G32">
        <f>Angles!G32</f>
        <v>0.81065599999999993</v>
      </c>
      <c r="H32">
        <f>Angles!I32</f>
        <v>0.76422263450834882</v>
      </c>
      <c r="I32">
        <f>Angles!H32</f>
        <v>1.7357773654916513</v>
      </c>
      <c r="J32">
        <f>Angles!J32</f>
        <v>0.50972757035759064</v>
      </c>
    </row>
    <row r="33" spans="1:10" x14ac:dyDescent="0.25">
      <c r="A33">
        <f t="shared" si="1"/>
        <v>268</v>
      </c>
      <c r="B33">
        <f t="shared" si="0"/>
        <v>121</v>
      </c>
      <c r="C33">
        <v>2.5</v>
      </c>
      <c r="D33">
        <v>2</v>
      </c>
      <c r="E33">
        <v>0.25</v>
      </c>
      <c r="F33">
        <v>0</v>
      </c>
      <c r="G33">
        <f>Angles!G33</f>
        <v>1.0625</v>
      </c>
      <c r="H33">
        <f>Angles!I33</f>
        <v>0.78676470588235292</v>
      </c>
      <c r="I33">
        <f>Angles!H33</f>
        <v>1.7132352941176472</v>
      </c>
      <c r="J33">
        <f>Angles!J33</f>
        <v>0.6535117953431373</v>
      </c>
    </row>
    <row r="34" spans="1:10" x14ac:dyDescent="0.25">
      <c r="A34">
        <f t="shared" si="1"/>
        <v>269</v>
      </c>
      <c r="B34">
        <f t="shared" si="0"/>
        <v>120</v>
      </c>
      <c r="C34">
        <v>2.5</v>
      </c>
      <c r="D34">
        <v>2</v>
      </c>
      <c r="E34">
        <v>0.375</v>
      </c>
      <c r="F34">
        <v>0</v>
      </c>
      <c r="G34">
        <f>Angles!G34</f>
        <v>1.546875</v>
      </c>
      <c r="H34">
        <f>Angles!I34</f>
        <v>0.83143939393939392</v>
      </c>
      <c r="I34">
        <f>Angles!H34</f>
        <v>1.668560606060606</v>
      </c>
      <c r="J34">
        <f>Angles!J34</f>
        <v>0.91234796697443177</v>
      </c>
    </row>
    <row r="35" spans="1:10" x14ac:dyDescent="0.25">
      <c r="A35">
        <f t="shared" si="1"/>
        <v>270</v>
      </c>
      <c r="B35">
        <f t="shared" si="0"/>
        <v>119</v>
      </c>
      <c r="C35">
        <v>2.5</v>
      </c>
      <c r="D35">
        <v>2.5</v>
      </c>
      <c r="E35">
        <v>0.188</v>
      </c>
      <c r="F35">
        <v>0</v>
      </c>
      <c r="G35">
        <f>Angles!G35</f>
        <v>0.9046559999999999</v>
      </c>
      <c r="H35">
        <f>Angles!I35</f>
        <v>0.69458187863674148</v>
      </c>
      <c r="I35">
        <f>Angles!H35</f>
        <v>1.8054181213632585</v>
      </c>
      <c r="J35">
        <f>Angles!J35</f>
        <v>0.54784164717108552</v>
      </c>
    </row>
    <row r="36" spans="1:10" x14ac:dyDescent="0.25">
      <c r="A36">
        <f t="shared" si="1"/>
        <v>271</v>
      </c>
      <c r="B36">
        <f t="shared" si="0"/>
        <v>118</v>
      </c>
      <c r="C36">
        <v>2.5</v>
      </c>
      <c r="D36">
        <v>2.5</v>
      </c>
      <c r="E36">
        <v>0.25</v>
      </c>
      <c r="F36">
        <v>0</v>
      </c>
      <c r="G36">
        <f>Angles!G36</f>
        <v>1.1875</v>
      </c>
      <c r="H36">
        <f>Angles!I36</f>
        <v>0.71710526315789469</v>
      </c>
      <c r="I36">
        <f>Angles!H36</f>
        <v>1.7828947368421053</v>
      </c>
      <c r="J36">
        <f>Angles!J36</f>
        <v>0.70314213267543868</v>
      </c>
    </row>
    <row r="37" spans="1:10" x14ac:dyDescent="0.25">
      <c r="A37">
        <f t="shared" si="1"/>
        <v>272</v>
      </c>
      <c r="B37">
        <f t="shared" si="0"/>
        <v>117</v>
      </c>
      <c r="C37">
        <v>2.5</v>
      </c>
      <c r="D37">
        <v>2.5</v>
      </c>
      <c r="E37">
        <v>0.313</v>
      </c>
      <c r="F37">
        <v>0</v>
      </c>
      <c r="G37">
        <f>Angles!G37</f>
        <v>1.467031</v>
      </c>
      <c r="H37">
        <f>Angles!I37</f>
        <v>0.73976221463622782</v>
      </c>
      <c r="I37">
        <f>Angles!H37</f>
        <v>1.7602377853637723</v>
      </c>
      <c r="J37">
        <f>Angles!J37</f>
        <v>0.84973262827764373</v>
      </c>
    </row>
    <row r="38" spans="1:10" x14ac:dyDescent="0.25">
      <c r="A38">
        <f t="shared" si="1"/>
        <v>273</v>
      </c>
      <c r="B38">
        <f t="shared" si="0"/>
        <v>116</v>
      </c>
      <c r="C38">
        <v>2.5</v>
      </c>
      <c r="D38">
        <v>2.5</v>
      </c>
      <c r="E38">
        <v>0.375</v>
      </c>
      <c r="F38">
        <v>0</v>
      </c>
      <c r="G38">
        <f>Angles!G38</f>
        <v>1.734375</v>
      </c>
      <c r="H38">
        <f>Angles!I38</f>
        <v>0.76182432432432434</v>
      </c>
      <c r="I38">
        <f>Angles!H38</f>
        <v>1.7381756756756757</v>
      </c>
      <c r="J38">
        <f>Angles!J38</f>
        <v>0.98388836834881765</v>
      </c>
    </row>
    <row r="39" spans="1:10" x14ac:dyDescent="0.25">
      <c r="A39">
        <f t="shared" si="1"/>
        <v>274</v>
      </c>
      <c r="B39">
        <f t="shared" si="0"/>
        <v>115</v>
      </c>
      <c r="C39">
        <v>2.5</v>
      </c>
      <c r="D39">
        <v>2.5</v>
      </c>
      <c r="E39">
        <v>0.5</v>
      </c>
      <c r="F39">
        <v>0</v>
      </c>
      <c r="G39">
        <f>Angles!G39</f>
        <v>2.25</v>
      </c>
      <c r="H39">
        <f>Angles!I39</f>
        <v>0.80555555555555558</v>
      </c>
      <c r="I39">
        <f>Angles!H39</f>
        <v>1.6944444444444444</v>
      </c>
      <c r="J39">
        <f>Angles!J39</f>
        <v>1.2274305555555556</v>
      </c>
    </row>
    <row r="40" spans="1:10" x14ac:dyDescent="0.25">
      <c r="A40">
        <f t="shared" si="1"/>
        <v>275</v>
      </c>
      <c r="B40">
        <f t="shared" si="0"/>
        <v>114</v>
      </c>
      <c r="C40">
        <v>3</v>
      </c>
      <c r="D40">
        <v>2</v>
      </c>
      <c r="E40">
        <v>0.12</v>
      </c>
      <c r="F40">
        <v>0</v>
      </c>
      <c r="G40">
        <f>Angles!G40</f>
        <v>0.58560000000000001</v>
      </c>
      <c r="H40">
        <f>Angles!I40</f>
        <v>0.9452459016393443</v>
      </c>
      <c r="I40">
        <f>Angles!H40</f>
        <v>2.0547540983606556</v>
      </c>
      <c r="J40">
        <f>Angles!J40</f>
        <v>0.55785524459016389</v>
      </c>
    </row>
    <row r="41" spans="1:10" x14ac:dyDescent="0.25">
      <c r="A41">
        <f t="shared" si="1"/>
        <v>276</v>
      </c>
      <c r="B41">
        <f t="shared" si="0"/>
        <v>113</v>
      </c>
      <c r="C41">
        <v>3</v>
      </c>
      <c r="D41">
        <v>2</v>
      </c>
      <c r="E41">
        <v>0.188</v>
      </c>
      <c r="F41">
        <v>0</v>
      </c>
      <c r="G41">
        <f>Angles!G41</f>
        <v>0.90465600000000002</v>
      </c>
      <c r="H41">
        <f>Angles!I41</f>
        <v>0.97055860349127199</v>
      </c>
      <c r="I41">
        <f>Angles!H41</f>
        <v>2.0294413965087279</v>
      </c>
      <c r="J41">
        <f>Angles!J41</f>
        <v>0.84384190184107744</v>
      </c>
    </row>
    <row r="42" spans="1:10" x14ac:dyDescent="0.25">
      <c r="A42">
        <f t="shared" si="1"/>
        <v>277</v>
      </c>
      <c r="B42">
        <f t="shared" si="0"/>
        <v>112</v>
      </c>
      <c r="C42">
        <v>3</v>
      </c>
      <c r="D42">
        <v>2</v>
      </c>
      <c r="E42">
        <v>0.25</v>
      </c>
      <c r="F42">
        <v>0</v>
      </c>
      <c r="G42">
        <f>Angles!G42</f>
        <v>1.1875</v>
      </c>
      <c r="H42">
        <f>Angles!I42</f>
        <v>0.99342105263157898</v>
      </c>
      <c r="I42">
        <f>Angles!H42</f>
        <v>2.0065789473684212</v>
      </c>
      <c r="J42">
        <f>Angles!J42</f>
        <v>1.0871881853070176</v>
      </c>
    </row>
    <row r="43" spans="1:10" x14ac:dyDescent="0.25">
      <c r="A43">
        <f t="shared" si="1"/>
        <v>278</v>
      </c>
      <c r="B43">
        <f t="shared" si="0"/>
        <v>111</v>
      </c>
      <c r="C43">
        <v>3</v>
      </c>
      <c r="D43">
        <v>2</v>
      </c>
      <c r="E43">
        <v>0.313</v>
      </c>
      <c r="F43">
        <v>0</v>
      </c>
      <c r="G43">
        <f>Angles!G43</f>
        <v>1.467031</v>
      </c>
      <c r="H43">
        <f>Angles!I43</f>
        <v>1.0164317260507789</v>
      </c>
      <c r="I43">
        <f>Angles!H43</f>
        <v>1.9835682739492211</v>
      </c>
      <c r="J43">
        <f>Angles!J43</f>
        <v>1.3186047525982647</v>
      </c>
    </row>
    <row r="44" spans="1:10" x14ac:dyDescent="0.25">
      <c r="A44">
        <f t="shared" si="1"/>
        <v>279</v>
      </c>
      <c r="B44">
        <f t="shared" si="0"/>
        <v>110</v>
      </c>
      <c r="C44">
        <v>3</v>
      </c>
      <c r="D44">
        <v>2</v>
      </c>
      <c r="E44">
        <v>0.375</v>
      </c>
      <c r="F44">
        <v>0</v>
      </c>
      <c r="G44">
        <f>Angles!G44</f>
        <v>1.734375</v>
      </c>
      <c r="H44">
        <f>Angles!I44</f>
        <v>1.0388513513513513</v>
      </c>
      <c r="I44">
        <f>Angles!H44</f>
        <v>1.9611486486486487</v>
      </c>
      <c r="J44">
        <f>Angles!J44</f>
        <v>1.5318059148015206</v>
      </c>
    </row>
    <row r="45" spans="1:10" x14ac:dyDescent="0.25">
      <c r="A45">
        <f t="shared" si="1"/>
        <v>280</v>
      </c>
      <c r="B45">
        <f t="shared" si="0"/>
        <v>109</v>
      </c>
      <c r="C45">
        <v>3</v>
      </c>
      <c r="D45">
        <v>2</v>
      </c>
      <c r="E45">
        <v>0.5</v>
      </c>
      <c r="F45">
        <v>0</v>
      </c>
      <c r="G45">
        <f>Angles!G45</f>
        <v>2.25</v>
      </c>
      <c r="H45">
        <f>Angles!I45</f>
        <v>1.0833333333333333</v>
      </c>
      <c r="I45">
        <f>Angles!H45</f>
        <v>1.9166666666666667</v>
      </c>
      <c r="J45">
        <f>Angles!J45</f>
        <v>1.9218750000000002</v>
      </c>
    </row>
    <row r="46" spans="1:10" x14ac:dyDescent="0.25">
      <c r="A46">
        <f t="shared" si="1"/>
        <v>281</v>
      </c>
      <c r="B46">
        <f t="shared" si="0"/>
        <v>108</v>
      </c>
      <c r="C46">
        <v>3</v>
      </c>
      <c r="D46">
        <v>2.5</v>
      </c>
      <c r="E46">
        <v>0.25</v>
      </c>
      <c r="F46">
        <v>0</v>
      </c>
      <c r="G46">
        <f>Angles!G46</f>
        <v>1.3125</v>
      </c>
      <c r="H46">
        <f>Angles!I46</f>
        <v>0.9107142857142857</v>
      </c>
      <c r="I46">
        <f>Angles!H46</f>
        <v>2.0892857142857144</v>
      </c>
      <c r="J46">
        <f>Angles!J46</f>
        <v>1.1731305803571428</v>
      </c>
    </row>
    <row r="47" spans="1:10" x14ac:dyDescent="0.25">
      <c r="A47">
        <f t="shared" si="1"/>
        <v>282</v>
      </c>
      <c r="B47">
        <f t="shared" si="0"/>
        <v>107</v>
      </c>
      <c r="C47">
        <v>3</v>
      </c>
      <c r="D47">
        <v>2.5</v>
      </c>
      <c r="E47">
        <v>0.375</v>
      </c>
      <c r="F47">
        <v>0</v>
      </c>
      <c r="G47">
        <f>Angles!G47</f>
        <v>1.921875</v>
      </c>
      <c r="H47">
        <f>Angles!I47</f>
        <v>0.95579268292682928</v>
      </c>
      <c r="I47">
        <f>Angles!H47</f>
        <v>2.0442073170731705</v>
      </c>
      <c r="J47">
        <f>Angles!J47</f>
        <v>1.6566444955221038</v>
      </c>
    </row>
    <row r="48" spans="1:10" x14ac:dyDescent="0.25">
      <c r="A48">
        <f t="shared" si="1"/>
        <v>283</v>
      </c>
      <c r="B48">
        <f t="shared" si="0"/>
        <v>106</v>
      </c>
      <c r="C48">
        <v>3</v>
      </c>
      <c r="D48">
        <v>3</v>
      </c>
      <c r="E48">
        <v>0.188</v>
      </c>
      <c r="F48">
        <v>0</v>
      </c>
      <c r="G48">
        <f>Angles!G48</f>
        <v>1.0926560000000001</v>
      </c>
      <c r="H48">
        <f>Angles!I48</f>
        <v>0.81973984858912596</v>
      </c>
      <c r="I48">
        <f>Angles!H48</f>
        <v>2.1802601514108741</v>
      </c>
      <c r="J48">
        <f>Angles!J48</f>
        <v>0.96399248404506732</v>
      </c>
    </row>
    <row r="49" spans="1:10" x14ac:dyDescent="0.25">
      <c r="A49">
        <f t="shared" si="1"/>
        <v>284</v>
      </c>
      <c r="B49">
        <f t="shared" si="0"/>
        <v>105</v>
      </c>
      <c r="C49">
        <v>3</v>
      </c>
      <c r="D49">
        <v>3</v>
      </c>
      <c r="E49">
        <v>0.25</v>
      </c>
      <c r="F49">
        <v>0</v>
      </c>
      <c r="G49">
        <f>Angles!G49</f>
        <v>1.4375</v>
      </c>
      <c r="H49">
        <f>Angles!I49</f>
        <v>0.84239130434782605</v>
      </c>
      <c r="I49">
        <f>Angles!H49</f>
        <v>2.1576086956521738</v>
      </c>
      <c r="J49">
        <f>Angles!J49</f>
        <v>1.244239696557971</v>
      </c>
    </row>
    <row r="50" spans="1:10" x14ac:dyDescent="0.25">
      <c r="A50">
        <f t="shared" si="1"/>
        <v>285</v>
      </c>
      <c r="B50">
        <f t="shared" si="0"/>
        <v>104</v>
      </c>
      <c r="C50">
        <v>3</v>
      </c>
      <c r="D50">
        <v>3</v>
      </c>
      <c r="E50">
        <v>0.313</v>
      </c>
      <c r="F50">
        <v>0</v>
      </c>
      <c r="G50">
        <f>Angles!G50</f>
        <v>1.7800310000000001</v>
      </c>
      <c r="H50">
        <f>Angles!I50</f>
        <v>0.86522164585897654</v>
      </c>
      <c r="I50">
        <f>Angles!H50</f>
        <v>2.1347783541410235</v>
      </c>
      <c r="J50">
        <f>Angles!J50</f>
        <v>1.5119186581122852</v>
      </c>
    </row>
    <row r="51" spans="1:10" x14ac:dyDescent="0.25">
      <c r="A51">
        <f t="shared" si="1"/>
        <v>286</v>
      </c>
      <c r="B51">
        <f t="shared" si="0"/>
        <v>103</v>
      </c>
      <c r="C51">
        <v>3</v>
      </c>
      <c r="D51">
        <v>3</v>
      </c>
      <c r="E51">
        <v>0.375</v>
      </c>
      <c r="F51">
        <v>0</v>
      </c>
      <c r="G51">
        <f>Angles!G51</f>
        <v>2.109375</v>
      </c>
      <c r="H51">
        <f>Angles!I51</f>
        <v>0.88749999999999996</v>
      </c>
      <c r="I51">
        <f>Angles!H51</f>
        <v>2.1124999999999998</v>
      </c>
      <c r="J51">
        <f>Angles!J51</f>
        <v>1.7596801757812499</v>
      </c>
    </row>
    <row r="52" spans="1:10" x14ac:dyDescent="0.25">
      <c r="A52">
        <f t="shared" si="1"/>
        <v>287</v>
      </c>
      <c r="B52">
        <f>'2Angles'!B2+1</f>
        <v>102</v>
      </c>
      <c r="C52">
        <v>3</v>
      </c>
      <c r="D52">
        <v>3</v>
      </c>
      <c r="E52">
        <v>0.5</v>
      </c>
      <c r="F52">
        <v>0</v>
      </c>
      <c r="G52">
        <f>Angles!G52</f>
        <v>2.75</v>
      </c>
      <c r="H52">
        <f>Angles!I52</f>
        <v>0.93181818181818177</v>
      </c>
      <c r="I52">
        <f>Angles!H52</f>
        <v>2.0681818181818183</v>
      </c>
      <c r="J52">
        <f>Angles!J52</f>
        <v>2.2163825757575761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8A3C-EF4F-4528-AC2A-5A7BA51935F6}">
  <dimension ref="A1:J45"/>
  <sheetViews>
    <sheetView tabSelected="1" workbookViewId="0">
      <selection activeCell="V28" sqref="V28"/>
    </sheetView>
  </sheetViews>
  <sheetFormatPr defaultRowHeight="15" x14ac:dyDescent="0.25"/>
  <cols>
    <col min="8" max="10" width="11" bestFit="1" customWidth="1"/>
  </cols>
  <sheetData>
    <row r="1" spans="1:10" x14ac:dyDescent="0.25">
      <c r="A1" t="s">
        <v>29</v>
      </c>
      <c r="B1" t="s">
        <v>31</v>
      </c>
      <c r="C1" t="s">
        <v>7</v>
      </c>
      <c r="D1" t="s">
        <v>8</v>
      </c>
      <c r="E1" t="s">
        <v>9</v>
      </c>
      <c r="F1" t="s">
        <v>1</v>
      </c>
      <c r="G1" t="s">
        <v>26</v>
      </c>
      <c r="H1" t="s">
        <v>19</v>
      </c>
      <c r="I1" t="s">
        <v>27</v>
      </c>
      <c r="J1" t="s">
        <v>28</v>
      </c>
    </row>
    <row r="2" spans="1:10" x14ac:dyDescent="0.25">
      <c r="A2">
        <f>'Angles (inv)'!A52+1</f>
        <v>288</v>
      </c>
      <c r="B2">
        <f t="shared" ref="B2:B44" si="0">B3+1</f>
        <v>101</v>
      </c>
      <c r="C2">
        <f>Angles!C2</f>
        <v>0.5</v>
      </c>
      <c r="D2">
        <f>Angles!D2</f>
        <v>0.5</v>
      </c>
      <c r="E2">
        <f>Angles!E2</f>
        <v>0.125</v>
      </c>
      <c r="F2">
        <f>Angles!F2</f>
        <v>0</v>
      </c>
      <c r="G2">
        <f>2*Angles!G2</f>
        <v>0.21875</v>
      </c>
      <c r="H2">
        <f>Angles!H2</f>
        <v>0.33035714285714285</v>
      </c>
      <c r="I2">
        <f>Angles!I2</f>
        <v>0.16964285714285715</v>
      </c>
      <c r="J2">
        <f>2*Angles!J2</f>
        <v>4.6096075148809521E-3</v>
      </c>
    </row>
    <row r="3" spans="1:10" x14ac:dyDescent="0.25">
      <c r="A3">
        <f>A2+1</f>
        <v>289</v>
      </c>
      <c r="B3">
        <f t="shared" si="0"/>
        <v>100</v>
      </c>
      <c r="C3">
        <f>Angles!C3</f>
        <v>0.625</v>
      </c>
      <c r="D3">
        <f>Angles!D3</f>
        <v>0.625</v>
      </c>
      <c r="E3">
        <f>Angles!E3</f>
        <v>0.125</v>
      </c>
      <c r="F3">
        <f>Angles!F3</f>
        <v>0</v>
      </c>
      <c r="G3">
        <f>2*Angles!G3</f>
        <v>0.28125</v>
      </c>
      <c r="H3">
        <f>Angles!H3</f>
        <v>0.4236111111111111</v>
      </c>
      <c r="I3">
        <f>Angles!I3</f>
        <v>0.2013888888888889</v>
      </c>
      <c r="J3">
        <f>2*Angles!J3</f>
        <v>9.589301215277778E-3</v>
      </c>
    </row>
    <row r="4" spans="1:10" x14ac:dyDescent="0.25">
      <c r="A4">
        <f t="shared" ref="A4:A45" si="1">A3+1</f>
        <v>290</v>
      </c>
      <c r="B4">
        <f t="shared" si="0"/>
        <v>99</v>
      </c>
      <c r="C4">
        <f>Angles!C4</f>
        <v>0.75</v>
      </c>
      <c r="D4">
        <f>Angles!D4</f>
        <v>0.75</v>
      </c>
      <c r="E4">
        <f>Angles!E4</f>
        <v>0.125</v>
      </c>
      <c r="F4">
        <f>Angles!F4</f>
        <v>0</v>
      </c>
      <c r="G4">
        <f>2*Angles!G4</f>
        <v>0.34375</v>
      </c>
      <c r="H4">
        <f>Angles!H4</f>
        <v>0.51704545454545459</v>
      </c>
      <c r="I4">
        <f>Angles!I4</f>
        <v>0.23295454545454544</v>
      </c>
      <c r="J4">
        <f>2*Angles!J4</f>
        <v>1.7315488873106064E-2</v>
      </c>
    </row>
    <row r="5" spans="1:10" x14ac:dyDescent="0.25">
      <c r="A5">
        <f t="shared" si="1"/>
        <v>291</v>
      </c>
      <c r="B5">
        <f t="shared" si="0"/>
        <v>98</v>
      </c>
      <c r="C5">
        <f>Angles!C5</f>
        <v>1</v>
      </c>
      <c r="D5">
        <f>Angles!D5</f>
        <v>0.625</v>
      </c>
      <c r="E5">
        <f>Angles!E5</f>
        <v>0.125</v>
      </c>
      <c r="F5">
        <f>Angles!F5</f>
        <v>0</v>
      </c>
      <c r="G5">
        <f>2*Angles!G5</f>
        <v>0.375</v>
      </c>
      <c r="H5">
        <f>Angles!H5</f>
        <v>0.64583333333333326</v>
      </c>
      <c r="I5">
        <f>Angles!I5</f>
        <v>0.35416666666666669</v>
      </c>
      <c r="J5">
        <f>2*Angles!J5</f>
        <v>3.6946614583333329E-2</v>
      </c>
    </row>
    <row r="6" spans="1:10" x14ac:dyDescent="0.25">
      <c r="A6">
        <f t="shared" si="1"/>
        <v>292</v>
      </c>
      <c r="B6">
        <f t="shared" si="0"/>
        <v>97</v>
      </c>
      <c r="C6">
        <f>Angles!C6</f>
        <v>1</v>
      </c>
      <c r="D6">
        <f>Angles!D6</f>
        <v>0.75</v>
      </c>
      <c r="E6">
        <f>Angles!E6</f>
        <v>0.125</v>
      </c>
      <c r="F6">
        <f>Angles!F6</f>
        <v>0</v>
      </c>
      <c r="G6">
        <f>2*Angles!G6</f>
        <v>0.40625</v>
      </c>
      <c r="H6">
        <f>Angles!H6</f>
        <v>0.66826923076923084</v>
      </c>
      <c r="I6">
        <f>Angles!I6</f>
        <v>0.33173076923076922</v>
      </c>
      <c r="J6">
        <f>2*Angles!J6</f>
        <v>3.9441230969551287E-2</v>
      </c>
    </row>
    <row r="7" spans="1:10" x14ac:dyDescent="0.25">
      <c r="A7">
        <f t="shared" si="1"/>
        <v>293</v>
      </c>
      <c r="B7">
        <f t="shared" si="0"/>
        <v>96</v>
      </c>
      <c r="C7">
        <f>Angles!C7</f>
        <v>1</v>
      </c>
      <c r="D7">
        <f>Angles!D7</f>
        <v>1</v>
      </c>
      <c r="E7">
        <f>Angles!E7</f>
        <v>0.125</v>
      </c>
      <c r="F7">
        <f>Angles!F7</f>
        <v>0</v>
      </c>
      <c r="G7">
        <f>2*Angles!G7</f>
        <v>0.46875</v>
      </c>
      <c r="H7">
        <f>Angles!H7</f>
        <v>0.70416666666666661</v>
      </c>
      <c r="I7">
        <f>Angles!I7</f>
        <v>0.29583333333333334</v>
      </c>
      <c r="J7">
        <f>2*Angles!J7</f>
        <v>4.3448893229166667E-2</v>
      </c>
    </row>
    <row r="8" spans="1:10" x14ac:dyDescent="0.25">
      <c r="A8">
        <f t="shared" si="1"/>
        <v>294</v>
      </c>
      <c r="B8">
        <f t="shared" si="0"/>
        <v>95</v>
      </c>
      <c r="C8">
        <f>Angles!C8</f>
        <v>1</v>
      </c>
      <c r="D8">
        <f>Angles!D8</f>
        <v>1</v>
      </c>
      <c r="E8">
        <f>Angles!E8</f>
        <v>0.188</v>
      </c>
      <c r="F8">
        <f>Angles!F8</f>
        <v>0</v>
      </c>
      <c r="G8">
        <f>2*Angles!G8</f>
        <v>0.68131200000000003</v>
      </c>
      <c r="H8">
        <f>Angles!H8</f>
        <v>0.68193818984547461</v>
      </c>
      <c r="I8">
        <f>Angles!I8</f>
        <v>0.31806181015452539</v>
      </c>
      <c r="J8">
        <f>2*Angles!J8</f>
        <v>6.0006535253050768E-2</v>
      </c>
    </row>
    <row r="9" spans="1:10" x14ac:dyDescent="0.25">
      <c r="A9">
        <f t="shared" si="1"/>
        <v>295</v>
      </c>
      <c r="B9">
        <f t="shared" si="0"/>
        <v>94</v>
      </c>
      <c r="C9">
        <f>Angles!C9</f>
        <v>1</v>
      </c>
      <c r="D9">
        <f>Angles!D9</f>
        <v>1</v>
      </c>
      <c r="E9">
        <f>Angles!E9</f>
        <v>0.25</v>
      </c>
      <c r="F9">
        <f>Angles!F9</f>
        <v>0</v>
      </c>
      <c r="G9">
        <f>2*Angles!G9</f>
        <v>0.875</v>
      </c>
      <c r="H9">
        <f>Angles!H9</f>
        <v>0.6607142857142857</v>
      </c>
      <c r="I9">
        <f>Angles!I9</f>
        <v>0.3392857142857143</v>
      </c>
      <c r="J9">
        <f>2*Angles!J9</f>
        <v>7.3753720238095233E-2</v>
      </c>
    </row>
    <row r="10" spans="1:10" x14ac:dyDescent="0.25">
      <c r="A10">
        <f t="shared" si="1"/>
        <v>296</v>
      </c>
      <c r="B10">
        <f t="shared" si="0"/>
        <v>93</v>
      </c>
      <c r="C10">
        <f>Angles!C10</f>
        <v>1.25</v>
      </c>
      <c r="D10">
        <f>Angles!D10</f>
        <v>1.25</v>
      </c>
      <c r="E10">
        <f>Angles!E10</f>
        <v>0.125</v>
      </c>
      <c r="F10">
        <f>Angles!F10</f>
        <v>0</v>
      </c>
      <c r="G10">
        <f>2*Angles!G10</f>
        <v>0.59375</v>
      </c>
      <c r="H10">
        <f>Angles!H10</f>
        <v>0.89144736842105265</v>
      </c>
      <c r="I10">
        <f>Angles!I10</f>
        <v>0.35855263157894735</v>
      </c>
      <c r="J10">
        <f>2*Angles!J10</f>
        <v>8.7892766584429835E-2</v>
      </c>
    </row>
    <row r="11" spans="1:10" x14ac:dyDescent="0.25">
      <c r="A11">
        <f t="shared" si="1"/>
        <v>297</v>
      </c>
      <c r="B11">
        <f t="shared" si="0"/>
        <v>92</v>
      </c>
      <c r="C11">
        <f>Angles!C11</f>
        <v>1.25</v>
      </c>
      <c r="D11">
        <f>Angles!D11</f>
        <v>1.25</v>
      </c>
      <c r="E11">
        <f>Angles!E11</f>
        <v>0.188</v>
      </c>
      <c r="F11">
        <f>Angles!F11</f>
        <v>0</v>
      </c>
      <c r="G11">
        <f>2*Angles!G11</f>
        <v>0.86931199999999997</v>
      </c>
      <c r="H11">
        <f>Angles!H11</f>
        <v>0.86891089965397938</v>
      </c>
      <c r="I11">
        <f>Angles!I11</f>
        <v>0.38108910034602067</v>
      </c>
      <c r="J11">
        <f>2*Angles!J11</f>
        <v>0.12324686683731027</v>
      </c>
    </row>
    <row r="12" spans="1:10" x14ac:dyDescent="0.25">
      <c r="A12">
        <f t="shared" si="1"/>
        <v>298</v>
      </c>
      <c r="B12">
        <f t="shared" si="0"/>
        <v>91</v>
      </c>
      <c r="C12">
        <f>Angles!C12</f>
        <v>1.25</v>
      </c>
      <c r="D12">
        <f>Angles!D12</f>
        <v>1.25</v>
      </c>
      <c r="E12">
        <f>Angles!E12</f>
        <v>0.25</v>
      </c>
      <c r="F12">
        <f>Angles!F12</f>
        <v>0</v>
      </c>
      <c r="G12">
        <f>2*Angles!G12</f>
        <v>1.125</v>
      </c>
      <c r="H12">
        <f>Angles!H12</f>
        <v>0.84722222222222221</v>
      </c>
      <c r="I12">
        <f>Angles!I12</f>
        <v>0.40277777777777779</v>
      </c>
      <c r="J12">
        <f>2*Angles!J12</f>
        <v>0.15342881944444445</v>
      </c>
    </row>
    <row r="13" spans="1:10" x14ac:dyDescent="0.25">
      <c r="A13">
        <f t="shared" si="1"/>
        <v>299</v>
      </c>
      <c r="B13">
        <f t="shared" si="0"/>
        <v>90</v>
      </c>
      <c r="C13">
        <f>Angles!C13</f>
        <v>1.5</v>
      </c>
      <c r="D13">
        <f>Angles!D13</f>
        <v>1.5</v>
      </c>
      <c r="E13">
        <f>Angles!E13</f>
        <v>0.125</v>
      </c>
      <c r="F13">
        <f>Angles!F13</f>
        <v>0</v>
      </c>
      <c r="G13">
        <f>2*Angles!G13</f>
        <v>0.71875</v>
      </c>
      <c r="H13">
        <f>Angles!H13</f>
        <v>1.0788043478260869</v>
      </c>
      <c r="I13">
        <f>Angles!I13</f>
        <v>0.42119565217391303</v>
      </c>
      <c r="J13">
        <f>2*Angles!J13</f>
        <v>0.15552996206974637</v>
      </c>
    </row>
    <row r="14" spans="1:10" x14ac:dyDescent="0.25">
      <c r="A14">
        <f t="shared" si="1"/>
        <v>300</v>
      </c>
      <c r="B14">
        <f t="shared" si="0"/>
        <v>89</v>
      </c>
      <c r="C14">
        <f>Angles!C14</f>
        <v>1.5</v>
      </c>
      <c r="D14">
        <f>Angles!D14</f>
        <v>1.5</v>
      </c>
      <c r="E14">
        <f>Angles!E14</f>
        <v>0.188</v>
      </c>
      <c r="F14">
        <f>Angles!F14</f>
        <v>0</v>
      </c>
      <c r="G14">
        <f>2*Angles!G14</f>
        <v>1.057312</v>
      </c>
      <c r="H14">
        <f>Angles!H14</f>
        <v>1.0560711237553342</v>
      </c>
      <c r="I14">
        <f>Angles!I14</f>
        <v>0.44392887624466576</v>
      </c>
      <c r="J14">
        <f>2*Angles!J14</f>
        <v>0.22044438692882692</v>
      </c>
    </row>
    <row r="15" spans="1:10" x14ac:dyDescent="0.25">
      <c r="A15">
        <f t="shared" si="1"/>
        <v>301</v>
      </c>
      <c r="B15">
        <f t="shared" si="0"/>
        <v>88</v>
      </c>
      <c r="C15">
        <f>Angles!C15</f>
        <v>1.5</v>
      </c>
      <c r="D15">
        <f>Angles!D15</f>
        <v>1.5</v>
      </c>
      <c r="E15">
        <f>Angles!E15</f>
        <v>0.25</v>
      </c>
      <c r="F15">
        <f>Angles!F15</f>
        <v>0</v>
      </c>
      <c r="G15">
        <f>2*Angles!G15</f>
        <v>1.375</v>
      </c>
      <c r="H15">
        <f>Angles!H15</f>
        <v>1.0340909090909092</v>
      </c>
      <c r="I15">
        <f>Angles!I15</f>
        <v>0.46590909090909088</v>
      </c>
      <c r="J15">
        <f>2*Angles!J15</f>
        <v>0.27704782196969702</v>
      </c>
    </row>
    <row r="16" spans="1:10" x14ac:dyDescent="0.25">
      <c r="A16">
        <f t="shared" si="1"/>
        <v>302</v>
      </c>
      <c r="B16">
        <f t="shared" si="0"/>
        <v>87</v>
      </c>
      <c r="C16">
        <f>Angles!C16</f>
        <v>1.5</v>
      </c>
      <c r="D16">
        <f>Angles!D16</f>
        <v>1.5</v>
      </c>
      <c r="E16">
        <f>Angles!E16</f>
        <v>0.375</v>
      </c>
      <c r="F16">
        <f>Angles!F16</f>
        <v>0</v>
      </c>
      <c r="G16">
        <f>2*Angles!G16</f>
        <v>1.96875</v>
      </c>
      <c r="H16">
        <f>Angles!H16</f>
        <v>0.9910714285714286</v>
      </c>
      <c r="I16">
        <f>Angles!I16</f>
        <v>0.5089285714285714</v>
      </c>
      <c r="J16">
        <f>2*Angles!J16</f>
        <v>0.37337820870535715</v>
      </c>
    </row>
    <row r="17" spans="1:10" x14ac:dyDescent="0.25">
      <c r="A17">
        <f t="shared" si="1"/>
        <v>303</v>
      </c>
      <c r="B17">
        <f t="shared" si="0"/>
        <v>86</v>
      </c>
      <c r="C17">
        <f>Angles!C17</f>
        <v>1.75</v>
      </c>
      <c r="D17">
        <f>Angles!D17</f>
        <v>1.75</v>
      </c>
      <c r="E17">
        <f>Angles!E17</f>
        <v>0.125</v>
      </c>
      <c r="F17">
        <f>Angles!F17</f>
        <v>0</v>
      </c>
      <c r="G17">
        <f>2*Angles!G17</f>
        <v>0.84375</v>
      </c>
      <c r="H17">
        <f>Angles!H17</f>
        <v>1.2662037037037037</v>
      </c>
      <c r="I17">
        <f>Angles!I17</f>
        <v>0.48379629629629628</v>
      </c>
      <c r="J17">
        <f>2*Angles!J17</f>
        <v>0.25124330873842587</v>
      </c>
    </row>
    <row r="18" spans="1:10" x14ac:dyDescent="0.25">
      <c r="A18">
        <f t="shared" si="1"/>
        <v>304</v>
      </c>
      <c r="B18">
        <f t="shared" si="0"/>
        <v>85</v>
      </c>
      <c r="C18">
        <f>Angles!C18</f>
        <v>1.75</v>
      </c>
      <c r="D18">
        <f>Angles!D18</f>
        <v>1.75</v>
      </c>
      <c r="E18">
        <f>Angles!E18</f>
        <v>0.188</v>
      </c>
      <c r="F18">
        <f>Angles!F18</f>
        <v>0</v>
      </c>
      <c r="G18">
        <f>2*Angles!G18</f>
        <v>1.245312</v>
      </c>
      <c r="H18">
        <f>Angles!H18</f>
        <v>1.2433339371980676</v>
      </c>
      <c r="I18">
        <f>Angles!I18</f>
        <v>0.50666606280193238</v>
      </c>
      <c r="J18">
        <f>2*Angles!J18</f>
        <v>0.35894298660221258</v>
      </c>
    </row>
    <row r="19" spans="1:10" x14ac:dyDescent="0.25">
      <c r="A19">
        <f t="shared" si="1"/>
        <v>305</v>
      </c>
      <c r="B19">
        <f t="shared" si="0"/>
        <v>84</v>
      </c>
      <c r="C19">
        <f>Angles!C19</f>
        <v>1.75</v>
      </c>
      <c r="D19">
        <f>Angles!D19</f>
        <v>1.75</v>
      </c>
      <c r="E19">
        <f>Angles!E19</f>
        <v>0.25</v>
      </c>
      <c r="F19">
        <f>Angles!F19</f>
        <v>0</v>
      </c>
      <c r="G19">
        <f>2*Angles!G19</f>
        <v>1.625</v>
      </c>
      <c r="H19">
        <f>Angles!H19</f>
        <v>1.2211538461538463</v>
      </c>
      <c r="I19">
        <f>Angles!I19</f>
        <v>0.52884615384615385</v>
      </c>
      <c r="J19">
        <f>2*Angles!J19</f>
        <v>0.45437700320512819</v>
      </c>
    </row>
    <row r="20" spans="1:10" x14ac:dyDescent="0.25">
      <c r="A20">
        <f t="shared" si="1"/>
        <v>306</v>
      </c>
      <c r="B20">
        <f t="shared" si="0"/>
        <v>83</v>
      </c>
      <c r="C20">
        <f>Angles!C20</f>
        <v>2</v>
      </c>
      <c r="D20">
        <f>Angles!D20</f>
        <v>1.25</v>
      </c>
      <c r="E20">
        <f>Angles!E20</f>
        <v>0.188</v>
      </c>
      <c r="F20">
        <f>Angles!F20</f>
        <v>0</v>
      </c>
      <c r="G20">
        <f>2*Angles!G20</f>
        <v>1.1513119999999999</v>
      </c>
      <c r="H20">
        <f>Angles!H20</f>
        <v>1.3142299150881775</v>
      </c>
      <c r="I20">
        <f>Angles!I20</f>
        <v>0.68577008491182245</v>
      </c>
      <c r="J20">
        <f>2*Angles!J20</f>
        <v>0.46593138551922314</v>
      </c>
    </row>
    <row r="21" spans="1:10" x14ac:dyDescent="0.25">
      <c r="A21">
        <f t="shared" si="1"/>
        <v>307</v>
      </c>
      <c r="B21">
        <f t="shared" si="0"/>
        <v>82</v>
      </c>
      <c r="C21">
        <f>Angles!C21</f>
        <v>2</v>
      </c>
      <c r="D21">
        <f>Angles!D21</f>
        <v>1.25</v>
      </c>
      <c r="E21">
        <f>Angles!E21</f>
        <v>0.25</v>
      </c>
      <c r="F21">
        <f>Angles!F21</f>
        <v>0</v>
      </c>
      <c r="G21">
        <f>2*Angles!G21</f>
        <v>1.5</v>
      </c>
      <c r="H21">
        <f>Angles!H21</f>
        <v>1.2916666666666665</v>
      </c>
      <c r="I21">
        <f>Angles!I21</f>
        <v>0.70833333333333337</v>
      </c>
      <c r="J21">
        <f>2*Angles!J21</f>
        <v>0.59114583333333326</v>
      </c>
    </row>
    <row r="22" spans="1:10" x14ac:dyDescent="0.25">
      <c r="A22">
        <f t="shared" si="1"/>
        <v>308</v>
      </c>
      <c r="B22">
        <f t="shared" si="0"/>
        <v>81</v>
      </c>
      <c r="C22">
        <f>Angles!C22</f>
        <v>2</v>
      </c>
      <c r="D22">
        <f>Angles!D22</f>
        <v>1.5</v>
      </c>
      <c r="E22">
        <f>Angles!E22</f>
        <v>0.125</v>
      </c>
      <c r="F22">
        <f>Angles!F22</f>
        <v>0</v>
      </c>
      <c r="G22">
        <f>2*Angles!G22</f>
        <v>0.84375</v>
      </c>
      <c r="H22">
        <f>Angles!H22</f>
        <v>1.3819444444444444</v>
      </c>
      <c r="I22">
        <f>Angles!I22</f>
        <v>0.61805555555555558</v>
      </c>
      <c r="J22">
        <f>2*Angles!J22</f>
        <v>0.34615071614583337</v>
      </c>
    </row>
    <row r="23" spans="1:10" x14ac:dyDescent="0.25">
      <c r="A23">
        <f t="shared" si="1"/>
        <v>309</v>
      </c>
      <c r="B23">
        <f t="shared" si="0"/>
        <v>80</v>
      </c>
      <c r="C23">
        <f>Angles!C23</f>
        <v>2</v>
      </c>
      <c r="D23">
        <f>Angles!D23</f>
        <v>1.5</v>
      </c>
      <c r="E23">
        <f>Angles!E23</f>
        <v>0.188</v>
      </c>
      <c r="F23">
        <f>Angles!F23</f>
        <v>0</v>
      </c>
      <c r="G23">
        <f>2*Angles!G23</f>
        <v>1.245312</v>
      </c>
      <c r="H23">
        <f>Angles!H23</f>
        <v>1.3588985507246378</v>
      </c>
      <c r="I23">
        <f>Angles!I23</f>
        <v>0.64110144927536228</v>
      </c>
      <c r="J23">
        <f>2*Angles!J23</f>
        <v>0.49664152433530429</v>
      </c>
    </row>
    <row r="24" spans="1:10" x14ac:dyDescent="0.25">
      <c r="A24">
        <f t="shared" si="1"/>
        <v>310</v>
      </c>
      <c r="B24">
        <f t="shared" si="0"/>
        <v>79</v>
      </c>
      <c r="C24">
        <f>Angles!C24</f>
        <v>2</v>
      </c>
      <c r="D24">
        <f>Angles!D24</f>
        <v>1.5</v>
      </c>
      <c r="E24">
        <f>Angles!E24</f>
        <v>0.25</v>
      </c>
      <c r="F24">
        <f>Angles!F24</f>
        <v>0</v>
      </c>
      <c r="G24">
        <f>2*Angles!G24</f>
        <v>1.625</v>
      </c>
      <c r="H24">
        <f>Angles!H24</f>
        <v>1.3365384615384617</v>
      </c>
      <c r="I24">
        <f>Angles!I24</f>
        <v>0.66346153846153844</v>
      </c>
      <c r="J24">
        <f>2*Angles!J24</f>
        <v>0.6310596955128206</v>
      </c>
    </row>
    <row r="25" spans="1:10" x14ac:dyDescent="0.25">
      <c r="A25">
        <f t="shared" si="1"/>
        <v>311</v>
      </c>
      <c r="B25">
        <f t="shared" si="0"/>
        <v>78</v>
      </c>
      <c r="C25">
        <f>Angles!C25</f>
        <v>2</v>
      </c>
      <c r="D25">
        <f>Angles!D25</f>
        <v>2</v>
      </c>
      <c r="E25">
        <f>Angles!E25</f>
        <v>0.125</v>
      </c>
      <c r="F25">
        <f>Angles!F25</f>
        <v>0</v>
      </c>
      <c r="G25">
        <f>2*Angles!G25</f>
        <v>0.96875</v>
      </c>
      <c r="H25">
        <f>Angles!H25</f>
        <v>1.4536290322580645</v>
      </c>
      <c r="I25">
        <f>Angles!I25</f>
        <v>0.5463709677419355</v>
      </c>
      <c r="J25">
        <f>2*Angles!J25</f>
        <v>0.37991562710013438</v>
      </c>
    </row>
    <row r="26" spans="1:10" x14ac:dyDescent="0.25">
      <c r="A26">
        <f t="shared" si="1"/>
        <v>312</v>
      </c>
      <c r="B26">
        <f t="shared" si="0"/>
        <v>77</v>
      </c>
      <c r="C26">
        <f>Angles!C26</f>
        <v>2</v>
      </c>
      <c r="D26">
        <f>Angles!D26</f>
        <v>2</v>
      </c>
      <c r="E26">
        <f>Angles!E26</f>
        <v>0.188</v>
      </c>
      <c r="F26">
        <f>Angles!F26</f>
        <v>0</v>
      </c>
      <c r="G26">
        <f>2*Angles!G26</f>
        <v>1.4333119999999999</v>
      </c>
      <c r="H26">
        <f>Angles!H26</f>
        <v>1.4306589716684155</v>
      </c>
      <c r="I26">
        <f>Angles!I26</f>
        <v>0.56934102833158451</v>
      </c>
      <c r="J26">
        <f>2*Angles!J26</f>
        <v>0.54608648291601825</v>
      </c>
    </row>
    <row r="27" spans="1:10" x14ac:dyDescent="0.25">
      <c r="A27">
        <f t="shared" si="1"/>
        <v>313</v>
      </c>
      <c r="B27">
        <f t="shared" si="0"/>
        <v>76</v>
      </c>
      <c r="C27">
        <f>Angles!C27</f>
        <v>2</v>
      </c>
      <c r="D27">
        <f>Angles!D27</f>
        <v>2</v>
      </c>
      <c r="E27">
        <f>Angles!E27</f>
        <v>0.25</v>
      </c>
      <c r="F27">
        <f>Angles!F27</f>
        <v>0</v>
      </c>
      <c r="G27">
        <f>2*Angles!G27</f>
        <v>1.875</v>
      </c>
      <c r="H27">
        <f>Angles!H27</f>
        <v>1.4083333333333332</v>
      </c>
      <c r="I27">
        <f>Angles!I27</f>
        <v>0.59166666666666667</v>
      </c>
      <c r="J27">
        <f>2*Angles!J27</f>
        <v>0.69518229166666667</v>
      </c>
    </row>
    <row r="28" spans="1:10" x14ac:dyDescent="0.25">
      <c r="A28">
        <f t="shared" si="1"/>
        <v>314</v>
      </c>
      <c r="B28">
        <f t="shared" si="0"/>
        <v>75</v>
      </c>
      <c r="C28">
        <f>Angles!C28</f>
        <v>2</v>
      </c>
      <c r="D28">
        <f>Angles!D28</f>
        <v>2</v>
      </c>
      <c r="E28">
        <f>Angles!E28</f>
        <v>0.313</v>
      </c>
      <c r="F28">
        <f>Angles!F28</f>
        <v>0</v>
      </c>
      <c r="G28">
        <f>2*Angles!G28</f>
        <v>2.3080620000000001</v>
      </c>
      <c r="H28">
        <f>Angles!H28</f>
        <v>1.3859464334147003</v>
      </c>
      <c r="I28">
        <f>Angles!I28</f>
        <v>0.61405356658529964</v>
      </c>
      <c r="J28">
        <f>2*Angles!J28</f>
        <v>0.83353847387129532</v>
      </c>
    </row>
    <row r="29" spans="1:10" x14ac:dyDescent="0.25">
      <c r="A29">
        <f t="shared" si="1"/>
        <v>315</v>
      </c>
      <c r="B29">
        <f t="shared" si="0"/>
        <v>74</v>
      </c>
      <c r="C29">
        <f>Angles!C29</f>
        <v>2</v>
      </c>
      <c r="D29">
        <f>Angles!D29</f>
        <v>2</v>
      </c>
      <c r="E29">
        <f>Angles!E29</f>
        <v>0.375</v>
      </c>
      <c r="F29">
        <f>Angles!F29</f>
        <v>0</v>
      </c>
      <c r="G29">
        <f>2*Angles!G29</f>
        <v>2.71875</v>
      </c>
      <c r="H29">
        <f>Angles!H29</f>
        <v>1.3642241379310345</v>
      </c>
      <c r="I29">
        <f>Angles!I29</f>
        <v>0.63577586206896552</v>
      </c>
      <c r="J29">
        <f>2*Angles!J29</f>
        <v>0.95818039466594829</v>
      </c>
    </row>
    <row r="30" spans="1:10" x14ac:dyDescent="0.25">
      <c r="A30">
        <f t="shared" si="1"/>
        <v>316</v>
      </c>
      <c r="B30">
        <f t="shared" si="0"/>
        <v>73</v>
      </c>
      <c r="C30">
        <f>Angles!C30</f>
        <v>2.5</v>
      </c>
      <c r="D30">
        <f>Angles!D30</f>
        <v>1.5</v>
      </c>
      <c r="E30">
        <f>Angles!E30</f>
        <v>0.188</v>
      </c>
      <c r="F30">
        <f>Angles!F30</f>
        <v>0</v>
      </c>
      <c r="G30">
        <f>2*Angles!G30</f>
        <v>1.4333119999999999</v>
      </c>
      <c r="H30">
        <f>Angles!H30</f>
        <v>1.6478677859391397</v>
      </c>
      <c r="I30">
        <f>Angles!I30</f>
        <v>0.85213221406086037</v>
      </c>
      <c r="J30">
        <f>2*Angles!J30</f>
        <v>0.92337535252357328</v>
      </c>
    </row>
    <row r="31" spans="1:10" x14ac:dyDescent="0.25">
      <c r="A31">
        <f t="shared" si="1"/>
        <v>317</v>
      </c>
      <c r="B31">
        <f t="shared" si="0"/>
        <v>72</v>
      </c>
      <c r="C31">
        <f>Angles!C31</f>
        <v>2.5</v>
      </c>
      <c r="D31">
        <f>Angles!D31</f>
        <v>1.5</v>
      </c>
      <c r="E31">
        <f>Angles!E31</f>
        <v>0.25</v>
      </c>
      <c r="F31">
        <f>Angles!F31</f>
        <v>0</v>
      </c>
      <c r="G31">
        <f>2*Angles!G31</f>
        <v>1.875</v>
      </c>
      <c r="H31">
        <f>Angles!H31</f>
        <v>1.625</v>
      </c>
      <c r="I31">
        <f>Angles!I31</f>
        <v>0.875</v>
      </c>
      <c r="J31">
        <f>2*Angles!J31</f>
        <v>1.1816406249999998</v>
      </c>
    </row>
    <row r="32" spans="1:10" x14ac:dyDescent="0.25">
      <c r="A32">
        <f t="shared" si="1"/>
        <v>318</v>
      </c>
      <c r="B32">
        <f t="shared" si="0"/>
        <v>71</v>
      </c>
      <c r="C32">
        <f>Angles!C32</f>
        <v>2.5</v>
      </c>
      <c r="D32">
        <f>Angles!D32</f>
        <v>2</v>
      </c>
      <c r="E32">
        <f>Angles!E32</f>
        <v>0.188</v>
      </c>
      <c r="F32">
        <f>Angles!F32</f>
        <v>0</v>
      </c>
      <c r="G32">
        <f>2*Angles!G32</f>
        <v>1.6213119999999999</v>
      </c>
      <c r="H32">
        <f>Angles!H32</f>
        <v>1.7357773654916513</v>
      </c>
      <c r="I32">
        <f>Angles!I32</f>
        <v>0.76422263450834882</v>
      </c>
      <c r="J32">
        <f>2*Angles!J32</f>
        <v>1.0194551407151813</v>
      </c>
    </row>
    <row r="33" spans="1:10" x14ac:dyDescent="0.25">
      <c r="A33">
        <f t="shared" si="1"/>
        <v>319</v>
      </c>
      <c r="B33">
        <f t="shared" si="0"/>
        <v>70</v>
      </c>
      <c r="C33">
        <f>Angles!C33</f>
        <v>2.5</v>
      </c>
      <c r="D33">
        <f>Angles!D33</f>
        <v>2</v>
      </c>
      <c r="E33">
        <f>Angles!E33</f>
        <v>0.25</v>
      </c>
      <c r="F33">
        <f>Angles!F33</f>
        <v>0</v>
      </c>
      <c r="G33">
        <f>2*Angles!G33</f>
        <v>2.125</v>
      </c>
      <c r="H33">
        <f>Angles!H33</f>
        <v>1.7132352941176472</v>
      </c>
      <c r="I33">
        <f>Angles!I33</f>
        <v>0.78676470588235292</v>
      </c>
      <c r="J33">
        <f>2*Angles!J33</f>
        <v>1.3070235906862746</v>
      </c>
    </row>
    <row r="34" spans="1:10" x14ac:dyDescent="0.25">
      <c r="A34">
        <f t="shared" si="1"/>
        <v>320</v>
      </c>
      <c r="B34">
        <f t="shared" si="0"/>
        <v>69</v>
      </c>
      <c r="C34">
        <f>Angles!C34</f>
        <v>2.5</v>
      </c>
      <c r="D34">
        <f>Angles!D34</f>
        <v>2</v>
      </c>
      <c r="E34">
        <f>Angles!E34</f>
        <v>0.375</v>
      </c>
      <c r="F34">
        <f>Angles!F34</f>
        <v>0</v>
      </c>
      <c r="G34">
        <f>2*Angles!G34</f>
        <v>3.09375</v>
      </c>
      <c r="H34">
        <f>Angles!H34</f>
        <v>1.668560606060606</v>
      </c>
      <c r="I34">
        <f>Angles!I34</f>
        <v>0.83143939393939392</v>
      </c>
      <c r="J34">
        <f>2*Angles!J34</f>
        <v>1.8246959339488635</v>
      </c>
    </row>
    <row r="35" spans="1:10" x14ac:dyDescent="0.25">
      <c r="A35">
        <f t="shared" si="1"/>
        <v>321</v>
      </c>
      <c r="B35">
        <f t="shared" si="0"/>
        <v>68</v>
      </c>
      <c r="C35">
        <f>Angles!C35</f>
        <v>2.5</v>
      </c>
      <c r="D35">
        <f>Angles!D35</f>
        <v>2.5</v>
      </c>
      <c r="E35">
        <f>Angles!E35</f>
        <v>0.188</v>
      </c>
      <c r="F35">
        <f>Angles!F35</f>
        <v>0</v>
      </c>
      <c r="G35">
        <f>2*Angles!G35</f>
        <v>1.8093119999999998</v>
      </c>
      <c r="H35">
        <f>Angles!H35</f>
        <v>1.8054181213632585</v>
      </c>
      <c r="I35">
        <f>Angles!I35</f>
        <v>0.69458187863674148</v>
      </c>
      <c r="J35">
        <f>2*Angles!J35</f>
        <v>1.095683294342171</v>
      </c>
    </row>
    <row r="36" spans="1:10" x14ac:dyDescent="0.25">
      <c r="A36">
        <f t="shared" si="1"/>
        <v>322</v>
      </c>
      <c r="B36">
        <f t="shared" si="0"/>
        <v>67</v>
      </c>
      <c r="C36">
        <f>Angles!C36</f>
        <v>2.5</v>
      </c>
      <c r="D36">
        <f>Angles!D36</f>
        <v>2.5</v>
      </c>
      <c r="E36">
        <f>Angles!E36</f>
        <v>0.25</v>
      </c>
      <c r="F36">
        <f>Angles!F36</f>
        <v>0</v>
      </c>
      <c r="G36">
        <f>2*Angles!G36</f>
        <v>2.375</v>
      </c>
      <c r="H36">
        <f>Angles!H36</f>
        <v>1.7828947368421053</v>
      </c>
      <c r="I36">
        <f>Angles!I36</f>
        <v>0.71710526315789469</v>
      </c>
      <c r="J36">
        <f>2*Angles!J36</f>
        <v>1.4062842653508774</v>
      </c>
    </row>
    <row r="37" spans="1:10" x14ac:dyDescent="0.25">
      <c r="A37">
        <f t="shared" si="1"/>
        <v>323</v>
      </c>
      <c r="B37">
        <f t="shared" si="0"/>
        <v>66</v>
      </c>
      <c r="C37">
        <f>Angles!C37</f>
        <v>2.5</v>
      </c>
      <c r="D37">
        <f>Angles!D37</f>
        <v>2.5</v>
      </c>
      <c r="E37">
        <f>Angles!E37</f>
        <v>0.313</v>
      </c>
      <c r="F37">
        <f>Angles!F37</f>
        <v>0</v>
      </c>
      <c r="G37">
        <f>2*Angles!G37</f>
        <v>2.9340619999999999</v>
      </c>
      <c r="H37">
        <f>Angles!H37</f>
        <v>1.7602377853637723</v>
      </c>
      <c r="I37">
        <f>Angles!I37</f>
        <v>0.73976221463622782</v>
      </c>
      <c r="J37">
        <f>2*Angles!J37</f>
        <v>1.6994652565552875</v>
      </c>
    </row>
    <row r="38" spans="1:10" x14ac:dyDescent="0.25">
      <c r="A38">
        <f t="shared" si="1"/>
        <v>324</v>
      </c>
      <c r="B38">
        <f t="shared" si="0"/>
        <v>65</v>
      </c>
      <c r="C38">
        <f>Angles!C38</f>
        <v>2.5</v>
      </c>
      <c r="D38">
        <f>Angles!D38</f>
        <v>2.5</v>
      </c>
      <c r="E38">
        <f>Angles!E38</f>
        <v>0.375</v>
      </c>
      <c r="F38">
        <f>Angles!F38</f>
        <v>0</v>
      </c>
      <c r="G38">
        <f>2*Angles!G38</f>
        <v>3.46875</v>
      </c>
      <c r="H38">
        <f>Angles!H38</f>
        <v>1.7381756756756757</v>
      </c>
      <c r="I38">
        <f>Angles!I38</f>
        <v>0.76182432432432434</v>
      </c>
      <c r="J38">
        <f>2*Angles!J38</f>
        <v>1.9677767366976353</v>
      </c>
    </row>
    <row r="39" spans="1:10" x14ac:dyDescent="0.25">
      <c r="A39">
        <f t="shared" si="1"/>
        <v>325</v>
      </c>
      <c r="B39">
        <f t="shared" si="0"/>
        <v>64</v>
      </c>
      <c r="C39">
        <f>Angles!C39</f>
        <v>2.5</v>
      </c>
      <c r="D39">
        <f>Angles!D39</f>
        <v>2.5</v>
      </c>
      <c r="E39">
        <f>Angles!E39</f>
        <v>0.5</v>
      </c>
      <c r="F39">
        <f>Angles!F39</f>
        <v>0</v>
      </c>
      <c r="G39">
        <f>2*Angles!G39</f>
        <v>4.5</v>
      </c>
      <c r="H39">
        <f>Angles!H39</f>
        <v>1.6944444444444444</v>
      </c>
      <c r="I39">
        <f>Angles!I39</f>
        <v>0.80555555555555558</v>
      </c>
      <c r="J39">
        <f>2*Angles!J39</f>
        <v>2.4548611111111112</v>
      </c>
    </row>
    <row r="40" spans="1:10" x14ac:dyDescent="0.25">
      <c r="A40">
        <f t="shared" si="1"/>
        <v>326</v>
      </c>
      <c r="B40">
        <f t="shared" si="0"/>
        <v>63</v>
      </c>
      <c r="C40">
        <f>Angles!C40</f>
        <v>3</v>
      </c>
      <c r="D40">
        <f>Angles!D40</f>
        <v>2</v>
      </c>
      <c r="E40">
        <f>Angles!E40</f>
        <v>0.12</v>
      </c>
      <c r="F40">
        <f>Angles!F40</f>
        <v>0</v>
      </c>
      <c r="G40">
        <f>2*Angles!G40</f>
        <v>1.1712</v>
      </c>
      <c r="H40">
        <f>Angles!H40</f>
        <v>2.0547540983606556</v>
      </c>
      <c r="I40">
        <f>Angles!I40</f>
        <v>0.9452459016393443</v>
      </c>
      <c r="J40">
        <f>2*Angles!J40</f>
        <v>1.1157104891803278</v>
      </c>
    </row>
    <row r="41" spans="1:10" x14ac:dyDescent="0.25">
      <c r="A41">
        <f t="shared" si="1"/>
        <v>327</v>
      </c>
      <c r="B41">
        <f t="shared" si="0"/>
        <v>62</v>
      </c>
      <c r="C41">
        <f>Angles!C41</f>
        <v>3</v>
      </c>
      <c r="D41">
        <f>Angles!D41</f>
        <v>2</v>
      </c>
      <c r="E41">
        <f>Angles!E41</f>
        <v>0.188</v>
      </c>
      <c r="F41">
        <f>Angles!F41</f>
        <v>0</v>
      </c>
      <c r="G41">
        <f>2*Angles!G41</f>
        <v>1.809312</v>
      </c>
      <c r="H41">
        <f>Angles!H41</f>
        <v>2.0294413965087279</v>
      </c>
      <c r="I41">
        <f>Angles!I41</f>
        <v>0.97055860349127199</v>
      </c>
      <c r="J41">
        <f>2*Angles!J41</f>
        <v>1.6876838036821549</v>
      </c>
    </row>
    <row r="42" spans="1:10" x14ac:dyDescent="0.25">
      <c r="A42">
        <f t="shared" si="1"/>
        <v>328</v>
      </c>
      <c r="B42">
        <f t="shared" si="0"/>
        <v>61</v>
      </c>
      <c r="C42">
        <f>Angles!C42</f>
        <v>3</v>
      </c>
      <c r="D42">
        <f>Angles!D42</f>
        <v>2</v>
      </c>
      <c r="E42">
        <f>Angles!E42</f>
        <v>0.25</v>
      </c>
      <c r="F42">
        <f>Angles!F42</f>
        <v>0</v>
      </c>
      <c r="G42">
        <f>2*Angles!G42</f>
        <v>2.375</v>
      </c>
      <c r="H42">
        <f>Angles!H42</f>
        <v>2.0065789473684212</v>
      </c>
      <c r="I42">
        <f>Angles!I42</f>
        <v>0.99342105263157898</v>
      </c>
      <c r="J42">
        <f>2*Angles!J42</f>
        <v>2.1743763706140351</v>
      </c>
    </row>
    <row r="43" spans="1:10" x14ac:dyDescent="0.25">
      <c r="A43">
        <f t="shared" si="1"/>
        <v>329</v>
      </c>
      <c r="B43">
        <f t="shared" si="0"/>
        <v>60</v>
      </c>
      <c r="C43">
        <f>Angles!C43</f>
        <v>3</v>
      </c>
      <c r="D43">
        <f>Angles!D43</f>
        <v>2</v>
      </c>
      <c r="E43">
        <f>Angles!E43</f>
        <v>0.313</v>
      </c>
      <c r="F43">
        <f>Angles!F43</f>
        <v>0</v>
      </c>
      <c r="G43">
        <f>2*Angles!G43</f>
        <v>2.9340619999999999</v>
      </c>
      <c r="H43">
        <f>Angles!H43</f>
        <v>1.9835682739492211</v>
      </c>
      <c r="I43">
        <f>Angles!I43</f>
        <v>1.0164317260507789</v>
      </c>
      <c r="J43">
        <f>2*Angles!J43</f>
        <v>2.6372095051965294</v>
      </c>
    </row>
    <row r="44" spans="1:10" x14ac:dyDescent="0.25">
      <c r="A44">
        <f t="shared" si="1"/>
        <v>330</v>
      </c>
      <c r="B44">
        <f t="shared" si="0"/>
        <v>59</v>
      </c>
      <c r="C44">
        <f>Angles!C44</f>
        <v>3</v>
      </c>
      <c r="D44">
        <f>Angles!D44</f>
        <v>2</v>
      </c>
      <c r="E44">
        <f>Angles!E44</f>
        <v>0.375</v>
      </c>
      <c r="F44">
        <f>Angles!F44</f>
        <v>0</v>
      </c>
      <c r="G44">
        <f>2*Angles!G44</f>
        <v>3.46875</v>
      </c>
      <c r="H44">
        <f>Angles!H44</f>
        <v>1.9611486486486487</v>
      </c>
      <c r="I44">
        <f>Angles!I44</f>
        <v>1.0388513513513513</v>
      </c>
      <c r="J44">
        <f>2*Angles!J44</f>
        <v>3.0636118296030412</v>
      </c>
    </row>
    <row r="45" spans="1:10" x14ac:dyDescent="0.25">
      <c r="A45">
        <f t="shared" si="1"/>
        <v>331</v>
      </c>
      <c r="B45">
        <f>'2Angles (inv)'!B2+1</f>
        <v>58</v>
      </c>
      <c r="C45">
        <f>Angles!C45</f>
        <v>3</v>
      </c>
      <c r="D45">
        <f>Angles!D45</f>
        <v>2</v>
      </c>
      <c r="E45">
        <f>Angles!E45</f>
        <v>0.5</v>
      </c>
      <c r="F45">
        <f>Angles!F45</f>
        <v>0</v>
      </c>
      <c r="G45">
        <f>2*Angles!G45</f>
        <v>4.5</v>
      </c>
      <c r="H45">
        <f>Angles!H45</f>
        <v>1.9166666666666667</v>
      </c>
      <c r="I45">
        <f>Angles!I45</f>
        <v>1.0833333333333333</v>
      </c>
      <c r="J45">
        <f>2*Angles!J45</f>
        <v>3.8437500000000004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21FF-B1E5-40B9-B0D8-658329E745C9}">
  <dimension ref="A1:J45"/>
  <sheetViews>
    <sheetView workbookViewId="0">
      <selection activeCell="H1" activeCellId="1" sqref="C1:C1048576 H1:H1048576"/>
    </sheetView>
  </sheetViews>
  <sheetFormatPr defaultRowHeight="15" x14ac:dyDescent="0.25"/>
  <cols>
    <col min="8" max="10" width="11" bestFit="1" customWidth="1"/>
  </cols>
  <sheetData>
    <row r="1" spans="1:10" x14ac:dyDescent="0.25">
      <c r="A1" t="s">
        <v>29</v>
      </c>
      <c r="B1" t="s">
        <v>31</v>
      </c>
      <c r="C1" t="s">
        <v>7</v>
      </c>
      <c r="D1" t="s">
        <v>8</v>
      </c>
      <c r="E1" t="s">
        <v>9</v>
      </c>
      <c r="F1" t="s">
        <v>1</v>
      </c>
      <c r="G1" t="s">
        <v>26</v>
      </c>
      <c r="H1" t="s">
        <v>19</v>
      </c>
      <c r="I1" t="s">
        <v>27</v>
      </c>
      <c r="J1" t="s">
        <v>28</v>
      </c>
    </row>
    <row r="2" spans="1:10" x14ac:dyDescent="0.25">
      <c r="A2">
        <f>'2Angles'!A45+1</f>
        <v>332</v>
      </c>
      <c r="B2">
        <f t="shared" ref="B2:B44" si="0">B3+1</f>
        <v>57</v>
      </c>
      <c r="C2">
        <f>Angles!C2</f>
        <v>0.5</v>
      </c>
      <c r="D2">
        <f>Angles!D2</f>
        <v>0.5</v>
      </c>
      <c r="E2">
        <f>Angles!E2</f>
        <v>0.125</v>
      </c>
      <c r="F2">
        <f>Angles!F2</f>
        <v>0</v>
      </c>
      <c r="G2">
        <f>2*Angles!G2</f>
        <v>0.21875</v>
      </c>
      <c r="H2">
        <f>'2Angles'!I2</f>
        <v>0.16964285714285715</v>
      </c>
      <c r="I2">
        <f>'2Angles'!H2</f>
        <v>0.33035714285714285</v>
      </c>
      <c r="J2">
        <f>2*Angles!J2</f>
        <v>4.6096075148809521E-3</v>
      </c>
    </row>
    <row r="3" spans="1:10" x14ac:dyDescent="0.25">
      <c r="A3">
        <f>A2+1</f>
        <v>333</v>
      </c>
      <c r="B3">
        <f t="shared" si="0"/>
        <v>56</v>
      </c>
      <c r="C3">
        <f>Angles!C3</f>
        <v>0.625</v>
      </c>
      <c r="D3">
        <f>Angles!D3</f>
        <v>0.625</v>
      </c>
      <c r="E3">
        <f>Angles!E3</f>
        <v>0.125</v>
      </c>
      <c r="F3">
        <f>Angles!F3</f>
        <v>0</v>
      </c>
      <c r="G3">
        <f>2*Angles!G3</f>
        <v>0.28125</v>
      </c>
      <c r="H3">
        <f>'2Angles'!I3</f>
        <v>0.2013888888888889</v>
      </c>
      <c r="I3">
        <f>'2Angles'!H3</f>
        <v>0.4236111111111111</v>
      </c>
      <c r="J3">
        <f>2*Angles!J3</f>
        <v>9.589301215277778E-3</v>
      </c>
    </row>
    <row r="4" spans="1:10" x14ac:dyDescent="0.25">
      <c r="A4">
        <f t="shared" ref="A4:A45" si="1">A3+1</f>
        <v>334</v>
      </c>
      <c r="B4">
        <f t="shared" si="0"/>
        <v>55</v>
      </c>
      <c r="C4">
        <f>Angles!C4</f>
        <v>0.75</v>
      </c>
      <c r="D4">
        <f>Angles!D4</f>
        <v>0.75</v>
      </c>
      <c r="E4">
        <f>Angles!E4</f>
        <v>0.125</v>
      </c>
      <c r="F4">
        <f>Angles!F4</f>
        <v>0</v>
      </c>
      <c r="G4">
        <f>2*Angles!G4</f>
        <v>0.34375</v>
      </c>
      <c r="H4">
        <f>'2Angles'!I4</f>
        <v>0.23295454545454544</v>
      </c>
      <c r="I4">
        <f>'2Angles'!H4</f>
        <v>0.51704545454545459</v>
      </c>
      <c r="J4">
        <f>2*Angles!J4</f>
        <v>1.7315488873106064E-2</v>
      </c>
    </row>
    <row r="5" spans="1:10" x14ac:dyDescent="0.25">
      <c r="A5">
        <f t="shared" si="1"/>
        <v>335</v>
      </c>
      <c r="B5">
        <f t="shared" si="0"/>
        <v>54</v>
      </c>
      <c r="C5">
        <f>Angles!C5</f>
        <v>1</v>
      </c>
      <c r="D5">
        <f>Angles!D5</f>
        <v>0.625</v>
      </c>
      <c r="E5">
        <f>Angles!E5</f>
        <v>0.125</v>
      </c>
      <c r="F5">
        <f>Angles!F5</f>
        <v>0</v>
      </c>
      <c r="G5">
        <f>2*Angles!G5</f>
        <v>0.375</v>
      </c>
      <c r="H5">
        <f>'2Angles'!I5</f>
        <v>0.35416666666666669</v>
      </c>
      <c r="I5">
        <f>'2Angles'!H5</f>
        <v>0.64583333333333326</v>
      </c>
      <c r="J5">
        <f>2*Angles!J5</f>
        <v>3.6946614583333329E-2</v>
      </c>
    </row>
    <row r="6" spans="1:10" x14ac:dyDescent="0.25">
      <c r="A6">
        <f t="shared" si="1"/>
        <v>336</v>
      </c>
      <c r="B6">
        <f t="shared" si="0"/>
        <v>53</v>
      </c>
      <c r="C6">
        <f>Angles!C6</f>
        <v>1</v>
      </c>
      <c r="D6">
        <f>Angles!D6</f>
        <v>0.75</v>
      </c>
      <c r="E6">
        <f>Angles!E6</f>
        <v>0.125</v>
      </c>
      <c r="F6">
        <f>Angles!F6</f>
        <v>0</v>
      </c>
      <c r="G6">
        <f>2*Angles!G6</f>
        <v>0.40625</v>
      </c>
      <c r="H6">
        <f>'2Angles'!I6</f>
        <v>0.33173076923076922</v>
      </c>
      <c r="I6">
        <f>'2Angles'!H6</f>
        <v>0.66826923076923084</v>
      </c>
      <c r="J6">
        <f>2*Angles!J6</f>
        <v>3.9441230969551287E-2</v>
      </c>
    </row>
    <row r="7" spans="1:10" x14ac:dyDescent="0.25">
      <c r="A7">
        <f t="shared" si="1"/>
        <v>337</v>
      </c>
      <c r="B7">
        <f t="shared" si="0"/>
        <v>52</v>
      </c>
      <c r="C7">
        <f>Angles!C7</f>
        <v>1</v>
      </c>
      <c r="D7">
        <f>Angles!D7</f>
        <v>1</v>
      </c>
      <c r="E7">
        <f>Angles!E7</f>
        <v>0.125</v>
      </c>
      <c r="F7">
        <f>Angles!F7</f>
        <v>0</v>
      </c>
      <c r="G7">
        <f>2*Angles!G7</f>
        <v>0.46875</v>
      </c>
      <c r="H7">
        <f>'2Angles'!I7</f>
        <v>0.29583333333333334</v>
      </c>
      <c r="I7">
        <f>'2Angles'!H7</f>
        <v>0.70416666666666661</v>
      </c>
      <c r="J7">
        <f>2*Angles!J7</f>
        <v>4.3448893229166667E-2</v>
      </c>
    </row>
    <row r="8" spans="1:10" x14ac:dyDescent="0.25">
      <c r="A8">
        <f t="shared" si="1"/>
        <v>338</v>
      </c>
      <c r="B8">
        <f t="shared" si="0"/>
        <v>51</v>
      </c>
      <c r="C8">
        <f>Angles!C8</f>
        <v>1</v>
      </c>
      <c r="D8">
        <f>Angles!D8</f>
        <v>1</v>
      </c>
      <c r="E8">
        <f>Angles!E8</f>
        <v>0.188</v>
      </c>
      <c r="F8">
        <f>Angles!F8</f>
        <v>0</v>
      </c>
      <c r="G8">
        <f>2*Angles!G8</f>
        <v>0.68131200000000003</v>
      </c>
      <c r="H8">
        <f>'2Angles'!I8</f>
        <v>0.31806181015452539</v>
      </c>
      <c r="I8">
        <f>'2Angles'!H8</f>
        <v>0.68193818984547461</v>
      </c>
      <c r="J8">
        <f>2*Angles!J8</f>
        <v>6.0006535253050768E-2</v>
      </c>
    </row>
    <row r="9" spans="1:10" x14ac:dyDescent="0.25">
      <c r="A9">
        <f t="shared" si="1"/>
        <v>339</v>
      </c>
      <c r="B9">
        <f t="shared" si="0"/>
        <v>50</v>
      </c>
      <c r="C9">
        <f>Angles!C9</f>
        <v>1</v>
      </c>
      <c r="D9">
        <f>Angles!D9</f>
        <v>1</v>
      </c>
      <c r="E9">
        <f>Angles!E9</f>
        <v>0.25</v>
      </c>
      <c r="F9">
        <f>Angles!F9</f>
        <v>0</v>
      </c>
      <c r="G9">
        <f>2*Angles!G9</f>
        <v>0.875</v>
      </c>
      <c r="H9">
        <f>'2Angles'!I9</f>
        <v>0.3392857142857143</v>
      </c>
      <c r="I9">
        <f>'2Angles'!H9</f>
        <v>0.6607142857142857</v>
      </c>
      <c r="J9">
        <f>2*Angles!J9</f>
        <v>7.3753720238095233E-2</v>
      </c>
    </row>
    <row r="10" spans="1:10" x14ac:dyDescent="0.25">
      <c r="A10">
        <f t="shared" si="1"/>
        <v>340</v>
      </c>
      <c r="B10">
        <f t="shared" si="0"/>
        <v>49</v>
      </c>
      <c r="C10">
        <f>Angles!C10</f>
        <v>1.25</v>
      </c>
      <c r="D10">
        <f>Angles!D10</f>
        <v>1.25</v>
      </c>
      <c r="E10">
        <f>Angles!E10</f>
        <v>0.125</v>
      </c>
      <c r="F10">
        <f>Angles!F10</f>
        <v>0</v>
      </c>
      <c r="G10">
        <f>2*Angles!G10</f>
        <v>0.59375</v>
      </c>
      <c r="H10">
        <f>'2Angles'!I10</f>
        <v>0.35855263157894735</v>
      </c>
      <c r="I10">
        <f>'2Angles'!H10</f>
        <v>0.89144736842105265</v>
      </c>
      <c r="J10">
        <f>2*Angles!J10</f>
        <v>8.7892766584429835E-2</v>
      </c>
    </row>
    <row r="11" spans="1:10" x14ac:dyDescent="0.25">
      <c r="A11">
        <f t="shared" si="1"/>
        <v>341</v>
      </c>
      <c r="B11">
        <f t="shared" si="0"/>
        <v>48</v>
      </c>
      <c r="C11">
        <f>Angles!C11</f>
        <v>1.25</v>
      </c>
      <c r="D11">
        <f>Angles!D11</f>
        <v>1.25</v>
      </c>
      <c r="E11">
        <f>Angles!E11</f>
        <v>0.188</v>
      </c>
      <c r="F11">
        <f>Angles!F11</f>
        <v>0</v>
      </c>
      <c r="G11">
        <f>2*Angles!G11</f>
        <v>0.86931199999999997</v>
      </c>
      <c r="H11">
        <f>'2Angles'!I11</f>
        <v>0.38108910034602067</v>
      </c>
      <c r="I11">
        <f>'2Angles'!H11</f>
        <v>0.86891089965397938</v>
      </c>
      <c r="J11">
        <f>2*Angles!J11</f>
        <v>0.12324686683731027</v>
      </c>
    </row>
    <row r="12" spans="1:10" x14ac:dyDescent="0.25">
      <c r="A12">
        <f t="shared" si="1"/>
        <v>342</v>
      </c>
      <c r="B12">
        <f t="shared" si="0"/>
        <v>47</v>
      </c>
      <c r="C12">
        <f>Angles!C12</f>
        <v>1.25</v>
      </c>
      <c r="D12">
        <f>Angles!D12</f>
        <v>1.25</v>
      </c>
      <c r="E12">
        <f>Angles!E12</f>
        <v>0.25</v>
      </c>
      <c r="F12">
        <f>Angles!F12</f>
        <v>0</v>
      </c>
      <c r="G12">
        <f>2*Angles!G12</f>
        <v>1.125</v>
      </c>
      <c r="H12">
        <f>'2Angles'!I12</f>
        <v>0.40277777777777779</v>
      </c>
      <c r="I12">
        <f>'2Angles'!H12</f>
        <v>0.84722222222222221</v>
      </c>
      <c r="J12">
        <f>2*Angles!J12</f>
        <v>0.15342881944444445</v>
      </c>
    </row>
    <row r="13" spans="1:10" x14ac:dyDescent="0.25">
      <c r="A13">
        <f t="shared" si="1"/>
        <v>343</v>
      </c>
      <c r="B13">
        <f t="shared" si="0"/>
        <v>46</v>
      </c>
      <c r="C13">
        <f>Angles!C13</f>
        <v>1.5</v>
      </c>
      <c r="D13">
        <f>Angles!D13</f>
        <v>1.5</v>
      </c>
      <c r="E13">
        <f>Angles!E13</f>
        <v>0.125</v>
      </c>
      <c r="F13">
        <f>Angles!F13</f>
        <v>0</v>
      </c>
      <c r="G13">
        <f>2*Angles!G13</f>
        <v>0.71875</v>
      </c>
      <c r="H13">
        <f>'2Angles'!I13</f>
        <v>0.42119565217391303</v>
      </c>
      <c r="I13">
        <f>'2Angles'!H13</f>
        <v>1.0788043478260869</v>
      </c>
      <c r="J13">
        <f>2*Angles!J13</f>
        <v>0.15552996206974637</v>
      </c>
    </row>
    <row r="14" spans="1:10" x14ac:dyDescent="0.25">
      <c r="A14">
        <f t="shared" si="1"/>
        <v>344</v>
      </c>
      <c r="B14">
        <f t="shared" si="0"/>
        <v>45</v>
      </c>
      <c r="C14">
        <f>Angles!C14</f>
        <v>1.5</v>
      </c>
      <c r="D14">
        <f>Angles!D14</f>
        <v>1.5</v>
      </c>
      <c r="E14">
        <f>Angles!E14</f>
        <v>0.188</v>
      </c>
      <c r="F14">
        <f>Angles!F14</f>
        <v>0</v>
      </c>
      <c r="G14">
        <f>2*Angles!G14</f>
        <v>1.057312</v>
      </c>
      <c r="H14">
        <f>'2Angles'!I14</f>
        <v>0.44392887624466576</v>
      </c>
      <c r="I14">
        <f>'2Angles'!H14</f>
        <v>1.0560711237553342</v>
      </c>
      <c r="J14">
        <f>2*Angles!J14</f>
        <v>0.22044438692882692</v>
      </c>
    </row>
    <row r="15" spans="1:10" x14ac:dyDescent="0.25">
      <c r="A15">
        <f t="shared" si="1"/>
        <v>345</v>
      </c>
      <c r="B15">
        <f t="shared" si="0"/>
        <v>44</v>
      </c>
      <c r="C15">
        <f>Angles!C15</f>
        <v>1.5</v>
      </c>
      <c r="D15">
        <f>Angles!D15</f>
        <v>1.5</v>
      </c>
      <c r="E15">
        <f>Angles!E15</f>
        <v>0.25</v>
      </c>
      <c r="F15">
        <f>Angles!F15</f>
        <v>0</v>
      </c>
      <c r="G15">
        <f>2*Angles!G15</f>
        <v>1.375</v>
      </c>
      <c r="H15">
        <f>'2Angles'!I15</f>
        <v>0.46590909090909088</v>
      </c>
      <c r="I15">
        <f>'2Angles'!H15</f>
        <v>1.0340909090909092</v>
      </c>
      <c r="J15">
        <f>2*Angles!J15</f>
        <v>0.27704782196969702</v>
      </c>
    </row>
    <row r="16" spans="1:10" x14ac:dyDescent="0.25">
      <c r="A16">
        <f t="shared" si="1"/>
        <v>346</v>
      </c>
      <c r="B16">
        <f t="shared" si="0"/>
        <v>43</v>
      </c>
      <c r="C16">
        <f>Angles!C16</f>
        <v>1.5</v>
      </c>
      <c r="D16">
        <f>Angles!D16</f>
        <v>1.5</v>
      </c>
      <c r="E16">
        <f>Angles!E16</f>
        <v>0.375</v>
      </c>
      <c r="F16">
        <f>Angles!F16</f>
        <v>0</v>
      </c>
      <c r="G16">
        <f>2*Angles!G16</f>
        <v>1.96875</v>
      </c>
      <c r="H16">
        <f>'2Angles'!I16</f>
        <v>0.5089285714285714</v>
      </c>
      <c r="I16">
        <f>'2Angles'!H16</f>
        <v>0.9910714285714286</v>
      </c>
      <c r="J16">
        <f>2*Angles!J16</f>
        <v>0.37337820870535715</v>
      </c>
    </row>
    <row r="17" spans="1:10" x14ac:dyDescent="0.25">
      <c r="A17">
        <f t="shared" si="1"/>
        <v>347</v>
      </c>
      <c r="B17">
        <f t="shared" si="0"/>
        <v>42</v>
      </c>
      <c r="C17">
        <f>Angles!C17</f>
        <v>1.75</v>
      </c>
      <c r="D17">
        <f>Angles!D17</f>
        <v>1.75</v>
      </c>
      <c r="E17">
        <f>Angles!E17</f>
        <v>0.125</v>
      </c>
      <c r="F17">
        <f>Angles!F17</f>
        <v>0</v>
      </c>
      <c r="G17">
        <f>2*Angles!G17</f>
        <v>0.84375</v>
      </c>
      <c r="H17">
        <f>'2Angles'!I17</f>
        <v>0.48379629629629628</v>
      </c>
      <c r="I17">
        <f>'2Angles'!H17</f>
        <v>1.2662037037037037</v>
      </c>
      <c r="J17">
        <f>2*Angles!J17</f>
        <v>0.25124330873842587</v>
      </c>
    </row>
    <row r="18" spans="1:10" x14ac:dyDescent="0.25">
      <c r="A18">
        <f t="shared" si="1"/>
        <v>348</v>
      </c>
      <c r="B18">
        <f t="shared" si="0"/>
        <v>41</v>
      </c>
      <c r="C18">
        <f>Angles!C18</f>
        <v>1.75</v>
      </c>
      <c r="D18">
        <f>Angles!D18</f>
        <v>1.75</v>
      </c>
      <c r="E18">
        <f>Angles!E18</f>
        <v>0.188</v>
      </c>
      <c r="F18">
        <f>Angles!F18</f>
        <v>0</v>
      </c>
      <c r="G18">
        <f>2*Angles!G18</f>
        <v>1.245312</v>
      </c>
      <c r="H18">
        <f>'2Angles'!I18</f>
        <v>0.50666606280193238</v>
      </c>
      <c r="I18">
        <f>'2Angles'!H18</f>
        <v>1.2433339371980676</v>
      </c>
      <c r="J18">
        <f>2*Angles!J18</f>
        <v>0.35894298660221258</v>
      </c>
    </row>
    <row r="19" spans="1:10" x14ac:dyDescent="0.25">
      <c r="A19">
        <f t="shared" si="1"/>
        <v>349</v>
      </c>
      <c r="B19">
        <f t="shared" si="0"/>
        <v>40</v>
      </c>
      <c r="C19">
        <f>Angles!C19</f>
        <v>1.75</v>
      </c>
      <c r="D19">
        <f>Angles!D19</f>
        <v>1.75</v>
      </c>
      <c r="E19">
        <f>Angles!E19</f>
        <v>0.25</v>
      </c>
      <c r="F19">
        <f>Angles!F19</f>
        <v>0</v>
      </c>
      <c r="G19">
        <f>2*Angles!G19</f>
        <v>1.625</v>
      </c>
      <c r="H19">
        <f>'2Angles'!I19</f>
        <v>0.52884615384615385</v>
      </c>
      <c r="I19">
        <f>'2Angles'!H19</f>
        <v>1.2211538461538463</v>
      </c>
      <c r="J19">
        <f>2*Angles!J19</f>
        <v>0.45437700320512819</v>
      </c>
    </row>
    <row r="20" spans="1:10" x14ac:dyDescent="0.25">
      <c r="A20">
        <f t="shared" si="1"/>
        <v>350</v>
      </c>
      <c r="B20">
        <f t="shared" si="0"/>
        <v>39</v>
      </c>
      <c r="C20">
        <f>Angles!C20</f>
        <v>2</v>
      </c>
      <c r="D20">
        <f>Angles!D20</f>
        <v>1.25</v>
      </c>
      <c r="E20">
        <f>Angles!E20</f>
        <v>0.188</v>
      </c>
      <c r="F20">
        <f>Angles!F20</f>
        <v>0</v>
      </c>
      <c r="G20">
        <f>2*Angles!G20</f>
        <v>1.1513119999999999</v>
      </c>
      <c r="H20">
        <f>'2Angles'!I20</f>
        <v>0.68577008491182245</v>
      </c>
      <c r="I20">
        <f>'2Angles'!H20</f>
        <v>1.3142299150881775</v>
      </c>
      <c r="J20">
        <f>2*Angles!J20</f>
        <v>0.46593138551922314</v>
      </c>
    </row>
    <row r="21" spans="1:10" x14ac:dyDescent="0.25">
      <c r="A21">
        <f t="shared" si="1"/>
        <v>351</v>
      </c>
      <c r="B21">
        <f t="shared" si="0"/>
        <v>38</v>
      </c>
      <c r="C21">
        <f>Angles!C21</f>
        <v>2</v>
      </c>
      <c r="D21">
        <f>Angles!D21</f>
        <v>1.25</v>
      </c>
      <c r="E21">
        <f>Angles!E21</f>
        <v>0.25</v>
      </c>
      <c r="F21">
        <f>Angles!F21</f>
        <v>0</v>
      </c>
      <c r="G21">
        <f>2*Angles!G21</f>
        <v>1.5</v>
      </c>
      <c r="H21">
        <f>'2Angles'!I21</f>
        <v>0.70833333333333337</v>
      </c>
      <c r="I21">
        <f>'2Angles'!H21</f>
        <v>1.2916666666666665</v>
      </c>
      <c r="J21">
        <f>2*Angles!J21</f>
        <v>0.59114583333333326</v>
      </c>
    </row>
    <row r="22" spans="1:10" x14ac:dyDescent="0.25">
      <c r="A22">
        <f t="shared" si="1"/>
        <v>352</v>
      </c>
      <c r="B22">
        <f t="shared" si="0"/>
        <v>37</v>
      </c>
      <c r="C22">
        <f>Angles!C22</f>
        <v>2</v>
      </c>
      <c r="D22">
        <f>Angles!D22</f>
        <v>1.5</v>
      </c>
      <c r="E22">
        <f>Angles!E22</f>
        <v>0.125</v>
      </c>
      <c r="F22">
        <f>Angles!F22</f>
        <v>0</v>
      </c>
      <c r="G22">
        <f>2*Angles!G22</f>
        <v>0.84375</v>
      </c>
      <c r="H22">
        <f>'2Angles'!I22</f>
        <v>0.61805555555555558</v>
      </c>
      <c r="I22">
        <f>'2Angles'!H22</f>
        <v>1.3819444444444444</v>
      </c>
      <c r="J22">
        <f>2*Angles!J22</f>
        <v>0.34615071614583337</v>
      </c>
    </row>
    <row r="23" spans="1:10" x14ac:dyDescent="0.25">
      <c r="A23">
        <f t="shared" si="1"/>
        <v>353</v>
      </c>
      <c r="B23">
        <f t="shared" si="0"/>
        <v>36</v>
      </c>
      <c r="C23">
        <f>Angles!C23</f>
        <v>2</v>
      </c>
      <c r="D23">
        <f>Angles!D23</f>
        <v>1.5</v>
      </c>
      <c r="E23">
        <f>Angles!E23</f>
        <v>0.188</v>
      </c>
      <c r="F23">
        <f>Angles!F23</f>
        <v>0</v>
      </c>
      <c r="G23">
        <f>2*Angles!G23</f>
        <v>1.245312</v>
      </c>
      <c r="H23">
        <f>'2Angles'!I23</f>
        <v>0.64110144927536228</v>
      </c>
      <c r="I23">
        <f>'2Angles'!H23</f>
        <v>1.3588985507246378</v>
      </c>
      <c r="J23">
        <f>2*Angles!J23</f>
        <v>0.49664152433530429</v>
      </c>
    </row>
    <row r="24" spans="1:10" x14ac:dyDescent="0.25">
      <c r="A24">
        <f t="shared" si="1"/>
        <v>354</v>
      </c>
      <c r="B24">
        <f t="shared" si="0"/>
        <v>35</v>
      </c>
      <c r="C24">
        <f>Angles!C24</f>
        <v>2</v>
      </c>
      <c r="D24">
        <f>Angles!D24</f>
        <v>1.5</v>
      </c>
      <c r="E24">
        <f>Angles!E24</f>
        <v>0.25</v>
      </c>
      <c r="F24">
        <f>Angles!F24</f>
        <v>0</v>
      </c>
      <c r="G24">
        <f>2*Angles!G24</f>
        <v>1.625</v>
      </c>
      <c r="H24">
        <f>'2Angles'!I24</f>
        <v>0.66346153846153844</v>
      </c>
      <c r="I24">
        <f>'2Angles'!H24</f>
        <v>1.3365384615384617</v>
      </c>
      <c r="J24">
        <f>2*Angles!J24</f>
        <v>0.6310596955128206</v>
      </c>
    </row>
    <row r="25" spans="1:10" x14ac:dyDescent="0.25">
      <c r="A25">
        <f t="shared" si="1"/>
        <v>355</v>
      </c>
      <c r="B25">
        <f t="shared" si="0"/>
        <v>34</v>
      </c>
      <c r="C25">
        <f>Angles!C25</f>
        <v>2</v>
      </c>
      <c r="D25">
        <f>Angles!D25</f>
        <v>2</v>
      </c>
      <c r="E25">
        <f>Angles!E25</f>
        <v>0.125</v>
      </c>
      <c r="F25">
        <f>Angles!F25</f>
        <v>0</v>
      </c>
      <c r="G25">
        <f>2*Angles!G25</f>
        <v>0.96875</v>
      </c>
      <c r="H25">
        <f>'2Angles'!I25</f>
        <v>0.5463709677419355</v>
      </c>
      <c r="I25">
        <f>'2Angles'!H25</f>
        <v>1.4536290322580645</v>
      </c>
      <c r="J25">
        <f>2*Angles!J25</f>
        <v>0.37991562710013438</v>
      </c>
    </row>
    <row r="26" spans="1:10" x14ac:dyDescent="0.25">
      <c r="A26">
        <f t="shared" si="1"/>
        <v>356</v>
      </c>
      <c r="B26">
        <f t="shared" si="0"/>
        <v>33</v>
      </c>
      <c r="C26">
        <f>Angles!C26</f>
        <v>2</v>
      </c>
      <c r="D26">
        <f>Angles!D26</f>
        <v>2</v>
      </c>
      <c r="E26">
        <f>Angles!E26</f>
        <v>0.188</v>
      </c>
      <c r="F26">
        <f>Angles!F26</f>
        <v>0</v>
      </c>
      <c r="G26">
        <f>2*Angles!G26</f>
        <v>1.4333119999999999</v>
      </c>
      <c r="H26">
        <f>'2Angles'!I26</f>
        <v>0.56934102833158451</v>
      </c>
      <c r="I26">
        <f>'2Angles'!H26</f>
        <v>1.4306589716684155</v>
      </c>
      <c r="J26">
        <f>2*Angles!J26</f>
        <v>0.54608648291601825</v>
      </c>
    </row>
    <row r="27" spans="1:10" x14ac:dyDescent="0.25">
      <c r="A27">
        <f t="shared" si="1"/>
        <v>357</v>
      </c>
      <c r="B27">
        <f t="shared" si="0"/>
        <v>32</v>
      </c>
      <c r="C27">
        <f>Angles!C27</f>
        <v>2</v>
      </c>
      <c r="D27">
        <f>Angles!D27</f>
        <v>2</v>
      </c>
      <c r="E27">
        <f>Angles!E27</f>
        <v>0.25</v>
      </c>
      <c r="F27">
        <f>Angles!F27</f>
        <v>0</v>
      </c>
      <c r="G27">
        <f>2*Angles!G27</f>
        <v>1.875</v>
      </c>
      <c r="H27">
        <f>'2Angles'!I27</f>
        <v>0.59166666666666667</v>
      </c>
      <c r="I27">
        <f>'2Angles'!H27</f>
        <v>1.4083333333333332</v>
      </c>
      <c r="J27">
        <f>2*Angles!J27</f>
        <v>0.69518229166666667</v>
      </c>
    </row>
    <row r="28" spans="1:10" x14ac:dyDescent="0.25">
      <c r="A28">
        <f t="shared" si="1"/>
        <v>358</v>
      </c>
      <c r="B28">
        <f t="shared" si="0"/>
        <v>31</v>
      </c>
      <c r="C28">
        <f>Angles!C28</f>
        <v>2</v>
      </c>
      <c r="D28">
        <f>Angles!D28</f>
        <v>2</v>
      </c>
      <c r="E28">
        <f>Angles!E28</f>
        <v>0.313</v>
      </c>
      <c r="F28">
        <f>Angles!F28</f>
        <v>0</v>
      </c>
      <c r="G28">
        <f>2*Angles!G28</f>
        <v>2.3080620000000001</v>
      </c>
      <c r="H28">
        <f>'2Angles'!I28</f>
        <v>0.61405356658529964</v>
      </c>
      <c r="I28">
        <f>'2Angles'!H28</f>
        <v>1.3859464334147003</v>
      </c>
      <c r="J28">
        <f>2*Angles!J28</f>
        <v>0.83353847387129532</v>
      </c>
    </row>
    <row r="29" spans="1:10" x14ac:dyDescent="0.25">
      <c r="A29">
        <f t="shared" si="1"/>
        <v>359</v>
      </c>
      <c r="B29">
        <f t="shared" si="0"/>
        <v>30</v>
      </c>
      <c r="C29">
        <f>Angles!C29</f>
        <v>2</v>
      </c>
      <c r="D29">
        <f>Angles!D29</f>
        <v>2</v>
      </c>
      <c r="E29">
        <f>Angles!E29</f>
        <v>0.375</v>
      </c>
      <c r="F29">
        <f>Angles!F29</f>
        <v>0</v>
      </c>
      <c r="G29">
        <f>2*Angles!G29</f>
        <v>2.71875</v>
      </c>
      <c r="H29">
        <f>'2Angles'!I29</f>
        <v>0.63577586206896552</v>
      </c>
      <c r="I29">
        <f>'2Angles'!H29</f>
        <v>1.3642241379310345</v>
      </c>
      <c r="J29">
        <f>2*Angles!J29</f>
        <v>0.95818039466594829</v>
      </c>
    </row>
    <row r="30" spans="1:10" x14ac:dyDescent="0.25">
      <c r="A30">
        <f t="shared" si="1"/>
        <v>360</v>
      </c>
      <c r="B30">
        <f t="shared" si="0"/>
        <v>29</v>
      </c>
      <c r="C30">
        <f>Angles!C30</f>
        <v>2.5</v>
      </c>
      <c r="D30">
        <f>Angles!D30</f>
        <v>1.5</v>
      </c>
      <c r="E30">
        <f>Angles!E30</f>
        <v>0.188</v>
      </c>
      <c r="F30">
        <f>Angles!F30</f>
        <v>0</v>
      </c>
      <c r="G30">
        <f>2*Angles!G30</f>
        <v>1.4333119999999999</v>
      </c>
      <c r="H30">
        <f>'2Angles'!I30</f>
        <v>0.85213221406086037</v>
      </c>
      <c r="I30">
        <f>'2Angles'!H30</f>
        <v>1.6478677859391397</v>
      </c>
      <c r="J30">
        <f>2*Angles!J30</f>
        <v>0.92337535252357328</v>
      </c>
    </row>
    <row r="31" spans="1:10" x14ac:dyDescent="0.25">
      <c r="A31">
        <f t="shared" si="1"/>
        <v>361</v>
      </c>
      <c r="B31">
        <f t="shared" si="0"/>
        <v>28</v>
      </c>
      <c r="C31">
        <f>Angles!C31</f>
        <v>2.5</v>
      </c>
      <c r="D31">
        <f>Angles!D31</f>
        <v>1.5</v>
      </c>
      <c r="E31">
        <f>Angles!E31</f>
        <v>0.25</v>
      </c>
      <c r="F31">
        <f>Angles!F31</f>
        <v>0</v>
      </c>
      <c r="G31">
        <f>2*Angles!G31</f>
        <v>1.875</v>
      </c>
      <c r="H31">
        <f>'2Angles'!I31</f>
        <v>0.875</v>
      </c>
      <c r="I31">
        <f>'2Angles'!H31</f>
        <v>1.625</v>
      </c>
      <c r="J31">
        <f>2*Angles!J31</f>
        <v>1.1816406249999998</v>
      </c>
    </row>
    <row r="32" spans="1:10" x14ac:dyDescent="0.25">
      <c r="A32">
        <f t="shared" si="1"/>
        <v>362</v>
      </c>
      <c r="B32">
        <f t="shared" si="0"/>
        <v>27</v>
      </c>
      <c r="C32">
        <f>Angles!C32</f>
        <v>2.5</v>
      </c>
      <c r="D32">
        <f>Angles!D32</f>
        <v>2</v>
      </c>
      <c r="E32">
        <f>Angles!E32</f>
        <v>0.188</v>
      </c>
      <c r="F32">
        <f>Angles!F32</f>
        <v>0</v>
      </c>
      <c r="G32">
        <f>2*Angles!G32</f>
        <v>1.6213119999999999</v>
      </c>
      <c r="H32">
        <f>'2Angles'!I32</f>
        <v>0.76422263450834882</v>
      </c>
      <c r="I32">
        <f>'2Angles'!H32</f>
        <v>1.7357773654916513</v>
      </c>
      <c r="J32">
        <f>2*Angles!J32</f>
        <v>1.0194551407151813</v>
      </c>
    </row>
    <row r="33" spans="1:10" x14ac:dyDescent="0.25">
      <c r="A33">
        <f t="shared" si="1"/>
        <v>363</v>
      </c>
      <c r="B33">
        <f t="shared" si="0"/>
        <v>26</v>
      </c>
      <c r="C33">
        <f>Angles!C33</f>
        <v>2.5</v>
      </c>
      <c r="D33">
        <f>Angles!D33</f>
        <v>2</v>
      </c>
      <c r="E33">
        <f>Angles!E33</f>
        <v>0.25</v>
      </c>
      <c r="F33">
        <f>Angles!F33</f>
        <v>0</v>
      </c>
      <c r="G33">
        <f>2*Angles!G33</f>
        <v>2.125</v>
      </c>
      <c r="H33">
        <f>'2Angles'!I33</f>
        <v>0.78676470588235292</v>
      </c>
      <c r="I33">
        <f>'2Angles'!H33</f>
        <v>1.7132352941176472</v>
      </c>
      <c r="J33">
        <f>2*Angles!J33</f>
        <v>1.3070235906862746</v>
      </c>
    </row>
    <row r="34" spans="1:10" x14ac:dyDescent="0.25">
      <c r="A34">
        <f t="shared" si="1"/>
        <v>364</v>
      </c>
      <c r="B34">
        <f t="shared" si="0"/>
        <v>25</v>
      </c>
      <c r="C34">
        <f>Angles!C34</f>
        <v>2.5</v>
      </c>
      <c r="D34">
        <f>Angles!D34</f>
        <v>2</v>
      </c>
      <c r="E34">
        <f>Angles!E34</f>
        <v>0.375</v>
      </c>
      <c r="F34">
        <f>Angles!F34</f>
        <v>0</v>
      </c>
      <c r="G34">
        <f>2*Angles!G34</f>
        <v>3.09375</v>
      </c>
      <c r="H34">
        <f>'2Angles'!I34</f>
        <v>0.83143939393939392</v>
      </c>
      <c r="I34">
        <f>'2Angles'!H34</f>
        <v>1.668560606060606</v>
      </c>
      <c r="J34">
        <f>2*Angles!J34</f>
        <v>1.8246959339488635</v>
      </c>
    </row>
    <row r="35" spans="1:10" x14ac:dyDescent="0.25">
      <c r="A35">
        <f t="shared" si="1"/>
        <v>365</v>
      </c>
      <c r="B35">
        <f t="shared" si="0"/>
        <v>24</v>
      </c>
      <c r="C35">
        <f>Angles!C35</f>
        <v>2.5</v>
      </c>
      <c r="D35">
        <f>Angles!D35</f>
        <v>2.5</v>
      </c>
      <c r="E35">
        <f>Angles!E35</f>
        <v>0.188</v>
      </c>
      <c r="F35">
        <f>Angles!F35</f>
        <v>0</v>
      </c>
      <c r="G35">
        <f>2*Angles!G35</f>
        <v>1.8093119999999998</v>
      </c>
      <c r="H35">
        <f>'2Angles'!I35</f>
        <v>0.69458187863674148</v>
      </c>
      <c r="I35">
        <f>'2Angles'!H35</f>
        <v>1.8054181213632585</v>
      </c>
      <c r="J35">
        <f>2*Angles!J35</f>
        <v>1.095683294342171</v>
      </c>
    </row>
    <row r="36" spans="1:10" x14ac:dyDescent="0.25">
      <c r="A36">
        <f t="shared" si="1"/>
        <v>366</v>
      </c>
      <c r="B36">
        <f t="shared" si="0"/>
        <v>23</v>
      </c>
      <c r="C36">
        <f>Angles!C36</f>
        <v>2.5</v>
      </c>
      <c r="D36">
        <f>Angles!D36</f>
        <v>2.5</v>
      </c>
      <c r="E36">
        <f>Angles!E36</f>
        <v>0.25</v>
      </c>
      <c r="F36">
        <f>Angles!F36</f>
        <v>0</v>
      </c>
      <c r="G36">
        <f>2*Angles!G36</f>
        <v>2.375</v>
      </c>
      <c r="H36">
        <f>'2Angles'!I36</f>
        <v>0.71710526315789469</v>
      </c>
      <c r="I36">
        <f>'2Angles'!H36</f>
        <v>1.7828947368421053</v>
      </c>
      <c r="J36">
        <f>2*Angles!J36</f>
        <v>1.4062842653508774</v>
      </c>
    </row>
    <row r="37" spans="1:10" x14ac:dyDescent="0.25">
      <c r="A37">
        <f t="shared" si="1"/>
        <v>367</v>
      </c>
      <c r="B37">
        <f t="shared" si="0"/>
        <v>22</v>
      </c>
      <c r="C37">
        <f>Angles!C37</f>
        <v>2.5</v>
      </c>
      <c r="D37">
        <f>Angles!D37</f>
        <v>2.5</v>
      </c>
      <c r="E37">
        <f>Angles!E37</f>
        <v>0.313</v>
      </c>
      <c r="F37">
        <f>Angles!F37</f>
        <v>0</v>
      </c>
      <c r="G37">
        <f>2*Angles!G37</f>
        <v>2.9340619999999999</v>
      </c>
      <c r="H37">
        <f>'2Angles'!I37</f>
        <v>0.73976221463622782</v>
      </c>
      <c r="I37">
        <f>'2Angles'!H37</f>
        <v>1.7602377853637723</v>
      </c>
      <c r="J37">
        <f>2*Angles!J37</f>
        <v>1.6994652565552875</v>
      </c>
    </row>
    <row r="38" spans="1:10" x14ac:dyDescent="0.25">
      <c r="A38">
        <f t="shared" si="1"/>
        <v>368</v>
      </c>
      <c r="B38">
        <f t="shared" si="0"/>
        <v>21</v>
      </c>
      <c r="C38">
        <f>Angles!C38</f>
        <v>2.5</v>
      </c>
      <c r="D38">
        <f>Angles!D38</f>
        <v>2.5</v>
      </c>
      <c r="E38">
        <f>Angles!E38</f>
        <v>0.375</v>
      </c>
      <c r="F38">
        <f>Angles!F38</f>
        <v>0</v>
      </c>
      <c r="G38">
        <f>2*Angles!G38</f>
        <v>3.46875</v>
      </c>
      <c r="H38">
        <f>'2Angles'!I38</f>
        <v>0.76182432432432434</v>
      </c>
      <c r="I38">
        <f>'2Angles'!H38</f>
        <v>1.7381756756756757</v>
      </c>
      <c r="J38">
        <f>2*Angles!J38</f>
        <v>1.9677767366976353</v>
      </c>
    </row>
    <row r="39" spans="1:10" x14ac:dyDescent="0.25">
      <c r="A39">
        <f t="shared" si="1"/>
        <v>369</v>
      </c>
      <c r="B39">
        <f t="shared" si="0"/>
        <v>20</v>
      </c>
      <c r="C39">
        <f>Angles!C39</f>
        <v>2.5</v>
      </c>
      <c r="D39">
        <f>Angles!D39</f>
        <v>2.5</v>
      </c>
      <c r="E39">
        <f>Angles!E39</f>
        <v>0.5</v>
      </c>
      <c r="F39">
        <f>Angles!F39</f>
        <v>0</v>
      </c>
      <c r="G39">
        <f>2*Angles!G39</f>
        <v>4.5</v>
      </c>
      <c r="H39">
        <f>'2Angles'!I39</f>
        <v>0.80555555555555558</v>
      </c>
      <c r="I39">
        <f>'2Angles'!H39</f>
        <v>1.6944444444444444</v>
      </c>
      <c r="J39">
        <f>2*Angles!J39</f>
        <v>2.4548611111111112</v>
      </c>
    </row>
    <row r="40" spans="1:10" x14ac:dyDescent="0.25">
      <c r="A40">
        <f t="shared" si="1"/>
        <v>370</v>
      </c>
      <c r="B40">
        <f t="shared" si="0"/>
        <v>19</v>
      </c>
      <c r="C40">
        <f>Angles!C40</f>
        <v>3</v>
      </c>
      <c r="D40">
        <f>Angles!D40</f>
        <v>2</v>
      </c>
      <c r="E40">
        <f>Angles!E40</f>
        <v>0.12</v>
      </c>
      <c r="F40">
        <f>Angles!F40</f>
        <v>0</v>
      </c>
      <c r="G40">
        <f>2*Angles!G40</f>
        <v>1.1712</v>
      </c>
      <c r="H40">
        <f>'2Angles'!I40</f>
        <v>0.9452459016393443</v>
      </c>
      <c r="I40">
        <f>'2Angles'!H40</f>
        <v>2.0547540983606556</v>
      </c>
      <c r="J40">
        <f>2*Angles!J40</f>
        <v>1.1157104891803278</v>
      </c>
    </row>
    <row r="41" spans="1:10" x14ac:dyDescent="0.25">
      <c r="A41">
        <f t="shared" si="1"/>
        <v>371</v>
      </c>
      <c r="B41">
        <f t="shared" si="0"/>
        <v>18</v>
      </c>
      <c r="C41">
        <f>Angles!C41</f>
        <v>3</v>
      </c>
      <c r="D41">
        <f>Angles!D41</f>
        <v>2</v>
      </c>
      <c r="E41">
        <f>Angles!E41</f>
        <v>0.188</v>
      </c>
      <c r="F41">
        <f>Angles!F41</f>
        <v>0</v>
      </c>
      <c r="G41">
        <f>2*Angles!G41</f>
        <v>1.809312</v>
      </c>
      <c r="H41">
        <f>'2Angles'!I41</f>
        <v>0.97055860349127199</v>
      </c>
      <c r="I41">
        <f>'2Angles'!H41</f>
        <v>2.0294413965087279</v>
      </c>
      <c r="J41">
        <f>2*Angles!J41</f>
        <v>1.6876838036821549</v>
      </c>
    </row>
    <row r="42" spans="1:10" x14ac:dyDescent="0.25">
      <c r="A42">
        <f t="shared" si="1"/>
        <v>372</v>
      </c>
      <c r="B42">
        <f t="shared" si="0"/>
        <v>17</v>
      </c>
      <c r="C42">
        <f>Angles!C42</f>
        <v>3</v>
      </c>
      <c r="D42">
        <f>Angles!D42</f>
        <v>2</v>
      </c>
      <c r="E42">
        <f>Angles!E42</f>
        <v>0.25</v>
      </c>
      <c r="F42">
        <f>Angles!F42</f>
        <v>0</v>
      </c>
      <c r="G42">
        <f>2*Angles!G42</f>
        <v>2.375</v>
      </c>
      <c r="H42">
        <f>'2Angles'!I42</f>
        <v>0.99342105263157898</v>
      </c>
      <c r="I42">
        <f>'2Angles'!H42</f>
        <v>2.0065789473684212</v>
      </c>
      <c r="J42">
        <f>2*Angles!J42</f>
        <v>2.1743763706140351</v>
      </c>
    </row>
    <row r="43" spans="1:10" x14ac:dyDescent="0.25">
      <c r="A43">
        <f t="shared" si="1"/>
        <v>373</v>
      </c>
      <c r="B43">
        <f t="shared" si="0"/>
        <v>16</v>
      </c>
      <c r="C43">
        <f>Angles!C43</f>
        <v>3</v>
      </c>
      <c r="D43">
        <f>Angles!D43</f>
        <v>2</v>
      </c>
      <c r="E43">
        <f>Angles!E43</f>
        <v>0.313</v>
      </c>
      <c r="F43">
        <f>Angles!F43</f>
        <v>0</v>
      </c>
      <c r="G43">
        <f>2*Angles!G43</f>
        <v>2.9340619999999999</v>
      </c>
      <c r="H43">
        <f>'2Angles'!I43</f>
        <v>1.0164317260507789</v>
      </c>
      <c r="I43">
        <f>'2Angles'!H43</f>
        <v>1.9835682739492211</v>
      </c>
      <c r="J43">
        <f>2*Angles!J43</f>
        <v>2.6372095051965294</v>
      </c>
    </row>
    <row r="44" spans="1:10" x14ac:dyDescent="0.25">
      <c r="A44">
        <f t="shared" si="1"/>
        <v>374</v>
      </c>
      <c r="B44">
        <f t="shared" si="0"/>
        <v>15</v>
      </c>
      <c r="C44">
        <f>Angles!C44</f>
        <v>3</v>
      </c>
      <c r="D44">
        <f>Angles!D44</f>
        <v>2</v>
      </c>
      <c r="E44">
        <f>Angles!E44</f>
        <v>0.375</v>
      </c>
      <c r="F44">
        <f>Angles!F44</f>
        <v>0</v>
      </c>
      <c r="G44">
        <f>2*Angles!G44</f>
        <v>3.46875</v>
      </c>
      <c r="H44">
        <f>'2Angles'!I44</f>
        <v>1.0388513513513513</v>
      </c>
      <c r="I44">
        <f>'2Angles'!H44</f>
        <v>1.9611486486486487</v>
      </c>
      <c r="J44">
        <f>2*Angles!J44</f>
        <v>3.0636118296030412</v>
      </c>
    </row>
    <row r="45" spans="1:10" x14ac:dyDescent="0.25">
      <c r="A45">
        <f t="shared" si="1"/>
        <v>375</v>
      </c>
      <c r="B45">
        <f>Channels!B2+1</f>
        <v>14</v>
      </c>
      <c r="C45">
        <f>Angles!C45</f>
        <v>3</v>
      </c>
      <c r="D45">
        <f>Angles!D45</f>
        <v>2</v>
      </c>
      <c r="E45">
        <f>Angles!E45</f>
        <v>0.5</v>
      </c>
      <c r="F45">
        <f>Angles!F45</f>
        <v>0</v>
      </c>
      <c r="G45">
        <f>2*Angles!G45</f>
        <v>4.5</v>
      </c>
      <c r="H45">
        <f>'2Angles'!I45</f>
        <v>1.0833333333333333</v>
      </c>
      <c r="I45">
        <f>'2Angles'!H45</f>
        <v>1.9166666666666667</v>
      </c>
      <c r="J45">
        <f>2*Angles!J45</f>
        <v>3.8437500000000004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059D-1B7D-4659-83B4-1BBB396BC24E}">
  <dimension ref="A1:J14"/>
  <sheetViews>
    <sheetView workbookViewId="0">
      <selection activeCell="P26" sqref="P26"/>
    </sheetView>
  </sheetViews>
  <sheetFormatPr defaultRowHeight="15" x14ac:dyDescent="0.25"/>
  <sheetData>
    <row r="1" spans="1:10" x14ac:dyDescent="0.25">
      <c r="A1" t="s">
        <v>29</v>
      </c>
      <c r="B1" t="s">
        <v>31</v>
      </c>
      <c r="C1" t="s">
        <v>7</v>
      </c>
      <c r="D1" t="s">
        <v>8</v>
      </c>
      <c r="E1" t="s">
        <v>9</v>
      </c>
      <c r="F1" t="s">
        <v>1</v>
      </c>
      <c r="G1" t="s">
        <v>26</v>
      </c>
      <c r="H1" t="s">
        <v>19</v>
      </c>
      <c r="I1" t="s">
        <v>27</v>
      </c>
      <c r="J1" t="s">
        <v>28</v>
      </c>
    </row>
    <row r="2" spans="1:10" x14ac:dyDescent="0.25">
      <c r="A2">
        <f>'2Angles (inv)'!A45+1</f>
        <v>376</v>
      </c>
      <c r="B2">
        <f t="shared" ref="B2:B12" si="0">B3+1</f>
        <v>13</v>
      </c>
      <c r="C2">
        <v>1.36</v>
      </c>
      <c r="D2">
        <v>3</v>
      </c>
      <c r="E2">
        <v>0</v>
      </c>
      <c r="F2">
        <v>0</v>
      </c>
      <c r="G2">
        <v>1.04931</v>
      </c>
      <c r="H2">
        <f t="shared" ref="H2:H14" si="1">D2/2</f>
        <v>1.5</v>
      </c>
      <c r="I2">
        <f t="shared" ref="I2:I14" si="2">H2</f>
        <v>1.5</v>
      </c>
      <c r="J2">
        <v>1.53528</v>
      </c>
    </row>
    <row r="3" spans="1:10" x14ac:dyDescent="0.25">
      <c r="A3">
        <f t="shared" ref="A3:A14" si="3">A2+1</f>
        <v>377</v>
      </c>
      <c r="B3">
        <f t="shared" si="0"/>
        <v>12</v>
      </c>
      <c r="C3">
        <v>1.41</v>
      </c>
      <c r="D3">
        <v>3</v>
      </c>
      <c r="E3">
        <v>0</v>
      </c>
      <c r="F3">
        <v>0</v>
      </c>
      <c r="G3">
        <v>1.1870400000000001</v>
      </c>
      <c r="H3">
        <f t="shared" si="1"/>
        <v>1.5</v>
      </c>
      <c r="I3">
        <f t="shared" si="2"/>
        <v>1.5</v>
      </c>
      <c r="J3">
        <v>1.64222</v>
      </c>
    </row>
    <row r="4" spans="1:10" x14ac:dyDescent="0.25">
      <c r="A4">
        <f t="shared" si="3"/>
        <v>378</v>
      </c>
      <c r="B4">
        <f t="shared" si="0"/>
        <v>11</v>
      </c>
      <c r="C4">
        <v>1.498</v>
      </c>
      <c r="D4">
        <v>3</v>
      </c>
      <c r="E4">
        <v>0</v>
      </c>
      <c r="F4">
        <v>0</v>
      </c>
      <c r="G4">
        <v>1.4510400000000001</v>
      </c>
      <c r="H4">
        <f t="shared" si="1"/>
        <v>1.5</v>
      </c>
      <c r="I4">
        <f t="shared" si="2"/>
        <v>1.5</v>
      </c>
      <c r="J4">
        <v>1.84276</v>
      </c>
    </row>
    <row r="5" spans="1:10" x14ac:dyDescent="0.25">
      <c r="A5">
        <f t="shared" si="3"/>
        <v>379</v>
      </c>
      <c r="B5">
        <f t="shared" si="0"/>
        <v>10</v>
      </c>
      <c r="C5">
        <v>1.5960000000000001</v>
      </c>
      <c r="D5">
        <v>3</v>
      </c>
      <c r="E5">
        <v>0</v>
      </c>
      <c r="F5">
        <v>0</v>
      </c>
      <c r="G5">
        <v>1.7450399999999999</v>
      </c>
      <c r="H5">
        <f t="shared" si="1"/>
        <v>1.5</v>
      </c>
      <c r="I5">
        <f t="shared" si="2"/>
        <v>1.5</v>
      </c>
      <c r="J5">
        <v>2.0690300000000001</v>
      </c>
    </row>
    <row r="6" spans="1:10" x14ac:dyDescent="0.25">
      <c r="A6">
        <f t="shared" si="3"/>
        <v>380</v>
      </c>
      <c r="B6">
        <f t="shared" si="0"/>
        <v>9</v>
      </c>
      <c r="C6">
        <v>1.52</v>
      </c>
      <c r="D6">
        <v>4</v>
      </c>
      <c r="E6">
        <v>0</v>
      </c>
      <c r="F6">
        <v>0</v>
      </c>
      <c r="G6">
        <v>1.3939999999999999</v>
      </c>
      <c r="H6">
        <f t="shared" si="1"/>
        <v>2</v>
      </c>
      <c r="I6">
        <f t="shared" si="2"/>
        <v>2</v>
      </c>
      <c r="J6">
        <v>3.5659700000000001</v>
      </c>
    </row>
    <row r="7" spans="1:10" x14ac:dyDescent="0.25">
      <c r="A7">
        <f t="shared" si="3"/>
        <v>381</v>
      </c>
      <c r="B7">
        <f t="shared" si="0"/>
        <v>8</v>
      </c>
      <c r="C7">
        <v>1.5840000000000001</v>
      </c>
      <c r="D7">
        <v>4</v>
      </c>
      <c r="E7">
        <v>0</v>
      </c>
      <c r="F7">
        <v>0</v>
      </c>
      <c r="G7">
        <v>1.5648</v>
      </c>
      <c r="H7">
        <f t="shared" si="1"/>
        <v>2</v>
      </c>
      <c r="I7">
        <f t="shared" si="2"/>
        <v>2</v>
      </c>
      <c r="J7">
        <v>3.8254899999999998</v>
      </c>
    </row>
    <row r="8" spans="1:10" x14ac:dyDescent="0.25">
      <c r="A8">
        <f t="shared" si="3"/>
        <v>382</v>
      </c>
      <c r="B8">
        <f t="shared" si="0"/>
        <v>7</v>
      </c>
      <c r="C8">
        <v>1.65</v>
      </c>
      <c r="D8">
        <v>4</v>
      </c>
      <c r="E8">
        <v>0</v>
      </c>
      <c r="F8">
        <v>0</v>
      </c>
      <c r="G8">
        <v>1.8185800000000001</v>
      </c>
      <c r="H8">
        <f t="shared" si="1"/>
        <v>2</v>
      </c>
      <c r="I8">
        <f t="shared" si="2"/>
        <v>2</v>
      </c>
      <c r="J8">
        <v>4.1696499999999999</v>
      </c>
    </row>
    <row r="9" spans="1:10" x14ac:dyDescent="0.25">
      <c r="A9">
        <f t="shared" si="3"/>
        <v>383</v>
      </c>
      <c r="B9">
        <f t="shared" si="0"/>
        <v>6</v>
      </c>
      <c r="C9">
        <v>1.7210000000000001</v>
      </c>
      <c r="D9">
        <v>4</v>
      </c>
      <c r="E9">
        <v>0</v>
      </c>
      <c r="F9">
        <v>0</v>
      </c>
      <c r="G9">
        <v>2.1128</v>
      </c>
      <c r="H9">
        <f t="shared" si="1"/>
        <v>2</v>
      </c>
      <c r="I9">
        <f t="shared" si="2"/>
        <v>2</v>
      </c>
      <c r="J9">
        <v>4.5624200000000004</v>
      </c>
    </row>
    <row r="10" spans="1:10" x14ac:dyDescent="0.25">
      <c r="A10">
        <f t="shared" si="3"/>
        <v>384</v>
      </c>
      <c r="B10">
        <f t="shared" si="0"/>
        <v>5</v>
      </c>
      <c r="C10">
        <v>1.75</v>
      </c>
      <c r="D10">
        <v>5</v>
      </c>
      <c r="E10">
        <v>0</v>
      </c>
      <c r="F10">
        <v>0</v>
      </c>
      <c r="G10">
        <v>1.9483999999999999</v>
      </c>
      <c r="H10">
        <f t="shared" si="1"/>
        <v>2.5</v>
      </c>
      <c r="I10">
        <f t="shared" si="2"/>
        <v>2.5</v>
      </c>
      <c r="J10">
        <v>7.4477900000000004</v>
      </c>
    </row>
    <row r="11" spans="1:10" x14ac:dyDescent="0.25">
      <c r="A11">
        <f t="shared" si="3"/>
        <v>385</v>
      </c>
      <c r="B11">
        <f t="shared" si="0"/>
        <v>4</v>
      </c>
      <c r="C11">
        <v>1.885</v>
      </c>
      <c r="D11">
        <v>5</v>
      </c>
      <c r="E11">
        <v>0</v>
      </c>
      <c r="F11">
        <v>0</v>
      </c>
      <c r="G11">
        <v>2.6234000000000002</v>
      </c>
      <c r="H11">
        <f t="shared" si="1"/>
        <v>2.5</v>
      </c>
      <c r="I11">
        <f t="shared" si="2"/>
        <v>2.5</v>
      </c>
      <c r="J11">
        <v>8.8611799999999992</v>
      </c>
    </row>
    <row r="12" spans="1:10" x14ac:dyDescent="0.25">
      <c r="A12">
        <f t="shared" si="3"/>
        <v>386</v>
      </c>
      <c r="B12">
        <f t="shared" si="0"/>
        <v>3</v>
      </c>
      <c r="C12">
        <v>1.92</v>
      </c>
      <c r="D12">
        <v>6</v>
      </c>
      <c r="E12">
        <v>0</v>
      </c>
      <c r="F12">
        <v>0</v>
      </c>
      <c r="G12">
        <v>2.3799199999999998</v>
      </c>
      <c r="H12">
        <f t="shared" si="1"/>
        <v>3</v>
      </c>
      <c r="I12">
        <f t="shared" si="2"/>
        <v>3</v>
      </c>
      <c r="J12">
        <v>13.0421</v>
      </c>
    </row>
    <row r="13" spans="1:10" x14ac:dyDescent="0.25">
      <c r="A13">
        <f t="shared" si="3"/>
        <v>387</v>
      </c>
      <c r="B13">
        <f>B14+1</f>
        <v>2</v>
      </c>
      <c r="C13">
        <v>2.0339999999999998</v>
      </c>
      <c r="D13">
        <v>6</v>
      </c>
      <c r="E13">
        <v>0</v>
      </c>
      <c r="F13">
        <v>0</v>
      </c>
      <c r="G13">
        <v>3.06392</v>
      </c>
      <c r="H13">
        <f t="shared" si="1"/>
        <v>3</v>
      </c>
      <c r="I13">
        <f t="shared" si="2"/>
        <v>3</v>
      </c>
      <c r="J13">
        <v>15.1007</v>
      </c>
    </row>
    <row r="14" spans="1:10" x14ac:dyDescent="0.25">
      <c r="A14">
        <f t="shared" si="3"/>
        <v>388</v>
      </c>
      <c r="B14">
        <v>1</v>
      </c>
      <c r="C14">
        <v>2.157</v>
      </c>
      <c r="D14">
        <v>6</v>
      </c>
      <c r="E14">
        <v>0</v>
      </c>
      <c r="F14">
        <v>0</v>
      </c>
      <c r="G14">
        <v>3.80192</v>
      </c>
      <c r="H14">
        <f t="shared" si="1"/>
        <v>3</v>
      </c>
      <c r="I14">
        <f t="shared" si="2"/>
        <v>3</v>
      </c>
      <c r="J14">
        <v>17.329799999999999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17db55-8745-46ba-b527-a5a52018e960">
      <Terms xmlns="http://schemas.microsoft.com/office/infopath/2007/PartnerControls"/>
    </lcf76f155ced4ddcb4097134ff3c332f>
    <TaxCatchAll xmlns="eefb8165-2cc0-406a-9ea6-b530209fd82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25C9D7D56EFB45A63FE6C7CF83B293" ma:contentTypeVersion="19" ma:contentTypeDescription="Create a new document." ma:contentTypeScope="" ma:versionID="beb1fa2c763fd40cdceea91357e73de6">
  <xsd:schema xmlns:xsd="http://www.w3.org/2001/XMLSchema" xmlns:xs="http://www.w3.org/2001/XMLSchema" xmlns:p="http://schemas.microsoft.com/office/2006/metadata/properties" xmlns:ns2="8d17db55-8745-46ba-b527-a5a52018e960" xmlns:ns3="eefb8165-2cc0-406a-9ea6-b530209fd82f" targetNamespace="http://schemas.microsoft.com/office/2006/metadata/properties" ma:root="true" ma:fieldsID="55b228e7dec3284fdab8dac2f3e0110d" ns2:_="" ns3:_="">
    <xsd:import namespace="8d17db55-8745-46ba-b527-a5a52018e960"/>
    <xsd:import namespace="eefb8165-2cc0-406a-9ea6-b530209fd8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7db55-8745-46ba-b527-a5a52018e9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bf906fe-3e8e-4b22-a6fd-bde302b921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b8165-2cc0-406a-9ea6-b530209fd82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1f03cf0-ef31-4967-8e9e-2581562b1eb8}" ma:internalName="TaxCatchAll" ma:showField="CatchAllData" ma:web="eefb8165-2cc0-406a-9ea6-b530209fd8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AA7121-7E84-41F6-8D92-59E2E95AD729}">
  <ds:schemaRefs>
    <ds:schemaRef ds:uri="http://schemas.microsoft.com/office/2006/metadata/properties"/>
    <ds:schemaRef ds:uri="http://schemas.microsoft.com/office/infopath/2007/PartnerControls"/>
    <ds:schemaRef ds:uri="8d17db55-8745-46ba-b527-a5a52018e960"/>
    <ds:schemaRef ds:uri="eefb8165-2cc0-406a-9ea6-b530209fd82f"/>
  </ds:schemaRefs>
</ds:datastoreItem>
</file>

<file path=customXml/itemProps2.xml><?xml version="1.0" encoding="utf-8"?>
<ds:datastoreItem xmlns:ds="http://schemas.openxmlformats.org/officeDocument/2006/customXml" ds:itemID="{E9042018-9F08-4806-998B-CF8B9A48C9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D193C8-4023-4473-A8E9-FF1439C7E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7db55-8745-46ba-b527-a5a52018e960"/>
    <ds:schemaRef ds:uri="eefb8165-2cc0-406a-9ea6-b530209fd8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HSS Tube</vt:lpstr>
      <vt:lpstr>HSS Square</vt:lpstr>
      <vt:lpstr>HSS Round</vt:lpstr>
      <vt:lpstr>Angles</vt:lpstr>
      <vt:lpstr>Angles (inv)</vt:lpstr>
      <vt:lpstr>2Angles</vt:lpstr>
      <vt:lpstr>2Angles (inv)</vt:lpstr>
      <vt:lpstr>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Zoldy</dc:creator>
  <cp:lastModifiedBy>Nicholas Li</cp:lastModifiedBy>
  <dcterms:created xsi:type="dcterms:W3CDTF">2024-10-14T04:34:08Z</dcterms:created>
  <dcterms:modified xsi:type="dcterms:W3CDTF">2025-06-22T20:04:19Z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0x0101001625C9D7D56EFB45A63FE6C7CF83B293</vt:lpwstr>
  </property>
</Properties>
</file>