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Grafici preventivi\"/>
    </mc:Choice>
  </mc:AlternateContent>
  <xr:revisionPtr revIDLastSave="0" documentId="13_ncr:1_{4E6CDD68-EAAD-4F49-B2DC-AF1C3A9C7250}" xr6:coauthVersionLast="43" xr6:coauthVersionMax="43" xr10:uidLastSave="{00000000-0000-0000-0000-000000000000}"/>
  <bookViews>
    <workbookView xWindow="-120" yWindow="-120" windowWidth="20730" windowHeight="11160" activeTab="3" xr2:uid="{C913F55A-235B-4D1C-AA6A-1F8E38140902}"/>
  </bookViews>
  <sheets>
    <sheet name="Progettazione base" sheetId="1" r:id="rId1"/>
    <sheet name="Progettazione dettaglio" sheetId="2" r:id="rId2"/>
    <sheet name="Consuntivo PB" sheetId="4" r:id="rId3"/>
    <sheet name="Consuntivo P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" i="5" l="1"/>
  <c r="M21" i="5" s="1"/>
  <c r="L20" i="5"/>
  <c r="M20" i="5" s="1"/>
  <c r="L19" i="5"/>
  <c r="M19" i="5" s="1"/>
  <c r="L18" i="5"/>
  <c r="M18" i="5" s="1"/>
  <c r="L17" i="5"/>
  <c r="M17" i="5" s="1"/>
  <c r="L16" i="5"/>
  <c r="M16" i="5" s="1"/>
  <c r="L10" i="5"/>
  <c r="M10" i="5" s="1"/>
  <c r="M9" i="5"/>
  <c r="L9" i="5"/>
  <c r="L8" i="5"/>
  <c r="M8" i="5" s="1"/>
  <c r="M7" i="5"/>
  <c r="L7" i="5"/>
  <c r="L6" i="5"/>
  <c r="M6" i="5" s="1"/>
  <c r="M5" i="5"/>
  <c r="M11" i="5" s="1"/>
  <c r="L5" i="5"/>
  <c r="L11" i="5" s="1"/>
  <c r="I18" i="5"/>
  <c r="I19" i="5"/>
  <c r="I20" i="5"/>
  <c r="I21" i="5"/>
  <c r="I22" i="5"/>
  <c r="I16" i="5"/>
  <c r="I17" i="5"/>
  <c r="I11" i="5"/>
  <c r="I10" i="5"/>
  <c r="I9" i="5"/>
  <c r="I8" i="5"/>
  <c r="I7" i="5"/>
  <c r="I6" i="5"/>
  <c r="I5" i="5"/>
  <c r="I21" i="4"/>
  <c r="I20" i="4"/>
  <c r="I19" i="4"/>
  <c r="I18" i="4"/>
  <c r="I17" i="4"/>
  <c r="I16" i="4"/>
  <c r="I15" i="4"/>
  <c r="L20" i="4"/>
  <c r="M20" i="4" s="1"/>
  <c r="L19" i="4"/>
  <c r="M19" i="4" s="1"/>
  <c r="L18" i="4"/>
  <c r="M18" i="4" s="1"/>
  <c r="L17" i="4"/>
  <c r="M17" i="4" s="1"/>
  <c r="L16" i="4"/>
  <c r="M16" i="4" s="1"/>
  <c r="L15" i="4"/>
  <c r="M15" i="4" s="1"/>
  <c r="H27" i="4"/>
  <c r="H28" i="4"/>
  <c r="H29" i="4"/>
  <c r="H30" i="4"/>
  <c r="H31" i="4"/>
  <c r="H32" i="4"/>
  <c r="G27" i="4"/>
  <c r="G28" i="4"/>
  <c r="G29" i="4"/>
  <c r="G30" i="4"/>
  <c r="G31" i="4"/>
  <c r="G32" i="4"/>
  <c r="F27" i="4"/>
  <c r="F28" i="4"/>
  <c r="F29" i="4"/>
  <c r="F30" i="4"/>
  <c r="F31" i="4"/>
  <c r="F32" i="4"/>
  <c r="E27" i="4"/>
  <c r="E28" i="4"/>
  <c r="E29" i="4"/>
  <c r="E30" i="4"/>
  <c r="E31" i="4"/>
  <c r="E32" i="4"/>
  <c r="D27" i="4"/>
  <c r="D28" i="4"/>
  <c r="D29" i="4"/>
  <c r="D30" i="4"/>
  <c r="D31" i="4"/>
  <c r="D32" i="4"/>
  <c r="D26" i="4"/>
  <c r="E26" i="4"/>
  <c r="F26" i="4"/>
  <c r="G26" i="4"/>
  <c r="H26" i="4"/>
  <c r="C27" i="4"/>
  <c r="C28" i="4"/>
  <c r="C29" i="4"/>
  <c r="C30" i="4"/>
  <c r="C31" i="4"/>
  <c r="C32" i="4"/>
  <c r="C26" i="4"/>
  <c r="I10" i="4"/>
  <c r="I9" i="4"/>
  <c r="I8" i="4"/>
  <c r="I7" i="4"/>
  <c r="I6" i="4"/>
  <c r="I5" i="4"/>
  <c r="I4" i="4"/>
  <c r="P11" i="2"/>
  <c r="O11" i="2"/>
  <c r="O9" i="2"/>
  <c r="P9" i="2" s="1"/>
  <c r="O8" i="2"/>
  <c r="O7" i="2"/>
  <c r="P7" i="2"/>
  <c r="O6" i="2"/>
  <c r="P6" i="2" s="1"/>
  <c r="O5" i="2"/>
  <c r="H11" i="2"/>
  <c r="G11" i="2"/>
  <c r="P8" i="2"/>
  <c r="O4" i="2"/>
  <c r="P4" i="2" s="1"/>
  <c r="P5" i="2"/>
  <c r="M30" i="2"/>
  <c r="L30" i="2"/>
  <c r="L29" i="2"/>
  <c r="M29" i="2" s="1"/>
  <c r="M28" i="2"/>
  <c r="L28" i="2"/>
  <c r="L27" i="2"/>
  <c r="M27" i="2" s="1"/>
  <c r="M26" i="2"/>
  <c r="L26" i="2"/>
  <c r="L25" i="2"/>
  <c r="M25" i="2" s="1"/>
  <c r="M19" i="2"/>
  <c r="L19" i="2"/>
  <c r="L18" i="2"/>
  <c r="M18" i="2" s="1"/>
  <c r="M17" i="2"/>
  <c r="L17" i="2"/>
  <c r="L16" i="2"/>
  <c r="M16" i="2" s="1"/>
  <c r="M15" i="2"/>
  <c r="L15" i="2"/>
  <c r="L14" i="2"/>
  <c r="M14" i="2" s="1"/>
  <c r="H26" i="2"/>
  <c r="H27" i="2"/>
  <c r="H28" i="2"/>
  <c r="H29" i="2"/>
  <c r="H30" i="2"/>
  <c r="H31" i="2"/>
  <c r="G26" i="2"/>
  <c r="G27" i="2"/>
  <c r="G28" i="2"/>
  <c r="G29" i="2"/>
  <c r="G30" i="2"/>
  <c r="G31" i="2"/>
  <c r="F26" i="2"/>
  <c r="F27" i="2"/>
  <c r="F28" i="2"/>
  <c r="F29" i="2"/>
  <c r="F30" i="2"/>
  <c r="F31" i="2"/>
  <c r="E26" i="2"/>
  <c r="E27" i="2"/>
  <c r="E28" i="2"/>
  <c r="E29" i="2"/>
  <c r="E30" i="2"/>
  <c r="E31" i="2"/>
  <c r="D26" i="2"/>
  <c r="D27" i="2"/>
  <c r="D28" i="2"/>
  <c r="D29" i="2"/>
  <c r="D30" i="2"/>
  <c r="D31" i="2"/>
  <c r="E25" i="2"/>
  <c r="F25" i="2"/>
  <c r="G25" i="2"/>
  <c r="H25" i="2"/>
  <c r="D25" i="2"/>
  <c r="C26" i="2"/>
  <c r="C27" i="2"/>
  <c r="C28" i="2"/>
  <c r="C29" i="2"/>
  <c r="C30" i="2"/>
  <c r="C31" i="2"/>
  <c r="C25" i="2"/>
  <c r="I20" i="2"/>
  <c r="I19" i="2"/>
  <c r="I18" i="2"/>
  <c r="I17" i="2"/>
  <c r="I16" i="2"/>
  <c r="I15" i="2"/>
  <c r="I14" i="2"/>
  <c r="I5" i="2"/>
  <c r="I6" i="2"/>
  <c r="I7" i="2"/>
  <c r="I8" i="2"/>
  <c r="I9" i="2"/>
  <c r="I10" i="2"/>
  <c r="I4" i="2"/>
  <c r="M10" i="1"/>
  <c r="N10" i="1"/>
  <c r="L10" i="1"/>
  <c r="M42" i="1"/>
  <c r="N42" i="1"/>
  <c r="L42" i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M5" i="1"/>
  <c r="M6" i="1"/>
  <c r="M7" i="1"/>
  <c r="M8" i="1"/>
  <c r="M9" i="1"/>
  <c r="M4" i="1"/>
  <c r="L9" i="1"/>
  <c r="L8" i="1"/>
  <c r="L7" i="1"/>
  <c r="L6" i="1"/>
  <c r="L5" i="1"/>
  <c r="L4" i="1"/>
  <c r="M22" i="5" l="1"/>
  <c r="L22" i="5"/>
  <c r="L30" i="4"/>
  <c r="M30" i="4" s="1"/>
  <c r="I31" i="4"/>
  <c r="K9" i="4" s="1"/>
  <c r="L31" i="4"/>
  <c r="M31" i="4" s="1"/>
  <c r="I26" i="4"/>
  <c r="K4" i="4" s="1"/>
  <c r="L29" i="4"/>
  <c r="M29" i="4" s="1"/>
  <c r="L28" i="4"/>
  <c r="M28" i="4" s="1"/>
  <c r="I27" i="4"/>
  <c r="K5" i="4" s="1"/>
  <c r="I28" i="4"/>
  <c r="K6" i="4" s="1"/>
  <c r="L27" i="4"/>
  <c r="M27" i="4" s="1"/>
  <c r="L26" i="4"/>
  <c r="M26" i="4" s="1"/>
  <c r="M21" i="4"/>
  <c r="L21" i="4"/>
  <c r="I32" i="4"/>
  <c r="K10" i="4" s="1"/>
  <c r="I30" i="4"/>
  <c r="K8" i="4" s="1"/>
  <c r="I29" i="4"/>
  <c r="K7" i="4" s="1"/>
  <c r="P10" i="2"/>
  <c r="O10" i="2"/>
  <c r="M31" i="2"/>
  <c r="L31" i="2"/>
  <c r="M20" i="2"/>
  <c r="L20" i="2"/>
  <c r="I28" i="2"/>
  <c r="K7" i="2" s="1"/>
  <c r="K5" i="2"/>
  <c r="I30" i="2"/>
  <c r="K9" i="2" s="1"/>
  <c r="I26" i="2"/>
  <c r="I31" i="2"/>
  <c r="K10" i="2" s="1"/>
  <c r="I27" i="2"/>
  <c r="K6" i="2" s="1"/>
  <c r="I29" i="2"/>
  <c r="K8" i="2" s="1"/>
  <c r="I25" i="2"/>
  <c r="K4" i="2" s="1"/>
  <c r="L32" i="4" l="1"/>
  <c r="M32" i="4"/>
</calcChain>
</file>

<file path=xl/sharedStrings.xml><?xml version="1.0" encoding="utf-8"?>
<sst xmlns="http://schemas.openxmlformats.org/spreadsheetml/2006/main" count="241" uniqueCount="24">
  <si>
    <t>Technology Baseline</t>
  </si>
  <si>
    <t>Responsabile</t>
  </si>
  <si>
    <t>Amministratore</t>
  </si>
  <si>
    <t>Analista</t>
  </si>
  <si>
    <t>Progettista</t>
  </si>
  <si>
    <t>Programmatore</t>
  </si>
  <si>
    <t>Verificatore</t>
  </si>
  <si>
    <t>Luca</t>
  </si>
  <si>
    <t>Alberto</t>
  </si>
  <si>
    <t>Andrea</t>
  </si>
  <si>
    <t>Sonia</t>
  </si>
  <si>
    <t>Pardeep</t>
  </si>
  <si>
    <t>Matteo</t>
  </si>
  <si>
    <t>Alessandro</t>
  </si>
  <si>
    <t>Sprint 1</t>
  </si>
  <si>
    <t>TOT</t>
  </si>
  <si>
    <t>H</t>
  </si>
  <si>
    <t>€</t>
  </si>
  <si>
    <t>COSTI</t>
  </si>
  <si>
    <t>Progettazione dettaglio</t>
  </si>
  <si>
    <t>Sprint 2</t>
  </si>
  <si>
    <t>Sprint 3</t>
  </si>
  <si>
    <t>TOT SUM</t>
  </si>
  <si>
    <t>Progettazione base - CONSUNTIVO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</si>
</sst>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4B8DB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3" borderId="0" xfId="0" applyFont="1" applyFill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0" xfId="0" applyFont="1" applyFill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4B8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'Progettazione base'!$C$3</c:f>
              <c:strCache>
                <c:ptCount val="1"/>
                <c:pt idx="0">
                  <c:v>Responsabile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base'!$B$4:$B$10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base'!$C$4:$C$10</c:f>
              <c:numCache>
                <c:formatCode>General</c:formatCode>
                <c:ptCount val="7"/>
                <c:pt idx="0">
                  <c:v>4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7-4988-8A5F-561039026EA9}"/>
            </c:ext>
          </c:extLst>
        </c:ser>
        <c:ser>
          <c:idx val="1"/>
          <c:order val="1"/>
          <c:tx>
            <c:strRef>
              <c:f>'Progettazione base'!$D$3</c:f>
              <c:strCache>
                <c:ptCount val="1"/>
                <c:pt idx="0">
                  <c:v>Amministratore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base'!$B$4:$B$10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base'!$D$4:$D$10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7-4988-8A5F-561039026EA9}"/>
            </c:ext>
          </c:extLst>
        </c:ser>
        <c:ser>
          <c:idx val="2"/>
          <c:order val="2"/>
          <c:tx>
            <c:strRef>
              <c:f>'Progettazione base'!$E$3</c:f>
              <c:strCache>
                <c:ptCount val="1"/>
                <c:pt idx="0">
                  <c:v>Analista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base'!$B$4:$B$10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base'!$E$4:$E$10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D7-4988-8A5F-561039026EA9}"/>
            </c:ext>
          </c:extLst>
        </c:ser>
        <c:ser>
          <c:idx val="3"/>
          <c:order val="3"/>
          <c:tx>
            <c:strRef>
              <c:f>'Progettazione base'!$F$3</c:f>
              <c:strCache>
                <c:ptCount val="1"/>
                <c:pt idx="0">
                  <c:v>Progettista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base'!$B$4:$B$10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base'!$F$4:$F$10</c:f>
              <c:numCache>
                <c:formatCode>General</c:formatCode>
                <c:ptCount val="7"/>
                <c:pt idx="0">
                  <c:v>6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D7-4988-8A5F-561039026EA9}"/>
            </c:ext>
          </c:extLst>
        </c:ser>
        <c:ser>
          <c:idx val="4"/>
          <c:order val="4"/>
          <c:tx>
            <c:strRef>
              <c:f>'Progettazione base'!$G$3</c:f>
              <c:strCache>
                <c:ptCount val="1"/>
                <c:pt idx="0">
                  <c:v>Programmatore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base'!$B$4:$B$10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base'!$G$4:$G$10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D7-4988-8A5F-561039026EA9}"/>
            </c:ext>
          </c:extLst>
        </c:ser>
        <c:ser>
          <c:idx val="5"/>
          <c:order val="5"/>
          <c:tx>
            <c:strRef>
              <c:f>'Progettazione base'!$H$3</c:f>
              <c:strCache>
                <c:ptCount val="1"/>
                <c:pt idx="0">
                  <c:v>Verificatore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base'!$B$4:$B$10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base'!$H$4:$H$10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D7-4988-8A5F-561039026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7404656"/>
        <c:axId val="657402416"/>
      </c:barChart>
      <c:catAx>
        <c:axId val="657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02416"/>
        <c:crosses val="autoZero"/>
        <c:auto val="1"/>
        <c:lblAlgn val="ctr"/>
        <c:lblOffset val="100"/>
        <c:noMultiLvlLbl val="0"/>
      </c:catAx>
      <c:valAx>
        <c:axId val="6574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'Progettazione base'!$C$35</c:f>
              <c:strCache>
                <c:ptCount val="1"/>
                <c:pt idx="0">
                  <c:v>Responsabile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'Progettazione base'!$B$36:$B$42</c15:sqref>
                  </c15:fullRef>
                </c:ext>
              </c:extLst>
              <c:f>'Progettazione base'!$B$36:$B$41</c:f>
              <c:strCache>
                <c:ptCount val="6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'Progettazione base'!$C$36:$C$42</c15:sqref>
                  </c15:fullRef>
                </c:ext>
              </c:extLst>
              <c:f>'Progettazione base'!$C$36:$C$41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7D-4573-A873-6254112D9249}"/>
            </c:ext>
          </c:extLst>
        </c:ser>
        <c:ser>
          <c:idx val="1"/>
          <c:order val="1"/>
          <c:tx>
            <c:strRef>
              <c:f>'Progettazione base'!$D$35</c:f>
              <c:strCache>
                <c:ptCount val="1"/>
                <c:pt idx="0">
                  <c:v>Amministratore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'Progettazione base'!$B$36:$B$42</c15:sqref>
                  </c15:fullRef>
                </c:ext>
              </c:extLst>
              <c:f>'Progettazione base'!$B$36:$B$41</c:f>
              <c:strCache>
                <c:ptCount val="6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'Progettazione base'!$D$36:$D$42</c15:sqref>
                  </c15:fullRef>
                </c:ext>
              </c:extLst>
              <c:f>'Progettazione base'!$D$36:$D$41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7D-4573-A873-6254112D9249}"/>
            </c:ext>
          </c:extLst>
        </c:ser>
        <c:ser>
          <c:idx val="2"/>
          <c:order val="2"/>
          <c:tx>
            <c:strRef>
              <c:f>'Progettazione base'!$E$35</c:f>
              <c:strCache>
                <c:ptCount val="1"/>
                <c:pt idx="0">
                  <c:v>Analista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'Progettazione base'!$B$36:$B$42</c15:sqref>
                  </c15:fullRef>
                </c:ext>
              </c:extLst>
              <c:f>'Progettazione base'!$B$36:$B$41</c:f>
              <c:strCache>
                <c:ptCount val="6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'Progettazione base'!$E$36:$E$42</c15:sqref>
                  </c15:fullRef>
                </c:ext>
              </c:extLst>
              <c:f>'Progettazione base'!$E$36:$E$41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7D-4573-A873-6254112D9249}"/>
            </c:ext>
          </c:extLst>
        </c:ser>
        <c:ser>
          <c:idx val="3"/>
          <c:order val="3"/>
          <c:tx>
            <c:strRef>
              <c:f>'Progettazione base'!$F$35</c:f>
              <c:strCache>
                <c:ptCount val="1"/>
                <c:pt idx="0">
                  <c:v>Progettista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'Progettazione base'!$B$36:$B$42</c15:sqref>
                  </c15:fullRef>
                </c:ext>
              </c:extLst>
              <c:f>'Progettazione base'!$B$36:$B$41</c:f>
              <c:strCache>
                <c:ptCount val="6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'Progettazione base'!$F$36:$F$42</c15:sqref>
                  </c15:fullRef>
                </c:ext>
              </c:extLst>
              <c:f>'Progettazione base'!$F$36:$F$41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7D-4573-A873-6254112D9249}"/>
            </c:ext>
          </c:extLst>
        </c:ser>
        <c:ser>
          <c:idx val="4"/>
          <c:order val="4"/>
          <c:tx>
            <c:strRef>
              <c:f>'Progettazione base'!$G$35</c:f>
              <c:strCache>
                <c:ptCount val="1"/>
                <c:pt idx="0">
                  <c:v>Programmatore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'Progettazione base'!$B$36:$B$42</c15:sqref>
                  </c15:fullRef>
                </c:ext>
              </c:extLst>
              <c:f>'Progettazione base'!$B$36:$B$41</c:f>
              <c:strCache>
                <c:ptCount val="6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'Progettazione base'!$G$36:$G$42</c15:sqref>
                  </c15:fullRef>
                </c:ext>
              </c:extLst>
              <c:f>'Progettazione base'!$G$36:$G$41</c:f>
              <c:numCache>
                <c:formatCode>General</c:formatCode>
                <c:ptCount val="6"/>
                <c:pt idx="0">
                  <c:v>4</c:v>
                </c:pt>
                <c:pt idx="1">
                  <c:v>12</c:v>
                </c:pt>
                <c:pt idx="2">
                  <c:v>5</c:v>
                </c:pt>
                <c:pt idx="3">
                  <c:v>8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7D-4573-A873-6254112D9249}"/>
            </c:ext>
          </c:extLst>
        </c:ser>
        <c:ser>
          <c:idx val="5"/>
          <c:order val="5"/>
          <c:tx>
            <c:strRef>
              <c:f>'Progettazione base'!$H$35</c:f>
              <c:strCache>
                <c:ptCount val="1"/>
                <c:pt idx="0">
                  <c:v>Verificatore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'Progettazione base'!$B$36:$B$42</c15:sqref>
                  </c15:fullRef>
                </c:ext>
              </c:extLst>
              <c:f>'Progettazione base'!$B$36:$B$41</c:f>
              <c:strCache>
                <c:ptCount val="6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'Progettazione base'!$H$36:$H$42</c15:sqref>
                  </c15:fullRef>
                </c:ext>
              </c:extLst>
              <c:f>'Progettazione base'!$H$36:$H$41</c:f>
              <c:numCache>
                <c:formatCode>General</c:formatCode>
                <c:ptCount val="6"/>
                <c:pt idx="0">
                  <c:v>9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7D-4573-A873-6254112D9249}"/>
            </c:ext>
          </c:extLst>
        </c:ser>
        <c:ser>
          <c:idx val="6"/>
          <c:order val="6"/>
          <c:tx>
            <c:strRef>
              <c:f>'Progettazione base'!$I$35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'Progettazione base'!$B$36:$B$42</c15:sqref>
                  </c15:fullRef>
                </c:ext>
              </c:extLst>
              <c:f>'Progettazione base'!$B$36:$B$41</c:f>
              <c:strCache>
                <c:ptCount val="6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'Progettazione base'!$I$36:$I$42</c15:sqref>
                  </c15:fullRef>
                </c:ext>
              </c:extLst>
              <c:f>'Progettazione base'!$I$36:$I$41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157D-4573-A873-6254112D9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7404656"/>
        <c:axId val="657402416"/>
      </c:barChart>
      <c:catAx>
        <c:axId val="657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02416"/>
        <c:crosses val="autoZero"/>
        <c:auto val="1"/>
        <c:lblAlgn val="ctr"/>
        <c:lblOffset val="100"/>
        <c:noMultiLvlLbl val="0"/>
      </c:catAx>
      <c:valAx>
        <c:axId val="6574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'Progettazione base'!$L$3</c:f>
              <c:strCache>
                <c:ptCount val="1"/>
                <c:pt idx="0">
                  <c:v>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cat>
            <c:strRef>
              <c:f>'Progettazione base'!$K$4:$K$9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'Progettazione base'!$L$4:$L$9</c:f>
              <c:numCache>
                <c:formatCode>General</c:formatCode>
                <c:ptCount val="6"/>
                <c:pt idx="0">
                  <c:v>8</c:v>
                </c:pt>
                <c:pt idx="1">
                  <c:v>12</c:v>
                </c:pt>
                <c:pt idx="2">
                  <c:v>6</c:v>
                </c:pt>
                <c:pt idx="3">
                  <c:v>45</c:v>
                </c:pt>
                <c:pt idx="4">
                  <c:v>0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2-4C83-AFB3-276DD801B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cat>
            <c:strRef>
              <c:f>'Progettazione base'!$K$36:$K$41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'Progettazione base'!$L$36:$L$41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46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8-48E5-A6FB-D5726E0B9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'Progettazione dettaglio'!$C$13</c:f>
              <c:strCache>
                <c:ptCount val="1"/>
                <c:pt idx="0">
                  <c:v>Responsabile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dettaglio'!$B$14:$B$20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dettaglio'!$C$14:$C$20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F3-4182-AEB5-8E175E710544}"/>
            </c:ext>
          </c:extLst>
        </c:ser>
        <c:ser>
          <c:idx val="1"/>
          <c:order val="1"/>
          <c:tx>
            <c:strRef>
              <c:f>'Progettazione dettaglio'!$D$13</c:f>
              <c:strCache>
                <c:ptCount val="1"/>
                <c:pt idx="0">
                  <c:v>Amministratore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dettaglio'!$B$14:$B$20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dettaglio'!$D$14:$D$20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F3-4182-AEB5-8E175E710544}"/>
            </c:ext>
          </c:extLst>
        </c:ser>
        <c:ser>
          <c:idx val="2"/>
          <c:order val="2"/>
          <c:tx>
            <c:strRef>
              <c:f>'Progettazione dettaglio'!$E$13</c:f>
              <c:strCache>
                <c:ptCount val="1"/>
                <c:pt idx="0">
                  <c:v>Analista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dettaglio'!$B$14:$B$20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dettaglio'!$E$14:$E$20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F3-4182-AEB5-8E175E710544}"/>
            </c:ext>
          </c:extLst>
        </c:ser>
        <c:ser>
          <c:idx val="3"/>
          <c:order val="3"/>
          <c:tx>
            <c:strRef>
              <c:f>'Progettazione dettaglio'!$F$13</c:f>
              <c:strCache>
                <c:ptCount val="1"/>
                <c:pt idx="0">
                  <c:v>Progettista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dettaglio'!$B$14:$B$20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dettaglio'!$F$14:$F$20</c:f>
              <c:numCache>
                <c:formatCode>General</c:formatCode>
                <c:ptCount val="7"/>
                <c:pt idx="0">
                  <c:v>9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F3-4182-AEB5-8E175E710544}"/>
            </c:ext>
          </c:extLst>
        </c:ser>
        <c:ser>
          <c:idx val="4"/>
          <c:order val="4"/>
          <c:tx>
            <c:strRef>
              <c:f>'Progettazione dettaglio'!$G$13</c:f>
              <c:strCache>
                <c:ptCount val="1"/>
                <c:pt idx="0">
                  <c:v>Programmatore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dettaglio'!$B$14:$B$20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dettaglio'!$G$14:$G$20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F3-4182-AEB5-8E175E710544}"/>
            </c:ext>
          </c:extLst>
        </c:ser>
        <c:ser>
          <c:idx val="5"/>
          <c:order val="5"/>
          <c:tx>
            <c:strRef>
              <c:f>'Progettazione dettaglio'!$H$13</c:f>
              <c:strCache>
                <c:ptCount val="1"/>
                <c:pt idx="0">
                  <c:v>Verificatore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dettaglio'!$B$14:$B$20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dettaglio'!$H$14:$H$20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F3-4182-AEB5-8E175E710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7404656"/>
        <c:axId val="657402416"/>
      </c:barChart>
      <c:catAx>
        <c:axId val="657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02416"/>
        <c:crosses val="autoZero"/>
        <c:auto val="1"/>
        <c:lblAlgn val="ctr"/>
        <c:lblOffset val="100"/>
        <c:noMultiLvlLbl val="0"/>
      </c:catAx>
      <c:valAx>
        <c:axId val="6574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'Progettazione dettaglio'!$C$24</c:f>
              <c:strCache>
                <c:ptCount val="1"/>
                <c:pt idx="0">
                  <c:v>Responsabile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dettaglio'!$B$25:$B$31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dettaglio'!$C$25:$C$31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37-481B-89AD-E256EBC8DEAD}"/>
            </c:ext>
          </c:extLst>
        </c:ser>
        <c:ser>
          <c:idx val="1"/>
          <c:order val="1"/>
          <c:tx>
            <c:strRef>
              <c:f>'Progettazione dettaglio'!$D$24</c:f>
              <c:strCache>
                <c:ptCount val="1"/>
                <c:pt idx="0">
                  <c:v>Amministratore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dettaglio'!$B$25:$B$31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dettaglio'!$D$25:$D$31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37-481B-89AD-E256EBC8DEAD}"/>
            </c:ext>
          </c:extLst>
        </c:ser>
        <c:ser>
          <c:idx val="2"/>
          <c:order val="2"/>
          <c:tx>
            <c:strRef>
              <c:f>'Progettazione dettaglio'!$E$24</c:f>
              <c:strCache>
                <c:ptCount val="1"/>
                <c:pt idx="0">
                  <c:v>Analista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dettaglio'!$B$25:$B$31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dettaglio'!$E$25:$E$31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37-481B-89AD-E256EBC8DEAD}"/>
            </c:ext>
          </c:extLst>
        </c:ser>
        <c:ser>
          <c:idx val="3"/>
          <c:order val="3"/>
          <c:tx>
            <c:strRef>
              <c:f>'Progettazione dettaglio'!$F$24</c:f>
              <c:strCache>
                <c:ptCount val="1"/>
                <c:pt idx="0">
                  <c:v>Progettista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dettaglio'!$B$25:$B$31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dettaglio'!$F$25:$F$31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11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37-481B-89AD-E256EBC8DEAD}"/>
            </c:ext>
          </c:extLst>
        </c:ser>
        <c:ser>
          <c:idx val="4"/>
          <c:order val="4"/>
          <c:tx>
            <c:strRef>
              <c:f>'Progettazione dettaglio'!$G$24</c:f>
              <c:strCache>
                <c:ptCount val="1"/>
                <c:pt idx="0">
                  <c:v>Programmatore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dettaglio'!$B$25:$B$31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dettaglio'!$G$25:$G$31</c:f>
              <c:numCache>
                <c:formatCode>General</c:formatCode>
                <c:ptCount val="7"/>
                <c:pt idx="0">
                  <c:v>12</c:v>
                </c:pt>
                <c:pt idx="1">
                  <c:v>5</c:v>
                </c:pt>
                <c:pt idx="2">
                  <c:v>10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37-481B-89AD-E256EBC8DEAD}"/>
            </c:ext>
          </c:extLst>
        </c:ser>
        <c:ser>
          <c:idx val="5"/>
          <c:order val="5"/>
          <c:tx>
            <c:strRef>
              <c:f>'Progettazione dettaglio'!$H$24</c:f>
              <c:strCache>
                <c:ptCount val="1"/>
                <c:pt idx="0">
                  <c:v>Verificatore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'Progettazione dettaglio'!$B$25:$B$31</c:f>
              <c:strCache>
                <c:ptCount val="7"/>
                <c:pt idx="0">
                  <c:v>Luca</c:v>
                </c:pt>
                <c:pt idx="1">
                  <c:v>Alberto</c:v>
                </c:pt>
                <c:pt idx="2">
                  <c:v>Andrea</c:v>
                </c:pt>
                <c:pt idx="3">
                  <c:v>Sonia</c:v>
                </c:pt>
                <c:pt idx="4">
                  <c:v>Pardeep</c:v>
                </c:pt>
                <c:pt idx="5">
                  <c:v>Matteo</c:v>
                </c:pt>
                <c:pt idx="6">
                  <c:v>Alessandro</c:v>
                </c:pt>
              </c:strCache>
            </c:strRef>
          </c:cat>
          <c:val>
            <c:numRef>
              <c:f>'Progettazione dettaglio'!$H$25:$H$31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37-481B-89AD-E256EBC8D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7404656"/>
        <c:axId val="657402416"/>
      </c:barChart>
      <c:catAx>
        <c:axId val="657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02416"/>
        <c:crosses val="autoZero"/>
        <c:auto val="1"/>
        <c:lblAlgn val="ctr"/>
        <c:lblOffset val="100"/>
        <c:noMultiLvlLbl val="0"/>
      </c:catAx>
      <c:valAx>
        <c:axId val="6574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cat>
            <c:strRef>
              <c:f>'Progettazione dettaglio'!$N$4:$N$9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'Progettazione dettaglio'!$O$4:$O$9</c:f>
              <c:numCache>
                <c:formatCode>General</c:formatCode>
                <c:ptCount val="6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114</c:v>
                </c:pt>
                <c:pt idx="4">
                  <c:v>103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E02-4558-9453-47ECC4719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cat>
            <c:strRef>
              <c:f>'Progettazione dettaglio'!$K$14:$K$19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'Progettazione dettaglio'!$L$14:$L$19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59</c:v>
                </c:pt>
                <c:pt idx="4">
                  <c:v>45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CC9-4FE6-8499-3CECFABB6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10</xdr:row>
      <xdr:rowOff>180975</xdr:rowOff>
    </xdr:from>
    <xdr:to>
      <xdr:col>11</xdr:col>
      <xdr:colOff>581024</xdr:colOff>
      <xdr:row>30</xdr:row>
      <xdr:rowOff>4762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F9826CB-6209-457E-855F-19CE3D5E3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43</xdr:row>
      <xdr:rowOff>0</xdr:rowOff>
    </xdr:from>
    <xdr:to>
      <xdr:col>11</xdr:col>
      <xdr:colOff>581024</xdr:colOff>
      <xdr:row>62</xdr:row>
      <xdr:rowOff>14287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54870B9-3F41-4856-AEC1-ACB71D503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19049</xdr:colOff>
      <xdr:row>11</xdr:row>
      <xdr:rowOff>180974</xdr:rowOff>
    </xdr:from>
    <xdr:to>
      <xdr:col>21</xdr:col>
      <xdr:colOff>257174</xdr:colOff>
      <xdr:row>28</xdr:row>
      <xdr:rowOff>171449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8741E7E-DF88-4602-A74C-0195D73FF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233362</xdr:colOff>
      <xdr:row>43</xdr:row>
      <xdr:rowOff>176211</xdr:rowOff>
    </xdr:from>
    <xdr:to>
      <xdr:col>21</xdr:col>
      <xdr:colOff>361950</xdr:colOff>
      <xdr:row>61</xdr:row>
      <xdr:rowOff>47624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3D3F974-69C0-4EED-AC26-ABD10975A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428625</xdr:colOff>
      <xdr:row>14</xdr:row>
      <xdr:rowOff>190500</xdr:rowOff>
    </xdr:from>
    <xdr:to>
      <xdr:col>26</xdr:col>
      <xdr:colOff>200024</xdr:colOff>
      <xdr:row>31</xdr:row>
      <xdr:rowOff>4762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15498A7-B372-46E2-95C5-281C6E4A5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32</xdr:row>
      <xdr:rowOff>123825</xdr:rowOff>
    </xdr:from>
    <xdr:to>
      <xdr:col>18</xdr:col>
      <xdr:colOff>542924</xdr:colOff>
      <xdr:row>51</xdr:row>
      <xdr:rowOff>138112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2D7A20C-4759-4837-A2D7-7FCCE1489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200025</xdr:colOff>
      <xdr:row>0</xdr:row>
      <xdr:rowOff>123825</xdr:rowOff>
    </xdr:from>
    <xdr:to>
      <xdr:col>26</xdr:col>
      <xdr:colOff>438150</xdr:colOff>
      <xdr:row>14</xdr:row>
      <xdr:rowOff>123825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35221FE-25F9-4840-87F3-2600541DC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428625</xdr:colOff>
      <xdr:row>33</xdr:row>
      <xdr:rowOff>28575</xdr:rowOff>
    </xdr:from>
    <xdr:to>
      <xdr:col>28</xdr:col>
      <xdr:colOff>57150</xdr:colOff>
      <xdr:row>50</xdr:row>
      <xdr:rowOff>19050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B8CCE899-4EC0-4539-98BD-81869B94D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4DE1-526D-4C0E-A5BF-E9ABB39995DD}">
  <dimension ref="B1:N42"/>
  <sheetViews>
    <sheetView workbookViewId="0">
      <selection activeCell="B2" sqref="B2:H10"/>
    </sheetView>
  </sheetViews>
  <sheetFormatPr defaultRowHeight="15" x14ac:dyDescent="0.25"/>
  <cols>
    <col min="11" max="11" width="15.140625" bestFit="1" customWidth="1"/>
  </cols>
  <sheetData>
    <row r="1" spans="2:14" ht="15.75" thickBot="1" x14ac:dyDescent="0.3"/>
    <row r="2" spans="2:14" ht="15.75" thickBot="1" x14ac:dyDescent="0.3">
      <c r="B2" s="4" t="s">
        <v>0</v>
      </c>
      <c r="C2" s="5"/>
      <c r="D2" s="6"/>
      <c r="E2" s="1"/>
      <c r="F2" s="1"/>
      <c r="G2" s="1"/>
      <c r="H2" s="1"/>
    </row>
    <row r="3" spans="2:14" ht="27" thickBot="1" x14ac:dyDescent="0.3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L3" t="s">
        <v>16</v>
      </c>
      <c r="M3" t="s">
        <v>17</v>
      </c>
      <c r="N3" t="s">
        <v>18</v>
      </c>
    </row>
    <row r="4" spans="2:14" ht="15.75" thickBot="1" x14ac:dyDescent="0.3">
      <c r="B4" s="2" t="s">
        <v>7</v>
      </c>
      <c r="C4" s="3">
        <v>4</v>
      </c>
      <c r="D4" s="3">
        <v>0</v>
      </c>
      <c r="E4" s="3">
        <v>0</v>
      </c>
      <c r="F4" s="3">
        <v>6</v>
      </c>
      <c r="G4" s="3">
        <v>0</v>
      </c>
      <c r="H4" s="3">
        <v>3</v>
      </c>
      <c r="K4" t="s">
        <v>1</v>
      </c>
      <c r="L4">
        <f>SUM(C4:C10)</f>
        <v>8</v>
      </c>
      <c r="M4">
        <f>L4*N4</f>
        <v>240</v>
      </c>
      <c r="N4">
        <v>30</v>
      </c>
    </row>
    <row r="5" spans="2:14" ht="15.75" thickBot="1" x14ac:dyDescent="0.3">
      <c r="B5" s="2" t="s">
        <v>8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1</v>
      </c>
      <c r="K5" t="s">
        <v>2</v>
      </c>
      <c r="L5">
        <f>SUM(D4:D10)</f>
        <v>12</v>
      </c>
      <c r="M5">
        <f t="shared" ref="M5:M9" si="0">L5*N5</f>
        <v>240</v>
      </c>
      <c r="N5">
        <v>20</v>
      </c>
    </row>
    <row r="6" spans="2:14" ht="15.75" thickBot="1" x14ac:dyDescent="0.3">
      <c r="B6" s="2" t="s">
        <v>9</v>
      </c>
      <c r="C6" s="3">
        <v>3</v>
      </c>
      <c r="D6" s="3">
        <v>5</v>
      </c>
      <c r="E6" s="3">
        <v>0</v>
      </c>
      <c r="F6" s="3">
        <v>4</v>
      </c>
      <c r="G6" s="3">
        <v>0</v>
      </c>
      <c r="H6" s="3">
        <v>3</v>
      </c>
      <c r="K6" t="s">
        <v>3</v>
      </c>
      <c r="L6">
        <f>SUM(E4:E10)</f>
        <v>6</v>
      </c>
      <c r="M6">
        <f t="shared" si="0"/>
        <v>150</v>
      </c>
      <c r="N6">
        <v>25</v>
      </c>
    </row>
    <row r="7" spans="2:14" ht="15.75" thickBot="1" x14ac:dyDescent="0.3">
      <c r="B7" s="2" t="s">
        <v>10</v>
      </c>
      <c r="C7" s="3">
        <v>0</v>
      </c>
      <c r="D7" s="3">
        <v>3</v>
      </c>
      <c r="E7" s="3">
        <v>2</v>
      </c>
      <c r="F7" s="3">
        <v>5</v>
      </c>
      <c r="G7" s="3">
        <v>0</v>
      </c>
      <c r="H7" s="3">
        <v>4</v>
      </c>
      <c r="K7" t="s">
        <v>4</v>
      </c>
      <c r="L7">
        <f>SUM(F4:F10)</f>
        <v>45</v>
      </c>
      <c r="M7">
        <f t="shared" si="0"/>
        <v>990</v>
      </c>
      <c r="N7">
        <v>22</v>
      </c>
    </row>
    <row r="8" spans="2:14" ht="15.75" thickBot="1" x14ac:dyDescent="0.3">
      <c r="B8" s="2" t="s">
        <v>11</v>
      </c>
      <c r="C8" s="3">
        <v>0</v>
      </c>
      <c r="D8" s="3">
        <v>1</v>
      </c>
      <c r="E8" s="3">
        <v>0</v>
      </c>
      <c r="F8" s="3">
        <v>9</v>
      </c>
      <c r="G8" s="3">
        <v>0</v>
      </c>
      <c r="H8" s="3">
        <v>2</v>
      </c>
      <c r="K8" t="s">
        <v>5</v>
      </c>
      <c r="L8">
        <f>SUM(G4:G10)</f>
        <v>0</v>
      </c>
      <c r="M8">
        <f t="shared" si="0"/>
        <v>0</v>
      </c>
      <c r="N8">
        <v>15</v>
      </c>
    </row>
    <row r="9" spans="2:14" ht="15.75" thickBot="1" x14ac:dyDescent="0.3">
      <c r="B9" s="2" t="s">
        <v>12</v>
      </c>
      <c r="C9" s="3">
        <v>1</v>
      </c>
      <c r="D9" s="3">
        <v>0</v>
      </c>
      <c r="E9" s="3">
        <v>1</v>
      </c>
      <c r="F9" s="3">
        <v>6</v>
      </c>
      <c r="G9" s="3">
        <v>0</v>
      </c>
      <c r="H9" s="3">
        <v>3</v>
      </c>
      <c r="K9" t="s">
        <v>6</v>
      </c>
      <c r="L9">
        <f>SUM(H4:H10)</f>
        <v>18</v>
      </c>
      <c r="M9">
        <f t="shared" si="0"/>
        <v>270</v>
      </c>
      <c r="N9">
        <v>15</v>
      </c>
    </row>
    <row r="10" spans="2:14" ht="27" thickBot="1" x14ac:dyDescent="0.3">
      <c r="B10" s="2" t="s">
        <v>13</v>
      </c>
      <c r="C10" s="3">
        <v>0</v>
      </c>
      <c r="D10" s="3">
        <v>3</v>
      </c>
      <c r="E10" s="3">
        <v>1</v>
      </c>
      <c r="F10" s="3">
        <v>7</v>
      </c>
      <c r="G10" s="3">
        <v>0</v>
      </c>
      <c r="H10" s="3">
        <v>2</v>
      </c>
      <c r="K10" s="7" t="s">
        <v>15</v>
      </c>
      <c r="L10" s="7">
        <f>SUM(L4:L9)</f>
        <v>89</v>
      </c>
      <c r="M10" s="7">
        <f t="shared" ref="M10:N10" si="1">SUM(M4:M9)</f>
        <v>1890</v>
      </c>
      <c r="N10" s="7">
        <f t="shared" si="1"/>
        <v>127</v>
      </c>
    </row>
    <row r="33" spans="2:14" ht="15.75" thickBot="1" x14ac:dyDescent="0.3"/>
    <row r="34" spans="2:14" ht="15.75" thickBot="1" x14ac:dyDescent="0.3">
      <c r="B34" s="4" t="s">
        <v>14</v>
      </c>
      <c r="C34" s="5"/>
      <c r="D34" s="6"/>
      <c r="E34" s="1"/>
      <c r="F34" s="1"/>
      <c r="G34" s="1"/>
      <c r="H34" s="1"/>
      <c r="I34" s="1"/>
    </row>
    <row r="35" spans="2:14" ht="27" thickBot="1" x14ac:dyDescent="0.3">
      <c r="B35" s="1"/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/>
      <c r="L35" t="s">
        <v>16</v>
      </c>
      <c r="M35" t="s">
        <v>17</v>
      </c>
      <c r="N35" t="s">
        <v>18</v>
      </c>
    </row>
    <row r="36" spans="2:14" ht="15.75" thickBot="1" x14ac:dyDescent="0.3">
      <c r="B36" s="2" t="s">
        <v>7</v>
      </c>
      <c r="C36" s="3">
        <v>3</v>
      </c>
      <c r="D36" s="3">
        <v>0</v>
      </c>
      <c r="E36" s="3">
        <v>2</v>
      </c>
      <c r="F36" s="3">
        <v>2</v>
      </c>
      <c r="G36" s="3">
        <v>4</v>
      </c>
      <c r="H36" s="3">
        <v>9</v>
      </c>
      <c r="I36" s="3"/>
      <c r="K36" t="s">
        <v>1</v>
      </c>
      <c r="L36">
        <f>SUM(C36:C42)</f>
        <v>8</v>
      </c>
      <c r="M36">
        <f>L36*N36</f>
        <v>240</v>
      </c>
      <c r="N36">
        <v>30</v>
      </c>
    </row>
    <row r="37" spans="2:14" ht="15.75" thickBot="1" x14ac:dyDescent="0.3">
      <c r="B37" s="2" t="s">
        <v>8</v>
      </c>
      <c r="C37" s="3">
        <v>0</v>
      </c>
      <c r="D37" s="3">
        <v>0</v>
      </c>
      <c r="E37" s="3">
        <v>2</v>
      </c>
      <c r="F37" s="3">
        <v>0</v>
      </c>
      <c r="G37" s="3">
        <v>12</v>
      </c>
      <c r="H37" s="3">
        <v>4</v>
      </c>
      <c r="I37" s="3"/>
      <c r="K37" t="s">
        <v>2</v>
      </c>
      <c r="L37">
        <f>SUM(D36:D42)</f>
        <v>6</v>
      </c>
      <c r="M37">
        <f t="shared" ref="M37:M41" si="2">L37*N37</f>
        <v>120</v>
      </c>
      <c r="N37">
        <v>20</v>
      </c>
    </row>
    <row r="38" spans="2:14" ht="15.75" thickBot="1" x14ac:dyDescent="0.3">
      <c r="B38" s="2" t="s">
        <v>9</v>
      </c>
      <c r="C38" s="3">
        <v>3</v>
      </c>
      <c r="D38" s="3">
        <v>2</v>
      </c>
      <c r="E38" s="3">
        <v>0</v>
      </c>
      <c r="F38" s="3">
        <v>2</v>
      </c>
      <c r="G38" s="3">
        <v>5</v>
      </c>
      <c r="H38" s="3">
        <v>7</v>
      </c>
      <c r="I38" s="3"/>
      <c r="K38" t="s">
        <v>3</v>
      </c>
      <c r="L38">
        <f>SUM(E36:E42)</f>
        <v>7</v>
      </c>
      <c r="M38">
        <f t="shared" si="2"/>
        <v>175</v>
      </c>
      <c r="N38">
        <v>25</v>
      </c>
    </row>
    <row r="39" spans="2:14" ht="15.75" thickBot="1" x14ac:dyDescent="0.3">
      <c r="B39" s="2" t="s">
        <v>10</v>
      </c>
      <c r="C39" s="3">
        <v>0</v>
      </c>
      <c r="D39" s="3">
        <v>1</v>
      </c>
      <c r="E39" s="3">
        <v>0</v>
      </c>
      <c r="F39" s="3">
        <v>1</v>
      </c>
      <c r="G39" s="3">
        <v>8</v>
      </c>
      <c r="H39" s="3">
        <v>7</v>
      </c>
      <c r="I39" s="3"/>
      <c r="K39" t="s">
        <v>4</v>
      </c>
      <c r="L39">
        <f>SUM(F36:F42)</f>
        <v>6</v>
      </c>
      <c r="M39">
        <f t="shared" si="2"/>
        <v>132</v>
      </c>
      <c r="N39">
        <v>22</v>
      </c>
    </row>
    <row r="40" spans="2:14" ht="15.75" thickBot="1" x14ac:dyDescent="0.3">
      <c r="B40" s="2" t="s">
        <v>11</v>
      </c>
      <c r="C40" s="3">
        <v>0</v>
      </c>
      <c r="D40" s="3">
        <v>2</v>
      </c>
      <c r="E40" s="3">
        <v>0</v>
      </c>
      <c r="F40" s="3">
        <v>1</v>
      </c>
      <c r="G40" s="3">
        <v>4</v>
      </c>
      <c r="H40" s="3">
        <v>8</v>
      </c>
      <c r="I40" s="3"/>
      <c r="K40" t="s">
        <v>5</v>
      </c>
      <c r="L40">
        <f>SUM(G36:G42)</f>
        <v>46</v>
      </c>
      <c r="M40">
        <f t="shared" si="2"/>
        <v>690</v>
      </c>
      <c r="N40">
        <v>15</v>
      </c>
    </row>
    <row r="41" spans="2:14" ht="15.75" thickBot="1" x14ac:dyDescent="0.3">
      <c r="B41" s="2" t="s">
        <v>12</v>
      </c>
      <c r="C41" s="3">
        <v>2</v>
      </c>
      <c r="D41" s="3">
        <v>0</v>
      </c>
      <c r="E41" s="3">
        <v>1</v>
      </c>
      <c r="F41" s="3">
        <v>0</v>
      </c>
      <c r="G41" s="3">
        <v>7</v>
      </c>
      <c r="H41" s="3">
        <v>6</v>
      </c>
      <c r="I41" s="3"/>
      <c r="K41" t="s">
        <v>6</v>
      </c>
      <c r="L41">
        <f>SUM(H36:H42)</f>
        <v>46</v>
      </c>
      <c r="M41">
        <f t="shared" si="2"/>
        <v>690</v>
      </c>
      <c r="N41">
        <v>15</v>
      </c>
    </row>
    <row r="42" spans="2:14" ht="27" thickBot="1" x14ac:dyDescent="0.3">
      <c r="B42" s="2" t="s">
        <v>13</v>
      </c>
      <c r="C42" s="3">
        <v>0</v>
      </c>
      <c r="D42" s="3">
        <v>1</v>
      </c>
      <c r="E42" s="3">
        <v>2</v>
      </c>
      <c r="F42" s="3">
        <v>0</v>
      </c>
      <c r="G42" s="3">
        <v>6</v>
      </c>
      <c r="H42" s="3">
        <v>5</v>
      </c>
      <c r="I42" s="3"/>
      <c r="K42" s="7" t="s">
        <v>15</v>
      </c>
      <c r="L42" s="7">
        <f>SUM(L36:L41)</f>
        <v>119</v>
      </c>
      <c r="M42" s="7">
        <f t="shared" ref="M42:N42" si="3">SUM(M36:M41)</f>
        <v>2047</v>
      </c>
      <c r="N42" s="7">
        <f t="shared" si="3"/>
        <v>127</v>
      </c>
    </row>
  </sheetData>
  <mergeCells count="2">
    <mergeCell ref="B2:D2"/>
    <mergeCell ref="B34:D3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5AF2-9A45-4221-A97F-F447D1798CDD}">
  <dimension ref="B1:Q31"/>
  <sheetViews>
    <sheetView topLeftCell="A19" workbookViewId="0">
      <selection activeCell="J31" sqref="J31"/>
    </sheetView>
  </sheetViews>
  <sheetFormatPr defaultRowHeight="15" x14ac:dyDescent="0.25"/>
  <cols>
    <col min="3" max="3" width="8.5703125" bestFit="1" customWidth="1"/>
  </cols>
  <sheetData>
    <row r="1" spans="2:17" ht="15.75" thickBot="1" x14ac:dyDescent="0.3"/>
    <row r="2" spans="2:17" ht="15.75" thickBot="1" x14ac:dyDescent="0.3">
      <c r="B2" s="8" t="s">
        <v>19</v>
      </c>
      <c r="C2" s="9"/>
      <c r="D2" s="10"/>
      <c r="E2" s="1"/>
      <c r="F2" s="1"/>
      <c r="G2" s="1"/>
      <c r="H2" s="1"/>
    </row>
    <row r="3" spans="2:17" ht="27" thickBot="1" x14ac:dyDescent="0.3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1" t="s">
        <v>15</v>
      </c>
      <c r="K3" s="15" t="s">
        <v>15</v>
      </c>
      <c r="O3" t="s">
        <v>16</v>
      </c>
      <c r="P3" t="s">
        <v>17</v>
      </c>
      <c r="Q3" t="s">
        <v>18</v>
      </c>
    </row>
    <row r="4" spans="2:17" ht="15.75" thickBot="1" x14ac:dyDescent="0.3">
      <c r="B4" s="2" t="s">
        <v>7</v>
      </c>
      <c r="C4" s="3">
        <v>0</v>
      </c>
      <c r="D4" s="3">
        <v>4</v>
      </c>
      <c r="E4" s="3">
        <v>0</v>
      </c>
      <c r="F4" s="3">
        <v>16</v>
      </c>
      <c r="G4" s="3">
        <v>17</v>
      </c>
      <c r="H4" s="3">
        <v>8</v>
      </c>
      <c r="I4">
        <f>SUM(C4:H4)</f>
        <v>45</v>
      </c>
      <c r="K4">
        <f>I14+I25</f>
        <v>45</v>
      </c>
      <c r="N4" t="s">
        <v>1</v>
      </c>
      <c r="O4">
        <f>SUM(C4:C10)</f>
        <v>15</v>
      </c>
      <c r="P4">
        <f>O4*Q4</f>
        <v>450</v>
      </c>
      <c r="Q4">
        <v>30</v>
      </c>
    </row>
    <row r="5" spans="2:17" ht="15.75" thickBot="1" x14ac:dyDescent="0.3">
      <c r="B5" s="2" t="s">
        <v>8</v>
      </c>
      <c r="C5" s="3">
        <v>5</v>
      </c>
      <c r="D5" s="3">
        <v>5</v>
      </c>
      <c r="E5" s="3">
        <v>0</v>
      </c>
      <c r="F5" s="3">
        <v>15</v>
      </c>
      <c r="G5" s="3">
        <v>11</v>
      </c>
      <c r="H5" s="3">
        <v>13</v>
      </c>
      <c r="I5">
        <f t="shared" ref="I5:I10" si="0">SUM(C5:H5)</f>
        <v>49</v>
      </c>
      <c r="K5">
        <f t="shared" ref="K5:K10" si="1">I15+I26</f>
        <v>49</v>
      </c>
      <c r="N5" t="s">
        <v>2</v>
      </c>
      <c r="O5">
        <f>SUM(D4:D10)</f>
        <v>20</v>
      </c>
      <c r="P5">
        <f t="shared" ref="P5:P9" si="2">O5*Q5</f>
        <v>400</v>
      </c>
      <c r="Q5">
        <v>20</v>
      </c>
    </row>
    <row r="6" spans="2:17" ht="15.75" thickBot="1" x14ac:dyDescent="0.3">
      <c r="B6" s="2" t="s">
        <v>9</v>
      </c>
      <c r="C6" s="3">
        <v>0</v>
      </c>
      <c r="D6" s="3">
        <v>0</v>
      </c>
      <c r="E6" s="3">
        <v>3</v>
      </c>
      <c r="F6" s="3">
        <v>16</v>
      </c>
      <c r="G6" s="3">
        <v>17</v>
      </c>
      <c r="H6" s="3">
        <v>10</v>
      </c>
      <c r="I6">
        <f t="shared" si="0"/>
        <v>46</v>
      </c>
      <c r="K6">
        <f t="shared" si="1"/>
        <v>46</v>
      </c>
      <c r="N6" t="s">
        <v>3</v>
      </c>
      <c r="O6">
        <f>SUM(E4:E10)</f>
        <v>12</v>
      </c>
      <c r="P6">
        <f t="shared" si="2"/>
        <v>300</v>
      </c>
      <c r="Q6">
        <v>25</v>
      </c>
    </row>
    <row r="7" spans="2:17" ht="15.75" thickBot="1" x14ac:dyDescent="0.3">
      <c r="B7" s="2" t="s">
        <v>10</v>
      </c>
      <c r="C7" s="3">
        <v>0</v>
      </c>
      <c r="D7" s="3">
        <v>0</v>
      </c>
      <c r="E7" s="3">
        <v>0</v>
      </c>
      <c r="F7" s="3">
        <v>16</v>
      </c>
      <c r="G7" s="3">
        <v>16</v>
      </c>
      <c r="H7" s="3">
        <v>12</v>
      </c>
      <c r="I7">
        <f t="shared" si="0"/>
        <v>44</v>
      </c>
      <c r="K7">
        <f t="shared" si="1"/>
        <v>44</v>
      </c>
      <c r="N7" t="s">
        <v>4</v>
      </c>
      <c r="O7">
        <f>SUM(F4:F10)</f>
        <v>114</v>
      </c>
      <c r="P7">
        <f t="shared" si="2"/>
        <v>2508</v>
      </c>
      <c r="Q7">
        <v>22</v>
      </c>
    </row>
    <row r="8" spans="2:17" ht="15.75" thickBot="1" x14ac:dyDescent="0.3">
      <c r="B8" s="2" t="s">
        <v>11</v>
      </c>
      <c r="C8" s="3">
        <v>3</v>
      </c>
      <c r="D8" s="3">
        <v>4</v>
      </c>
      <c r="E8" s="3">
        <v>4</v>
      </c>
      <c r="F8" s="3">
        <v>16</v>
      </c>
      <c r="G8" s="3">
        <v>15</v>
      </c>
      <c r="H8" s="3">
        <v>11</v>
      </c>
      <c r="I8">
        <f t="shared" si="0"/>
        <v>53</v>
      </c>
      <c r="K8">
        <f t="shared" si="1"/>
        <v>53</v>
      </c>
      <c r="N8" t="s">
        <v>5</v>
      </c>
      <c r="O8">
        <f>SUM(G4:G10)</f>
        <v>103</v>
      </c>
      <c r="P8">
        <f t="shared" si="2"/>
        <v>1545</v>
      </c>
      <c r="Q8">
        <v>15</v>
      </c>
    </row>
    <row r="9" spans="2:17" ht="15.75" thickBot="1" x14ac:dyDescent="0.3">
      <c r="B9" s="2" t="s">
        <v>12</v>
      </c>
      <c r="C9" s="3">
        <v>0</v>
      </c>
      <c r="D9" s="3">
        <v>4</v>
      </c>
      <c r="E9" s="3">
        <v>3</v>
      </c>
      <c r="F9" s="3">
        <v>18</v>
      </c>
      <c r="G9" s="3">
        <v>14</v>
      </c>
      <c r="H9" s="3">
        <v>10</v>
      </c>
      <c r="I9">
        <f t="shared" si="0"/>
        <v>49</v>
      </c>
      <c r="K9">
        <f t="shared" si="1"/>
        <v>49</v>
      </c>
      <c r="N9" t="s">
        <v>6</v>
      </c>
      <c r="O9">
        <f>SUM(H4:H10)</f>
        <v>75</v>
      </c>
      <c r="P9">
        <f t="shared" si="2"/>
        <v>1125</v>
      </c>
      <c r="Q9">
        <v>15</v>
      </c>
    </row>
    <row r="10" spans="2:17" ht="27" thickBot="1" x14ac:dyDescent="0.3">
      <c r="B10" s="2" t="s">
        <v>13</v>
      </c>
      <c r="C10" s="3">
        <v>7</v>
      </c>
      <c r="D10" s="3">
        <v>3</v>
      </c>
      <c r="E10" s="3">
        <v>2</v>
      </c>
      <c r="F10" s="3">
        <v>17</v>
      </c>
      <c r="G10" s="3">
        <v>13</v>
      </c>
      <c r="H10" s="3">
        <v>11</v>
      </c>
      <c r="I10">
        <f t="shared" si="0"/>
        <v>53</v>
      </c>
      <c r="K10">
        <f t="shared" si="1"/>
        <v>53</v>
      </c>
      <c r="N10" s="7" t="s">
        <v>15</v>
      </c>
      <c r="O10" s="7">
        <f>SUM(O4:O9)</f>
        <v>339</v>
      </c>
      <c r="P10" s="7">
        <f t="shared" ref="P10" si="3">SUM(P4:P9)</f>
        <v>6328</v>
      </c>
      <c r="Q10" s="16"/>
    </row>
    <row r="11" spans="2:17" ht="15.75" thickBot="1" x14ac:dyDescent="0.3">
      <c r="G11">
        <f>SUM(G4:G10)</f>
        <v>103</v>
      </c>
      <c r="H11">
        <f>SUM(H4:H10)</f>
        <v>75</v>
      </c>
      <c r="N11" t="s">
        <v>22</v>
      </c>
      <c r="O11">
        <f>L20+L31</f>
        <v>339</v>
      </c>
      <c r="P11">
        <f>M20+M31</f>
        <v>6328</v>
      </c>
    </row>
    <row r="12" spans="2:17" ht="15.75" thickBot="1" x14ac:dyDescent="0.3">
      <c r="B12" s="12" t="s">
        <v>20</v>
      </c>
      <c r="C12" s="13"/>
      <c r="D12" s="14"/>
      <c r="E12" s="1"/>
      <c r="F12" s="1"/>
      <c r="G12" s="1"/>
      <c r="H12" s="1"/>
    </row>
    <row r="13" spans="2:17" ht="27" thickBot="1" x14ac:dyDescent="0.3">
      <c r="B13" s="1"/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11" t="s">
        <v>15</v>
      </c>
      <c r="L13" t="s">
        <v>16</v>
      </c>
      <c r="M13" t="s">
        <v>17</v>
      </c>
      <c r="N13" t="s">
        <v>18</v>
      </c>
    </row>
    <row r="14" spans="2:17" ht="15.75" thickBot="1" x14ac:dyDescent="0.3">
      <c r="B14" s="2" t="s">
        <v>7</v>
      </c>
      <c r="C14" s="3">
        <v>0</v>
      </c>
      <c r="D14" s="3">
        <v>2</v>
      </c>
      <c r="E14" s="3">
        <v>0</v>
      </c>
      <c r="F14" s="3">
        <v>9</v>
      </c>
      <c r="G14" s="3">
        <v>5</v>
      </c>
      <c r="H14" s="3">
        <v>3</v>
      </c>
      <c r="I14">
        <f>SUM(C14:H14)</f>
        <v>19</v>
      </c>
      <c r="K14" t="s">
        <v>1</v>
      </c>
      <c r="L14">
        <f>SUM(C14:C20)</f>
        <v>6</v>
      </c>
      <c r="M14">
        <f>L14*N14</f>
        <v>180</v>
      </c>
      <c r="N14">
        <v>30</v>
      </c>
    </row>
    <row r="15" spans="2:17" ht="15.75" thickBot="1" x14ac:dyDescent="0.3">
      <c r="B15" s="2" t="s">
        <v>8</v>
      </c>
      <c r="C15" s="3">
        <v>2</v>
      </c>
      <c r="D15" s="3">
        <v>2</v>
      </c>
      <c r="E15" s="3">
        <v>0</v>
      </c>
      <c r="F15" s="3">
        <v>7</v>
      </c>
      <c r="G15" s="3">
        <v>6</v>
      </c>
      <c r="H15" s="3">
        <v>5</v>
      </c>
      <c r="I15">
        <f t="shared" ref="I15:I20" si="4">SUM(C15:H15)</f>
        <v>22</v>
      </c>
      <c r="K15" t="s">
        <v>2</v>
      </c>
      <c r="L15">
        <f>SUM(D14:D20)</f>
        <v>8</v>
      </c>
      <c r="M15">
        <f t="shared" ref="M15:M19" si="5">L15*N15</f>
        <v>160</v>
      </c>
      <c r="N15">
        <v>20</v>
      </c>
    </row>
    <row r="16" spans="2:17" ht="15.75" thickBot="1" x14ac:dyDescent="0.3">
      <c r="B16" s="2" t="s">
        <v>9</v>
      </c>
      <c r="C16" s="3">
        <v>0</v>
      </c>
      <c r="D16" s="3">
        <v>0</v>
      </c>
      <c r="E16" s="3">
        <v>2</v>
      </c>
      <c r="F16" s="3">
        <v>9</v>
      </c>
      <c r="G16" s="3">
        <v>7</v>
      </c>
      <c r="H16" s="3">
        <v>6</v>
      </c>
      <c r="I16">
        <f t="shared" si="4"/>
        <v>24</v>
      </c>
      <c r="K16" t="s">
        <v>3</v>
      </c>
      <c r="L16">
        <f>SUM(E14:E20)</f>
        <v>9</v>
      </c>
      <c r="M16">
        <f t="shared" si="5"/>
        <v>225</v>
      </c>
      <c r="N16">
        <v>25</v>
      </c>
    </row>
    <row r="17" spans="2:14" ht="15.75" thickBot="1" x14ac:dyDescent="0.3">
      <c r="B17" s="2" t="s">
        <v>10</v>
      </c>
      <c r="C17" s="3">
        <v>0</v>
      </c>
      <c r="D17" s="3">
        <v>0</v>
      </c>
      <c r="E17" s="3">
        <v>0</v>
      </c>
      <c r="F17" s="3">
        <v>8</v>
      </c>
      <c r="G17" s="3">
        <v>8</v>
      </c>
      <c r="H17" s="3">
        <v>7</v>
      </c>
      <c r="I17">
        <f t="shared" si="4"/>
        <v>23</v>
      </c>
      <c r="K17" t="s">
        <v>4</v>
      </c>
      <c r="L17">
        <f>SUM(F14:F20)</f>
        <v>59</v>
      </c>
      <c r="M17">
        <f t="shared" si="5"/>
        <v>1298</v>
      </c>
      <c r="N17">
        <v>22</v>
      </c>
    </row>
    <row r="18" spans="2:14" ht="15.75" thickBot="1" x14ac:dyDescent="0.3">
      <c r="B18" s="2" t="s">
        <v>11</v>
      </c>
      <c r="C18" s="3">
        <v>1</v>
      </c>
      <c r="D18" s="3">
        <v>2</v>
      </c>
      <c r="E18" s="3">
        <v>3</v>
      </c>
      <c r="F18" s="3">
        <v>9</v>
      </c>
      <c r="G18" s="3">
        <v>7</v>
      </c>
      <c r="H18" s="3">
        <v>5</v>
      </c>
      <c r="I18">
        <f t="shared" si="4"/>
        <v>27</v>
      </c>
      <c r="K18" t="s">
        <v>5</v>
      </c>
      <c r="L18">
        <f>SUM(G14:G20)</f>
        <v>45</v>
      </c>
      <c r="M18">
        <f t="shared" si="5"/>
        <v>675</v>
      </c>
      <c r="N18">
        <v>15</v>
      </c>
    </row>
    <row r="19" spans="2:14" ht="15.75" thickBot="1" x14ac:dyDescent="0.3">
      <c r="B19" s="2" t="s">
        <v>12</v>
      </c>
      <c r="C19" s="3">
        <v>0</v>
      </c>
      <c r="D19" s="3">
        <v>1</v>
      </c>
      <c r="E19" s="3">
        <v>2</v>
      </c>
      <c r="F19" s="3">
        <v>7</v>
      </c>
      <c r="G19" s="3">
        <v>6</v>
      </c>
      <c r="H19" s="3">
        <v>4</v>
      </c>
      <c r="I19">
        <f t="shared" si="4"/>
        <v>20</v>
      </c>
      <c r="K19" t="s">
        <v>6</v>
      </c>
      <c r="L19">
        <f>SUM(H14:H20)</f>
        <v>34</v>
      </c>
      <c r="M19">
        <f t="shared" si="5"/>
        <v>510</v>
      </c>
      <c r="N19">
        <v>15</v>
      </c>
    </row>
    <row r="20" spans="2:14" ht="27" thickBot="1" x14ac:dyDescent="0.3">
      <c r="B20" s="2" t="s">
        <v>13</v>
      </c>
      <c r="C20" s="3">
        <v>3</v>
      </c>
      <c r="D20" s="3">
        <v>1</v>
      </c>
      <c r="E20" s="3">
        <v>2</v>
      </c>
      <c r="F20" s="3">
        <v>10</v>
      </c>
      <c r="G20" s="3">
        <v>6</v>
      </c>
      <c r="H20" s="3">
        <v>4</v>
      </c>
      <c r="I20">
        <f t="shared" si="4"/>
        <v>26</v>
      </c>
      <c r="K20" s="7" t="s">
        <v>15</v>
      </c>
      <c r="L20" s="7">
        <f>SUM(L14:L19)</f>
        <v>161</v>
      </c>
      <c r="M20" s="7">
        <f t="shared" ref="M20:N20" si="6">SUM(M14:M19)</f>
        <v>3048</v>
      </c>
      <c r="N20" s="16"/>
    </row>
    <row r="22" spans="2:14" ht="15.75" thickBot="1" x14ac:dyDescent="0.3"/>
    <row r="23" spans="2:14" ht="15.75" thickBot="1" x14ac:dyDescent="0.3">
      <c r="B23" s="12" t="s">
        <v>21</v>
      </c>
      <c r="C23" s="13"/>
      <c r="D23" s="14"/>
      <c r="E23" s="1"/>
      <c r="F23" s="1"/>
      <c r="G23" s="1"/>
      <c r="H23" s="1"/>
    </row>
    <row r="24" spans="2:14" ht="27" thickBot="1" x14ac:dyDescent="0.3">
      <c r="B24" s="1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11" t="s">
        <v>15</v>
      </c>
      <c r="L24" t="s">
        <v>16</v>
      </c>
      <c r="M24" t="s">
        <v>17</v>
      </c>
      <c r="N24" t="s">
        <v>18</v>
      </c>
    </row>
    <row r="25" spans="2:14" ht="15.75" thickBot="1" x14ac:dyDescent="0.3">
      <c r="B25" s="2" t="s">
        <v>7</v>
      </c>
      <c r="C25" s="3">
        <f>C4-C14</f>
        <v>0</v>
      </c>
      <c r="D25" s="3">
        <f>D4-D14</f>
        <v>2</v>
      </c>
      <c r="E25" s="3">
        <f t="shared" ref="E25:H25" si="7">E4-E14</f>
        <v>0</v>
      </c>
      <c r="F25" s="3">
        <f t="shared" si="7"/>
        <v>7</v>
      </c>
      <c r="G25" s="3">
        <f t="shared" si="7"/>
        <v>12</v>
      </c>
      <c r="H25" s="3">
        <f t="shared" si="7"/>
        <v>5</v>
      </c>
      <c r="I25">
        <f>SUM(C25:H25)</f>
        <v>26</v>
      </c>
      <c r="K25" t="s">
        <v>1</v>
      </c>
      <c r="L25">
        <f>SUM(C25:C31)</f>
        <v>9</v>
      </c>
      <c r="M25">
        <f>L25*N25</f>
        <v>270</v>
      </c>
      <c r="N25">
        <v>30</v>
      </c>
    </row>
    <row r="26" spans="2:14" ht="15.75" thickBot="1" x14ac:dyDescent="0.3">
      <c r="B26" s="2" t="s">
        <v>8</v>
      </c>
      <c r="C26" s="3">
        <f>C5-C15</f>
        <v>3</v>
      </c>
      <c r="D26" s="3">
        <f t="shared" ref="D26:H31" si="8">D5-D15</f>
        <v>3</v>
      </c>
      <c r="E26" s="3">
        <f t="shared" si="8"/>
        <v>0</v>
      </c>
      <c r="F26" s="3">
        <f t="shared" si="8"/>
        <v>8</v>
      </c>
      <c r="G26" s="3">
        <f t="shared" si="8"/>
        <v>5</v>
      </c>
      <c r="H26" s="3">
        <f t="shared" si="8"/>
        <v>8</v>
      </c>
      <c r="I26">
        <f t="shared" ref="I26:I31" si="9">SUM(C26:H26)</f>
        <v>27</v>
      </c>
      <c r="K26" t="s">
        <v>2</v>
      </c>
      <c r="L26">
        <f>SUM(D25:D31)</f>
        <v>12</v>
      </c>
      <c r="M26">
        <f t="shared" ref="M26:M30" si="10">L26*N26</f>
        <v>240</v>
      </c>
      <c r="N26">
        <v>20</v>
      </c>
    </row>
    <row r="27" spans="2:14" ht="15.75" thickBot="1" x14ac:dyDescent="0.3">
      <c r="B27" s="2" t="s">
        <v>9</v>
      </c>
      <c r="C27" s="3">
        <f t="shared" ref="C26:C31" si="11">C6-C16</f>
        <v>0</v>
      </c>
      <c r="D27" s="3">
        <f t="shared" si="8"/>
        <v>0</v>
      </c>
      <c r="E27" s="3">
        <f t="shared" si="8"/>
        <v>1</v>
      </c>
      <c r="F27" s="3">
        <f t="shared" si="8"/>
        <v>7</v>
      </c>
      <c r="G27" s="3">
        <f t="shared" si="8"/>
        <v>10</v>
      </c>
      <c r="H27" s="3">
        <f t="shared" si="8"/>
        <v>4</v>
      </c>
      <c r="I27">
        <f t="shared" si="9"/>
        <v>22</v>
      </c>
      <c r="K27" t="s">
        <v>3</v>
      </c>
      <c r="L27">
        <f>SUM(E25:E31)</f>
        <v>3</v>
      </c>
      <c r="M27">
        <f t="shared" si="10"/>
        <v>75</v>
      </c>
      <c r="N27">
        <v>25</v>
      </c>
    </row>
    <row r="28" spans="2:14" ht="15.75" thickBot="1" x14ac:dyDescent="0.3">
      <c r="B28" s="2" t="s">
        <v>10</v>
      </c>
      <c r="C28" s="3">
        <f t="shared" si="11"/>
        <v>0</v>
      </c>
      <c r="D28" s="3">
        <f t="shared" si="8"/>
        <v>0</v>
      </c>
      <c r="E28" s="3">
        <f t="shared" si="8"/>
        <v>0</v>
      </c>
      <c r="F28" s="3">
        <f t="shared" si="8"/>
        <v>8</v>
      </c>
      <c r="G28" s="3">
        <f t="shared" si="8"/>
        <v>8</v>
      </c>
      <c r="H28" s="3">
        <f t="shared" si="8"/>
        <v>5</v>
      </c>
      <c r="I28">
        <f t="shared" si="9"/>
        <v>21</v>
      </c>
      <c r="K28" t="s">
        <v>4</v>
      </c>
      <c r="L28">
        <f>SUM(F25:F31)</f>
        <v>55</v>
      </c>
      <c r="M28">
        <f t="shared" si="10"/>
        <v>1210</v>
      </c>
      <c r="N28">
        <v>22</v>
      </c>
    </row>
    <row r="29" spans="2:14" ht="15.75" thickBot="1" x14ac:dyDescent="0.3">
      <c r="B29" s="2" t="s">
        <v>11</v>
      </c>
      <c r="C29" s="3">
        <f t="shared" si="11"/>
        <v>2</v>
      </c>
      <c r="D29" s="3">
        <f t="shared" si="8"/>
        <v>2</v>
      </c>
      <c r="E29" s="3">
        <f t="shared" si="8"/>
        <v>1</v>
      </c>
      <c r="F29" s="3">
        <f t="shared" si="8"/>
        <v>7</v>
      </c>
      <c r="G29" s="3">
        <f t="shared" si="8"/>
        <v>8</v>
      </c>
      <c r="H29" s="3">
        <f t="shared" si="8"/>
        <v>6</v>
      </c>
      <c r="I29">
        <f t="shared" si="9"/>
        <v>26</v>
      </c>
      <c r="K29" t="s">
        <v>5</v>
      </c>
      <c r="L29">
        <f>SUM(G25:G31)</f>
        <v>58</v>
      </c>
      <c r="M29">
        <f t="shared" si="10"/>
        <v>870</v>
      </c>
      <c r="N29">
        <v>15</v>
      </c>
    </row>
    <row r="30" spans="2:14" ht="15.75" thickBot="1" x14ac:dyDescent="0.3">
      <c r="B30" s="2" t="s">
        <v>12</v>
      </c>
      <c r="C30" s="3">
        <f t="shared" si="11"/>
        <v>0</v>
      </c>
      <c r="D30" s="3">
        <f t="shared" si="8"/>
        <v>3</v>
      </c>
      <c r="E30" s="3">
        <f t="shared" si="8"/>
        <v>1</v>
      </c>
      <c r="F30" s="3">
        <f t="shared" si="8"/>
        <v>11</v>
      </c>
      <c r="G30" s="3">
        <f t="shared" si="8"/>
        <v>8</v>
      </c>
      <c r="H30" s="3">
        <f t="shared" si="8"/>
        <v>6</v>
      </c>
      <c r="I30">
        <f t="shared" si="9"/>
        <v>29</v>
      </c>
      <c r="K30" t="s">
        <v>6</v>
      </c>
      <c r="L30">
        <f>SUM(H25:H31)</f>
        <v>41</v>
      </c>
      <c r="M30">
        <f t="shared" si="10"/>
        <v>615</v>
      </c>
      <c r="N30">
        <v>15</v>
      </c>
    </row>
    <row r="31" spans="2:14" ht="27" thickBot="1" x14ac:dyDescent="0.3">
      <c r="B31" s="2" t="s">
        <v>13</v>
      </c>
      <c r="C31" s="3">
        <f t="shared" si="11"/>
        <v>4</v>
      </c>
      <c r="D31" s="3">
        <f t="shared" si="8"/>
        <v>2</v>
      </c>
      <c r="E31" s="3">
        <f t="shared" si="8"/>
        <v>0</v>
      </c>
      <c r="F31" s="3">
        <f t="shared" si="8"/>
        <v>7</v>
      </c>
      <c r="G31" s="3">
        <f t="shared" si="8"/>
        <v>7</v>
      </c>
      <c r="H31" s="3">
        <f t="shared" si="8"/>
        <v>7</v>
      </c>
      <c r="I31">
        <f t="shared" si="9"/>
        <v>27</v>
      </c>
      <c r="K31" s="7" t="s">
        <v>15</v>
      </c>
      <c r="L31" s="7">
        <f>SUM(L25:L30)</f>
        <v>178</v>
      </c>
      <c r="M31" s="7">
        <f t="shared" ref="M31:N31" si="12">SUM(M25:M30)</f>
        <v>3280</v>
      </c>
      <c r="N31" s="16"/>
    </row>
  </sheetData>
  <mergeCells count="3">
    <mergeCell ref="B2:D2"/>
    <mergeCell ref="B12:D12"/>
    <mergeCell ref="B23:D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BF28-BA16-4421-BB85-E698AB28F3D0}">
  <dimension ref="B1:N32"/>
  <sheetViews>
    <sheetView topLeftCell="A10" workbookViewId="0">
      <selection activeCell="K14" sqref="K14:N21"/>
    </sheetView>
  </sheetViews>
  <sheetFormatPr defaultRowHeight="15" x14ac:dyDescent="0.25"/>
  <sheetData>
    <row r="1" spans="2:14" ht="15.75" thickBot="1" x14ac:dyDescent="0.3"/>
    <row r="2" spans="2:14" ht="15.75" customHeight="1" thickBot="1" x14ac:dyDescent="0.3">
      <c r="B2" s="17" t="s">
        <v>23</v>
      </c>
      <c r="C2" s="18"/>
      <c r="D2" s="18"/>
      <c r="E2" s="18"/>
      <c r="F2" s="19"/>
      <c r="G2" s="1"/>
      <c r="H2" s="1"/>
    </row>
    <row r="3" spans="2:14" ht="27" thickBot="1" x14ac:dyDescent="0.3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1" t="s">
        <v>15</v>
      </c>
      <c r="K3" s="15" t="s">
        <v>15</v>
      </c>
    </row>
    <row r="4" spans="2:14" ht="15.75" thickBot="1" x14ac:dyDescent="0.3">
      <c r="B4" s="2" t="s">
        <v>7</v>
      </c>
      <c r="C4" s="3">
        <v>-4</v>
      </c>
      <c r="D4" s="3">
        <v>0</v>
      </c>
      <c r="E4" s="3">
        <v>-1</v>
      </c>
      <c r="F4" s="3">
        <v>2</v>
      </c>
      <c r="G4" s="3">
        <v>2</v>
      </c>
      <c r="H4" s="3">
        <v>-3</v>
      </c>
      <c r="I4">
        <f>SUM(C4:H4)</f>
        <v>-4</v>
      </c>
      <c r="K4">
        <f>I15+I26</f>
        <v>-4</v>
      </c>
    </row>
    <row r="5" spans="2:14" ht="15.75" thickBot="1" x14ac:dyDescent="0.3">
      <c r="B5" s="2" t="s">
        <v>8</v>
      </c>
      <c r="C5" s="3">
        <v>2</v>
      </c>
      <c r="D5" s="3">
        <v>0</v>
      </c>
      <c r="E5" s="3">
        <v>-3</v>
      </c>
      <c r="F5" s="3">
        <v>2</v>
      </c>
      <c r="G5" s="3">
        <v>0</v>
      </c>
      <c r="H5" s="3">
        <v>1</v>
      </c>
      <c r="I5">
        <f t="shared" ref="I5:I10" si="0">SUM(C5:H5)</f>
        <v>2</v>
      </c>
      <c r="K5">
        <f t="shared" ref="K5:K10" si="1">I16+I27</f>
        <v>2</v>
      </c>
    </row>
    <row r="6" spans="2:14" ht="15.75" thickBot="1" x14ac:dyDescent="0.3">
      <c r="B6" s="2" t="s">
        <v>9</v>
      </c>
      <c r="C6" s="3">
        <v>-2</v>
      </c>
      <c r="D6" s="3">
        <v>-2</v>
      </c>
      <c r="E6" s="3">
        <v>3</v>
      </c>
      <c r="F6" s="3">
        <v>2</v>
      </c>
      <c r="G6" s="3">
        <v>0</v>
      </c>
      <c r="H6" s="3">
        <v>-2</v>
      </c>
      <c r="I6">
        <f t="shared" si="0"/>
        <v>-1</v>
      </c>
      <c r="K6">
        <f t="shared" si="1"/>
        <v>-1</v>
      </c>
    </row>
    <row r="7" spans="2:14" ht="15.75" thickBot="1" x14ac:dyDescent="0.3">
      <c r="B7" s="2" t="s">
        <v>10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>
        <f t="shared" si="0"/>
        <v>3</v>
      </c>
      <c r="K7">
        <f t="shared" si="1"/>
        <v>3</v>
      </c>
    </row>
    <row r="8" spans="2:14" ht="15.75" thickBot="1" x14ac:dyDescent="0.3">
      <c r="B8" s="2" t="s">
        <v>11</v>
      </c>
      <c r="C8" s="3">
        <v>2</v>
      </c>
      <c r="D8" s="3">
        <v>-1</v>
      </c>
      <c r="E8" s="3">
        <v>1</v>
      </c>
      <c r="F8" s="3">
        <v>-10</v>
      </c>
      <c r="G8" s="3">
        <v>-4</v>
      </c>
      <c r="H8" s="3">
        <v>-2</v>
      </c>
      <c r="I8">
        <f t="shared" si="0"/>
        <v>-14</v>
      </c>
      <c r="K8">
        <f t="shared" si="1"/>
        <v>-14</v>
      </c>
    </row>
    <row r="9" spans="2:14" ht="15.75" thickBot="1" x14ac:dyDescent="0.3">
      <c r="B9" s="2" t="s">
        <v>12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-1</v>
      </c>
      <c r="I9">
        <f t="shared" si="0"/>
        <v>1</v>
      </c>
      <c r="K9">
        <f t="shared" si="1"/>
        <v>1</v>
      </c>
    </row>
    <row r="10" spans="2:14" ht="27" thickBot="1" x14ac:dyDescent="0.3">
      <c r="B10" s="2" t="s">
        <v>13</v>
      </c>
      <c r="C10" s="3">
        <v>0</v>
      </c>
      <c r="D10" s="3">
        <v>-2</v>
      </c>
      <c r="E10" s="3">
        <v>2</v>
      </c>
      <c r="F10" s="3">
        <v>3</v>
      </c>
      <c r="G10" s="3">
        <v>3</v>
      </c>
      <c r="H10" s="3">
        <v>-2</v>
      </c>
      <c r="I10">
        <f t="shared" si="0"/>
        <v>4</v>
      </c>
      <c r="K10">
        <f t="shared" si="1"/>
        <v>4</v>
      </c>
    </row>
    <row r="12" spans="2:14" ht="15.75" thickBot="1" x14ac:dyDescent="0.3"/>
    <row r="13" spans="2:14" ht="15.75" customHeight="1" thickBot="1" x14ac:dyDescent="0.3">
      <c r="B13" s="20" t="s">
        <v>0</v>
      </c>
      <c r="C13" s="21"/>
      <c r="D13" s="21"/>
      <c r="E13" s="21"/>
      <c r="F13" s="22"/>
      <c r="G13" s="1"/>
      <c r="H13" s="1"/>
    </row>
    <row r="14" spans="2:14" ht="27" thickBot="1" x14ac:dyDescent="0.3">
      <c r="B14" s="1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11" t="s">
        <v>15</v>
      </c>
      <c r="K14" s="15"/>
      <c r="L14" t="s">
        <v>16</v>
      </c>
      <c r="M14" t="s">
        <v>17</v>
      </c>
      <c r="N14" t="s">
        <v>18</v>
      </c>
    </row>
    <row r="15" spans="2:14" ht="15.75" thickBot="1" x14ac:dyDescent="0.3">
      <c r="B15" s="2" t="s">
        <v>7</v>
      </c>
      <c r="C15" s="3">
        <v>-3</v>
      </c>
      <c r="D15" s="3">
        <v>0</v>
      </c>
      <c r="E15" s="3">
        <v>-1</v>
      </c>
      <c r="F15" s="3">
        <v>2</v>
      </c>
      <c r="G15" s="3">
        <v>0</v>
      </c>
      <c r="H15" s="3">
        <v>0</v>
      </c>
      <c r="I15">
        <f>SUM(C15:H15)</f>
        <v>-2</v>
      </c>
      <c r="K15" t="s">
        <v>1</v>
      </c>
      <c r="L15">
        <f>SUM(C15:C21)</f>
        <v>-1</v>
      </c>
      <c r="M15">
        <f>L15*N15</f>
        <v>-30</v>
      </c>
      <c r="N15">
        <v>30</v>
      </c>
    </row>
    <row r="16" spans="2:14" ht="15.75" thickBot="1" x14ac:dyDescent="0.3">
      <c r="B16" s="2" t="s">
        <v>8</v>
      </c>
      <c r="C16" s="3">
        <v>-1</v>
      </c>
      <c r="D16" s="3">
        <v>0</v>
      </c>
      <c r="E16" s="3">
        <v>-1</v>
      </c>
      <c r="F16" s="3">
        <v>2</v>
      </c>
      <c r="G16" s="3">
        <v>0</v>
      </c>
      <c r="H16" s="3">
        <v>-1</v>
      </c>
      <c r="I16">
        <f t="shared" ref="I16:I21" si="2">SUM(C16:H16)</f>
        <v>-1</v>
      </c>
      <c r="K16" t="s">
        <v>2</v>
      </c>
      <c r="L16">
        <f>SUM(D15:D21)</f>
        <v>-1</v>
      </c>
      <c r="M16">
        <f t="shared" ref="M16:M20" si="3">L16*N16</f>
        <v>-20</v>
      </c>
      <c r="N16">
        <v>20</v>
      </c>
    </row>
    <row r="17" spans="2:14" ht="15.75" thickBot="1" x14ac:dyDescent="0.3">
      <c r="B17" s="2" t="s">
        <v>9</v>
      </c>
      <c r="C17" s="3">
        <v>1</v>
      </c>
      <c r="D17" s="3">
        <v>-1</v>
      </c>
      <c r="E17" s="3">
        <v>4</v>
      </c>
      <c r="F17" s="3">
        <v>2</v>
      </c>
      <c r="G17" s="3">
        <v>0</v>
      </c>
      <c r="H17" s="3">
        <v>-1</v>
      </c>
      <c r="I17">
        <f t="shared" si="2"/>
        <v>5</v>
      </c>
      <c r="K17" t="s">
        <v>3</v>
      </c>
      <c r="L17">
        <f>SUM(E15:E21)</f>
        <v>5</v>
      </c>
      <c r="M17">
        <f t="shared" si="3"/>
        <v>125</v>
      </c>
      <c r="N17">
        <v>25</v>
      </c>
    </row>
    <row r="18" spans="2:14" ht="15.75" thickBot="1" x14ac:dyDescent="0.3">
      <c r="B18" s="2" t="s">
        <v>10</v>
      </c>
      <c r="C18" s="3">
        <v>2</v>
      </c>
      <c r="D18" s="3">
        <v>0</v>
      </c>
      <c r="E18" s="3">
        <v>0</v>
      </c>
      <c r="F18" s="3">
        <v>3</v>
      </c>
      <c r="G18" s="3">
        <v>0</v>
      </c>
      <c r="H18" s="3">
        <v>2</v>
      </c>
      <c r="I18">
        <f t="shared" si="2"/>
        <v>7</v>
      </c>
      <c r="K18" t="s">
        <v>4</v>
      </c>
      <c r="L18">
        <f>SUM(F15:F21)</f>
        <v>1</v>
      </c>
      <c r="M18">
        <f t="shared" si="3"/>
        <v>22</v>
      </c>
      <c r="N18">
        <v>22</v>
      </c>
    </row>
    <row r="19" spans="2:14" ht="15.75" thickBot="1" x14ac:dyDescent="0.3">
      <c r="B19" s="2" t="s">
        <v>11</v>
      </c>
      <c r="C19" s="3">
        <v>-1</v>
      </c>
      <c r="D19" s="3">
        <v>1</v>
      </c>
      <c r="E19" s="3">
        <v>2</v>
      </c>
      <c r="F19" s="3">
        <v>-10</v>
      </c>
      <c r="G19" s="3">
        <v>0</v>
      </c>
      <c r="H19" s="3">
        <v>-2</v>
      </c>
      <c r="I19">
        <f t="shared" si="2"/>
        <v>-10</v>
      </c>
      <c r="K19" t="s">
        <v>5</v>
      </c>
      <c r="L19">
        <f>SUM(G15:G21)</f>
        <v>0</v>
      </c>
      <c r="M19">
        <f t="shared" si="3"/>
        <v>0</v>
      </c>
      <c r="N19">
        <v>15</v>
      </c>
    </row>
    <row r="20" spans="2:14" ht="15.75" thickBot="1" x14ac:dyDescent="0.3">
      <c r="B20" s="2" t="s">
        <v>12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2</v>
      </c>
      <c r="I20">
        <f t="shared" si="2"/>
        <v>4</v>
      </c>
      <c r="K20" t="s">
        <v>6</v>
      </c>
      <c r="L20">
        <f>SUM(H15:H21)</f>
        <v>-2</v>
      </c>
      <c r="M20">
        <f t="shared" si="3"/>
        <v>-30</v>
      </c>
      <c r="N20">
        <v>15</v>
      </c>
    </row>
    <row r="21" spans="2:14" ht="27" thickBot="1" x14ac:dyDescent="0.3">
      <c r="B21" s="2" t="s">
        <v>13</v>
      </c>
      <c r="C21" s="3">
        <v>0</v>
      </c>
      <c r="D21" s="3">
        <v>-2</v>
      </c>
      <c r="E21" s="3">
        <v>1</v>
      </c>
      <c r="F21" s="3">
        <v>2</v>
      </c>
      <c r="G21" s="3">
        <v>0</v>
      </c>
      <c r="H21" s="3">
        <v>-2</v>
      </c>
      <c r="I21">
        <f t="shared" si="2"/>
        <v>-1</v>
      </c>
      <c r="K21" s="7" t="s">
        <v>15</v>
      </c>
      <c r="L21" s="7">
        <f>SUM(L15:L20)</f>
        <v>2</v>
      </c>
      <c r="M21" s="7">
        <f t="shared" ref="M21" si="4">SUM(M15:M20)</f>
        <v>67</v>
      </c>
      <c r="N21" s="16"/>
    </row>
    <row r="23" spans="2:14" ht="15.75" thickBot="1" x14ac:dyDescent="0.3"/>
    <row r="24" spans="2:14" ht="15.75" thickBot="1" x14ac:dyDescent="0.3">
      <c r="B24" s="20" t="s">
        <v>14</v>
      </c>
      <c r="C24" s="21"/>
      <c r="D24" s="21"/>
      <c r="E24" s="21"/>
      <c r="F24" s="22"/>
      <c r="G24" s="1"/>
      <c r="H24" s="1"/>
    </row>
    <row r="25" spans="2:14" ht="27" thickBot="1" x14ac:dyDescent="0.3">
      <c r="B25" s="1"/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11" t="s">
        <v>15</v>
      </c>
      <c r="K25" s="15"/>
      <c r="L25" t="s">
        <v>16</v>
      </c>
      <c r="M25" t="s">
        <v>17</v>
      </c>
      <c r="N25" t="s">
        <v>18</v>
      </c>
    </row>
    <row r="26" spans="2:14" ht="15.75" thickBot="1" x14ac:dyDescent="0.3">
      <c r="B26" s="2" t="s">
        <v>7</v>
      </c>
      <c r="C26" s="3">
        <f>C4-C15</f>
        <v>-1</v>
      </c>
      <c r="D26" s="3">
        <f t="shared" ref="D26:H26" si="5">D4-D15</f>
        <v>0</v>
      </c>
      <c r="E26" s="3">
        <f t="shared" si="5"/>
        <v>0</v>
      </c>
      <c r="F26" s="3">
        <f t="shared" si="5"/>
        <v>0</v>
      </c>
      <c r="G26" s="3">
        <f t="shared" si="5"/>
        <v>2</v>
      </c>
      <c r="H26" s="3">
        <f t="shared" si="5"/>
        <v>-3</v>
      </c>
      <c r="I26">
        <f>SUM(C26:H26)</f>
        <v>-2</v>
      </c>
      <c r="K26" t="s">
        <v>1</v>
      </c>
      <c r="L26">
        <f>SUM(C26:C32)</f>
        <v>0</v>
      </c>
      <c r="M26">
        <f>L26*N26</f>
        <v>0</v>
      </c>
      <c r="N26">
        <v>30</v>
      </c>
    </row>
    <row r="27" spans="2:14" ht="15.75" thickBot="1" x14ac:dyDescent="0.3">
      <c r="B27" s="2" t="s">
        <v>8</v>
      </c>
      <c r="C27" s="3">
        <f t="shared" ref="C27:H32" si="6">C5-C16</f>
        <v>3</v>
      </c>
      <c r="D27" s="3">
        <f t="shared" si="6"/>
        <v>0</v>
      </c>
      <c r="E27" s="3">
        <f t="shared" si="6"/>
        <v>-2</v>
      </c>
      <c r="F27" s="3">
        <f t="shared" si="6"/>
        <v>0</v>
      </c>
      <c r="G27" s="3">
        <f t="shared" si="6"/>
        <v>0</v>
      </c>
      <c r="H27" s="3">
        <f t="shared" si="6"/>
        <v>2</v>
      </c>
      <c r="I27">
        <f t="shared" ref="I27:I32" si="7">SUM(C27:H27)</f>
        <v>3</v>
      </c>
      <c r="K27" t="s">
        <v>2</v>
      </c>
      <c r="L27">
        <f>SUM(D26:D32)</f>
        <v>-3</v>
      </c>
      <c r="M27">
        <f t="shared" ref="M27:M31" si="8">L27*N27</f>
        <v>-60</v>
      </c>
      <c r="N27">
        <v>20</v>
      </c>
    </row>
    <row r="28" spans="2:14" ht="15.75" thickBot="1" x14ac:dyDescent="0.3">
      <c r="B28" s="2" t="s">
        <v>9</v>
      </c>
      <c r="C28" s="3">
        <f t="shared" si="6"/>
        <v>-3</v>
      </c>
      <c r="D28" s="3">
        <f t="shared" si="6"/>
        <v>-1</v>
      </c>
      <c r="E28" s="3">
        <f t="shared" si="6"/>
        <v>-1</v>
      </c>
      <c r="F28" s="3">
        <f t="shared" si="6"/>
        <v>0</v>
      </c>
      <c r="G28" s="3">
        <f t="shared" si="6"/>
        <v>0</v>
      </c>
      <c r="H28" s="3">
        <f t="shared" si="6"/>
        <v>-1</v>
      </c>
      <c r="I28">
        <f t="shared" si="7"/>
        <v>-6</v>
      </c>
      <c r="K28" t="s">
        <v>3</v>
      </c>
      <c r="L28">
        <f>SUM(E26:E32)</f>
        <v>-3</v>
      </c>
      <c r="M28">
        <f t="shared" si="8"/>
        <v>-75</v>
      </c>
      <c r="N28">
        <v>25</v>
      </c>
    </row>
    <row r="29" spans="2:14" ht="15.75" thickBot="1" x14ac:dyDescent="0.3">
      <c r="B29" s="2" t="s">
        <v>10</v>
      </c>
      <c r="C29" s="3">
        <f t="shared" si="6"/>
        <v>-1</v>
      </c>
      <c r="D29" s="3">
        <f t="shared" si="6"/>
        <v>0</v>
      </c>
      <c r="E29" s="3">
        <f t="shared" si="6"/>
        <v>0</v>
      </c>
      <c r="F29" s="3">
        <f t="shared" si="6"/>
        <v>-2</v>
      </c>
      <c r="G29" s="3">
        <f t="shared" si="6"/>
        <v>0</v>
      </c>
      <c r="H29" s="3">
        <f t="shared" si="6"/>
        <v>-1</v>
      </c>
      <c r="I29">
        <f t="shared" si="7"/>
        <v>-4</v>
      </c>
      <c r="K29" t="s">
        <v>4</v>
      </c>
      <c r="L29">
        <f>SUM(F26:F32)</f>
        <v>-1</v>
      </c>
      <c r="M29">
        <f t="shared" si="8"/>
        <v>-22</v>
      </c>
      <c r="N29">
        <v>22</v>
      </c>
    </row>
    <row r="30" spans="2:14" ht="15.75" thickBot="1" x14ac:dyDescent="0.3">
      <c r="B30" s="2" t="s">
        <v>11</v>
      </c>
      <c r="C30" s="3">
        <f t="shared" si="6"/>
        <v>3</v>
      </c>
      <c r="D30" s="3">
        <f t="shared" si="6"/>
        <v>-2</v>
      </c>
      <c r="E30" s="3">
        <f t="shared" si="6"/>
        <v>-1</v>
      </c>
      <c r="F30" s="3">
        <f t="shared" si="6"/>
        <v>0</v>
      </c>
      <c r="G30" s="3">
        <f t="shared" si="6"/>
        <v>-4</v>
      </c>
      <c r="H30" s="3">
        <f t="shared" si="6"/>
        <v>0</v>
      </c>
      <c r="I30">
        <f t="shared" si="7"/>
        <v>-4</v>
      </c>
      <c r="K30" t="s">
        <v>5</v>
      </c>
      <c r="L30">
        <f>SUM(G26:G32)</f>
        <v>2</v>
      </c>
      <c r="M30">
        <f t="shared" si="8"/>
        <v>30</v>
      </c>
      <c r="N30">
        <v>15</v>
      </c>
    </row>
    <row r="31" spans="2:14" ht="15.75" thickBot="1" x14ac:dyDescent="0.3">
      <c r="B31" s="2" t="s">
        <v>12</v>
      </c>
      <c r="C31" s="3">
        <f t="shared" si="6"/>
        <v>-1</v>
      </c>
      <c r="D31" s="3">
        <f t="shared" si="6"/>
        <v>0</v>
      </c>
      <c r="E31" s="3">
        <f t="shared" si="6"/>
        <v>0</v>
      </c>
      <c r="F31" s="3">
        <f t="shared" si="6"/>
        <v>0</v>
      </c>
      <c r="G31" s="3">
        <f t="shared" si="6"/>
        <v>1</v>
      </c>
      <c r="H31" s="3">
        <f t="shared" si="6"/>
        <v>-3</v>
      </c>
      <c r="I31">
        <f t="shared" si="7"/>
        <v>-3</v>
      </c>
      <c r="K31" t="s">
        <v>6</v>
      </c>
      <c r="L31">
        <f>SUM(H26:H32)</f>
        <v>-6</v>
      </c>
      <c r="M31">
        <f t="shared" si="8"/>
        <v>-90</v>
      </c>
      <c r="N31">
        <v>15</v>
      </c>
    </row>
    <row r="32" spans="2:14" ht="27" thickBot="1" x14ac:dyDescent="0.3">
      <c r="B32" s="2" t="s">
        <v>13</v>
      </c>
      <c r="C32" s="3">
        <f t="shared" si="6"/>
        <v>0</v>
      </c>
      <c r="D32" s="3">
        <f t="shared" si="6"/>
        <v>0</v>
      </c>
      <c r="E32" s="3">
        <f t="shared" si="6"/>
        <v>1</v>
      </c>
      <c r="F32" s="3">
        <f t="shared" si="6"/>
        <v>1</v>
      </c>
      <c r="G32" s="3">
        <f t="shared" si="6"/>
        <v>3</v>
      </c>
      <c r="H32" s="3">
        <f t="shared" si="6"/>
        <v>0</v>
      </c>
      <c r="I32">
        <f t="shared" si="7"/>
        <v>5</v>
      </c>
      <c r="K32" s="7" t="s">
        <v>15</v>
      </c>
      <c r="L32" s="7">
        <f>SUM(L26:L31)</f>
        <v>-11</v>
      </c>
      <c r="M32" s="7">
        <f t="shared" ref="M32" si="9">SUM(M26:M31)</f>
        <v>-217</v>
      </c>
      <c r="N32" s="16"/>
    </row>
  </sheetData>
  <mergeCells count="3">
    <mergeCell ref="B2:F2"/>
    <mergeCell ref="B13:F13"/>
    <mergeCell ref="B24:F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650B-E8B0-4695-8D16-BCE3E6B6F58E}">
  <dimension ref="B2:N22"/>
  <sheetViews>
    <sheetView tabSelected="1" workbookViewId="0">
      <selection activeCell="N21" sqref="N21"/>
    </sheetView>
  </sheetViews>
  <sheetFormatPr defaultRowHeight="15" x14ac:dyDescent="0.25"/>
  <sheetData>
    <row r="2" spans="2:14" ht="15.75" thickBot="1" x14ac:dyDescent="0.3"/>
    <row r="3" spans="2:14" ht="15.75" thickBot="1" x14ac:dyDescent="0.3">
      <c r="B3" s="12" t="s">
        <v>20</v>
      </c>
      <c r="C3" s="13"/>
      <c r="D3" s="14"/>
      <c r="E3" s="1"/>
      <c r="F3" s="1"/>
      <c r="G3" s="1"/>
      <c r="H3" s="1"/>
    </row>
    <row r="4" spans="2:14" ht="27" thickBot="1" x14ac:dyDescent="0.3">
      <c r="B4" s="1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1" t="s">
        <v>15</v>
      </c>
      <c r="K4" s="15"/>
      <c r="L4" t="s">
        <v>16</v>
      </c>
      <c r="M4" t="s">
        <v>17</v>
      </c>
      <c r="N4" t="s">
        <v>18</v>
      </c>
    </row>
    <row r="5" spans="2:14" ht="15.75" thickBot="1" x14ac:dyDescent="0.3">
      <c r="B5" s="2" t="s">
        <v>7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-1</v>
      </c>
      <c r="I5">
        <f>SUM(C5:H5)</f>
        <v>1</v>
      </c>
      <c r="K5" t="s">
        <v>1</v>
      </c>
      <c r="L5">
        <f>SUM(C5:C11)</f>
        <v>0</v>
      </c>
      <c r="M5">
        <f>L5*N5</f>
        <v>0</v>
      </c>
      <c r="N5">
        <v>30</v>
      </c>
    </row>
    <row r="6" spans="2:14" ht="15.75" thickBot="1" x14ac:dyDescent="0.3">
      <c r="B6" s="2" t="s">
        <v>8</v>
      </c>
      <c r="C6" s="3">
        <v>0</v>
      </c>
      <c r="D6" s="3">
        <v>1</v>
      </c>
      <c r="E6" s="3">
        <v>0</v>
      </c>
      <c r="F6" s="3">
        <v>-2</v>
      </c>
      <c r="G6" s="3">
        <v>0</v>
      </c>
      <c r="H6" s="3">
        <v>-1</v>
      </c>
      <c r="I6">
        <f t="shared" ref="I6:I11" si="0">SUM(C6:H6)</f>
        <v>-2</v>
      </c>
      <c r="K6" t="s">
        <v>2</v>
      </c>
      <c r="L6">
        <f>SUM(D5:D11)</f>
        <v>3</v>
      </c>
      <c r="M6">
        <f t="shared" ref="M6:M10" si="1">L6*N6</f>
        <v>60</v>
      </c>
      <c r="N6">
        <v>20</v>
      </c>
    </row>
    <row r="7" spans="2:14" ht="15.75" thickBot="1" x14ac:dyDescent="0.3">
      <c r="B7" s="2" t="s">
        <v>9</v>
      </c>
      <c r="C7" s="3">
        <v>0</v>
      </c>
      <c r="D7" s="3">
        <v>0</v>
      </c>
      <c r="E7" s="3">
        <v>1</v>
      </c>
      <c r="F7" s="3">
        <v>-1</v>
      </c>
      <c r="G7" s="3">
        <v>0</v>
      </c>
      <c r="H7" s="3">
        <v>-1</v>
      </c>
      <c r="I7">
        <f t="shared" si="0"/>
        <v>-1</v>
      </c>
      <c r="K7" t="s">
        <v>3</v>
      </c>
      <c r="L7">
        <f>SUM(E5:E11)</f>
        <v>3</v>
      </c>
      <c r="M7">
        <f t="shared" si="1"/>
        <v>75</v>
      </c>
      <c r="N7">
        <v>25</v>
      </c>
    </row>
    <row r="8" spans="2:14" ht="15.75" thickBot="1" x14ac:dyDescent="0.3">
      <c r="B8" s="2" t="s">
        <v>10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>
        <f t="shared" si="0"/>
        <v>1</v>
      </c>
      <c r="K8" t="s">
        <v>4</v>
      </c>
      <c r="L8">
        <f>SUM(F5:F11)</f>
        <v>-6</v>
      </c>
      <c r="M8">
        <f t="shared" si="1"/>
        <v>-132</v>
      </c>
      <c r="N8">
        <v>22</v>
      </c>
    </row>
    <row r="9" spans="2:14" ht="15.75" thickBot="1" x14ac:dyDescent="0.3">
      <c r="B9" s="2" t="s">
        <v>11</v>
      </c>
      <c r="C9" s="3">
        <v>0</v>
      </c>
      <c r="D9" s="3">
        <v>0</v>
      </c>
      <c r="E9" s="3">
        <v>2</v>
      </c>
      <c r="F9" s="3">
        <v>-4</v>
      </c>
      <c r="G9" s="3">
        <v>-2</v>
      </c>
      <c r="H9" s="3">
        <v>-1</v>
      </c>
      <c r="I9">
        <f t="shared" si="0"/>
        <v>-5</v>
      </c>
      <c r="K9" t="s">
        <v>5</v>
      </c>
      <c r="L9">
        <f>SUM(G5:G11)</f>
        <v>-4</v>
      </c>
      <c r="M9">
        <f t="shared" si="1"/>
        <v>-60</v>
      </c>
      <c r="N9">
        <v>15</v>
      </c>
    </row>
    <row r="10" spans="2:14" ht="15.75" thickBot="1" x14ac:dyDescent="0.3">
      <c r="B10" s="2" t="s">
        <v>12</v>
      </c>
      <c r="C10" s="3">
        <v>0</v>
      </c>
      <c r="D10" s="3">
        <v>1</v>
      </c>
      <c r="E10" s="3">
        <v>0</v>
      </c>
      <c r="F10" s="3">
        <v>0</v>
      </c>
      <c r="G10" s="3">
        <v>-3</v>
      </c>
      <c r="H10" s="3">
        <v>0</v>
      </c>
      <c r="I10">
        <f t="shared" si="0"/>
        <v>-2</v>
      </c>
      <c r="K10" t="s">
        <v>6</v>
      </c>
      <c r="L10">
        <f>SUM(H5:H11)</f>
        <v>-3</v>
      </c>
      <c r="M10">
        <f t="shared" si="1"/>
        <v>-45</v>
      </c>
      <c r="N10">
        <v>15</v>
      </c>
    </row>
    <row r="11" spans="2:14" ht="27" thickBot="1" x14ac:dyDescent="0.3">
      <c r="B11" s="2" t="s">
        <v>13</v>
      </c>
      <c r="C11" s="3">
        <v>0</v>
      </c>
      <c r="D11" s="3">
        <v>1</v>
      </c>
      <c r="E11" s="3">
        <v>0</v>
      </c>
      <c r="F11" s="3">
        <v>-1</v>
      </c>
      <c r="G11" s="3">
        <v>0</v>
      </c>
      <c r="H11" s="3">
        <v>1</v>
      </c>
      <c r="I11">
        <f t="shared" si="0"/>
        <v>1</v>
      </c>
      <c r="K11" s="7" t="s">
        <v>15</v>
      </c>
      <c r="L11" s="7">
        <f>SUM(L5:L10)</f>
        <v>-7</v>
      </c>
      <c r="M11" s="7">
        <f t="shared" ref="M11" si="2">SUM(M5:M10)</f>
        <v>-102</v>
      </c>
      <c r="N11" s="16"/>
    </row>
    <row r="13" spans="2:14" ht="15.75" thickBot="1" x14ac:dyDescent="0.3"/>
    <row r="14" spans="2:14" ht="15.75" thickBot="1" x14ac:dyDescent="0.3">
      <c r="B14" s="12" t="s">
        <v>21</v>
      </c>
      <c r="C14" s="13"/>
      <c r="D14" s="14"/>
      <c r="E14" s="1"/>
      <c r="F14" s="1"/>
      <c r="G14" s="1"/>
      <c r="H14" s="1"/>
    </row>
    <row r="15" spans="2:14" ht="27" thickBot="1" x14ac:dyDescent="0.3">
      <c r="B15" s="1"/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11" t="s">
        <v>15</v>
      </c>
      <c r="K15" s="15"/>
      <c r="L15" t="s">
        <v>16</v>
      </c>
      <c r="M15" t="s">
        <v>17</v>
      </c>
      <c r="N15" t="s">
        <v>18</v>
      </c>
    </row>
    <row r="16" spans="2:14" ht="15.75" thickBot="1" x14ac:dyDescent="0.3">
      <c r="B16" s="2" t="s">
        <v>7</v>
      </c>
      <c r="C16" s="3">
        <v>0</v>
      </c>
      <c r="D16" s="3">
        <v>1</v>
      </c>
      <c r="E16" s="3">
        <v>0</v>
      </c>
      <c r="F16" s="3">
        <v>-1</v>
      </c>
      <c r="G16" s="3">
        <v>1</v>
      </c>
      <c r="H16" s="3">
        <v>0</v>
      </c>
      <c r="I16">
        <f>SUM(C16:H16)</f>
        <v>1</v>
      </c>
      <c r="K16" t="s">
        <v>1</v>
      </c>
      <c r="L16">
        <f>SUM(C16:C22)</f>
        <v>1</v>
      </c>
      <c r="M16">
        <f>L16*N16</f>
        <v>30</v>
      </c>
      <c r="N16">
        <v>30</v>
      </c>
    </row>
    <row r="17" spans="2:14" ht="15.75" thickBot="1" x14ac:dyDescent="0.3">
      <c r="B17" s="2" t="s">
        <v>8</v>
      </c>
      <c r="C17" s="3">
        <v>2</v>
      </c>
      <c r="D17" s="3">
        <v>1</v>
      </c>
      <c r="E17" s="3">
        <v>0</v>
      </c>
      <c r="F17" s="3">
        <v>0</v>
      </c>
      <c r="G17" s="3">
        <v>0</v>
      </c>
      <c r="H17" s="3">
        <v>-1</v>
      </c>
      <c r="I17">
        <f>SUM(C17:H17)</f>
        <v>2</v>
      </c>
      <c r="K17" t="s">
        <v>2</v>
      </c>
      <c r="L17">
        <f>SUM(D16:D22)</f>
        <v>3</v>
      </c>
      <c r="M17">
        <f t="shared" ref="M17:M21" si="3">L17*N17</f>
        <v>60</v>
      </c>
      <c r="N17">
        <v>20</v>
      </c>
    </row>
    <row r="18" spans="2:14" ht="15.75" thickBot="1" x14ac:dyDescent="0.3">
      <c r="B18" s="2" t="s">
        <v>9</v>
      </c>
      <c r="C18" s="3">
        <v>0</v>
      </c>
      <c r="D18" s="3">
        <v>0</v>
      </c>
      <c r="E18" s="3">
        <v>1</v>
      </c>
      <c r="F18" s="3">
        <v>2</v>
      </c>
      <c r="G18" s="3">
        <v>1</v>
      </c>
      <c r="H18" s="3">
        <v>0</v>
      </c>
      <c r="I18">
        <f t="shared" ref="I18:I22" si="4">SUM(C18:H18)</f>
        <v>4</v>
      </c>
      <c r="K18" t="s">
        <v>3</v>
      </c>
      <c r="L18">
        <f>SUM(E16:E22)</f>
        <v>3</v>
      </c>
      <c r="M18">
        <f t="shared" si="3"/>
        <v>75</v>
      </c>
      <c r="N18">
        <v>25</v>
      </c>
    </row>
    <row r="19" spans="2:14" ht="15.75" thickBot="1" x14ac:dyDescent="0.3">
      <c r="B19" s="2" t="s">
        <v>10</v>
      </c>
      <c r="C19" s="3">
        <v>0</v>
      </c>
      <c r="D19" s="3">
        <v>2</v>
      </c>
      <c r="E19" s="3">
        <v>0</v>
      </c>
      <c r="F19" s="3">
        <v>-1</v>
      </c>
      <c r="G19" s="3">
        <v>0</v>
      </c>
      <c r="H19" s="3">
        <v>-1</v>
      </c>
      <c r="I19">
        <f t="shared" si="4"/>
        <v>0</v>
      </c>
      <c r="K19" t="s">
        <v>4</v>
      </c>
      <c r="L19">
        <f>SUM(F16:F22)</f>
        <v>-1</v>
      </c>
      <c r="M19">
        <f t="shared" si="3"/>
        <v>-22</v>
      </c>
      <c r="N19">
        <v>22</v>
      </c>
    </row>
    <row r="20" spans="2:14" ht="15.75" thickBot="1" x14ac:dyDescent="0.3">
      <c r="B20" s="2" t="s">
        <v>11</v>
      </c>
      <c r="C20" s="3">
        <v>0</v>
      </c>
      <c r="D20" s="3">
        <v>0</v>
      </c>
      <c r="E20" s="3">
        <v>0</v>
      </c>
      <c r="F20" s="3">
        <v>-2</v>
      </c>
      <c r="G20" s="3">
        <v>-2</v>
      </c>
      <c r="H20" s="3">
        <v>0</v>
      </c>
      <c r="I20">
        <f t="shared" si="4"/>
        <v>-4</v>
      </c>
      <c r="K20" t="s">
        <v>5</v>
      </c>
      <c r="L20">
        <f>SUM(G16:G22)</f>
        <v>-2</v>
      </c>
      <c r="M20">
        <f t="shared" si="3"/>
        <v>-30</v>
      </c>
      <c r="N20">
        <v>15</v>
      </c>
    </row>
    <row r="21" spans="2:14" ht="15.75" thickBot="1" x14ac:dyDescent="0.3">
      <c r="B21" s="2" t="s">
        <v>12</v>
      </c>
      <c r="C21" s="3">
        <v>0</v>
      </c>
      <c r="D21" s="3">
        <v>0</v>
      </c>
      <c r="E21" s="3">
        <v>0</v>
      </c>
      <c r="F21" s="3">
        <v>0</v>
      </c>
      <c r="G21" s="3">
        <v>-3</v>
      </c>
      <c r="H21" s="3">
        <v>0</v>
      </c>
      <c r="I21">
        <f t="shared" si="4"/>
        <v>-3</v>
      </c>
      <c r="K21" t="s">
        <v>6</v>
      </c>
      <c r="L21">
        <f>SUM(H16:H22)</f>
        <v>-2</v>
      </c>
      <c r="M21">
        <f t="shared" si="3"/>
        <v>-30</v>
      </c>
      <c r="N21">
        <v>15</v>
      </c>
    </row>
    <row r="22" spans="2:14" ht="27" thickBot="1" x14ac:dyDescent="0.3">
      <c r="B22" s="2" t="s">
        <v>13</v>
      </c>
      <c r="C22" s="3">
        <v>-1</v>
      </c>
      <c r="D22" s="3">
        <v>-1</v>
      </c>
      <c r="E22" s="3">
        <v>2</v>
      </c>
      <c r="F22" s="3">
        <v>1</v>
      </c>
      <c r="G22" s="3">
        <v>1</v>
      </c>
      <c r="H22" s="3">
        <v>0</v>
      </c>
      <c r="I22">
        <f t="shared" si="4"/>
        <v>2</v>
      </c>
      <c r="K22" s="7" t="s">
        <v>15</v>
      </c>
      <c r="L22" s="7">
        <f>SUM(L16:L21)</f>
        <v>2</v>
      </c>
      <c r="M22" s="7">
        <f t="shared" ref="M22" si="5">SUM(M16:M21)</f>
        <v>83</v>
      </c>
      <c r="N22" s="16"/>
    </row>
  </sheetData>
  <mergeCells count="2">
    <mergeCell ref="B3:D3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Progettazione base</vt:lpstr>
      <vt:lpstr>Progettazione dettaglio</vt:lpstr>
      <vt:lpstr>Consuntivo PB</vt:lpstr>
      <vt:lpstr>Consuntivo 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.</dc:creator>
  <cp:lastModifiedBy>Sonia .</cp:lastModifiedBy>
  <dcterms:created xsi:type="dcterms:W3CDTF">2019-04-11T14:30:53Z</dcterms:created>
  <dcterms:modified xsi:type="dcterms:W3CDTF">2019-04-11T16:42:24Z</dcterms:modified>
</cp:coreProperties>
</file>