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720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Blad1!$B$3:$E$139</definedName>
  </definedNames>
  <calcPr calcId="145621"/>
</workbook>
</file>

<file path=xl/calcChain.xml><?xml version="1.0" encoding="utf-8"?>
<calcChain xmlns="http://schemas.openxmlformats.org/spreadsheetml/2006/main">
  <c r="F58" i="1" l="1"/>
  <c r="W39" i="1"/>
  <c r="W48" i="1"/>
  <c r="V3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F50" i="1"/>
  <c r="F51" i="1"/>
  <c r="F52" i="1"/>
  <c r="F53" i="1"/>
  <c r="F54" i="1"/>
  <c r="F55" i="1"/>
  <c r="F57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5" i="1"/>
  <c r="F109" i="1"/>
  <c r="F110" i="1"/>
  <c r="F112" i="1"/>
  <c r="F114" i="1"/>
  <c r="F116" i="1"/>
  <c r="F117" i="1"/>
  <c r="F118" i="1"/>
  <c r="F119" i="1"/>
  <c r="F120" i="1"/>
  <c r="F121" i="1"/>
  <c r="F123" i="1"/>
  <c r="F124" i="1"/>
  <c r="F125" i="1"/>
  <c r="F126" i="1"/>
  <c r="F127" i="1"/>
  <c r="F129" i="1"/>
  <c r="F130" i="1"/>
  <c r="F131" i="1"/>
  <c r="F132" i="1"/>
  <c r="F133" i="1"/>
  <c r="F134" i="1"/>
  <c r="F135" i="1"/>
  <c r="F136" i="1"/>
  <c r="F137" i="1"/>
  <c r="F138" i="1"/>
  <c r="F139" i="1"/>
  <c r="E105" i="1" l="1"/>
  <c r="E114" i="1"/>
  <c r="E113" i="1"/>
  <c r="F113" i="1" s="1"/>
  <c r="G113" i="1" s="1"/>
  <c r="E21" i="1"/>
  <c r="E3" i="1"/>
  <c r="F3" i="1" s="1"/>
  <c r="G3" i="1" s="1"/>
  <c r="E79" i="1"/>
  <c r="E78" i="1"/>
  <c r="E46" i="1"/>
  <c r="E104" i="1"/>
  <c r="F104" i="1" s="1"/>
  <c r="G104" i="1" s="1"/>
  <c r="E101" i="1"/>
  <c r="E100" i="1"/>
  <c r="E99" i="1"/>
  <c r="E98" i="1"/>
  <c r="E127" i="1"/>
  <c r="E20" i="1"/>
  <c r="E45" i="1"/>
  <c r="E44" i="1"/>
  <c r="E97" i="1"/>
  <c r="E96" i="1"/>
  <c r="E77" i="1"/>
  <c r="E76" i="1"/>
  <c r="E95" i="1"/>
  <c r="E94" i="1"/>
  <c r="E93" i="1"/>
  <c r="E92" i="1"/>
  <c r="E43" i="1"/>
  <c r="E42" i="1"/>
  <c r="E38" i="1"/>
  <c r="E37" i="1"/>
  <c r="E91" i="1"/>
  <c r="E90" i="1"/>
  <c r="E89" i="1"/>
  <c r="E107" i="1"/>
  <c r="F107" i="1" s="1"/>
  <c r="G107" i="1" s="1"/>
  <c r="E88" i="1"/>
  <c r="E19" i="1"/>
  <c r="E32" i="1"/>
  <c r="E31" i="1"/>
  <c r="E126" i="1"/>
  <c r="E87" i="1"/>
  <c r="E86" i="1"/>
  <c r="E18" i="1"/>
  <c r="E85" i="1"/>
  <c r="E84" i="1"/>
  <c r="E30" i="1"/>
  <c r="E29" i="1"/>
  <c r="E41" i="1"/>
  <c r="E40" i="1"/>
  <c r="E28" i="1"/>
  <c r="E39" i="1"/>
  <c r="F39" i="1" s="1"/>
  <c r="G39" i="1" s="1"/>
  <c r="E83" i="1"/>
  <c r="E82" i="1"/>
  <c r="E17" i="1"/>
  <c r="E36" i="1"/>
  <c r="E35" i="1"/>
  <c r="E27" i="1"/>
  <c r="E26" i="1"/>
  <c r="E125" i="1"/>
  <c r="E73" i="1"/>
  <c r="E72" i="1"/>
  <c r="E48" i="1"/>
  <c r="E34" i="1"/>
  <c r="E33" i="1"/>
  <c r="E110" i="1"/>
  <c r="E109" i="1"/>
  <c r="E25" i="1"/>
  <c r="E24" i="1"/>
  <c r="E124" i="1"/>
  <c r="E75" i="1"/>
  <c r="E74" i="1"/>
  <c r="F74" i="1" s="1"/>
  <c r="G74" i="1" s="1"/>
  <c r="E71" i="1"/>
  <c r="E70" i="1"/>
  <c r="E108" i="1"/>
  <c r="E69" i="1"/>
  <c r="E68" i="1"/>
  <c r="E67" i="1"/>
  <c r="E66" i="1"/>
  <c r="E65" i="1"/>
  <c r="E64" i="1"/>
  <c r="W94" i="1"/>
  <c r="V94" i="1"/>
  <c r="E47" i="1"/>
  <c r="F47" i="1" s="1"/>
  <c r="G47" i="1" s="1"/>
  <c r="V93" i="1"/>
  <c r="E16" i="1"/>
  <c r="W92" i="1"/>
  <c r="V92" i="1"/>
  <c r="W91" i="1"/>
  <c r="V91" i="1"/>
  <c r="E55" i="1"/>
  <c r="W90" i="1"/>
  <c r="V90" i="1"/>
  <c r="E23" i="1"/>
  <c r="W89" i="1"/>
  <c r="V89" i="1"/>
  <c r="E22" i="1"/>
  <c r="V88" i="1"/>
  <c r="E15" i="1"/>
  <c r="W87" i="1"/>
  <c r="X87" i="1" s="1"/>
  <c r="V87" i="1"/>
  <c r="W86" i="1"/>
  <c r="V86" i="1"/>
  <c r="E54" i="1"/>
  <c r="W85" i="1"/>
  <c r="V85" i="1"/>
  <c r="W84" i="1"/>
  <c r="V84" i="1"/>
  <c r="E53" i="1"/>
  <c r="V83" i="1"/>
  <c r="W83" i="1" s="1"/>
  <c r="X83" i="1" s="1"/>
  <c r="E112" i="1"/>
  <c r="W82" i="1"/>
  <c r="V82" i="1"/>
  <c r="E111" i="1"/>
  <c r="W81" i="1"/>
  <c r="V81" i="1"/>
  <c r="W80" i="1"/>
  <c r="V80" i="1"/>
  <c r="E106" i="1"/>
  <c r="F106" i="1" s="1"/>
  <c r="G106" i="1" s="1"/>
  <c r="V79" i="1"/>
  <c r="W78" i="1"/>
  <c r="V78" i="1"/>
  <c r="E52" i="1"/>
  <c r="V77" i="1"/>
  <c r="W77" i="1" s="1"/>
  <c r="X77" i="1" s="1"/>
  <c r="W76" i="1"/>
  <c r="V76" i="1"/>
  <c r="E51" i="1"/>
  <c r="W75" i="1"/>
  <c r="V75" i="1"/>
  <c r="E14" i="1"/>
  <c r="W74" i="1"/>
  <c r="V74" i="1"/>
  <c r="E13" i="1"/>
  <c r="W73" i="1"/>
  <c r="V73" i="1"/>
  <c r="E12" i="1"/>
  <c r="W72" i="1"/>
  <c r="V72" i="1"/>
  <c r="E11" i="1"/>
  <c r="V71" i="1"/>
  <c r="E10" i="1"/>
  <c r="W70" i="1"/>
  <c r="X70" i="1" s="1"/>
  <c r="V70" i="1"/>
  <c r="W69" i="1"/>
  <c r="V69" i="1"/>
  <c r="E50" i="1"/>
  <c r="W68" i="1"/>
  <c r="V68" i="1"/>
  <c r="W67" i="1"/>
  <c r="V67" i="1"/>
  <c r="E49" i="1"/>
  <c r="W66" i="1"/>
  <c r="V66" i="1"/>
  <c r="E123" i="1"/>
  <c r="W65" i="1"/>
  <c r="V65" i="1"/>
  <c r="E9" i="1"/>
  <c r="W64" i="1"/>
  <c r="V64" i="1"/>
  <c r="E8" i="1"/>
  <c r="W63" i="1"/>
  <c r="V63" i="1"/>
  <c r="E7" i="1"/>
  <c r="W62" i="1"/>
  <c r="V62" i="1"/>
  <c r="E6" i="1"/>
  <c r="W61" i="1"/>
  <c r="V61" i="1"/>
  <c r="E81" i="1"/>
  <c r="W60" i="1"/>
  <c r="V60" i="1"/>
  <c r="E80" i="1"/>
  <c r="W59" i="1"/>
  <c r="V59" i="1"/>
  <c r="W55" i="1" s="1"/>
  <c r="X55" i="1" s="1"/>
  <c r="E57" i="1"/>
  <c r="W58" i="1"/>
  <c r="V58" i="1"/>
  <c r="E56" i="1"/>
  <c r="F56" i="1" s="1"/>
  <c r="G56" i="1" s="1"/>
  <c r="W57" i="1"/>
  <c r="V57" i="1"/>
  <c r="E5" i="1"/>
  <c r="W56" i="1"/>
  <c r="V56" i="1"/>
  <c r="V55" i="1"/>
  <c r="E121" i="1"/>
  <c r="W54" i="1"/>
  <c r="V54" i="1"/>
  <c r="W53" i="1"/>
  <c r="V53" i="1"/>
  <c r="E103" i="1"/>
  <c r="W52" i="1"/>
  <c r="V52" i="1"/>
  <c r="W51" i="1"/>
  <c r="V51" i="1"/>
  <c r="E102" i="1"/>
  <c r="W50" i="1"/>
  <c r="V50" i="1"/>
  <c r="E120" i="1"/>
  <c r="W49" i="1"/>
  <c r="V49" i="1"/>
  <c r="E119" i="1"/>
  <c r="V48" i="1"/>
  <c r="X48" i="1" s="1"/>
  <c r="E118" i="1"/>
  <c r="W47" i="1"/>
  <c r="V47" i="1"/>
  <c r="E4" i="1"/>
  <c r="W46" i="1"/>
  <c r="V46" i="1"/>
  <c r="E117" i="1"/>
  <c r="W45" i="1"/>
  <c r="V45" i="1"/>
  <c r="E116" i="1"/>
  <c r="W44" i="1"/>
  <c r="V44" i="1"/>
  <c r="W43" i="1"/>
  <c r="V43" i="1"/>
  <c r="W42" i="1"/>
  <c r="V42" i="1"/>
  <c r="E139" i="1"/>
  <c r="W41" i="1"/>
  <c r="V41" i="1"/>
  <c r="V40" i="1"/>
  <c r="E138" i="1"/>
  <c r="V38" i="1"/>
  <c r="W38" i="1" s="1"/>
  <c r="X38" i="1" s="1"/>
  <c r="W37" i="1"/>
  <c r="V37" i="1"/>
  <c r="E137" i="1"/>
  <c r="W36" i="1"/>
  <c r="V36" i="1"/>
  <c r="W35" i="1"/>
  <c r="V35" i="1"/>
  <c r="E136" i="1"/>
  <c r="W34" i="1"/>
  <c r="V34" i="1"/>
  <c r="W33" i="1"/>
  <c r="V33" i="1"/>
  <c r="E135" i="1"/>
  <c r="W32" i="1"/>
  <c r="V32" i="1"/>
  <c r="W31" i="1"/>
  <c r="V31" i="1"/>
  <c r="E134" i="1"/>
  <c r="W30" i="1"/>
  <c r="V30" i="1"/>
  <c r="V29" i="1"/>
  <c r="E133" i="1"/>
  <c r="W28" i="1"/>
  <c r="V28" i="1"/>
  <c r="V27" i="1"/>
  <c r="E132" i="1"/>
  <c r="W26" i="1"/>
  <c r="V26" i="1"/>
  <c r="V25" i="1"/>
  <c r="E131" i="1"/>
  <c r="W24" i="1"/>
  <c r="V24" i="1"/>
  <c r="V23" i="1"/>
  <c r="E130" i="1"/>
  <c r="W22" i="1"/>
  <c r="V22" i="1"/>
  <c r="W21" i="1"/>
  <c r="V21" i="1"/>
  <c r="E129" i="1"/>
  <c r="V20" i="1"/>
  <c r="W19" i="1"/>
  <c r="V19" i="1"/>
  <c r="E128" i="1"/>
  <c r="W18" i="1"/>
  <c r="V18" i="1"/>
  <c r="E115" i="1"/>
  <c r="V17" i="1"/>
  <c r="E122" i="1"/>
  <c r="W16" i="1"/>
  <c r="V16" i="1"/>
  <c r="W15" i="1"/>
  <c r="V15" i="1"/>
  <c r="W14" i="1"/>
  <c r="V14" i="1"/>
  <c r="W13" i="1"/>
  <c r="V13" i="1"/>
  <c r="W12" i="1"/>
  <c r="V12" i="1"/>
  <c r="E63" i="1"/>
  <c r="W11" i="1"/>
  <c r="V11" i="1"/>
  <c r="W10" i="1"/>
  <c r="V10" i="1"/>
  <c r="E62" i="1"/>
  <c r="W9" i="1"/>
  <c r="V9" i="1"/>
  <c r="V8" i="1"/>
  <c r="E61" i="1"/>
  <c r="W7" i="1"/>
  <c r="V7" i="1"/>
  <c r="W6" i="1"/>
  <c r="V6" i="1"/>
  <c r="N7" i="1"/>
  <c r="E60" i="1"/>
  <c r="V5" i="1"/>
  <c r="N6" i="1"/>
  <c r="O6" i="1" s="1"/>
  <c r="P6" i="1" s="1"/>
  <c r="W4" i="1"/>
  <c r="V4" i="1"/>
  <c r="N5" i="1"/>
  <c r="O5" i="1" s="1"/>
  <c r="P5" i="1" s="1"/>
  <c r="E59" i="1"/>
  <c r="V3" i="1"/>
  <c r="O4" i="1"/>
  <c r="N4" i="1"/>
  <c r="N3" i="1"/>
  <c r="E58" i="1"/>
  <c r="F4" i="1" l="1"/>
  <c r="G4" i="1" s="1"/>
  <c r="O7" i="1"/>
  <c r="P7" i="1" s="1"/>
  <c r="W3" i="1"/>
  <c r="X3" i="1" s="1"/>
  <c r="W23" i="1"/>
  <c r="X23" i="1" s="1"/>
  <c r="O3" i="1"/>
  <c r="P3" i="1" s="1"/>
  <c r="F80" i="1"/>
  <c r="G80" i="1" s="1"/>
  <c r="W71" i="1"/>
  <c r="X71" i="1" s="1"/>
  <c r="W88" i="1"/>
  <c r="X88" i="1" s="1"/>
  <c r="F20" i="1"/>
  <c r="G20" i="1" s="1"/>
  <c r="F122" i="1"/>
  <c r="G122" i="1" s="1"/>
  <c r="W20" i="1"/>
  <c r="X20" i="1" s="1"/>
  <c r="W17" i="1"/>
  <c r="X17" i="1" s="1"/>
  <c r="F128" i="1"/>
  <c r="G128" i="1" s="1"/>
  <c r="W79" i="1"/>
  <c r="X79" i="1" s="1"/>
  <c r="W93" i="1"/>
  <c r="X93" i="1" s="1"/>
  <c r="W27" i="1"/>
  <c r="X27" i="1" s="1"/>
  <c r="G58" i="1"/>
  <c r="F115" i="1"/>
  <c r="G115" i="1" s="1"/>
  <c r="W25" i="1"/>
  <c r="X25" i="1" s="1"/>
  <c r="W29" i="1"/>
  <c r="X29" i="1" s="1"/>
  <c r="F108" i="1"/>
  <c r="G108" i="1" s="1"/>
  <c r="W5" i="1"/>
  <c r="X5" i="1" s="1"/>
  <c r="X39" i="1"/>
  <c r="F22" i="1"/>
  <c r="G22" i="1" s="1"/>
  <c r="W8" i="1"/>
  <c r="X8" i="1" s="1"/>
  <c r="F102" i="1"/>
  <c r="G102" i="1" s="1"/>
  <c r="F49" i="1"/>
  <c r="G49" i="1" s="1"/>
  <c r="F111" i="1"/>
  <c r="G111" i="1" s="1"/>
  <c r="F33" i="1"/>
  <c r="G33" i="1" s="1"/>
</calcChain>
</file>

<file path=xl/sharedStrings.xml><?xml version="1.0" encoding="utf-8"?>
<sst xmlns="http://schemas.openxmlformats.org/spreadsheetml/2006/main" count="19" uniqueCount="9">
  <si>
    <t>TrommelProductieID</t>
  </si>
  <si>
    <t>Gewicht</t>
  </si>
  <si>
    <t>Rollen</t>
  </si>
  <si>
    <t>Totaal</t>
  </si>
  <si>
    <t>PersProductieID</t>
  </si>
  <si>
    <t>valuedVolume</t>
  </si>
  <si>
    <t>OvenProductieID</t>
  </si>
  <si>
    <t>ProductID</t>
  </si>
  <si>
    <t>Totaal (x1000)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</si>
</sst>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"/>
    <numFmt numFmtId="165" formatCode="0.0000000"/>
    <numFmt numFmtId="166" formatCode="0.00000000"/>
    <numFmt numFmtId="167" formatCode="0.000000000"/>
    <numFmt numFmtId="168" formatCode="0.0000000000"/>
    <numFmt numFmtId="169" formatCode="0.00000000000"/>
    <numFmt numFmtId="170" formatCode="0.000000000000"/>
    <numFmt numFmtId="171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/>
    <xf numFmtId="167" fontId="1" fillId="0" borderId="0" xfId="0" applyNumberFormat="1" applyFont="1"/>
    <xf numFmtId="0" fontId="0" fillId="0" borderId="0" xfId="0" applyFont="1"/>
    <xf numFmtId="166" fontId="0" fillId="0" borderId="0" xfId="0" applyNumberFormat="1" applyFont="1"/>
    <xf numFmtId="169" fontId="0" fillId="0" borderId="0" xfId="0" applyNumberFormat="1" applyFont="1"/>
    <xf numFmtId="165" fontId="0" fillId="0" borderId="0" xfId="0" applyNumberFormat="1" applyFont="1"/>
    <xf numFmtId="168" fontId="0" fillId="0" borderId="0" xfId="0" applyNumberFormat="1" applyFont="1"/>
    <xf numFmtId="170" fontId="0" fillId="0" borderId="0" xfId="0" applyNumberFormat="1" applyFont="1"/>
    <xf numFmtId="170" fontId="0" fillId="0" borderId="0" xfId="0" applyNumberFormat="1"/>
    <xf numFmtId="171" fontId="0" fillId="0" borderId="0" xfId="0" applyNumberFormat="1"/>
    <xf numFmtId="171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62"/>
  <sheetViews>
    <sheetView tabSelected="1" workbookViewId="0"/>
  </sheetViews>
  <sheetFormatPr defaultRowHeight="15" x14ac:dyDescent="0.25"/>
  <cols>
    <col min="2" max="2" width="19.7109375" bestFit="1" customWidth="1"/>
    <col min="3" max="3" width="9" bestFit="1" customWidth="1"/>
    <col min="4" max="4" width="9.7109375" bestFit="1" customWidth="1"/>
    <col min="5" max="5" width="17.85546875" bestFit="1" customWidth="1"/>
    <col min="6" max="7" width="18.85546875" bestFit="1" customWidth="1"/>
    <col min="8" max="8" width="16.7109375" bestFit="1" customWidth="1"/>
    <col min="9" max="9" width="17.85546875" bestFit="1" customWidth="1"/>
    <col min="10" max="11" width="15.42578125" bestFit="1" customWidth="1"/>
    <col min="12" max="12" width="14.140625" bestFit="1" customWidth="1"/>
    <col min="13" max="13" width="9.7109375" bestFit="1" customWidth="1"/>
    <col min="14" max="14" width="17.85546875" bestFit="1" customWidth="1"/>
    <col min="15" max="18" width="16.7109375" bestFit="1" customWidth="1"/>
    <col min="19" max="19" width="16.28515625" bestFit="1" customWidth="1"/>
    <col min="20" max="20" width="12.5703125" bestFit="1" customWidth="1"/>
    <col min="21" max="21" width="9.7109375" bestFit="1" customWidth="1"/>
    <col min="22" max="23" width="18.85546875" bestFit="1" customWidth="1"/>
    <col min="24" max="24" width="19.85546875" bestFit="1" customWidth="1"/>
    <col min="25" max="25" width="16.7109375" bestFit="1" customWidth="1"/>
  </cols>
  <sheetData>
    <row r="2" spans="2:25" x14ac:dyDescent="0.25">
      <c r="B2" t="s">
        <v>0</v>
      </c>
      <c r="C2" t="s">
        <v>1</v>
      </c>
      <c r="D2" t="s">
        <v>7</v>
      </c>
      <c r="E2" t="s">
        <v>2</v>
      </c>
      <c r="F2" s="6" t="s">
        <v>3</v>
      </c>
      <c r="G2" s="6" t="s">
        <v>8</v>
      </c>
      <c r="H2" s="8"/>
      <c r="I2" s="6"/>
      <c r="J2" t="s">
        <v>4</v>
      </c>
      <c r="K2" t="s">
        <v>5</v>
      </c>
      <c r="L2" t="s">
        <v>1</v>
      </c>
      <c r="M2" t="s">
        <v>7</v>
      </c>
      <c r="N2" t="s">
        <v>2</v>
      </c>
      <c r="O2" s="6" t="s">
        <v>3</v>
      </c>
      <c r="P2" s="6" t="s">
        <v>8</v>
      </c>
      <c r="Q2" s="8"/>
      <c r="S2" t="s">
        <v>6</v>
      </c>
      <c r="T2" t="s">
        <v>1</v>
      </c>
      <c r="U2" t="s">
        <v>7</v>
      </c>
      <c r="V2" t="s">
        <v>2</v>
      </c>
      <c r="W2" s="6" t="s">
        <v>3</v>
      </c>
      <c r="X2" s="6" t="s">
        <v>8</v>
      </c>
      <c r="Y2" s="8"/>
    </row>
    <row r="3" spans="2:25" x14ac:dyDescent="0.25">
      <c r="B3">
        <v>29071</v>
      </c>
      <c r="C3">
        <v>2.8279700000000001</v>
      </c>
      <c r="D3">
        <v>13354</v>
      </c>
      <c r="E3" s="4">
        <f>500000/C3</f>
        <v>176805.27021149447</v>
      </c>
      <c r="F3" s="4">
        <f>IF(D3=D58,"",SUMIF(D:D,D3,E:E))</f>
        <v>176805.27021149447</v>
      </c>
      <c r="G3" s="16">
        <f>F3/1000</f>
        <v>176.80527021149447</v>
      </c>
      <c r="H3" s="12"/>
      <c r="I3" s="7"/>
      <c r="J3">
        <v>28083</v>
      </c>
      <c r="K3">
        <v>500</v>
      </c>
      <c r="L3" s="1">
        <v>2.3354210000000002</v>
      </c>
      <c r="M3">
        <v>13370</v>
      </c>
      <c r="N3" s="3">
        <f>K3*1000/L3</f>
        <v>214094.16118121741</v>
      </c>
      <c r="O3">
        <f>IF(M3=M2,"",SUMIF(M:M,M3,N:N))</f>
        <v>449597.73848055652</v>
      </c>
      <c r="P3" s="13">
        <f>O3/1000</f>
        <v>449.59773848055653</v>
      </c>
      <c r="Q3" s="10"/>
      <c r="S3">
        <v>29033</v>
      </c>
      <c r="T3" s="1">
        <v>2.8279700000000001</v>
      </c>
      <c r="U3">
        <v>13354</v>
      </c>
      <c r="V3" s="4">
        <f>500000/T3</f>
        <v>176805.27021149447</v>
      </c>
      <c r="W3" s="4">
        <f>IF(U3=U39,"",SUMIF(U:U,U3,V:V))</f>
        <v>353610.54042298894</v>
      </c>
      <c r="X3" s="9">
        <f>W3/1000</f>
        <v>353.61054042298895</v>
      </c>
      <c r="Y3" s="10"/>
    </row>
    <row r="4" spans="2:25" x14ac:dyDescent="0.25">
      <c r="B4">
        <v>27867</v>
      </c>
      <c r="C4">
        <v>2.3354210000000002</v>
      </c>
      <c r="D4">
        <v>13370</v>
      </c>
      <c r="E4" s="4">
        <f>500000/C4</f>
        <v>214094.16118121741</v>
      </c>
      <c r="F4" s="4">
        <f>IF(D4=D3,"",SUMIF(D:D,D4,E:E))</f>
        <v>3425506.5788994799</v>
      </c>
      <c r="G4" s="16">
        <f>F4/1000</f>
        <v>3425.5065788994798</v>
      </c>
      <c r="J4">
        <v>28521</v>
      </c>
      <c r="K4">
        <v>550</v>
      </c>
      <c r="L4" s="1">
        <v>2.3354210000000002</v>
      </c>
      <c r="M4">
        <v>13370</v>
      </c>
      <c r="N4" s="3">
        <f>K4*1000/L4</f>
        <v>235503.57729933914</v>
      </c>
      <c r="O4" t="str">
        <f>IF(M4=M3,"",SUMIF(M:M,M4,N:N))</f>
        <v/>
      </c>
      <c r="P4" s="13"/>
      <c r="S4">
        <v>29055</v>
      </c>
      <c r="T4" s="1">
        <v>2.8279700000000001</v>
      </c>
      <c r="U4">
        <v>13354</v>
      </c>
      <c r="V4" s="4">
        <f>500000/T4</f>
        <v>176805.27021149447</v>
      </c>
      <c r="W4" s="4" t="str">
        <f>IF(U4=U3,"",SUMIF(U:U,U4,V:V))</f>
        <v/>
      </c>
      <c r="X4" s="9"/>
    </row>
    <row r="5" spans="2:25" x14ac:dyDescent="0.25">
      <c r="B5">
        <v>28083</v>
      </c>
      <c r="C5">
        <v>2.3354210000000002</v>
      </c>
      <c r="D5">
        <v>13370</v>
      </c>
      <c r="E5" s="4">
        <f>500000/C5</f>
        <v>214094.16118121741</v>
      </c>
      <c r="F5" s="4" t="str">
        <f>IF(D5=D4,"",SUMIF(D:D,D5,E:E))</f>
        <v/>
      </c>
      <c r="G5" s="16"/>
      <c r="J5">
        <v>28917</v>
      </c>
      <c r="K5">
        <v>300</v>
      </c>
      <c r="L5" s="1">
        <v>2.4498820000000001</v>
      </c>
      <c r="M5">
        <v>13684</v>
      </c>
      <c r="N5" s="3">
        <f>K5*1000/L5</f>
        <v>122454.87741858586</v>
      </c>
      <c r="O5">
        <f>IF(M5=M4,"",SUMIF(M:M,M5,N:N))</f>
        <v>122454.87741858586</v>
      </c>
      <c r="P5" s="13">
        <f t="shared" ref="P5:P7" si="0">O5/1000</f>
        <v>122.45487741858587</v>
      </c>
      <c r="S5">
        <v>27953</v>
      </c>
      <c r="T5" s="1">
        <v>2.3354210000000002</v>
      </c>
      <c r="U5">
        <v>13370</v>
      </c>
      <c r="V5" s="4">
        <f>500000/T5</f>
        <v>214094.16118121741</v>
      </c>
      <c r="W5" s="4">
        <f>IF(U5=U4,"",SUMIF(U:U,U5,V:V))</f>
        <v>642282.48354365223</v>
      </c>
      <c r="X5" s="9">
        <f>W5/1000</f>
        <v>642.28248354365223</v>
      </c>
    </row>
    <row r="6" spans="2:25" x14ac:dyDescent="0.25">
      <c r="B6">
        <v>28321</v>
      </c>
      <c r="C6">
        <v>2.3354210000000002</v>
      </c>
      <c r="D6">
        <v>13370</v>
      </c>
      <c r="E6" s="4">
        <f>500000/C6</f>
        <v>214094.16118121741</v>
      </c>
      <c r="F6" s="4" t="str">
        <f>IF(D6=D5,"",SUMIF(D:D,D6,E:E))</f>
        <v/>
      </c>
      <c r="G6" s="16"/>
      <c r="J6">
        <v>29099</v>
      </c>
      <c r="K6">
        <v>500</v>
      </c>
      <c r="L6" s="1">
        <v>2.8279700000000001</v>
      </c>
      <c r="M6">
        <v>13354</v>
      </c>
      <c r="N6" s="3">
        <f>K6*1000/L6</f>
        <v>176805.27021149447</v>
      </c>
      <c r="O6">
        <f>IF(M6=M5,"",SUMIF(M:M,M6,N:N))</f>
        <v>176805.27021149447</v>
      </c>
      <c r="P6" s="13">
        <f t="shared" si="0"/>
        <v>176.80527021149447</v>
      </c>
      <c r="S6">
        <v>28083</v>
      </c>
      <c r="T6" s="1">
        <v>2.3354210000000002</v>
      </c>
      <c r="U6">
        <v>13370</v>
      </c>
      <c r="V6" s="4">
        <f>500000/T6</f>
        <v>214094.16118121741</v>
      </c>
      <c r="W6" s="4" t="str">
        <f>IF(U6=U5,"",SUMIF(U:U,U6,V:V))</f>
        <v/>
      </c>
      <c r="X6" s="9"/>
    </row>
    <row r="7" spans="2:25" x14ac:dyDescent="0.25">
      <c r="B7">
        <v>28387</v>
      </c>
      <c r="C7">
        <v>2.3354210000000002</v>
      </c>
      <c r="D7">
        <v>13370</v>
      </c>
      <c r="E7" s="4">
        <f>500000/C7</f>
        <v>214094.16118121741</v>
      </c>
      <c r="F7" s="4" t="str">
        <f>IF(D7=D6,"",SUMIF(D:D,D7,E:E))</f>
        <v/>
      </c>
      <c r="G7" s="16"/>
      <c r="J7">
        <v>29111</v>
      </c>
      <c r="K7">
        <v>500</v>
      </c>
      <c r="L7" s="1">
        <v>2.7437800000000001</v>
      </c>
      <c r="M7">
        <v>13372</v>
      </c>
      <c r="N7" s="3">
        <f>K7*1000/L7</f>
        <v>182230.35374556269</v>
      </c>
      <c r="O7">
        <f>IF(M7=M6,"",SUMIF(M:M,M7,N:N))</f>
        <v>182230.35374556269</v>
      </c>
      <c r="P7" s="13">
        <f t="shared" si="0"/>
        <v>182.2303537455627</v>
      </c>
      <c r="S7">
        <v>28167</v>
      </c>
      <c r="T7" s="1">
        <v>2.3354210000000002</v>
      </c>
      <c r="U7">
        <v>13370</v>
      </c>
      <c r="V7" s="4">
        <f>500000/T7</f>
        <v>214094.16118121741</v>
      </c>
      <c r="W7" s="4" t="str">
        <f>IF(U7=U6,"",SUMIF(U:U,U7,V:V))</f>
        <v/>
      </c>
      <c r="X7" s="9"/>
    </row>
    <row r="8" spans="2:25" x14ac:dyDescent="0.25">
      <c r="B8">
        <v>28419</v>
      </c>
      <c r="C8">
        <v>2.3354210000000002</v>
      </c>
      <c r="D8">
        <v>13370</v>
      </c>
      <c r="E8" s="4">
        <f>500000/C8</f>
        <v>214094.16118121741</v>
      </c>
      <c r="F8" s="4" t="str">
        <f>IF(D8=D7,"",SUMIF(D:D,D8,E:E))</f>
        <v/>
      </c>
      <c r="G8" s="16"/>
      <c r="L8" s="1"/>
      <c r="N8" s="3"/>
      <c r="S8">
        <v>28658</v>
      </c>
      <c r="T8" s="1">
        <v>8.0858050000000006</v>
      </c>
      <c r="U8">
        <v>13373</v>
      </c>
      <c r="V8" s="4">
        <f>500000/T8</f>
        <v>61836.762078729327</v>
      </c>
      <c r="W8" s="4">
        <f>IF(U8=U7,"",SUMIF(U:U,U8,V:V))</f>
        <v>556530.85870856396</v>
      </c>
      <c r="X8" s="9">
        <f>W8/1000</f>
        <v>556.53085870856398</v>
      </c>
    </row>
    <row r="9" spans="2:25" x14ac:dyDescent="0.25">
      <c r="B9">
        <v>28441</v>
      </c>
      <c r="C9">
        <v>2.3354210000000002</v>
      </c>
      <c r="D9">
        <v>13370</v>
      </c>
      <c r="E9" s="4">
        <f>500000/C9</f>
        <v>214094.16118121741</v>
      </c>
      <c r="F9" s="4" t="str">
        <f>IF(D9=D8,"",SUMIF(D:D,D9,E:E))</f>
        <v/>
      </c>
      <c r="G9" s="16"/>
      <c r="S9">
        <v>28699</v>
      </c>
      <c r="T9" s="1">
        <v>8.0858050000000006</v>
      </c>
      <c r="U9">
        <v>13373</v>
      </c>
      <c r="V9" s="4">
        <f>500000/T9</f>
        <v>61836.762078729327</v>
      </c>
      <c r="W9" s="4" t="str">
        <f>IF(U9=U8,"",SUMIF(U:U,U9,V:V))</f>
        <v/>
      </c>
      <c r="X9" s="9"/>
    </row>
    <row r="10" spans="2:25" x14ac:dyDescent="0.25">
      <c r="B10">
        <v>28501</v>
      </c>
      <c r="C10">
        <v>2.3354210000000002</v>
      </c>
      <c r="D10">
        <v>13370</v>
      </c>
      <c r="E10" s="4">
        <f>500000/C10</f>
        <v>214094.16118121741</v>
      </c>
      <c r="F10" s="4" t="str">
        <f>IF(D10=D9,"",SUMIF(D:D,D10,E:E))</f>
        <v/>
      </c>
      <c r="G10" s="16"/>
      <c r="L10" s="1"/>
      <c r="N10" s="3"/>
      <c r="S10">
        <v>28700</v>
      </c>
      <c r="T10" s="1">
        <v>8.0858050000000006</v>
      </c>
      <c r="U10">
        <v>13373</v>
      </c>
      <c r="V10" s="4">
        <f>500000/T10</f>
        <v>61836.762078729327</v>
      </c>
      <c r="W10" s="4" t="str">
        <f>IF(U10=U9,"",SUMIF(U:U,U10,V:V))</f>
        <v/>
      </c>
      <c r="X10" s="9"/>
    </row>
    <row r="11" spans="2:25" x14ac:dyDescent="0.25">
      <c r="B11">
        <v>28521</v>
      </c>
      <c r="C11">
        <v>2.3354210000000002</v>
      </c>
      <c r="D11">
        <v>13370</v>
      </c>
      <c r="E11" s="4">
        <f>500000/C11</f>
        <v>214094.16118121741</v>
      </c>
      <c r="F11" s="4" t="str">
        <f>IF(D11=D10,"",SUMIF(D:D,D11,E:E))</f>
        <v/>
      </c>
      <c r="G11" s="16"/>
      <c r="S11">
        <v>28801</v>
      </c>
      <c r="T11" s="1">
        <v>8.0858050000000006</v>
      </c>
      <c r="U11">
        <v>13373</v>
      </c>
      <c r="V11" s="4">
        <f>500000/T11</f>
        <v>61836.762078729327</v>
      </c>
      <c r="W11" s="4" t="str">
        <f>IF(U11=U10,"",SUMIF(U:U,U11,V:V))</f>
        <v/>
      </c>
      <c r="X11" s="9"/>
    </row>
    <row r="12" spans="2:25" x14ac:dyDescent="0.25">
      <c r="B12">
        <v>28547</v>
      </c>
      <c r="C12">
        <v>2.3354210000000002</v>
      </c>
      <c r="D12">
        <v>13370</v>
      </c>
      <c r="E12" s="4">
        <f>500000/C12</f>
        <v>214094.16118121741</v>
      </c>
      <c r="F12" s="4" t="str">
        <f>IF(D12=D11,"",SUMIF(D:D,D12,E:E))</f>
        <v/>
      </c>
      <c r="G12" s="16"/>
      <c r="S12">
        <v>28802</v>
      </c>
      <c r="T12" s="1">
        <v>8.0858050000000006</v>
      </c>
      <c r="U12">
        <v>13373</v>
      </c>
      <c r="V12" s="4">
        <f>500000/T12</f>
        <v>61836.762078729327</v>
      </c>
      <c r="W12" s="4" t="str">
        <f>IF(U12=U11,"",SUMIF(U:U,U12,V:V))</f>
        <v/>
      </c>
      <c r="X12" s="9"/>
    </row>
    <row r="13" spans="2:25" x14ac:dyDescent="0.25">
      <c r="B13">
        <v>28563</v>
      </c>
      <c r="C13">
        <v>2.3354210000000002</v>
      </c>
      <c r="D13">
        <v>13370</v>
      </c>
      <c r="E13" s="4">
        <f>500000/C13</f>
        <v>214094.16118121741</v>
      </c>
      <c r="F13" s="4" t="str">
        <f>IF(D13=D12,"",SUMIF(D:D,D13,E:E))</f>
        <v/>
      </c>
      <c r="G13" s="16"/>
      <c r="S13">
        <v>28845</v>
      </c>
      <c r="T13" s="1">
        <v>8.0858050000000006</v>
      </c>
      <c r="U13">
        <v>13373</v>
      </c>
      <c r="V13" s="4">
        <f>500000/T13</f>
        <v>61836.762078729327</v>
      </c>
      <c r="W13" s="4" t="str">
        <f>IF(U13=U12,"",SUMIF(U:U,U13,V:V))</f>
        <v/>
      </c>
      <c r="X13" s="9"/>
    </row>
    <row r="14" spans="2:25" x14ac:dyDescent="0.25">
      <c r="B14">
        <v>28579</v>
      </c>
      <c r="C14">
        <v>2.3354210000000002</v>
      </c>
      <c r="D14">
        <v>13370</v>
      </c>
      <c r="E14" s="4">
        <f>500000/C14</f>
        <v>214094.16118121741</v>
      </c>
      <c r="F14" s="4" t="str">
        <f>IF(D14=D13,"",SUMIF(D:D,D14,E:E))</f>
        <v/>
      </c>
      <c r="G14" s="16"/>
      <c r="S14">
        <v>28846</v>
      </c>
      <c r="T14" s="1">
        <v>8.0858050000000006</v>
      </c>
      <c r="U14">
        <v>13373</v>
      </c>
      <c r="V14" s="4">
        <f>500000/T14</f>
        <v>61836.762078729327</v>
      </c>
      <c r="W14" s="4" t="str">
        <f>IF(U14=U13,"",SUMIF(U:U,U14,V:V))</f>
        <v/>
      </c>
      <c r="X14" s="9"/>
    </row>
    <row r="15" spans="2:25" x14ac:dyDescent="0.25">
      <c r="B15">
        <v>28645</v>
      </c>
      <c r="C15">
        <v>2.3354210000000002</v>
      </c>
      <c r="D15">
        <v>13370</v>
      </c>
      <c r="E15" s="4">
        <f>500000/C15</f>
        <v>214094.16118121741</v>
      </c>
      <c r="F15" s="4" t="str">
        <f>IF(D15=D14,"",SUMIF(D:D,D15,E:E))</f>
        <v/>
      </c>
      <c r="G15" s="16"/>
      <c r="S15">
        <v>28905</v>
      </c>
      <c r="T15" s="1">
        <v>8.0858050000000006</v>
      </c>
      <c r="U15">
        <v>13373</v>
      </c>
      <c r="V15" s="4">
        <f>500000/T15</f>
        <v>61836.762078729327</v>
      </c>
      <c r="W15" s="4" t="str">
        <f>IF(U15=U14,"",SUMIF(U:U,U15,V:V))</f>
        <v/>
      </c>
      <c r="X15" s="9"/>
    </row>
    <row r="16" spans="2:25" x14ac:dyDescent="0.25">
      <c r="B16">
        <v>28663</v>
      </c>
      <c r="C16">
        <v>2.3354210000000002</v>
      </c>
      <c r="D16">
        <v>13370</v>
      </c>
      <c r="E16" s="4">
        <f>500000/C16</f>
        <v>214094.16118121741</v>
      </c>
      <c r="F16" s="4" t="str">
        <f>IF(D16=D15,"",SUMIF(D:D,D16,E:E))</f>
        <v/>
      </c>
      <c r="G16" s="16"/>
      <c r="S16">
        <v>28906</v>
      </c>
      <c r="T16" s="1">
        <v>8.0858050000000006</v>
      </c>
      <c r="U16">
        <v>13373</v>
      </c>
      <c r="V16" s="4">
        <f>500000/T16</f>
        <v>61836.762078729327</v>
      </c>
      <c r="W16" s="4" t="str">
        <f>IF(U16=U15,"",SUMIF(U:U,U16,V:V))</f>
        <v/>
      </c>
      <c r="X16" s="9"/>
    </row>
    <row r="17" spans="2:24" x14ac:dyDescent="0.25">
      <c r="B17">
        <v>28915</v>
      </c>
      <c r="C17">
        <v>2.3354210000000002</v>
      </c>
      <c r="D17">
        <v>13370</v>
      </c>
      <c r="E17" s="4">
        <f>500000/C17</f>
        <v>214094.16118121741</v>
      </c>
      <c r="F17" s="4" t="str">
        <f>IF(D17=D16,"",SUMIF(D:D,D17,E:E))</f>
        <v/>
      </c>
      <c r="G17" s="16"/>
      <c r="S17">
        <v>28863</v>
      </c>
      <c r="T17" s="1">
        <v>4.38</v>
      </c>
      <c r="U17">
        <v>13388</v>
      </c>
      <c r="V17" s="4">
        <f>500000/T17</f>
        <v>114155.25114155251</v>
      </c>
      <c r="W17" s="4">
        <f>IF(U17=U16,"",SUMIF(U:U,U17,V:V))</f>
        <v>342465.75342465751</v>
      </c>
      <c r="X17" s="9">
        <f>W17/1000</f>
        <v>342.46575342465752</v>
      </c>
    </row>
    <row r="18" spans="2:24" x14ac:dyDescent="0.25">
      <c r="B18">
        <v>28961</v>
      </c>
      <c r="C18">
        <v>2.3354210000000002</v>
      </c>
      <c r="D18">
        <v>13370</v>
      </c>
      <c r="E18" s="4">
        <f>500000/C18</f>
        <v>214094.16118121741</v>
      </c>
      <c r="F18" s="4" t="str">
        <f>IF(D18=D17,"",SUMIF(D:D,D18,E:E))</f>
        <v/>
      </c>
      <c r="G18" s="16"/>
      <c r="S18">
        <v>28963</v>
      </c>
      <c r="T18" s="1">
        <v>4.38</v>
      </c>
      <c r="U18">
        <v>13388</v>
      </c>
      <c r="V18" s="4">
        <f>500000/T18</f>
        <v>114155.25114155251</v>
      </c>
      <c r="W18" s="4" t="str">
        <f>IF(U18=U17,"",SUMIF(U:U,U18,V:V))</f>
        <v/>
      </c>
      <c r="X18" s="9"/>
    </row>
    <row r="19" spans="2:24" x14ac:dyDescent="0.25">
      <c r="B19">
        <v>28979</v>
      </c>
      <c r="C19">
        <v>2.3354210000000002</v>
      </c>
      <c r="D19">
        <v>13370</v>
      </c>
      <c r="E19" s="4">
        <f>500000/C19</f>
        <v>214094.16118121741</v>
      </c>
      <c r="F19" s="4" t="str">
        <f>IF(D19=D18,"",SUMIF(D:D,D19,E:E))</f>
        <v/>
      </c>
      <c r="G19" s="16"/>
      <c r="S19">
        <v>28964</v>
      </c>
      <c r="T19" s="1">
        <v>4.38</v>
      </c>
      <c r="U19">
        <v>13388</v>
      </c>
      <c r="V19" s="4">
        <f>500000/T19</f>
        <v>114155.25114155251</v>
      </c>
      <c r="W19" s="4" t="str">
        <f>IF(U19=U18,"",SUMIF(U:U,U19,V:V))</f>
        <v/>
      </c>
      <c r="X19" s="9"/>
    </row>
    <row r="20" spans="2:24" x14ac:dyDescent="0.25">
      <c r="B20">
        <v>29041</v>
      </c>
      <c r="C20">
        <v>2.7437800000000001</v>
      </c>
      <c r="D20">
        <v>13372</v>
      </c>
      <c r="E20" s="4">
        <f>500000/C20</f>
        <v>182230.35374556269</v>
      </c>
      <c r="F20" s="4">
        <f>IF(D20=D19,"",SUMIF(D:D,D20,E:E))</f>
        <v>364460.70749112539</v>
      </c>
      <c r="G20" s="16">
        <f>F20/1000</f>
        <v>364.46070749112539</v>
      </c>
      <c r="S20">
        <v>28941</v>
      </c>
      <c r="T20" s="1">
        <v>3.93</v>
      </c>
      <c r="U20">
        <v>13392</v>
      </c>
      <c r="V20" s="4">
        <f>500000/T20</f>
        <v>127226.4631043257</v>
      </c>
      <c r="W20" s="4">
        <f>IF(U20=U19,"",SUMIF(U:U,U20,V:V))</f>
        <v>381679.38931297709</v>
      </c>
      <c r="X20" s="9">
        <f>W20/1000</f>
        <v>381.67938931297709</v>
      </c>
    </row>
    <row r="21" spans="2:24" x14ac:dyDescent="0.25">
      <c r="B21">
        <v>29073</v>
      </c>
      <c r="C21">
        <v>2.7437800000000001</v>
      </c>
      <c r="D21">
        <v>13372</v>
      </c>
      <c r="E21" s="4">
        <f>500000/C21</f>
        <v>182230.35374556269</v>
      </c>
      <c r="F21" s="4" t="str">
        <f>IF(D21=D20,"",SUMIF(D:D,D21,E:E))</f>
        <v/>
      </c>
      <c r="G21" s="16"/>
      <c r="S21">
        <v>28971</v>
      </c>
      <c r="T21" s="1">
        <v>3.93</v>
      </c>
      <c r="U21">
        <v>13392</v>
      </c>
      <c r="V21" s="4">
        <f>500000/T21</f>
        <v>127226.4631043257</v>
      </c>
      <c r="W21" s="4" t="str">
        <f>IF(U21=U20,"",SUMIF(U:U,U21,V:V))</f>
        <v/>
      </c>
      <c r="X21" s="9"/>
    </row>
    <row r="22" spans="2:24" x14ac:dyDescent="0.25">
      <c r="B22">
        <v>28657</v>
      </c>
      <c r="C22">
        <v>8.0858050000000006</v>
      </c>
      <c r="D22">
        <v>13373</v>
      </c>
      <c r="E22" s="4">
        <f>500000/C22</f>
        <v>61836.762078729327</v>
      </c>
      <c r="F22" s="4">
        <f>IF(D22=D21,"",SUMIF(D:D,D22,E:E))</f>
        <v>680204.38286602264</v>
      </c>
      <c r="G22" s="16">
        <f>F22/1000</f>
        <v>680.20438286602268</v>
      </c>
      <c r="S22">
        <v>28972</v>
      </c>
      <c r="T22" s="1">
        <v>3.93</v>
      </c>
      <c r="U22">
        <v>13392</v>
      </c>
      <c r="V22" s="4">
        <f>500000/T22</f>
        <v>127226.4631043257</v>
      </c>
      <c r="W22" s="4" t="str">
        <f>IF(U22=U21,"",SUMIF(U:U,U22,V:V))</f>
        <v/>
      </c>
      <c r="X22" s="9"/>
    </row>
    <row r="23" spans="2:24" x14ac:dyDescent="0.25">
      <c r="B23">
        <v>28658</v>
      </c>
      <c r="C23">
        <v>8.0858050000000006</v>
      </c>
      <c r="D23">
        <v>13373</v>
      </c>
      <c r="E23" s="4">
        <f>500000/C23</f>
        <v>61836.762078729327</v>
      </c>
      <c r="F23" s="4" t="str">
        <f>IF(D23=D22,"",SUMIF(D:D,D23,E:E))</f>
        <v/>
      </c>
      <c r="G23" s="16"/>
      <c r="S23">
        <v>28587</v>
      </c>
      <c r="T23" s="1">
        <v>2.420868</v>
      </c>
      <c r="U23">
        <v>13426</v>
      </c>
      <c r="V23" s="4">
        <f>500000/T23</f>
        <v>206537.48985900925</v>
      </c>
      <c r="W23" s="4">
        <f>IF(U23=U22,"",SUMIF(U:U,U23,V:V))</f>
        <v>413074.9797180185</v>
      </c>
      <c r="X23" s="9">
        <f>W23/1000</f>
        <v>413.07497971801848</v>
      </c>
    </row>
    <row r="24" spans="2:24" x14ac:dyDescent="0.25">
      <c r="B24">
        <v>28823</v>
      </c>
      <c r="C24">
        <v>8.0858050000000006</v>
      </c>
      <c r="D24">
        <v>13373</v>
      </c>
      <c r="E24" s="4">
        <f>500000/C24</f>
        <v>61836.762078729327</v>
      </c>
      <c r="F24" s="4" t="str">
        <f>IF(D24=D23,"",SUMIF(D:D,D24,E:E))</f>
        <v/>
      </c>
      <c r="G24" s="16"/>
      <c r="S24">
        <v>28588</v>
      </c>
      <c r="T24" s="1">
        <v>2.420868</v>
      </c>
      <c r="U24">
        <v>13426</v>
      </c>
      <c r="V24" s="4">
        <f>500000/T24</f>
        <v>206537.48985900925</v>
      </c>
      <c r="W24" s="4" t="str">
        <f>IF(U24=U23,"",SUMIF(U:U,U24,V:V))</f>
        <v/>
      </c>
      <c r="X24" s="9"/>
    </row>
    <row r="25" spans="2:24" x14ac:dyDescent="0.25">
      <c r="B25">
        <v>28824</v>
      </c>
      <c r="C25">
        <v>8.0858050000000006</v>
      </c>
      <c r="D25">
        <v>13373</v>
      </c>
      <c r="E25" s="4">
        <f>500000/C25</f>
        <v>61836.762078729327</v>
      </c>
      <c r="F25" s="4" t="str">
        <f>IF(D25=D24,"",SUMIF(D:D,D25,E:E))</f>
        <v/>
      </c>
      <c r="G25" s="16"/>
      <c r="S25">
        <v>28323</v>
      </c>
      <c r="T25" s="1">
        <v>4.5892489999999997</v>
      </c>
      <c r="U25">
        <v>13438</v>
      </c>
      <c r="V25" s="4">
        <f>500000/T25</f>
        <v>108950.28794471602</v>
      </c>
      <c r="W25" s="4">
        <f>IF(U25=U24,"",SUMIF(U:U,U25,V:V))</f>
        <v>217900.57588943205</v>
      </c>
      <c r="X25" s="9">
        <f>W25/1000</f>
        <v>217.90057588943205</v>
      </c>
    </row>
    <row r="26" spans="2:24" x14ac:dyDescent="0.25">
      <c r="B26">
        <v>28883</v>
      </c>
      <c r="C26">
        <v>8.0858050000000006</v>
      </c>
      <c r="D26">
        <v>13373</v>
      </c>
      <c r="E26" s="4">
        <f>500000/C26</f>
        <v>61836.762078729327</v>
      </c>
      <c r="F26" s="4" t="str">
        <f>IF(D26=D25,"",SUMIF(D:D,D26,E:E))</f>
        <v/>
      </c>
      <c r="G26" s="16"/>
      <c r="S26">
        <v>28379</v>
      </c>
      <c r="T26" s="1">
        <v>4.5892489999999997</v>
      </c>
      <c r="U26">
        <v>13438</v>
      </c>
      <c r="V26" s="4">
        <f>500000/T26</f>
        <v>108950.28794471602</v>
      </c>
      <c r="W26" s="4" t="str">
        <f>IF(U26=U25,"",SUMIF(U:U,U26,V:V))</f>
        <v/>
      </c>
      <c r="X26" s="9"/>
    </row>
    <row r="27" spans="2:24" x14ac:dyDescent="0.25">
      <c r="B27">
        <v>28884</v>
      </c>
      <c r="C27">
        <v>8.0858050000000006</v>
      </c>
      <c r="D27">
        <v>13373</v>
      </c>
      <c r="E27" s="4">
        <f>500000/C27</f>
        <v>61836.762078729327</v>
      </c>
      <c r="F27" s="4" t="str">
        <f>IF(D27=D26,"",SUMIF(D:D,D27,E:E))</f>
        <v/>
      </c>
      <c r="G27" s="16"/>
      <c r="S27">
        <v>28769</v>
      </c>
      <c r="T27" s="1">
        <v>4.444089</v>
      </c>
      <c r="U27">
        <v>13457</v>
      </c>
      <c r="V27" s="4">
        <f>500000/T27</f>
        <v>112508.99790710762</v>
      </c>
      <c r="W27" s="4">
        <f>IF(U27=U26,"",SUMIF(U:U,U27,V:V))</f>
        <v>225017.99581421525</v>
      </c>
      <c r="X27" s="9">
        <f>W27/1000</f>
        <v>225.01799581421525</v>
      </c>
    </row>
    <row r="28" spans="2:24" x14ac:dyDescent="0.25">
      <c r="B28">
        <v>28937</v>
      </c>
      <c r="C28">
        <v>8.0858050000000006</v>
      </c>
      <c r="D28">
        <v>13373</v>
      </c>
      <c r="E28" s="4">
        <f>500000/C28</f>
        <v>61836.762078729327</v>
      </c>
      <c r="F28" s="4" t="str">
        <f>IF(D28=D27,"",SUMIF(D:D,D28,E:E))</f>
        <v/>
      </c>
      <c r="G28" s="16"/>
      <c r="S28">
        <v>28803</v>
      </c>
      <c r="T28" s="1">
        <v>4.444089</v>
      </c>
      <c r="U28">
        <v>13457</v>
      </c>
      <c r="V28" s="4">
        <f>500000/T28</f>
        <v>112508.99790710762</v>
      </c>
      <c r="W28" s="4" t="str">
        <f>IF(U28=U27,"",SUMIF(U:U,U28,V:V))</f>
        <v/>
      </c>
      <c r="X28" s="9"/>
    </row>
    <row r="29" spans="2:24" x14ac:dyDescent="0.25">
      <c r="B29">
        <v>28949</v>
      </c>
      <c r="C29">
        <v>8.0858050000000006</v>
      </c>
      <c r="D29">
        <v>13373</v>
      </c>
      <c r="E29" s="4">
        <f>500000/C29</f>
        <v>61836.762078729327</v>
      </c>
      <c r="F29" s="4" t="str">
        <f>IF(D29=D28,"",SUMIF(D:D,D29,E:E))</f>
        <v/>
      </c>
      <c r="G29" s="16"/>
      <c r="S29">
        <v>27757</v>
      </c>
      <c r="T29" s="1">
        <v>6.8960860000000004</v>
      </c>
      <c r="U29">
        <v>13459</v>
      </c>
      <c r="V29" s="4">
        <f>500000/T29</f>
        <v>72504.89625564414</v>
      </c>
      <c r="W29" s="4">
        <f>IF(U29=U28,"",SUMIF(U:U,U29,V:V))</f>
        <v>652544.06630079728</v>
      </c>
      <c r="X29" s="9">
        <f>W29/1000</f>
        <v>652.54406630079723</v>
      </c>
    </row>
    <row r="30" spans="2:24" x14ac:dyDescent="0.25">
      <c r="B30">
        <v>28950</v>
      </c>
      <c r="C30">
        <v>8.0858050000000006</v>
      </c>
      <c r="D30">
        <v>13373</v>
      </c>
      <c r="E30" s="4">
        <f>500000/C30</f>
        <v>61836.762078729327</v>
      </c>
      <c r="F30" s="4" t="str">
        <f>IF(D30=D29,"",SUMIF(D:D,D30,E:E))</f>
        <v/>
      </c>
      <c r="G30" s="16"/>
      <c r="S30">
        <v>27758</v>
      </c>
      <c r="T30" s="1">
        <v>6.8960860000000004</v>
      </c>
      <c r="U30">
        <v>13459</v>
      </c>
      <c r="V30" s="4">
        <f>500000/T30</f>
        <v>72504.89625564414</v>
      </c>
      <c r="W30" s="4" t="str">
        <f>IF(U30=U29,"",SUMIF(U:U,U30,V:V))</f>
        <v/>
      </c>
    </row>
    <row r="31" spans="2:24" x14ac:dyDescent="0.25">
      <c r="B31">
        <v>28969</v>
      </c>
      <c r="C31">
        <v>8.0858050000000006</v>
      </c>
      <c r="D31">
        <v>13373</v>
      </c>
      <c r="E31" s="4">
        <f>500000/C31</f>
        <v>61836.762078729327</v>
      </c>
      <c r="F31" s="4" t="str">
        <f>IF(D31=D30,"",SUMIF(D:D,D31,E:E))</f>
        <v/>
      </c>
      <c r="G31" s="16"/>
      <c r="S31">
        <v>27937</v>
      </c>
      <c r="T31" s="1">
        <v>6.8960860000000004</v>
      </c>
      <c r="U31">
        <v>13459</v>
      </c>
      <c r="V31" s="4">
        <f>500000/T31</f>
        <v>72504.89625564414</v>
      </c>
      <c r="W31" s="4" t="str">
        <f>IF(U31=U30,"",SUMIF(U:U,U31,V:V))</f>
        <v/>
      </c>
      <c r="X31" s="9"/>
    </row>
    <row r="32" spans="2:24" x14ac:dyDescent="0.25">
      <c r="B32">
        <v>28970</v>
      </c>
      <c r="C32">
        <v>8.0858050000000006</v>
      </c>
      <c r="D32">
        <v>13373</v>
      </c>
      <c r="E32" s="4">
        <f>500000/C32</f>
        <v>61836.762078729327</v>
      </c>
      <c r="F32" s="4" t="str">
        <f>IF(D32=D31,"",SUMIF(D:D,D32,E:E))</f>
        <v/>
      </c>
      <c r="G32" s="16"/>
      <c r="S32">
        <v>27938</v>
      </c>
      <c r="T32" s="1">
        <v>6.8960860000000004</v>
      </c>
      <c r="U32">
        <v>13459</v>
      </c>
      <c r="V32" s="4">
        <f>500000/T32</f>
        <v>72504.89625564414</v>
      </c>
      <c r="W32" s="4" t="str">
        <f>IF(U32=U31,"",SUMIF(U:U,U32,V:V))</f>
        <v/>
      </c>
      <c r="X32" s="9"/>
    </row>
    <row r="33" spans="2:24" x14ac:dyDescent="0.25">
      <c r="B33">
        <v>28863</v>
      </c>
      <c r="C33">
        <v>4.38</v>
      </c>
      <c r="D33">
        <v>13388</v>
      </c>
      <c r="E33" s="4">
        <f>500000/C33</f>
        <v>114155.25114155251</v>
      </c>
      <c r="F33" s="4">
        <f>IF(D33=D32,"",SUMIF(D:D,D33,E:E))</f>
        <v>684931.50684931502</v>
      </c>
      <c r="G33" s="16">
        <f>F33/1000</f>
        <v>684.93150684931504</v>
      </c>
      <c r="S33">
        <v>28471</v>
      </c>
      <c r="T33" s="1">
        <v>6.8960860000000004</v>
      </c>
      <c r="U33">
        <v>13459</v>
      </c>
      <c r="V33" s="4">
        <f>500000/T33</f>
        <v>72504.89625564414</v>
      </c>
      <c r="W33" s="4" t="str">
        <f>IF(U33=U32,"",SUMIF(U:U,U33,V:V))</f>
        <v/>
      </c>
      <c r="X33" s="9"/>
    </row>
    <row r="34" spans="2:24" x14ac:dyDescent="0.25">
      <c r="B34">
        <v>28864</v>
      </c>
      <c r="C34">
        <v>4.38</v>
      </c>
      <c r="D34">
        <v>13388</v>
      </c>
      <c r="E34" s="4">
        <f>500000/C34</f>
        <v>114155.25114155251</v>
      </c>
      <c r="F34" s="4" t="str">
        <f>IF(D34=D33,"",SUMIF(D:D,D34,E:E))</f>
        <v/>
      </c>
      <c r="G34" s="16"/>
      <c r="S34">
        <v>28559</v>
      </c>
      <c r="T34" s="1">
        <v>6.8960860000000004</v>
      </c>
      <c r="U34">
        <v>13459</v>
      </c>
      <c r="V34" s="4">
        <f>500000/T34</f>
        <v>72504.89625564414</v>
      </c>
      <c r="W34" s="4" t="str">
        <f>IF(U34=U33,"",SUMIF(U:U,U34,V:V))</f>
        <v/>
      </c>
      <c r="X34" s="9"/>
    </row>
    <row r="35" spans="2:24" x14ac:dyDescent="0.25">
      <c r="B35">
        <v>28907</v>
      </c>
      <c r="C35">
        <v>4.38</v>
      </c>
      <c r="D35">
        <v>13388</v>
      </c>
      <c r="E35" s="4">
        <f>500000/C35</f>
        <v>114155.25114155251</v>
      </c>
      <c r="F35" s="4" t="str">
        <f>IF(D35=D34,"",SUMIF(D:D,D35,E:E))</f>
        <v/>
      </c>
      <c r="G35" s="16"/>
      <c r="S35">
        <v>28560</v>
      </c>
      <c r="T35" s="1">
        <v>6.8960860000000004</v>
      </c>
      <c r="U35">
        <v>13459</v>
      </c>
      <c r="V35" s="4">
        <f>500000/T35</f>
        <v>72504.89625564414</v>
      </c>
      <c r="W35" s="4" t="str">
        <f>IF(U35=U34,"",SUMIF(U:U,U35,V:V))</f>
        <v/>
      </c>
      <c r="X35" s="9"/>
    </row>
    <row r="36" spans="2:24" x14ac:dyDescent="0.25">
      <c r="B36">
        <v>28908</v>
      </c>
      <c r="C36">
        <v>4.38</v>
      </c>
      <c r="D36">
        <v>13388</v>
      </c>
      <c r="E36" s="4">
        <f>500000/C36</f>
        <v>114155.25114155251</v>
      </c>
      <c r="F36" s="4" t="str">
        <f>IF(D36=D35,"",SUMIF(D:D,D36,E:E))</f>
        <v/>
      </c>
      <c r="G36" s="16"/>
      <c r="S36">
        <v>28581</v>
      </c>
      <c r="T36" s="1">
        <v>6.8960860000000004</v>
      </c>
      <c r="U36">
        <v>13459</v>
      </c>
      <c r="V36" s="4">
        <f>500000/T36</f>
        <v>72504.89625564414</v>
      </c>
      <c r="W36" s="4" t="str">
        <f>IF(U36=U35,"",SUMIF(U:U,U36,V:V))</f>
        <v/>
      </c>
      <c r="X36" s="9"/>
    </row>
    <row r="37" spans="2:24" x14ac:dyDescent="0.25">
      <c r="B37">
        <v>28995</v>
      </c>
      <c r="C37">
        <v>4.38</v>
      </c>
      <c r="D37">
        <v>13388</v>
      </c>
      <c r="E37" s="4">
        <f>500000/C37</f>
        <v>114155.25114155251</v>
      </c>
      <c r="F37" s="4" t="str">
        <f>IF(D37=D36,"",SUMIF(D:D,D37,E:E))</f>
        <v/>
      </c>
      <c r="G37" s="16"/>
      <c r="S37">
        <v>28612</v>
      </c>
      <c r="T37" s="1">
        <v>6.8960860000000004</v>
      </c>
      <c r="U37">
        <v>13459</v>
      </c>
      <c r="V37" s="4">
        <f>500000/T37</f>
        <v>72504.89625564414</v>
      </c>
      <c r="W37" s="4" t="str">
        <f>IF(U37=U36,"",SUMIF(U:U,U37,V:V))</f>
        <v/>
      </c>
      <c r="X37" s="9"/>
    </row>
    <row r="38" spans="2:24" x14ac:dyDescent="0.25">
      <c r="B38">
        <v>28996</v>
      </c>
      <c r="C38">
        <v>4.38</v>
      </c>
      <c r="D38">
        <v>13388</v>
      </c>
      <c r="E38" s="4">
        <f>500000/C38</f>
        <v>114155.25114155251</v>
      </c>
      <c r="F38" s="4" t="str">
        <f>IF(D38=D37,"",SUMIF(D:D,D38,E:E))</f>
        <v/>
      </c>
      <c r="G38" s="16"/>
      <c r="S38">
        <v>28829</v>
      </c>
      <c r="T38" s="1">
        <v>4.7863949999999997</v>
      </c>
      <c r="U38">
        <v>13471</v>
      </c>
      <c r="V38" s="4">
        <f>500000/T38</f>
        <v>104462.75328300319</v>
      </c>
      <c r="W38" s="4">
        <f>IF(U38=U37,"",SUMIF(U:U,U38,V:V))</f>
        <v>104462.75328300319</v>
      </c>
      <c r="X38" s="9">
        <f>W38/1000</f>
        <v>104.46275328300318</v>
      </c>
    </row>
    <row r="39" spans="2:24" x14ac:dyDescent="0.25">
      <c r="B39">
        <v>28927</v>
      </c>
      <c r="C39">
        <v>3.93</v>
      </c>
      <c r="D39">
        <v>13392</v>
      </c>
      <c r="E39" s="4">
        <f>500000/C39</f>
        <v>127226.4631043257</v>
      </c>
      <c r="F39" s="4">
        <f>IF(D39=D38,"",SUMIF(D:D,D39,E:E))</f>
        <v>1017811.7048346056</v>
      </c>
      <c r="G39" s="16">
        <f>F39/1000</f>
        <v>1017.8117048346056</v>
      </c>
      <c r="S39">
        <v>22069</v>
      </c>
      <c r="T39" s="1">
        <v>24.84572</v>
      </c>
      <c r="U39">
        <v>13541</v>
      </c>
      <c r="V39" s="4">
        <f t="shared" ref="V39" si="1">500000/T39</f>
        <v>20124.190403820056</v>
      </c>
      <c r="W39" s="4">
        <f>IF(U39=U38,"",SUMIF(U:U,U39,V:V))</f>
        <v>181117.71363438049</v>
      </c>
      <c r="X39" s="9">
        <f>W39/1000</f>
        <v>181.11771363438049</v>
      </c>
    </row>
    <row r="40" spans="2:24" x14ac:dyDescent="0.25">
      <c r="B40">
        <v>28941</v>
      </c>
      <c r="C40">
        <v>3.93</v>
      </c>
      <c r="D40">
        <v>13392</v>
      </c>
      <c r="E40" s="4">
        <f>500000/C40</f>
        <v>127226.4631043257</v>
      </c>
      <c r="F40" s="4" t="str">
        <f>IF(D40=D39,"",SUMIF(D:D,D40,E:E))</f>
        <v/>
      </c>
      <c r="G40" s="16"/>
      <c r="S40">
        <v>28821</v>
      </c>
      <c r="T40" s="1">
        <v>24.84572</v>
      </c>
      <c r="U40">
        <v>13541</v>
      </c>
      <c r="V40" s="4">
        <f t="shared" ref="V40:V66" si="2">500000/T40</f>
        <v>20124.190403820056</v>
      </c>
    </row>
    <row r="41" spans="2:24" x14ac:dyDescent="0.25">
      <c r="B41">
        <v>28942</v>
      </c>
      <c r="C41">
        <v>3.93</v>
      </c>
      <c r="D41">
        <v>13392</v>
      </c>
      <c r="E41" s="4">
        <f>500000/C41</f>
        <v>127226.4631043257</v>
      </c>
      <c r="F41" s="4" t="str">
        <f>IF(D41=D40,"",SUMIF(D:D,D41,E:E))</f>
        <v/>
      </c>
      <c r="G41" s="16"/>
      <c r="S41">
        <v>28822</v>
      </c>
      <c r="T41" s="1">
        <v>24.84572</v>
      </c>
      <c r="U41">
        <v>13541</v>
      </c>
      <c r="V41" s="4">
        <f t="shared" si="2"/>
        <v>20124.190403820056</v>
      </c>
      <c r="W41" s="4" t="str">
        <f t="shared" ref="W41:W67" si="3">IF(U41=U40,"",SUMIF(U:U,U41,V:V))</f>
        <v/>
      </c>
      <c r="X41" s="9"/>
    </row>
    <row r="42" spans="2:24" x14ac:dyDescent="0.25">
      <c r="B42">
        <v>28999</v>
      </c>
      <c r="C42">
        <v>3.93</v>
      </c>
      <c r="D42">
        <v>13392</v>
      </c>
      <c r="E42" s="4">
        <f>500000/C42</f>
        <v>127226.4631043257</v>
      </c>
      <c r="F42" s="4" t="str">
        <f>IF(D42=D41,"",SUMIF(D:D,D42,E:E))</f>
        <v/>
      </c>
      <c r="G42" s="16"/>
      <c r="S42">
        <v>28835</v>
      </c>
      <c r="T42" s="1">
        <v>24.84572</v>
      </c>
      <c r="U42">
        <v>13541</v>
      </c>
      <c r="V42" s="4">
        <f t="shared" si="2"/>
        <v>20124.190403820056</v>
      </c>
      <c r="W42" s="4" t="str">
        <f t="shared" si="3"/>
        <v/>
      </c>
      <c r="X42" s="9"/>
    </row>
    <row r="43" spans="2:24" x14ac:dyDescent="0.25">
      <c r="B43">
        <v>29000</v>
      </c>
      <c r="C43">
        <v>3.93</v>
      </c>
      <c r="D43">
        <v>13392</v>
      </c>
      <c r="E43" s="4">
        <f>500000/C43</f>
        <v>127226.4631043257</v>
      </c>
      <c r="F43" s="4" t="str">
        <f>IF(D43=D42,"",SUMIF(D:D,D43,E:E))</f>
        <v/>
      </c>
      <c r="G43" s="16"/>
      <c r="S43">
        <v>28836</v>
      </c>
      <c r="T43" s="1">
        <v>24.84572</v>
      </c>
      <c r="U43">
        <v>13541</v>
      </c>
      <c r="V43" s="4">
        <f t="shared" si="2"/>
        <v>20124.190403820056</v>
      </c>
      <c r="W43" s="4" t="str">
        <f t="shared" si="3"/>
        <v/>
      </c>
      <c r="X43" s="9"/>
    </row>
    <row r="44" spans="2:24" x14ac:dyDescent="0.25">
      <c r="B44">
        <v>29039</v>
      </c>
      <c r="C44">
        <v>3.93</v>
      </c>
      <c r="D44">
        <v>13392</v>
      </c>
      <c r="E44" s="4">
        <f>500000/C44</f>
        <v>127226.4631043257</v>
      </c>
      <c r="F44" s="4" t="str">
        <f>IF(D44=D43,"",SUMIF(D:D,D44,E:E))</f>
        <v/>
      </c>
      <c r="G44" s="16"/>
      <c r="S44">
        <v>28857</v>
      </c>
      <c r="T44" s="1">
        <v>24.84572</v>
      </c>
      <c r="U44">
        <v>13541</v>
      </c>
      <c r="V44" s="4">
        <f t="shared" si="2"/>
        <v>20124.190403820056</v>
      </c>
      <c r="W44" s="4" t="str">
        <f t="shared" si="3"/>
        <v/>
      </c>
      <c r="X44" s="9"/>
    </row>
    <row r="45" spans="2:24" x14ac:dyDescent="0.25">
      <c r="B45">
        <v>29040</v>
      </c>
      <c r="C45">
        <v>3.93</v>
      </c>
      <c r="D45">
        <v>13392</v>
      </c>
      <c r="E45" s="4">
        <f>500000/C45</f>
        <v>127226.4631043257</v>
      </c>
      <c r="F45" s="4" t="str">
        <f>IF(D45=D44,"",SUMIF(D:D,D45,E:E))</f>
        <v/>
      </c>
      <c r="G45" s="16"/>
      <c r="S45">
        <v>28858</v>
      </c>
      <c r="T45" s="1">
        <v>24.84572</v>
      </c>
      <c r="U45">
        <v>13541</v>
      </c>
      <c r="V45" s="4">
        <f t="shared" si="2"/>
        <v>20124.190403820056</v>
      </c>
      <c r="W45" s="4" t="str">
        <f t="shared" si="3"/>
        <v/>
      </c>
      <c r="X45" s="9"/>
    </row>
    <row r="46" spans="2:24" x14ac:dyDescent="0.25">
      <c r="B46">
        <v>29067</v>
      </c>
      <c r="C46">
        <v>3.93</v>
      </c>
      <c r="D46">
        <v>13392</v>
      </c>
      <c r="E46" s="4">
        <f>500000/C46</f>
        <v>127226.4631043257</v>
      </c>
      <c r="F46" s="4" t="str">
        <f>IF(D46=D45,"",SUMIF(D:D,D46,E:E))</f>
        <v/>
      </c>
      <c r="G46" s="16"/>
      <c r="S46">
        <v>28867</v>
      </c>
      <c r="T46" s="1">
        <v>24.84572</v>
      </c>
      <c r="U46">
        <v>13541</v>
      </c>
      <c r="V46" s="4">
        <f t="shared" si="2"/>
        <v>20124.190403820056</v>
      </c>
      <c r="W46" s="4" t="str">
        <f t="shared" si="3"/>
        <v/>
      </c>
      <c r="X46" s="9"/>
    </row>
    <row r="47" spans="2:24" x14ac:dyDescent="0.25">
      <c r="B47">
        <v>28725</v>
      </c>
      <c r="C47">
        <v>4.444089</v>
      </c>
      <c r="D47">
        <v>13457</v>
      </c>
      <c r="E47" s="4">
        <f>500000/C47</f>
        <v>112508.99790710762</v>
      </c>
      <c r="F47" s="4">
        <f>IF(D47=D46,"",SUMIF(D:D,D47,E:E))</f>
        <v>225017.99581421525</v>
      </c>
      <c r="G47" s="16">
        <f>F47/1000</f>
        <v>225.01799581421525</v>
      </c>
      <c r="S47">
        <v>28868</v>
      </c>
      <c r="T47" s="1">
        <v>24.84572</v>
      </c>
      <c r="U47">
        <v>13541</v>
      </c>
      <c r="V47" s="4">
        <f t="shared" si="2"/>
        <v>20124.190403820056</v>
      </c>
      <c r="W47" s="4" t="str">
        <f t="shared" si="3"/>
        <v/>
      </c>
      <c r="X47" s="9"/>
    </row>
    <row r="48" spans="2:24" x14ac:dyDescent="0.25">
      <c r="B48">
        <v>28873</v>
      </c>
      <c r="C48">
        <v>4.444089</v>
      </c>
      <c r="D48">
        <v>13457</v>
      </c>
      <c r="E48" s="4">
        <f>500000/C48</f>
        <v>112508.99790710762</v>
      </c>
      <c r="F48" s="4" t="str">
        <f>IF(D48=D47,"",SUMIF(D:D,D48,E:E))</f>
        <v/>
      </c>
      <c r="G48" s="16"/>
      <c r="S48">
        <v>28813</v>
      </c>
      <c r="T48" s="1">
        <v>4.6899850000000001</v>
      </c>
      <c r="U48">
        <v>13564</v>
      </c>
      <c r="V48" s="4">
        <f t="shared" si="2"/>
        <v>106610.14907297144</v>
      </c>
      <c r="W48" s="4">
        <f>IF(U48=U47,"",SUMIF(U:U,U48,V:V))</f>
        <v>746271.04351080011</v>
      </c>
      <c r="X48" s="9">
        <f t="shared" ref="X40:X55" si="4">W48/1000</f>
        <v>746.27104351080015</v>
      </c>
    </row>
    <row r="49" spans="2:24" x14ac:dyDescent="0.25">
      <c r="B49">
        <v>28471</v>
      </c>
      <c r="C49">
        <v>6.8960860000000004</v>
      </c>
      <c r="D49">
        <v>13459</v>
      </c>
      <c r="E49" s="4">
        <f>500000/C49</f>
        <v>72504.89625564414</v>
      </c>
      <c r="F49" s="4">
        <f>IF(D49=D48,"",SUMIF(D:D,D49,E:E))</f>
        <v>507534.27378950902</v>
      </c>
      <c r="G49" s="16">
        <f>F49/1000</f>
        <v>507.53427378950903</v>
      </c>
      <c r="S49">
        <v>28814</v>
      </c>
      <c r="T49" s="1">
        <v>4.6899850000000001</v>
      </c>
      <c r="U49">
        <v>13564</v>
      </c>
      <c r="V49" s="4">
        <f t="shared" si="2"/>
        <v>106610.14907297144</v>
      </c>
      <c r="W49" s="4" t="str">
        <f t="shared" si="3"/>
        <v/>
      </c>
      <c r="X49" s="9"/>
    </row>
    <row r="50" spans="2:24" x14ac:dyDescent="0.25">
      <c r="B50">
        <v>28472</v>
      </c>
      <c r="C50">
        <v>6.8960860000000004</v>
      </c>
      <c r="D50">
        <v>13459</v>
      </c>
      <c r="E50" s="4">
        <f>500000/C50</f>
        <v>72504.89625564414</v>
      </c>
      <c r="F50" s="4" t="str">
        <f>IF(D50=D49,"",SUMIF(D:D,D50,E:E))</f>
        <v/>
      </c>
      <c r="G50" s="16"/>
      <c r="S50">
        <v>28837</v>
      </c>
      <c r="T50" s="1">
        <v>4.6899850000000001</v>
      </c>
      <c r="U50">
        <v>13564</v>
      </c>
      <c r="V50" s="4">
        <f t="shared" si="2"/>
        <v>106610.14907297144</v>
      </c>
      <c r="W50" s="4" t="str">
        <f t="shared" si="3"/>
        <v/>
      </c>
      <c r="X50" s="9"/>
    </row>
    <row r="51" spans="2:24" x14ac:dyDescent="0.25">
      <c r="B51">
        <v>28581</v>
      </c>
      <c r="C51">
        <v>6.8960860000000004</v>
      </c>
      <c r="D51">
        <v>13459</v>
      </c>
      <c r="E51" s="4">
        <f>500000/C51</f>
        <v>72504.89625564414</v>
      </c>
      <c r="F51" s="4" t="str">
        <f>IF(D51=D50,"",SUMIF(D:D,D51,E:E))</f>
        <v/>
      </c>
      <c r="G51" s="16"/>
      <c r="S51">
        <v>28838</v>
      </c>
      <c r="T51" s="1">
        <v>4.6899850000000001</v>
      </c>
      <c r="U51">
        <v>13564</v>
      </c>
      <c r="V51" s="4">
        <f t="shared" si="2"/>
        <v>106610.14907297144</v>
      </c>
      <c r="W51" s="4" t="str">
        <f t="shared" si="3"/>
        <v/>
      </c>
      <c r="X51" s="9"/>
    </row>
    <row r="52" spans="2:24" x14ac:dyDescent="0.25">
      <c r="B52">
        <v>28582</v>
      </c>
      <c r="C52">
        <v>6.8960860000000004</v>
      </c>
      <c r="D52">
        <v>13459</v>
      </c>
      <c r="E52" s="4">
        <f>500000/C52</f>
        <v>72504.89625564414</v>
      </c>
      <c r="F52" s="4" t="str">
        <f>IF(D52=D51,"",SUMIF(D:D,D52,E:E))</f>
        <v/>
      </c>
      <c r="G52" s="16"/>
      <c r="S52">
        <v>28871</v>
      </c>
      <c r="T52" s="1">
        <v>4.6899850000000001</v>
      </c>
      <c r="U52">
        <v>13564</v>
      </c>
      <c r="V52" s="4">
        <f t="shared" si="2"/>
        <v>106610.14907297144</v>
      </c>
      <c r="W52" s="4" t="str">
        <f t="shared" si="3"/>
        <v/>
      </c>
      <c r="X52" s="9"/>
    </row>
    <row r="53" spans="2:24" x14ac:dyDescent="0.25">
      <c r="B53">
        <v>28611</v>
      </c>
      <c r="C53">
        <v>6.8960860000000004</v>
      </c>
      <c r="D53">
        <v>13459</v>
      </c>
      <c r="E53" s="4">
        <f>500000/C53</f>
        <v>72504.89625564414</v>
      </c>
      <c r="F53" s="4" t="str">
        <f>IF(D53=D52,"",SUMIF(D:D,D53,E:E))</f>
        <v/>
      </c>
      <c r="G53" s="16"/>
      <c r="S53">
        <v>28872</v>
      </c>
      <c r="T53" s="1">
        <v>4.6899850000000001</v>
      </c>
      <c r="U53">
        <v>13564</v>
      </c>
      <c r="V53" s="4">
        <f t="shared" si="2"/>
        <v>106610.14907297144</v>
      </c>
      <c r="W53" s="4" t="str">
        <f t="shared" si="3"/>
        <v/>
      </c>
      <c r="X53" s="9"/>
    </row>
    <row r="54" spans="2:24" x14ac:dyDescent="0.25">
      <c r="B54">
        <v>28612</v>
      </c>
      <c r="C54">
        <v>6.8960860000000004</v>
      </c>
      <c r="D54">
        <v>13459</v>
      </c>
      <c r="E54" s="4">
        <f>500000/C54</f>
        <v>72504.89625564414</v>
      </c>
      <c r="F54" s="4" t="str">
        <f>IF(D54=D53,"",SUMIF(D:D,D54,E:E))</f>
        <v/>
      </c>
      <c r="G54" s="16"/>
      <c r="S54">
        <v>28920</v>
      </c>
      <c r="T54" s="1">
        <v>4.6899850000000001</v>
      </c>
      <c r="U54">
        <v>13564</v>
      </c>
      <c r="V54" s="4">
        <f t="shared" si="2"/>
        <v>106610.14907297144</v>
      </c>
      <c r="W54" s="4" t="str">
        <f t="shared" si="3"/>
        <v/>
      </c>
      <c r="X54" s="9"/>
    </row>
    <row r="55" spans="2:24" x14ac:dyDescent="0.25">
      <c r="B55">
        <v>28659</v>
      </c>
      <c r="C55">
        <v>6.8960860000000004</v>
      </c>
      <c r="D55">
        <v>13459</v>
      </c>
      <c r="E55" s="4">
        <f>500000/C55</f>
        <v>72504.89625564414</v>
      </c>
      <c r="F55" s="4" t="str">
        <f>IF(D55=D54,"",SUMIF(D:D,D55,E:E))</f>
        <v/>
      </c>
      <c r="G55" s="16"/>
      <c r="S55">
        <v>28266</v>
      </c>
      <c r="T55" s="1">
        <v>23.949940000000002</v>
      </c>
      <c r="U55">
        <v>13600</v>
      </c>
      <c r="V55" s="4">
        <f t="shared" si="2"/>
        <v>20876.879023496509</v>
      </c>
      <c r="W55" s="4">
        <f t="shared" si="3"/>
        <v>313153.18535244762</v>
      </c>
      <c r="X55" s="9">
        <f t="shared" si="4"/>
        <v>313.15318535244762</v>
      </c>
    </row>
    <row r="56" spans="2:24" x14ac:dyDescent="0.25">
      <c r="B56">
        <v>28105</v>
      </c>
      <c r="C56">
        <v>20.123290000000001</v>
      </c>
      <c r="D56">
        <v>13464</v>
      </c>
      <c r="E56" s="4">
        <f>500000/C56</f>
        <v>24846.83170594868</v>
      </c>
      <c r="F56" s="4">
        <f>IF(D56=D55,"",SUMIF(D:D,D56,E:E))</f>
        <v>49693.66341189736</v>
      </c>
      <c r="G56" s="16">
        <f>F56/1000</f>
        <v>49.693663411897361</v>
      </c>
      <c r="S56">
        <v>28293</v>
      </c>
      <c r="T56" s="1">
        <v>23.949940000000002</v>
      </c>
      <c r="U56">
        <v>13600</v>
      </c>
      <c r="V56" s="4">
        <f t="shared" si="2"/>
        <v>20876.879023496509</v>
      </c>
      <c r="W56" s="4" t="str">
        <f t="shared" si="3"/>
        <v/>
      </c>
      <c r="X56" s="9"/>
    </row>
    <row r="57" spans="2:24" x14ac:dyDescent="0.25">
      <c r="B57">
        <v>28106</v>
      </c>
      <c r="C57">
        <v>20.123290000000001</v>
      </c>
      <c r="D57">
        <v>13464</v>
      </c>
      <c r="E57" s="4">
        <f>500000/C57</f>
        <v>24846.83170594868</v>
      </c>
      <c r="F57" s="4" t="str">
        <f>IF(D57=D56,"",SUMIF(D:D,D57,E:E))</f>
        <v/>
      </c>
      <c r="G57" s="16"/>
      <c r="S57">
        <v>28294</v>
      </c>
      <c r="T57" s="1">
        <v>23.949940000000002</v>
      </c>
      <c r="U57">
        <v>13600</v>
      </c>
      <c r="V57" s="4">
        <f t="shared" si="2"/>
        <v>20876.879023496509</v>
      </c>
      <c r="W57" s="4" t="str">
        <f t="shared" si="3"/>
        <v/>
      </c>
      <c r="X57" s="9"/>
    </row>
    <row r="58" spans="2:24" x14ac:dyDescent="0.25">
      <c r="B58">
        <v>20223</v>
      </c>
      <c r="C58">
        <v>24.84572</v>
      </c>
      <c r="D58">
        <v>13541</v>
      </c>
      <c r="E58" s="4">
        <f>500000/C58</f>
        <v>20124.190403820056</v>
      </c>
      <c r="F58" s="4">
        <f>IF(D58=D57,"",SUMIF(D:D,D58,E:E))</f>
        <v>321987.04646112089</v>
      </c>
      <c r="G58" s="16">
        <f>F58/1000</f>
        <v>321.98704646112088</v>
      </c>
      <c r="S58">
        <v>28303</v>
      </c>
      <c r="T58" s="1">
        <v>23.949940000000002</v>
      </c>
      <c r="U58">
        <v>13600</v>
      </c>
      <c r="V58" s="4">
        <f t="shared" si="2"/>
        <v>20876.879023496509</v>
      </c>
      <c r="W58" s="4" t="str">
        <f t="shared" si="3"/>
        <v/>
      </c>
      <c r="X58" s="9"/>
    </row>
    <row r="59" spans="2:24" x14ac:dyDescent="0.25">
      <c r="B59">
        <v>20224</v>
      </c>
      <c r="C59">
        <v>24.84572</v>
      </c>
      <c r="D59">
        <v>13541</v>
      </c>
      <c r="E59" s="4">
        <f t="shared" ref="E35:E66" si="5">500000/C59</f>
        <v>20124.190403820056</v>
      </c>
      <c r="F59" s="4"/>
      <c r="S59">
        <v>28304</v>
      </c>
      <c r="T59" s="1">
        <v>23.949940000000002</v>
      </c>
      <c r="U59">
        <v>13600</v>
      </c>
      <c r="V59" s="4">
        <f t="shared" si="2"/>
        <v>20876.879023496509</v>
      </c>
      <c r="W59" s="4" t="str">
        <f t="shared" si="3"/>
        <v/>
      </c>
      <c r="X59" s="9"/>
    </row>
    <row r="60" spans="2:24" x14ac:dyDescent="0.25">
      <c r="B60">
        <v>20307</v>
      </c>
      <c r="C60">
        <v>24.84572</v>
      </c>
      <c r="D60">
        <v>13541</v>
      </c>
      <c r="E60" s="4">
        <f t="shared" si="5"/>
        <v>20124.190403820056</v>
      </c>
      <c r="F60" s="4" t="str">
        <f t="shared" ref="F5:F68" si="6">IF(D60=D59,"",SUMIF(D:D,D60,E:E))</f>
        <v/>
      </c>
      <c r="G60" s="16"/>
      <c r="S60">
        <v>28339</v>
      </c>
      <c r="T60" s="1">
        <v>23.949940000000002</v>
      </c>
      <c r="U60">
        <v>13600</v>
      </c>
      <c r="V60" s="4">
        <f t="shared" si="2"/>
        <v>20876.879023496509</v>
      </c>
      <c r="W60" s="4" t="str">
        <f t="shared" si="3"/>
        <v/>
      </c>
      <c r="X60" s="9"/>
    </row>
    <row r="61" spans="2:24" x14ac:dyDescent="0.25">
      <c r="B61">
        <v>20308</v>
      </c>
      <c r="C61">
        <v>24.84572</v>
      </c>
      <c r="D61">
        <v>13541</v>
      </c>
      <c r="E61" s="4">
        <f t="shared" si="5"/>
        <v>20124.190403820056</v>
      </c>
      <c r="F61" s="4" t="str">
        <f t="shared" si="6"/>
        <v/>
      </c>
      <c r="G61" s="16"/>
      <c r="S61">
        <v>28340</v>
      </c>
      <c r="T61" s="1">
        <v>23.949940000000002</v>
      </c>
      <c r="U61">
        <v>13600</v>
      </c>
      <c r="V61" s="4">
        <f t="shared" si="2"/>
        <v>20876.879023496509</v>
      </c>
      <c r="W61" s="4" t="str">
        <f t="shared" si="3"/>
        <v/>
      </c>
      <c r="X61" s="9"/>
    </row>
    <row r="62" spans="2:24" x14ac:dyDescent="0.25">
      <c r="B62">
        <v>22069</v>
      </c>
      <c r="C62">
        <v>24.84572</v>
      </c>
      <c r="D62">
        <v>13541</v>
      </c>
      <c r="E62" s="4">
        <f t="shared" si="5"/>
        <v>20124.190403820056</v>
      </c>
      <c r="F62" s="4" t="str">
        <f t="shared" si="6"/>
        <v/>
      </c>
      <c r="G62" s="16"/>
      <c r="S62">
        <v>28417</v>
      </c>
      <c r="T62" s="1">
        <v>23.949940000000002</v>
      </c>
      <c r="U62">
        <v>13600</v>
      </c>
      <c r="V62" s="4">
        <f t="shared" si="2"/>
        <v>20876.879023496509</v>
      </c>
      <c r="W62" s="4" t="str">
        <f t="shared" si="3"/>
        <v/>
      </c>
      <c r="X62" s="9"/>
    </row>
    <row r="63" spans="2:24" x14ac:dyDescent="0.25">
      <c r="B63">
        <v>22070</v>
      </c>
      <c r="C63">
        <v>24.84572</v>
      </c>
      <c r="D63">
        <v>13541</v>
      </c>
      <c r="E63" s="4">
        <f t="shared" si="5"/>
        <v>20124.190403820056</v>
      </c>
      <c r="F63" s="4" t="str">
        <f t="shared" si="6"/>
        <v/>
      </c>
      <c r="G63" s="16"/>
      <c r="S63">
        <v>28418</v>
      </c>
      <c r="T63" s="1">
        <v>23.949940000000002</v>
      </c>
      <c r="U63">
        <v>13600</v>
      </c>
      <c r="V63" s="4">
        <f t="shared" si="2"/>
        <v>20876.879023496509</v>
      </c>
      <c r="W63" s="4" t="str">
        <f t="shared" si="3"/>
        <v/>
      </c>
      <c r="X63" s="9"/>
    </row>
    <row r="64" spans="2:24" x14ac:dyDescent="0.25">
      <c r="B64">
        <v>28763</v>
      </c>
      <c r="C64">
        <v>24.84572</v>
      </c>
      <c r="D64">
        <v>13541</v>
      </c>
      <c r="E64" s="4">
        <f t="shared" si="5"/>
        <v>20124.190403820056</v>
      </c>
      <c r="F64" s="4" t="str">
        <f t="shared" si="6"/>
        <v/>
      </c>
      <c r="G64" s="16"/>
      <c r="S64">
        <v>28437</v>
      </c>
      <c r="T64" s="1">
        <v>23.949940000000002</v>
      </c>
      <c r="U64">
        <v>13600</v>
      </c>
      <c r="V64" s="4">
        <f t="shared" si="2"/>
        <v>20876.879023496509</v>
      </c>
      <c r="W64" s="4" t="str">
        <f t="shared" si="3"/>
        <v/>
      </c>
      <c r="X64" s="9"/>
    </row>
    <row r="65" spans="2:24" x14ac:dyDescent="0.25">
      <c r="B65">
        <v>28764</v>
      </c>
      <c r="C65">
        <v>24.84572</v>
      </c>
      <c r="D65">
        <v>13541</v>
      </c>
      <c r="E65" s="4">
        <f t="shared" si="5"/>
        <v>20124.190403820056</v>
      </c>
      <c r="F65" s="4" t="str">
        <f t="shared" si="6"/>
        <v/>
      </c>
      <c r="G65" s="16"/>
      <c r="S65">
        <v>28438</v>
      </c>
      <c r="T65" s="1">
        <v>23.949940000000002</v>
      </c>
      <c r="U65">
        <v>13600</v>
      </c>
      <c r="V65" s="4">
        <f t="shared" si="2"/>
        <v>20876.879023496509</v>
      </c>
      <c r="W65" s="4" t="str">
        <f t="shared" si="3"/>
        <v/>
      </c>
      <c r="X65" s="9"/>
    </row>
    <row r="66" spans="2:24" x14ac:dyDescent="0.25">
      <c r="B66">
        <v>28773</v>
      </c>
      <c r="C66">
        <v>24.84572</v>
      </c>
      <c r="D66">
        <v>13541</v>
      </c>
      <c r="E66" s="4">
        <f t="shared" si="5"/>
        <v>20124.190403820056</v>
      </c>
      <c r="F66" s="4" t="str">
        <f t="shared" si="6"/>
        <v/>
      </c>
      <c r="G66" s="16"/>
      <c r="S66">
        <v>28463</v>
      </c>
      <c r="T66" s="1">
        <v>23.949940000000002</v>
      </c>
      <c r="U66">
        <v>13600</v>
      </c>
      <c r="V66" s="4">
        <f t="shared" si="2"/>
        <v>20876.879023496509</v>
      </c>
      <c r="W66" s="4" t="str">
        <f t="shared" si="3"/>
        <v/>
      </c>
      <c r="X66" s="9"/>
    </row>
    <row r="67" spans="2:24" x14ac:dyDescent="0.25">
      <c r="B67">
        <v>28774</v>
      </c>
      <c r="C67">
        <v>24.84572</v>
      </c>
      <c r="D67">
        <v>13541</v>
      </c>
      <c r="E67" s="4">
        <f t="shared" ref="E67:E98" si="7">500000/C67</f>
        <v>20124.190403820056</v>
      </c>
      <c r="F67" s="4" t="str">
        <f t="shared" si="6"/>
        <v/>
      </c>
      <c r="G67" s="16"/>
      <c r="S67">
        <v>28464</v>
      </c>
      <c r="T67" s="1">
        <v>23.949940000000002</v>
      </c>
      <c r="U67">
        <v>13600</v>
      </c>
      <c r="V67" s="4">
        <f t="shared" ref="V67:V94" si="8">500000/T67</f>
        <v>20876.879023496509</v>
      </c>
      <c r="W67" s="4" t="str">
        <f t="shared" si="3"/>
        <v/>
      </c>
      <c r="X67" s="9"/>
    </row>
    <row r="68" spans="2:24" x14ac:dyDescent="0.25">
      <c r="B68">
        <v>28775</v>
      </c>
      <c r="C68">
        <v>24.84572</v>
      </c>
      <c r="D68">
        <v>13541</v>
      </c>
      <c r="E68" s="4">
        <f t="shared" si="7"/>
        <v>20124.190403820056</v>
      </c>
      <c r="F68" s="4" t="str">
        <f t="shared" si="6"/>
        <v/>
      </c>
      <c r="G68" s="16"/>
      <c r="S68">
        <v>28913</v>
      </c>
      <c r="T68" s="1">
        <v>23.949940000000002</v>
      </c>
      <c r="U68">
        <v>13600</v>
      </c>
      <c r="V68" s="4">
        <f t="shared" si="8"/>
        <v>20876.879023496509</v>
      </c>
      <c r="W68" s="4" t="str">
        <f t="shared" ref="W68:W94" si="9">IF(U68=U67,"",SUMIF(U:U,U68,V:V))</f>
        <v/>
      </c>
      <c r="X68" s="9"/>
    </row>
    <row r="69" spans="2:24" x14ac:dyDescent="0.25">
      <c r="B69">
        <v>28776</v>
      </c>
      <c r="C69">
        <v>24.84572</v>
      </c>
      <c r="D69">
        <v>13541</v>
      </c>
      <c r="E69" s="4">
        <f t="shared" si="7"/>
        <v>20124.190403820056</v>
      </c>
      <c r="F69" s="4" t="str">
        <f t="shared" ref="F69:F132" si="10">IF(D69=D68,"",SUMIF(D:D,D69,E:E))</f>
        <v/>
      </c>
      <c r="G69" s="16"/>
      <c r="S69">
        <v>28914</v>
      </c>
      <c r="T69" s="1">
        <v>23.949940000000002</v>
      </c>
      <c r="U69">
        <v>13600</v>
      </c>
      <c r="V69" s="4">
        <f t="shared" si="8"/>
        <v>20876.879023496509</v>
      </c>
      <c r="W69" s="4" t="str">
        <f t="shared" si="9"/>
        <v/>
      </c>
      <c r="X69" s="9"/>
    </row>
    <row r="70" spans="2:24" x14ac:dyDescent="0.25">
      <c r="B70">
        <v>28787</v>
      </c>
      <c r="C70">
        <v>24.84572</v>
      </c>
      <c r="D70">
        <v>13541</v>
      </c>
      <c r="E70" s="4">
        <f t="shared" si="7"/>
        <v>20124.190403820056</v>
      </c>
      <c r="F70" s="4" t="str">
        <f t="shared" si="10"/>
        <v/>
      </c>
      <c r="G70" s="16"/>
      <c r="S70">
        <v>27980</v>
      </c>
      <c r="T70" s="1">
        <v>3.2466349999999999</v>
      </c>
      <c r="U70">
        <v>13639</v>
      </c>
      <c r="V70" s="4">
        <f t="shared" si="8"/>
        <v>154005.60888427557</v>
      </c>
      <c r="W70" s="4">
        <f t="shared" si="9"/>
        <v>154005.60888427557</v>
      </c>
      <c r="X70" s="9">
        <f t="shared" ref="X70:X93" si="11">W70/1000</f>
        <v>154.00560888427557</v>
      </c>
    </row>
    <row r="71" spans="2:24" x14ac:dyDescent="0.25">
      <c r="B71">
        <v>28788</v>
      </c>
      <c r="C71">
        <v>24.84572</v>
      </c>
      <c r="D71">
        <v>13541</v>
      </c>
      <c r="E71" s="4">
        <f t="shared" si="7"/>
        <v>20124.190403820056</v>
      </c>
      <c r="F71" s="4" t="str">
        <f t="shared" si="10"/>
        <v/>
      </c>
      <c r="G71" s="16"/>
      <c r="S71">
        <v>28929</v>
      </c>
      <c r="T71" s="1">
        <v>2.986364</v>
      </c>
      <c r="U71">
        <v>13678</v>
      </c>
      <c r="V71" s="4">
        <f t="shared" si="8"/>
        <v>167427.68128734475</v>
      </c>
      <c r="W71" s="4">
        <f t="shared" si="9"/>
        <v>1004566.0877240686</v>
      </c>
      <c r="X71" s="9">
        <f t="shared" si="11"/>
        <v>1004.5660877240686</v>
      </c>
    </row>
    <row r="72" spans="2:24" x14ac:dyDescent="0.25">
      <c r="B72">
        <v>28875</v>
      </c>
      <c r="C72">
        <v>24.84572</v>
      </c>
      <c r="D72">
        <v>13541</v>
      </c>
      <c r="E72" s="4">
        <f t="shared" si="7"/>
        <v>20124.190403820056</v>
      </c>
      <c r="F72" s="4" t="str">
        <f t="shared" si="10"/>
        <v/>
      </c>
      <c r="G72" s="16"/>
      <c r="S72">
        <v>28933</v>
      </c>
      <c r="T72" s="1">
        <v>2.986364</v>
      </c>
      <c r="U72">
        <v>13678</v>
      </c>
      <c r="V72" s="4">
        <f t="shared" si="8"/>
        <v>167427.68128734475</v>
      </c>
      <c r="W72" s="4" t="str">
        <f t="shared" si="9"/>
        <v/>
      </c>
      <c r="X72" s="9"/>
    </row>
    <row r="73" spans="2:24" x14ac:dyDescent="0.25">
      <c r="B73">
        <v>28876</v>
      </c>
      <c r="C73">
        <v>24.84572</v>
      </c>
      <c r="D73">
        <v>13541</v>
      </c>
      <c r="E73" s="4">
        <f t="shared" si="7"/>
        <v>20124.190403820056</v>
      </c>
      <c r="F73" s="4" t="str">
        <f t="shared" si="10"/>
        <v/>
      </c>
      <c r="G73" s="16"/>
      <c r="S73">
        <v>28977</v>
      </c>
      <c r="T73" s="1">
        <v>2.986364</v>
      </c>
      <c r="U73">
        <v>13678</v>
      </c>
      <c r="V73" s="4">
        <f t="shared" si="8"/>
        <v>167427.68128734475</v>
      </c>
      <c r="W73" s="4" t="str">
        <f t="shared" si="9"/>
        <v/>
      </c>
      <c r="X73" s="9"/>
    </row>
    <row r="74" spans="2:24" x14ac:dyDescent="0.25">
      <c r="B74">
        <v>28791</v>
      </c>
      <c r="C74">
        <v>4.6899850000000001</v>
      </c>
      <c r="D74">
        <v>13564</v>
      </c>
      <c r="E74" s="4">
        <f t="shared" si="7"/>
        <v>106610.14907297144</v>
      </c>
      <c r="F74" s="4">
        <f t="shared" si="10"/>
        <v>639660.89443782868</v>
      </c>
      <c r="G74" s="16">
        <f t="shared" ref="G74:G128" si="12">F74/1000</f>
        <v>639.66089443782869</v>
      </c>
      <c r="S74">
        <v>28997</v>
      </c>
      <c r="T74" s="1">
        <v>2.986364</v>
      </c>
      <c r="U74">
        <v>13678</v>
      </c>
      <c r="V74" s="4">
        <f t="shared" si="8"/>
        <v>167427.68128734475</v>
      </c>
      <c r="W74" s="4" t="str">
        <f t="shared" si="9"/>
        <v/>
      </c>
      <c r="X74" s="9"/>
    </row>
    <row r="75" spans="2:24" x14ac:dyDescent="0.25">
      <c r="B75">
        <v>28792</v>
      </c>
      <c r="C75">
        <v>4.6899850000000001</v>
      </c>
      <c r="D75">
        <v>13564</v>
      </c>
      <c r="E75" s="4">
        <f t="shared" si="7"/>
        <v>106610.14907297144</v>
      </c>
      <c r="F75" s="4" t="str">
        <f t="shared" si="10"/>
        <v/>
      </c>
      <c r="G75" s="16"/>
      <c r="S75">
        <v>29025</v>
      </c>
      <c r="T75" s="1">
        <v>2.986364</v>
      </c>
      <c r="U75">
        <v>13678</v>
      </c>
      <c r="V75" s="4">
        <f t="shared" si="8"/>
        <v>167427.68128734475</v>
      </c>
      <c r="W75" s="4" t="str">
        <f t="shared" si="9"/>
        <v/>
      </c>
      <c r="X75" s="9"/>
    </row>
    <row r="76" spans="2:24" x14ac:dyDescent="0.25">
      <c r="B76">
        <v>29027</v>
      </c>
      <c r="C76">
        <v>4.6899850000000001</v>
      </c>
      <c r="D76">
        <v>13564</v>
      </c>
      <c r="E76" s="4">
        <f t="shared" si="7"/>
        <v>106610.14907297144</v>
      </c>
      <c r="F76" s="4" t="str">
        <f t="shared" si="10"/>
        <v/>
      </c>
      <c r="G76" s="16"/>
      <c r="S76">
        <v>29045</v>
      </c>
      <c r="T76" s="1">
        <v>2.986364</v>
      </c>
      <c r="U76">
        <v>13678</v>
      </c>
      <c r="V76" s="4">
        <f t="shared" si="8"/>
        <v>167427.68128734475</v>
      </c>
      <c r="W76" s="4" t="str">
        <f t="shared" si="9"/>
        <v/>
      </c>
      <c r="X76" s="9"/>
    </row>
    <row r="77" spans="2:24" x14ac:dyDescent="0.25">
      <c r="B77">
        <v>29028</v>
      </c>
      <c r="C77">
        <v>4.6899850000000001</v>
      </c>
      <c r="D77">
        <v>13564</v>
      </c>
      <c r="E77" s="4">
        <f t="shared" si="7"/>
        <v>106610.14907297144</v>
      </c>
      <c r="F77" s="4" t="str">
        <f t="shared" si="10"/>
        <v/>
      </c>
      <c r="G77" s="16"/>
      <c r="S77">
        <v>29019</v>
      </c>
      <c r="T77" s="1">
        <v>4.9976919999999998</v>
      </c>
      <c r="U77">
        <v>13682</v>
      </c>
      <c r="V77" s="4">
        <f t="shared" si="8"/>
        <v>100046.18131729607</v>
      </c>
      <c r="W77" s="4">
        <f t="shared" si="9"/>
        <v>200092.36263459214</v>
      </c>
      <c r="X77" s="9">
        <f t="shared" si="11"/>
        <v>200.09236263459215</v>
      </c>
    </row>
    <row r="78" spans="2:24" x14ac:dyDescent="0.25">
      <c r="B78">
        <v>29069</v>
      </c>
      <c r="C78">
        <v>4.6899850000000001</v>
      </c>
      <c r="D78">
        <v>13564</v>
      </c>
      <c r="E78" s="4">
        <f t="shared" si="7"/>
        <v>106610.14907297144</v>
      </c>
      <c r="F78" s="4" t="str">
        <f t="shared" si="10"/>
        <v/>
      </c>
      <c r="G78" s="16"/>
      <c r="S78">
        <v>29020</v>
      </c>
      <c r="T78" s="1">
        <v>4.9976919999999998</v>
      </c>
      <c r="U78">
        <v>13682</v>
      </c>
      <c r="V78" s="4">
        <f t="shared" si="8"/>
        <v>100046.18131729607</v>
      </c>
      <c r="W78" s="4" t="str">
        <f t="shared" si="9"/>
        <v/>
      </c>
      <c r="X78" s="9"/>
    </row>
    <row r="79" spans="2:24" x14ac:dyDescent="0.25">
      <c r="B79">
        <v>29070</v>
      </c>
      <c r="C79">
        <v>4.6899850000000001</v>
      </c>
      <c r="D79">
        <v>13564</v>
      </c>
      <c r="E79" s="4">
        <f t="shared" si="7"/>
        <v>106610.14907297144</v>
      </c>
      <c r="F79" s="4" t="str">
        <f t="shared" si="10"/>
        <v/>
      </c>
      <c r="G79" s="16"/>
      <c r="S79">
        <v>28851</v>
      </c>
      <c r="T79" s="1">
        <v>2.4498820000000001</v>
      </c>
      <c r="U79">
        <v>13684</v>
      </c>
      <c r="V79" s="4">
        <f t="shared" si="8"/>
        <v>204091.46236430979</v>
      </c>
      <c r="W79" s="4">
        <f t="shared" si="9"/>
        <v>816365.84945723915</v>
      </c>
      <c r="X79" s="9">
        <f t="shared" si="11"/>
        <v>816.36584945723916</v>
      </c>
    </row>
    <row r="80" spans="2:24" x14ac:dyDescent="0.25">
      <c r="B80">
        <v>28265</v>
      </c>
      <c r="C80">
        <v>23.949940000000002</v>
      </c>
      <c r="D80">
        <v>13600</v>
      </c>
      <c r="E80" s="4">
        <f t="shared" si="7"/>
        <v>20876.879023496509</v>
      </c>
      <c r="F80" s="4">
        <f t="shared" si="10"/>
        <v>459291.33851692331</v>
      </c>
      <c r="G80" s="16">
        <f t="shared" si="12"/>
        <v>459.2913385169233</v>
      </c>
      <c r="S80">
        <v>28853</v>
      </c>
      <c r="T80" s="1">
        <v>2.4498820000000001</v>
      </c>
      <c r="U80">
        <v>13684</v>
      </c>
      <c r="V80" s="4">
        <f t="shared" si="8"/>
        <v>204091.46236430979</v>
      </c>
      <c r="W80" s="4" t="str">
        <f t="shared" si="9"/>
        <v/>
      </c>
      <c r="X80" s="9"/>
    </row>
    <row r="81" spans="2:24" x14ac:dyDescent="0.25">
      <c r="B81">
        <v>28266</v>
      </c>
      <c r="C81">
        <v>23.949940000000002</v>
      </c>
      <c r="D81">
        <v>13600</v>
      </c>
      <c r="E81" s="4">
        <f t="shared" si="7"/>
        <v>20876.879023496509</v>
      </c>
      <c r="F81" s="4" t="str">
        <f t="shared" si="10"/>
        <v/>
      </c>
      <c r="G81" s="16"/>
      <c r="S81">
        <v>28951</v>
      </c>
      <c r="T81" s="1">
        <v>2.4498820000000001</v>
      </c>
      <c r="U81">
        <v>13684</v>
      </c>
      <c r="V81" s="4">
        <f t="shared" si="8"/>
        <v>204091.46236430979</v>
      </c>
      <c r="W81" s="4" t="str">
        <f t="shared" si="9"/>
        <v/>
      </c>
      <c r="X81" s="9"/>
    </row>
    <row r="82" spans="2:24" x14ac:dyDescent="0.25">
      <c r="B82">
        <v>28925</v>
      </c>
      <c r="C82">
        <v>23.949940000000002</v>
      </c>
      <c r="D82">
        <v>13600</v>
      </c>
      <c r="E82" s="4">
        <f t="shared" si="7"/>
        <v>20876.879023496509</v>
      </c>
      <c r="F82" s="4" t="str">
        <f t="shared" si="10"/>
        <v/>
      </c>
      <c r="G82" s="16"/>
      <c r="S82">
        <v>28952</v>
      </c>
      <c r="T82" s="1">
        <v>2.4498820000000001</v>
      </c>
      <c r="U82">
        <v>13684</v>
      </c>
      <c r="V82" s="4">
        <f t="shared" si="8"/>
        <v>204091.46236430979</v>
      </c>
      <c r="W82" s="4" t="str">
        <f t="shared" si="9"/>
        <v/>
      </c>
      <c r="X82" s="9"/>
    </row>
    <row r="83" spans="2:24" x14ac:dyDescent="0.25">
      <c r="B83">
        <v>28926</v>
      </c>
      <c r="C83">
        <v>23.949940000000002</v>
      </c>
      <c r="D83">
        <v>13600</v>
      </c>
      <c r="E83" s="4">
        <f t="shared" si="7"/>
        <v>20876.879023496509</v>
      </c>
      <c r="F83" s="4" t="str">
        <f t="shared" si="10"/>
        <v/>
      </c>
      <c r="G83" s="16"/>
      <c r="S83">
        <v>28669</v>
      </c>
      <c r="T83" s="1">
        <v>13.7578</v>
      </c>
      <c r="U83">
        <v>13704</v>
      </c>
      <c r="V83" s="4">
        <f t="shared" si="8"/>
        <v>36343.019959586563</v>
      </c>
      <c r="W83" s="4">
        <f t="shared" si="9"/>
        <v>145372.07983834625</v>
      </c>
      <c r="X83" s="9">
        <f t="shared" si="11"/>
        <v>145.37207983834625</v>
      </c>
    </row>
    <row r="84" spans="2:24" x14ac:dyDescent="0.25">
      <c r="B84">
        <v>28957</v>
      </c>
      <c r="C84">
        <v>23.949940000000002</v>
      </c>
      <c r="D84">
        <v>13600</v>
      </c>
      <c r="E84" s="4">
        <f t="shared" si="7"/>
        <v>20876.879023496509</v>
      </c>
      <c r="F84" s="4" t="str">
        <f t="shared" si="10"/>
        <v/>
      </c>
      <c r="G84" s="16"/>
      <c r="S84">
        <v>28670</v>
      </c>
      <c r="T84" s="1">
        <v>13.7578</v>
      </c>
      <c r="U84">
        <v>13704</v>
      </c>
      <c r="V84" s="4">
        <f t="shared" si="8"/>
        <v>36343.019959586563</v>
      </c>
      <c r="W84" s="4" t="str">
        <f t="shared" si="9"/>
        <v/>
      </c>
      <c r="X84" s="9"/>
    </row>
    <row r="85" spans="2:24" x14ac:dyDescent="0.25">
      <c r="B85">
        <v>28958</v>
      </c>
      <c r="C85">
        <v>23.949940000000002</v>
      </c>
      <c r="D85">
        <v>13600</v>
      </c>
      <c r="E85" s="4">
        <f t="shared" si="7"/>
        <v>20876.879023496509</v>
      </c>
      <c r="F85" s="4" t="str">
        <f t="shared" si="10"/>
        <v/>
      </c>
      <c r="G85" s="16"/>
      <c r="S85">
        <v>28741</v>
      </c>
      <c r="T85" s="1">
        <v>13.7578</v>
      </c>
      <c r="U85">
        <v>13704</v>
      </c>
      <c r="V85" s="4">
        <f t="shared" si="8"/>
        <v>36343.019959586563</v>
      </c>
      <c r="W85" s="4" t="str">
        <f t="shared" si="9"/>
        <v/>
      </c>
      <c r="X85" s="9"/>
    </row>
    <row r="86" spans="2:24" x14ac:dyDescent="0.25">
      <c r="B86">
        <v>28965</v>
      </c>
      <c r="C86">
        <v>23.949940000000002</v>
      </c>
      <c r="D86">
        <v>13600</v>
      </c>
      <c r="E86" s="4">
        <f t="shared" si="7"/>
        <v>20876.879023496509</v>
      </c>
      <c r="F86" s="4" t="str">
        <f t="shared" si="10"/>
        <v/>
      </c>
      <c r="G86" s="16"/>
      <c r="S86">
        <v>28742</v>
      </c>
      <c r="T86" s="1">
        <v>13.7578</v>
      </c>
      <c r="U86">
        <v>13704</v>
      </c>
      <c r="V86" s="4">
        <f t="shared" si="8"/>
        <v>36343.019959586563</v>
      </c>
      <c r="W86" s="4" t="str">
        <f t="shared" si="9"/>
        <v/>
      </c>
      <c r="X86" s="9"/>
    </row>
    <row r="87" spans="2:24" x14ac:dyDescent="0.25">
      <c r="B87">
        <v>28966</v>
      </c>
      <c r="C87">
        <v>23.949940000000002</v>
      </c>
      <c r="D87">
        <v>13600</v>
      </c>
      <c r="E87" s="4">
        <f t="shared" si="7"/>
        <v>20876.879023496509</v>
      </c>
      <c r="F87" s="4" t="str">
        <f t="shared" si="10"/>
        <v/>
      </c>
      <c r="G87" s="16"/>
      <c r="S87">
        <v>28743</v>
      </c>
      <c r="T87" s="1">
        <v>0.86</v>
      </c>
      <c r="U87">
        <v>20404</v>
      </c>
      <c r="V87" s="4">
        <f t="shared" si="8"/>
        <v>581395.34883720928</v>
      </c>
      <c r="W87" s="4">
        <f t="shared" si="9"/>
        <v>581395.34883720928</v>
      </c>
      <c r="X87" s="9">
        <f t="shared" si="11"/>
        <v>581.39534883720933</v>
      </c>
    </row>
    <row r="88" spans="2:24" x14ac:dyDescent="0.25">
      <c r="B88">
        <v>28981</v>
      </c>
      <c r="C88">
        <v>23.949940000000002</v>
      </c>
      <c r="D88">
        <v>13600</v>
      </c>
      <c r="E88" s="4">
        <f t="shared" si="7"/>
        <v>20876.879023496509</v>
      </c>
      <c r="F88" s="4" t="str">
        <f t="shared" si="10"/>
        <v/>
      </c>
      <c r="G88" s="16"/>
      <c r="S88">
        <v>28613</v>
      </c>
      <c r="T88" s="1">
        <v>4.91</v>
      </c>
      <c r="U88">
        <v>20617</v>
      </c>
      <c r="V88" s="4">
        <f t="shared" si="8"/>
        <v>101832.99389002037</v>
      </c>
      <c r="W88" s="4">
        <f t="shared" si="9"/>
        <v>509164.96945010184</v>
      </c>
      <c r="X88" s="9">
        <f t="shared" si="11"/>
        <v>509.16496945010186</v>
      </c>
    </row>
    <row r="89" spans="2:24" x14ac:dyDescent="0.25">
      <c r="B89">
        <v>28991</v>
      </c>
      <c r="C89">
        <v>23.949940000000002</v>
      </c>
      <c r="D89">
        <v>13600</v>
      </c>
      <c r="E89" s="4">
        <f t="shared" si="7"/>
        <v>20876.879023496509</v>
      </c>
      <c r="F89" s="4" t="str">
        <f t="shared" si="10"/>
        <v/>
      </c>
      <c r="G89" s="16"/>
      <c r="S89">
        <v>28614</v>
      </c>
      <c r="T89" s="1">
        <v>4.91</v>
      </c>
      <c r="U89">
        <v>20617</v>
      </c>
      <c r="V89" s="4">
        <f t="shared" si="8"/>
        <v>101832.99389002037</v>
      </c>
      <c r="W89" s="4" t="str">
        <f t="shared" si="9"/>
        <v/>
      </c>
      <c r="X89" s="9"/>
    </row>
    <row r="90" spans="2:24" x14ac:dyDescent="0.25">
      <c r="B90">
        <v>28993</v>
      </c>
      <c r="C90">
        <v>23.949940000000002</v>
      </c>
      <c r="D90">
        <v>13600</v>
      </c>
      <c r="E90" s="4">
        <f t="shared" si="7"/>
        <v>20876.879023496509</v>
      </c>
      <c r="F90" s="4" t="str">
        <f t="shared" si="10"/>
        <v/>
      </c>
      <c r="G90" s="16"/>
      <c r="S90">
        <v>28649</v>
      </c>
      <c r="T90" s="1">
        <v>4.91</v>
      </c>
      <c r="U90">
        <v>20617</v>
      </c>
      <c r="V90" s="4">
        <f t="shared" si="8"/>
        <v>101832.99389002037</v>
      </c>
      <c r="W90" s="4" t="str">
        <f t="shared" si="9"/>
        <v/>
      </c>
      <c r="X90" s="9"/>
    </row>
    <row r="91" spans="2:24" x14ac:dyDescent="0.25">
      <c r="B91">
        <v>28994</v>
      </c>
      <c r="C91">
        <v>23.949940000000002</v>
      </c>
      <c r="D91">
        <v>13600</v>
      </c>
      <c r="E91" s="4">
        <f t="shared" si="7"/>
        <v>20876.879023496509</v>
      </c>
      <c r="F91" s="4" t="str">
        <f t="shared" si="10"/>
        <v/>
      </c>
      <c r="G91" s="16"/>
      <c r="S91">
        <v>28650</v>
      </c>
      <c r="T91" s="1">
        <v>4.91</v>
      </c>
      <c r="U91">
        <v>20617</v>
      </c>
      <c r="V91" s="4">
        <f t="shared" si="8"/>
        <v>101832.99389002037</v>
      </c>
      <c r="W91" s="4" t="str">
        <f t="shared" si="9"/>
        <v/>
      </c>
      <c r="X91" s="9"/>
    </row>
    <row r="92" spans="2:24" x14ac:dyDescent="0.25">
      <c r="B92">
        <v>29001</v>
      </c>
      <c r="C92">
        <v>23.949940000000002</v>
      </c>
      <c r="D92">
        <v>13600</v>
      </c>
      <c r="E92" s="4">
        <f t="shared" si="7"/>
        <v>20876.879023496509</v>
      </c>
      <c r="F92" s="4" t="str">
        <f t="shared" si="10"/>
        <v/>
      </c>
      <c r="G92" s="16"/>
      <c r="S92">
        <v>28757</v>
      </c>
      <c r="T92" s="1">
        <v>4.91</v>
      </c>
      <c r="U92">
        <v>20617</v>
      </c>
      <c r="V92" s="4">
        <f t="shared" si="8"/>
        <v>101832.99389002037</v>
      </c>
      <c r="W92" s="4" t="str">
        <f t="shared" si="9"/>
        <v/>
      </c>
      <c r="X92" s="9"/>
    </row>
    <row r="93" spans="2:24" x14ac:dyDescent="0.25">
      <c r="B93">
        <v>29021</v>
      </c>
      <c r="C93">
        <v>23.949940000000002</v>
      </c>
      <c r="D93">
        <v>13600</v>
      </c>
      <c r="E93" s="4">
        <f t="shared" si="7"/>
        <v>20876.879023496509</v>
      </c>
      <c r="F93" s="4" t="str">
        <f t="shared" si="10"/>
        <v/>
      </c>
      <c r="G93" s="16"/>
      <c r="S93">
        <v>28727</v>
      </c>
      <c r="T93" s="1">
        <v>13.07687</v>
      </c>
      <c r="U93">
        <v>25810</v>
      </c>
      <c r="V93" s="4">
        <f t="shared" si="8"/>
        <v>38235.449308588373</v>
      </c>
      <c r="W93" s="4">
        <f t="shared" si="9"/>
        <v>76470.898617176746</v>
      </c>
      <c r="X93" s="9">
        <f t="shared" si="11"/>
        <v>76.470898617176744</v>
      </c>
    </row>
    <row r="94" spans="2:24" x14ac:dyDescent="0.25">
      <c r="B94">
        <v>29023</v>
      </c>
      <c r="C94">
        <v>23.949940000000002</v>
      </c>
      <c r="D94">
        <v>13600</v>
      </c>
      <c r="E94" s="4">
        <f t="shared" si="7"/>
        <v>20876.879023496509</v>
      </c>
      <c r="F94" s="4" t="str">
        <f t="shared" si="10"/>
        <v/>
      </c>
      <c r="G94" s="16"/>
      <c r="S94">
        <v>28728</v>
      </c>
      <c r="T94" s="1">
        <v>13.07687</v>
      </c>
      <c r="U94">
        <v>25810</v>
      </c>
      <c r="V94" s="4">
        <f t="shared" si="8"/>
        <v>38235.449308588373</v>
      </c>
      <c r="W94" s="2" t="str">
        <f t="shared" si="9"/>
        <v/>
      </c>
      <c r="X94" s="9"/>
    </row>
    <row r="95" spans="2:24" x14ac:dyDescent="0.25">
      <c r="B95">
        <v>29024</v>
      </c>
      <c r="C95">
        <v>23.949940000000002</v>
      </c>
      <c r="D95">
        <v>13600</v>
      </c>
      <c r="E95" s="4">
        <f t="shared" si="7"/>
        <v>20876.879023496509</v>
      </c>
      <c r="F95" s="4" t="str">
        <f t="shared" si="10"/>
        <v/>
      </c>
      <c r="G95" s="16"/>
    </row>
    <row r="96" spans="2:24" x14ac:dyDescent="0.25">
      <c r="B96">
        <v>29029</v>
      </c>
      <c r="C96">
        <v>23.949940000000002</v>
      </c>
      <c r="D96">
        <v>13600</v>
      </c>
      <c r="E96" s="4">
        <f t="shared" si="7"/>
        <v>20876.879023496509</v>
      </c>
      <c r="F96" s="4" t="str">
        <f t="shared" si="10"/>
        <v/>
      </c>
      <c r="G96" s="16"/>
      <c r="T96" s="1"/>
      <c r="V96" s="4"/>
    </row>
    <row r="97" spans="2:24" x14ac:dyDescent="0.25">
      <c r="B97">
        <v>29030</v>
      </c>
      <c r="C97">
        <v>23.949940000000002</v>
      </c>
      <c r="D97">
        <v>13600</v>
      </c>
      <c r="E97" s="4">
        <f t="shared" si="7"/>
        <v>20876.879023496509</v>
      </c>
      <c r="F97" s="4" t="str">
        <f t="shared" si="10"/>
        <v/>
      </c>
      <c r="G97" s="16"/>
      <c r="X97" s="2"/>
    </row>
    <row r="98" spans="2:24" x14ac:dyDescent="0.25">
      <c r="B98">
        <v>29047</v>
      </c>
      <c r="C98">
        <v>23.949940000000002</v>
      </c>
      <c r="D98">
        <v>13600</v>
      </c>
      <c r="E98" s="4">
        <f t="shared" si="7"/>
        <v>20876.879023496509</v>
      </c>
      <c r="F98" s="4" t="str">
        <f t="shared" si="10"/>
        <v/>
      </c>
      <c r="G98" s="16"/>
      <c r="X98" s="14"/>
    </row>
    <row r="99" spans="2:24" x14ac:dyDescent="0.25">
      <c r="B99">
        <v>29048</v>
      </c>
      <c r="C99">
        <v>23.949940000000002</v>
      </c>
      <c r="D99">
        <v>13600</v>
      </c>
      <c r="E99" s="4">
        <f t="shared" ref="E99:E130" si="13">500000/C99</f>
        <v>20876.879023496509</v>
      </c>
      <c r="F99" s="4" t="str">
        <f t="shared" si="10"/>
        <v/>
      </c>
      <c r="G99" s="16"/>
      <c r="X99" s="15"/>
    </row>
    <row r="100" spans="2:24" x14ac:dyDescent="0.25">
      <c r="B100">
        <v>29053</v>
      </c>
      <c r="C100">
        <v>23.949940000000002</v>
      </c>
      <c r="D100">
        <v>13600</v>
      </c>
      <c r="E100" s="4">
        <f t="shared" si="13"/>
        <v>20876.879023496509</v>
      </c>
      <c r="F100" s="4" t="str">
        <f t="shared" si="10"/>
        <v/>
      </c>
      <c r="G100" s="16"/>
      <c r="X100" s="2"/>
    </row>
    <row r="101" spans="2:24" x14ac:dyDescent="0.25">
      <c r="B101">
        <v>29054</v>
      </c>
      <c r="C101">
        <v>23.949940000000002</v>
      </c>
      <c r="D101">
        <v>13600</v>
      </c>
      <c r="E101" s="4">
        <f t="shared" si="13"/>
        <v>20876.879023496509</v>
      </c>
      <c r="F101" s="4" t="str">
        <f t="shared" si="10"/>
        <v/>
      </c>
      <c r="G101" s="16"/>
    </row>
    <row r="102" spans="2:24" x14ac:dyDescent="0.25">
      <c r="B102">
        <v>27979</v>
      </c>
      <c r="C102">
        <v>3.2466349999999999</v>
      </c>
      <c r="D102">
        <v>13639</v>
      </c>
      <c r="E102" s="4">
        <f t="shared" si="13"/>
        <v>154005.60888427557</v>
      </c>
      <c r="F102" s="4">
        <f t="shared" si="10"/>
        <v>308011.21776855114</v>
      </c>
      <c r="G102" s="16">
        <f t="shared" si="12"/>
        <v>308.01121776855115</v>
      </c>
    </row>
    <row r="103" spans="2:24" x14ac:dyDescent="0.25">
      <c r="B103">
        <v>27980</v>
      </c>
      <c r="C103">
        <v>3.2466349999999999</v>
      </c>
      <c r="D103">
        <v>13639</v>
      </c>
      <c r="E103" s="4">
        <f t="shared" si="13"/>
        <v>154005.60888427557</v>
      </c>
      <c r="F103" s="4" t="str">
        <f t="shared" si="10"/>
        <v/>
      </c>
      <c r="G103" s="16"/>
    </row>
    <row r="104" spans="2:24" x14ac:dyDescent="0.25">
      <c r="B104">
        <v>29063</v>
      </c>
      <c r="C104">
        <v>2.986364</v>
      </c>
      <c r="D104">
        <v>13678</v>
      </c>
      <c r="E104" s="4">
        <f t="shared" si="13"/>
        <v>167427.68128734475</v>
      </c>
      <c r="F104" s="4">
        <f t="shared" si="10"/>
        <v>334855.3625746895</v>
      </c>
      <c r="G104" s="16">
        <f t="shared" si="12"/>
        <v>334.85536257468948</v>
      </c>
    </row>
    <row r="105" spans="2:24" x14ac:dyDescent="0.25">
      <c r="B105">
        <v>29089</v>
      </c>
      <c r="C105">
        <v>2.986364</v>
      </c>
      <c r="D105">
        <v>13678</v>
      </c>
      <c r="E105" s="4">
        <f t="shared" si="13"/>
        <v>167427.68128734475</v>
      </c>
      <c r="F105" s="4" t="str">
        <f t="shared" si="10"/>
        <v/>
      </c>
      <c r="G105" s="16"/>
    </row>
    <row r="106" spans="2:24" x14ac:dyDescent="0.25">
      <c r="B106">
        <v>28607</v>
      </c>
      <c r="C106">
        <v>2.8327450000000001</v>
      </c>
      <c r="D106">
        <v>13679</v>
      </c>
      <c r="E106" s="4">
        <f t="shared" si="13"/>
        <v>176507.2394444258</v>
      </c>
      <c r="F106" s="4">
        <f t="shared" si="10"/>
        <v>176507.2394444258</v>
      </c>
      <c r="G106" s="16">
        <f t="shared" si="12"/>
        <v>176.50723944442581</v>
      </c>
    </row>
    <row r="107" spans="2:24" x14ac:dyDescent="0.25">
      <c r="B107">
        <v>28987</v>
      </c>
      <c r="C107">
        <v>4.9976919999999998</v>
      </c>
      <c r="D107">
        <v>13682</v>
      </c>
      <c r="E107" s="4">
        <f t="shared" si="13"/>
        <v>100046.18131729607</v>
      </c>
      <c r="F107" s="4">
        <f t="shared" si="10"/>
        <v>100046.18131729607</v>
      </c>
      <c r="G107" s="16">
        <f t="shared" si="12"/>
        <v>100.04618131729607</v>
      </c>
    </row>
    <row r="108" spans="2:24" x14ac:dyDescent="0.25">
      <c r="B108">
        <v>28783</v>
      </c>
      <c r="C108">
        <v>2.4498820000000001</v>
      </c>
      <c r="D108">
        <v>13684</v>
      </c>
      <c r="E108" s="4">
        <f t="shared" si="13"/>
        <v>204091.46236430979</v>
      </c>
      <c r="F108" s="4">
        <f t="shared" si="10"/>
        <v>612274.38709292933</v>
      </c>
      <c r="G108" s="16">
        <f t="shared" si="12"/>
        <v>612.27438709292937</v>
      </c>
    </row>
    <row r="109" spans="2:24" x14ac:dyDescent="0.25">
      <c r="B109">
        <v>28853</v>
      </c>
      <c r="C109">
        <v>2.4498820000000001</v>
      </c>
      <c r="D109">
        <v>13684</v>
      </c>
      <c r="E109" s="4">
        <f t="shared" si="13"/>
        <v>204091.46236430979</v>
      </c>
      <c r="F109" s="4" t="str">
        <f t="shared" si="10"/>
        <v/>
      </c>
      <c r="G109" s="16"/>
    </row>
    <row r="110" spans="2:24" x14ac:dyDescent="0.25">
      <c r="B110">
        <v>28854</v>
      </c>
      <c r="C110">
        <v>2.4498820000000001</v>
      </c>
      <c r="D110">
        <v>13684</v>
      </c>
      <c r="E110" s="4">
        <f t="shared" si="13"/>
        <v>204091.46236430979</v>
      </c>
      <c r="F110" s="4" t="str">
        <f t="shared" si="10"/>
        <v/>
      </c>
      <c r="G110" s="16"/>
    </row>
    <row r="111" spans="2:24" x14ac:dyDescent="0.25">
      <c r="B111">
        <v>28609</v>
      </c>
      <c r="C111">
        <v>13.7578</v>
      </c>
      <c r="D111">
        <v>13704</v>
      </c>
      <c r="E111" s="4">
        <f t="shared" si="13"/>
        <v>36343.019959586563</v>
      </c>
      <c r="F111" s="4">
        <f t="shared" si="10"/>
        <v>72686.039919173127</v>
      </c>
      <c r="G111" s="16">
        <f t="shared" si="12"/>
        <v>72.686039919173126</v>
      </c>
    </row>
    <row r="112" spans="2:24" x14ac:dyDescent="0.25">
      <c r="B112">
        <v>28610</v>
      </c>
      <c r="C112">
        <v>13.7578</v>
      </c>
      <c r="D112">
        <v>13704</v>
      </c>
      <c r="E112" s="4">
        <f t="shared" si="13"/>
        <v>36343.019959586563</v>
      </c>
      <c r="F112" s="4" t="str">
        <f t="shared" si="10"/>
        <v/>
      </c>
      <c r="G112" s="16"/>
    </row>
    <row r="113" spans="2:7" x14ac:dyDescent="0.25">
      <c r="B113">
        <v>29081</v>
      </c>
      <c r="C113">
        <v>19.689499999999999</v>
      </c>
      <c r="D113">
        <v>13711</v>
      </c>
      <c r="E113" s="4">
        <f t="shared" si="13"/>
        <v>25394.245663932554</v>
      </c>
      <c r="F113" s="4">
        <f t="shared" si="10"/>
        <v>50788.491327865107</v>
      </c>
      <c r="G113" s="16">
        <f t="shared" si="12"/>
        <v>50.78849132786511</v>
      </c>
    </row>
    <row r="114" spans="2:7" x14ac:dyDescent="0.25">
      <c r="B114">
        <v>29082</v>
      </c>
      <c r="C114">
        <v>19.689499999999999</v>
      </c>
      <c r="D114">
        <v>13711</v>
      </c>
      <c r="E114" s="4">
        <f t="shared" si="13"/>
        <v>25394.245663932554</v>
      </c>
      <c r="F114" s="4" t="str">
        <f t="shared" si="10"/>
        <v/>
      </c>
      <c r="G114" s="16"/>
    </row>
    <row r="115" spans="2:7" x14ac:dyDescent="0.25">
      <c r="B115">
        <v>27259</v>
      </c>
      <c r="C115">
        <v>3.3879999999999999</v>
      </c>
      <c r="D115">
        <v>20346</v>
      </c>
      <c r="E115" s="4">
        <f t="shared" si="13"/>
        <v>147579.6930342385</v>
      </c>
      <c r="F115" s="4">
        <f t="shared" si="10"/>
        <v>1033057.8512396696</v>
      </c>
      <c r="G115" s="16">
        <f t="shared" si="12"/>
        <v>1033.0578512396696</v>
      </c>
    </row>
    <row r="116" spans="2:7" x14ac:dyDescent="0.25">
      <c r="B116">
        <v>27825</v>
      </c>
      <c r="C116">
        <v>3.3879999999999999</v>
      </c>
      <c r="D116">
        <v>20346</v>
      </c>
      <c r="E116" s="4">
        <f t="shared" si="13"/>
        <v>147579.6930342385</v>
      </c>
      <c r="F116" s="4" t="str">
        <f t="shared" si="10"/>
        <v/>
      </c>
      <c r="G116" s="16"/>
    </row>
    <row r="117" spans="2:7" x14ac:dyDescent="0.25">
      <c r="B117">
        <v>27861</v>
      </c>
      <c r="C117">
        <v>3.3879999999999999</v>
      </c>
      <c r="D117">
        <v>20346</v>
      </c>
      <c r="E117" s="4">
        <f t="shared" si="13"/>
        <v>147579.6930342385</v>
      </c>
      <c r="F117" s="4" t="str">
        <f t="shared" si="10"/>
        <v/>
      </c>
      <c r="G117" s="16"/>
    </row>
    <row r="118" spans="2:7" x14ac:dyDescent="0.25">
      <c r="B118">
        <v>27917</v>
      </c>
      <c r="C118">
        <v>3.3879999999999999</v>
      </c>
      <c r="D118">
        <v>20346</v>
      </c>
      <c r="E118" s="4">
        <f t="shared" si="13"/>
        <v>147579.6930342385</v>
      </c>
      <c r="F118" s="4" t="str">
        <f t="shared" si="10"/>
        <v/>
      </c>
      <c r="G118" s="16"/>
    </row>
    <row r="119" spans="2:7" x14ac:dyDescent="0.25">
      <c r="B119">
        <v>27945</v>
      </c>
      <c r="C119">
        <v>3.3879999999999999</v>
      </c>
      <c r="D119">
        <v>20346</v>
      </c>
      <c r="E119" s="4">
        <f t="shared" si="13"/>
        <v>147579.6930342385</v>
      </c>
      <c r="F119" s="4" t="str">
        <f t="shared" si="10"/>
        <v/>
      </c>
      <c r="G119" s="16"/>
    </row>
    <row r="120" spans="2:7" x14ac:dyDescent="0.25">
      <c r="B120">
        <v>27973</v>
      </c>
      <c r="C120">
        <v>3.3879999999999999</v>
      </c>
      <c r="D120">
        <v>20346</v>
      </c>
      <c r="E120" s="4">
        <f t="shared" si="13"/>
        <v>147579.6930342385</v>
      </c>
      <c r="F120" s="4" t="str">
        <f t="shared" si="10"/>
        <v/>
      </c>
      <c r="G120" s="16"/>
    </row>
    <row r="121" spans="2:7" x14ac:dyDescent="0.25">
      <c r="B121">
        <v>28007</v>
      </c>
      <c r="C121">
        <v>3.3879999999999999</v>
      </c>
      <c r="D121">
        <v>20346</v>
      </c>
      <c r="E121" s="4">
        <f t="shared" si="13"/>
        <v>147579.6930342385</v>
      </c>
      <c r="F121" s="4" t="str">
        <f t="shared" si="10"/>
        <v/>
      </c>
      <c r="G121" s="16"/>
    </row>
    <row r="122" spans="2:7" x14ac:dyDescent="0.25">
      <c r="B122">
        <v>26673</v>
      </c>
      <c r="C122">
        <v>0.86</v>
      </c>
      <c r="D122">
        <v>20404</v>
      </c>
      <c r="E122" s="4">
        <f t="shared" si="13"/>
        <v>581395.34883720928</v>
      </c>
      <c r="F122" s="4">
        <f t="shared" si="10"/>
        <v>3488372.0930232559</v>
      </c>
      <c r="G122" s="16">
        <f t="shared" si="12"/>
        <v>3488.3720930232557</v>
      </c>
    </row>
    <row r="123" spans="2:7" x14ac:dyDescent="0.25">
      <c r="B123">
        <v>28447</v>
      </c>
      <c r="C123">
        <v>0.86</v>
      </c>
      <c r="D123">
        <v>20404</v>
      </c>
      <c r="E123" s="4">
        <f t="shared" si="13"/>
        <v>581395.34883720928</v>
      </c>
      <c r="F123" s="4" t="str">
        <f t="shared" si="10"/>
        <v/>
      </c>
      <c r="G123" s="16"/>
    </row>
    <row r="124" spans="2:7" x14ac:dyDescent="0.25">
      <c r="B124">
        <v>28797</v>
      </c>
      <c r="C124">
        <v>0.86</v>
      </c>
      <c r="D124">
        <v>20404</v>
      </c>
      <c r="E124" s="4">
        <f t="shared" si="13"/>
        <v>581395.34883720928</v>
      </c>
      <c r="F124" s="4" t="str">
        <f t="shared" si="10"/>
        <v/>
      </c>
      <c r="G124" s="16"/>
    </row>
    <row r="125" spans="2:7" x14ac:dyDescent="0.25">
      <c r="B125">
        <v>28877</v>
      </c>
      <c r="C125">
        <v>0.86</v>
      </c>
      <c r="D125">
        <v>20404</v>
      </c>
      <c r="E125" s="4">
        <f t="shared" si="13"/>
        <v>581395.34883720928</v>
      </c>
      <c r="F125" s="4" t="str">
        <f t="shared" si="10"/>
        <v/>
      </c>
      <c r="G125" s="16"/>
    </row>
    <row r="126" spans="2:7" x14ac:dyDescent="0.25">
      <c r="B126">
        <v>28967</v>
      </c>
      <c r="C126">
        <v>0.86</v>
      </c>
      <c r="D126">
        <v>20404</v>
      </c>
      <c r="E126" s="4">
        <f t="shared" si="13"/>
        <v>581395.34883720928</v>
      </c>
      <c r="F126" s="4" t="str">
        <f t="shared" si="10"/>
        <v/>
      </c>
      <c r="G126" s="16"/>
    </row>
    <row r="127" spans="2:7" x14ac:dyDescent="0.25">
      <c r="B127">
        <v>29043</v>
      </c>
      <c r="C127">
        <v>0.86</v>
      </c>
      <c r="D127">
        <v>20404</v>
      </c>
      <c r="E127" s="4">
        <f t="shared" si="13"/>
        <v>581395.34883720928</v>
      </c>
      <c r="F127" s="4" t="str">
        <f t="shared" si="10"/>
        <v/>
      </c>
      <c r="G127" s="16"/>
    </row>
    <row r="128" spans="2:7" x14ac:dyDescent="0.25">
      <c r="B128">
        <v>27381</v>
      </c>
      <c r="C128">
        <v>52.966920000000002</v>
      </c>
      <c r="D128">
        <v>25774</v>
      </c>
      <c r="E128" s="4">
        <f t="shared" si="13"/>
        <v>9439.8541580292003</v>
      </c>
      <c r="F128" s="4">
        <f t="shared" si="10"/>
        <v>113278.24989635037</v>
      </c>
      <c r="G128" s="16">
        <f t="shared" si="12"/>
        <v>113.27824989635037</v>
      </c>
    </row>
    <row r="129" spans="2:22" x14ac:dyDescent="0.25">
      <c r="B129">
        <v>27382</v>
      </c>
      <c r="C129">
        <v>52.966920000000002</v>
      </c>
      <c r="D129">
        <v>25774</v>
      </c>
      <c r="E129" s="4">
        <f t="shared" si="13"/>
        <v>9439.8541580292003</v>
      </c>
      <c r="F129" s="4" t="str">
        <f t="shared" si="10"/>
        <v/>
      </c>
      <c r="G129" s="16"/>
    </row>
    <row r="130" spans="2:22" x14ac:dyDescent="0.25">
      <c r="B130">
        <v>27385</v>
      </c>
      <c r="C130">
        <v>52.966920000000002</v>
      </c>
      <c r="D130">
        <v>25774</v>
      </c>
      <c r="E130" s="4">
        <f t="shared" si="13"/>
        <v>9439.8541580292003</v>
      </c>
      <c r="F130" s="4" t="str">
        <f t="shared" si="10"/>
        <v/>
      </c>
      <c r="G130" s="16"/>
    </row>
    <row r="131" spans="2:22" x14ac:dyDescent="0.25">
      <c r="B131">
        <v>27386</v>
      </c>
      <c r="C131">
        <v>52.966920000000002</v>
      </c>
      <c r="D131">
        <v>25774</v>
      </c>
      <c r="E131" s="4">
        <f t="shared" ref="E131:E139" si="14">500000/C131</f>
        <v>9439.8541580292003</v>
      </c>
      <c r="F131" s="4" t="str">
        <f t="shared" si="10"/>
        <v/>
      </c>
      <c r="G131" s="16"/>
    </row>
    <row r="132" spans="2:22" x14ac:dyDescent="0.25">
      <c r="B132">
        <v>27393</v>
      </c>
      <c r="C132">
        <v>52.966920000000002</v>
      </c>
      <c r="D132">
        <v>25774</v>
      </c>
      <c r="E132" s="4">
        <f t="shared" si="14"/>
        <v>9439.8541580292003</v>
      </c>
      <c r="F132" s="4" t="str">
        <f t="shared" si="10"/>
        <v/>
      </c>
      <c r="G132" s="16"/>
    </row>
    <row r="133" spans="2:22" x14ac:dyDescent="0.25">
      <c r="B133">
        <v>27394</v>
      </c>
      <c r="C133">
        <v>52.966920000000002</v>
      </c>
      <c r="D133">
        <v>25774</v>
      </c>
      <c r="E133" s="4">
        <f t="shared" si="14"/>
        <v>9439.8541580292003</v>
      </c>
      <c r="F133" s="4" t="str">
        <f t="shared" ref="F133:F139" si="15">IF(D133=D132,"",SUMIF(D:D,D133,E:E))</f>
        <v/>
      </c>
      <c r="G133" s="16"/>
    </row>
    <row r="134" spans="2:22" x14ac:dyDescent="0.25">
      <c r="B134">
        <v>27399</v>
      </c>
      <c r="C134">
        <v>52.966920000000002</v>
      </c>
      <c r="D134">
        <v>25774</v>
      </c>
      <c r="E134" s="4">
        <f t="shared" si="14"/>
        <v>9439.8541580292003</v>
      </c>
      <c r="F134" s="4" t="str">
        <f t="shared" si="15"/>
        <v/>
      </c>
      <c r="G134" s="16"/>
    </row>
    <row r="135" spans="2:22" x14ac:dyDescent="0.25">
      <c r="B135">
        <v>27400</v>
      </c>
      <c r="C135">
        <v>52.966920000000002</v>
      </c>
      <c r="D135">
        <v>25774</v>
      </c>
      <c r="E135" s="4">
        <f t="shared" si="14"/>
        <v>9439.8541580292003</v>
      </c>
      <c r="F135" s="4" t="str">
        <f t="shared" si="15"/>
        <v/>
      </c>
      <c r="G135" s="16"/>
    </row>
    <row r="136" spans="2:22" x14ac:dyDescent="0.25">
      <c r="B136">
        <v>27401</v>
      </c>
      <c r="C136">
        <v>52.966920000000002</v>
      </c>
      <c r="D136">
        <v>25774</v>
      </c>
      <c r="E136" s="4">
        <f t="shared" si="14"/>
        <v>9439.8541580292003</v>
      </c>
      <c r="F136" s="4" t="str">
        <f t="shared" si="15"/>
        <v/>
      </c>
      <c r="G136" s="16"/>
    </row>
    <row r="137" spans="2:22" x14ac:dyDescent="0.25">
      <c r="B137">
        <v>27402</v>
      </c>
      <c r="C137">
        <v>52.966920000000002</v>
      </c>
      <c r="D137">
        <v>25774</v>
      </c>
      <c r="E137" s="4">
        <f t="shared" si="14"/>
        <v>9439.8541580292003</v>
      </c>
      <c r="F137" s="4" t="str">
        <f t="shared" si="15"/>
        <v/>
      </c>
      <c r="G137" s="16"/>
    </row>
    <row r="138" spans="2:22" x14ac:dyDescent="0.25">
      <c r="B138">
        <v>27407</v>
      </c>
      <c r="C138">
        <v>52.966920000000002</v>
      </c>
      <c r="D138">
        <v>25774</v>
      </c>
      <c r="E138" s="4">
        <f t="shared" si="14"/>
        <v>9439.8541580292003</v>
      </c>
      <c r="F138" s="4" t="str">
        <f t="shared" si="15"/>
        <v/>
      </c>
      <c r="G138" s="16"/>
    </row>
    <row r="139" spans="2:22" x14ac:dyDescent="0.25">
      <c r="B139">
        <v>27408</v>
      </c>
      <c r="C139">
        <v>52.966920000000002</v>
      </c>
      <c r="D139">
        <v>25774</v>
      </c>
      <c r="E139" s="4">
        <f t="shared" si="14"/>
        <v>9439.8541580292003</v>
      </c>
      <c r="F139" s="4" t="str">
        <f t="shared" si="15"/>
        <v/>
      </c>
      <c r="G139" s="16"/>
    </row>
    <row r="140" spans="2:22" x14ac:dyDescent="0.25">
      <c r="T140" s="1"/>
      <c r="V140" s="4"/>
    </row>
    <row r="150" spans="5:7" x14ac:dyDescent="0.25">
      <c r="G150" s="11"/>
    </row>
    <row r="151" spans="5:7" x14ac:dyDescent="0.25">
      <c r="G151" s="11"/>
    </row>
    <row r="152" spans="5:7" x14ac:dyDescent="0.25">
      <c r="G152" s="11"/>
    </row>
    <row r="153" spans="5:7" x14ac:dyDescent="0.25">
      <c r="G153" s="11"/>
    </row>
    <row r="160" spans="5:7" x14ac:dyDescent="0.25">
      <c r="E160" s="5"/>
    </row>
    <row r="162" spans="5:5" x14ac:dyDescent="0.25">
      <c r="E162" s="5"/>
    </row>
  </sheetData>
  <autoFilter ref="B3:E139">
    <sortState ref="B4:E139">
      <sortCondition ref="D3:D139"/>
    </sortState>
  </autoFilter>
  <dataConsolidate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2018-06-22T08:20:39Z</dcterms:created>
  <dcterms:modified xsi:type="dcterms:W3CDTF">2018-06-22T13:44:34Z</dcterms:modified>
</cp:coreProperties>
</file>