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autoCompressPictures="0"/>
  <mc:AlternateContent xmlns:mc="http://schemas.openxmlformats.org/markup-compatibility/2006">
    <mc:Choice Requires="x15">
      <x15ac:absPath xmlns:x15ac="http://schemas.microsoft.com/office/spreadsheetml/2010/11/ac" url="/Users/duckha/Documents/SeattleU/data-structures/labs/lab5/"/>
    </mc:Choice>
  </mc:AlternateContent>
  <xr:revisionPtr revIDLastSave="0" documentId="13_ncr:1_{57E27117-86B1-C044-8986-116E9A232E66}" xr6:coauthVersionLast="47" xr6:coauthVersionMax="47" xr10:uidLastSave="{00000000-0000-0000-0000-000000000000}"/>
  <bookViews>
    <workbookView xWindow="5300" yWindow="500" windowWidth="23840" windowHeight="21420" tabRatio="500" xr2:uid="{00000000-000D-0000-FFFF-FFFF00000000}"/>
  </bookViews>
  <sheets>
    <sheet name="Sheet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2" l="1"/>
  <c r="B6" i="2"/>
  <c r="F10" i="2" l="1"/>
  <c r="E15" i="2"/>
  <c r="D7" i="2"/>
  <c r="C6" i="2"/>
  <c r="B7" i="2"/>
  <c r="C7" i="2"/>
  <c r="E7" i="2"/>
  <c r="F7" i="2"/>
  <c r="B8" i="2"/>
  <c r="C8" i="2"/>
  <c r="D8" i="2"/>
  <c r="E8" i="2"/>
  <c r="F8" i="2"/>
  <c r="B9" i="2"/>
  <c r="C9" i="2"/>
  <c r="D9" i="2"/>
  <c r="E9" i="2"/>
  <c r="F9" i="2"/>
  <c r="B10" i="2"/>
  <c r="C10" i="2"/>
  <c r="D10" i="2"/>
  <c r="E10" i="2"/>
  <c r="B11" i="2"/>
  <c r="C11" i="2"/>
  <c r="D11" i="2"/>
  <c r="E11" i="2"/>
  <c r="B12" i="2"/>
  <c r="C12" i="2"/>
  <c r="D12" i="2"/>
  <c r="B13" i="2"/>
  <c r="C13" i="2"/>
  <c r="D13" i="2"/>
  <c r="E13" i="2"/>
  <c r="B14" i="2"/>
  <c r="C14" i="2"/>
  <c r="D14" i="2"/>
  <c r="E14" i="2"/>
  <c r="B15" i="2"/>
  <c r="C15" i="2"/>
  <c r="D15" i="2"/>
  <c r="D6" i="2"/>
  <c r="E6" i="2"/>
  <c r="F6" i="2"/>
  <c r="A50" i="2" l="1"/>
  <c r="A51" i="2" s="1"/>
  <c r="A52" i="2" s="1"/>
  <c r="A53" i="2" s="1"/>
  <c r="A54" i="2" s="1"/>
  <c r="A37" i="2"/>
  <c r="A38" i="2" s="1"/>
  <c r="A39" i="2" s="1"/>
  <c r="A40" i="2" s="1"/>
  <c r="A41" i="2" s="1"/>
  <c r="A24" i="2"/>
  <c r="A25" i="2" s="1"/>
  <c r="A26" i="2" s="1"/>
  <c r="A27" i="2" s="1"/>
  <c r="A28" i="2" s="1"/>
  <c r="A11" i="2"/>
  <c r="A12" i="2" s="1"/>
  <c r="A13" i="2" s="1"/>
  <c r="A14" i="2" s="1"/>
  <c r="A15" i="2" s="1"/>
</calcChain>
</file>

<file path=xl/sharedStrings.xml><?xml version="1.0" encoding="utf-8"?>
<sst xmlns="http://schemas.openxmlformats.org/spreadsheetml/2006/main" count="37" uniqueCount="20">
  <si>
    <t>n</t>
  </si>
  <si>
    <t>Arrays.sort</t>
  </si>
  <si>
    <t>merge sort</t>
  </si>
  <si>
    <t>heap sort</t>
  </si>
  <si>
    <t>quick sort</t>
  </si>
  <si>
    <t>insertion sort</t>
  </si>
  <si>
    <t>Introsort</t>
  </si>
  <si>
    <t>How do the sorting algorithms rank (fastest to slowest)?</t>
  </si>
  <si>
    <t>Fastest</t>
  </si>
  <si>
    <t>Slowest</t>
  </si>
  <si>
    <t>Do the graphs correspond with the Big-O of each of the sorting algorithms?</t>
  </si>
  <si>
    <t>Add your answer here:</t>
  </si>
  <si>
    <t>Average of Trials (don't make any changes here!)</t>
  </si>
  <si>
    <t>Trial 1 (log execution time)</t>
  </si>
  <si>
    <t>Trial 2 (log execution time)</t>
  </si>
  <si>
    <t>Trial 3 (log execution time)</t>
  </si>
  <si>
    <t>Instructions:</t>
  </si>
  <si>
    <t>Graphical representation of sorting algorithm execution times</t>
  </si>
  <si>
    <r>
      <rPr>
        <sz val="11"/>
        <color theme="1"/>
        <rFont val="Calibri"/>
        <family val="2"/>
        <scheme val="minor"/>
      </rPr>
      <t>(</t>
    </r>
    <r>
      <rPr>
        <i/>
        <sz val="11"/>
        <color theme="1"/>
        <rFont val="Calibri"/>
        <family val="2"/>
        <scheme val="minor"/>
      </rPr>
      <t>do not change the graph; it will automatically update when you log your execution times</t>
    </r>
    <r>
      <rPr>
        <sz val="11"/>
        <color theme="1"/>
        <rFont val="Calibri"/>
        <family val="2"/>
        <scheme val="minor"/>
      </rPr>
      <t>)</t>
    </r>
  </si>
  <si>
    <r>
      <t xml:space="preserve">Only update the </t>
    </r>
    <r>
      <rPr>
        <sz val="12"/>
        <color rgb="FF0070C0"/>
        <rFont val="Calibri (Body)_x0000_"/>
      </rPr>
      <t>BLUE</t>
    </r>
    <r>
      <rPr>
        <sz val="12"/>
        <color theme="1"/>
        <rFont val="Calibri"/>
        <family val="2"/>
        <charset val="129"/>
        <scheme val="minor"/>
      </rPr>
      <t xml:space="preserve"> portions of the spreadsheet. All pink portions will be automatically updated when you fill in the info for Trial 1, 2, and 3. 
Be sure to also answer the questions about ranking and Big-O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</si>
</sst>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charset val="129"/>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i/>
      <sz val="11"/>
      <color theme="1"/>
      <name val="Calibri"/>
      <family val="2"/>
      <scheme val="minor"/>
    </font>
    <font>
      <sz val="11"/>
      <color theme="1"/>
      <name val="Calibri"/>
      <family val="2"/>
      <scheme val="minor"/>
    </font>
    <font>
      <sz val="12"/>
      <color rgb="FF0070C0"/>
      <name val="Calibri (Body)_x0000_"/>
    </font>
  </fonts>
  <fills count="5">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5"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xf>
    <xf numFmtId="0" fontId="2" fillId="3" borderId="0" xfId="0" applyFont="1" applyFill="1" applyAlignment="1">
      <alignment horizontal="left"/>
    </xf>
    <xf numFmtId="0" fontId="0" fillId="0" borderId="0" xfId="0" applyAlignment="1">
      <alignment wrapText="1"/>
    </xf>
    <xf numFmtId="0" fontId="2" fillId="0" borderId="0" xfId="0" applyFont="1" applyAlignment="1">
      <alignment vertical="top"/>
    </xf>
    <xf numFmtId="0" fontId="6" fillId="0" borderId="0" xfId="0" applyFont="1" applyAlignment="1"/>
    <xf numFmtId="0" fontId="0" fillId="0" borderId="0" xfId="0" applyAlignment="1">
      <alignment horizontal="left" wrapText="1"/>
    </xf>
    <xf numFmtId="0" fontId="7" fillId="0" borderId="0" xfId="0" applyFont="1" applyAlignment="1">
      <alignment horizontal="center"/>
    </xf>
    <xf numFmtId="0" fontId="2" fillId="4" borderId="0" xfId="0" applyFont="1" applyFill="1" applyAlignment="1">
      <alignment horizontal="center"/>
    </xf>
    <xf numFmtId="0" fontId="2" fillId="0" borderId="0" xfId="0" applyFont="1" applyAlignment="1">
      <alignment horizontal="left" vertical="top"/>
    </xf>
    <xf numFmtId="0" fontId="2" fillId="3" borderId="0" xfId="0" applyFont="1" applyFill="1" applyBorder="1" applyAlignment="1">
      <alignment horizontal="center"/>
    </xf>
    <xf numFmtId="0" fontId="2" fillId="3" borderId="0" xfId="0" applyFont="1" applyFill="1" applyAlignment="1">
      <alignment horizontal="lef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Sheet1!$B$5</c:f>
              <c:strCache>
                <c:ptCount val="1"/>
                <c:pt idx="0">
                  <c:v>merge 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Sheet1!$B$6:$B$15</c:f>
              <c:numCache>
                <c:formatCode>0.00</c:formatCode>
                <c:ptCount val="10"/>
                <c:pt idx="0">
                  <c:v>2.7245000000000002E-2</c:v>
                </c:pt>
                <c:pt idx="1">
                  <c:v>5.8827999999999998E-2</c:v>
                </c:pt>
                <c:pt idx="2">
                  <c:v>0.11973</c:v>
                </c:pt>
                <c:pt idx="3">
                  <c:v>0.25217033333333333</c:v>
                </c:pt>
                <c:pt idx="4">
                  <c:v>0.51990700000000001</c:v>
                </c:pt>
                <c:pt idx="5">
                  <c:v>1.080463</c:v>
                </c:pt>
                <c:pt idx="6">
                  <c:v>2.1636729999999997</c:v>
                </c:pt>
                <c:pt idx="7">
                  <c:v>4.6059466666666662</c:v>
                </c:pt>
                <c:pt idx="8">
                  <c:v>9.514025000000002</c:v>
                </c:pt>
                <c:pt idx="9">
                  <c:v>19.902215000000002</c:v>
                </c:pt>
              </c:numCache>
            </c:numRef>
          </c:yVal>
          <c:smooth val="1"/>
          <c:extLst>
            <c:ext xmlns:c16="http://schemas.microsoft.com/office/drawing/2014/chart" uri="{C3380CC4-5D6E-409C-BE32-E72D297353CC}">
              <c16:uniqueId val="{00000000-673A-4343-B317-B142D258389D}"/>
            </c:ext>
          </c:extLst>
        </c:ser>
        <c:ser>
          <c:idx val="1"/>
          <c:order val="1"/>
          <c:tx>
            <c:strRef>
              <c:f>Sheet1!$C$5</c:f>
              <c:strCache>
                <c:ptCount val="1"/>
                <c:pt idx="0">
                  <c:v>heap 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Sheet1!$C$6:$C$15</c:f>
              <c:numCache>
                <c:formatCode>0.00</c:formatCode>
                <c:ptCount val="10"/>
                <c:pt idx="0">
                  <c:v>2.4979333333333336E-2</c:v>
                </c:pt>
                <c:pt idx="1">
                  <c:v>5.5584999999999996E-2</c:v>
                </c:pt>
                <c:pt idx="2">
                  <c:v>0.113983</c:v>
                </c:pt>
                <c:pt idx="3">
                  <c:v>0.25381666666666663</c:v>
                </c:pt>
                <c:pt idx="4">
                  <c:v>0.54102933333333336</c:v>
                </c:pt>
                <c:pt idx="5">
                  <c:v>1.2112796666666668</c:v>
                </c:pt>
                <c:pt idx="6">
                  <c:v>2.7326440000000001</c:v>
                </c:pt>
                <c:pt idx="7">
                  <c:v>6.2238480000000003</c:v>
                </c:pt>
                <c:pt idx="8">
                  <c:v>13.661542333333331</c:v>
                </c:pt>
                <c:pt idx="9">
                  <c:v>31.898394333333332</c:v>
                </c:pt>
              </c:numCache>
            </c:numRef>
          </c:yVal>
          <c:smooth val="1"/>
          <c:extLst>
            <c:ext xmlns:c16="http://schemas.microsoft.com/office/drawing/2014/chart" uri="{C3380CC4-5D6E-409C-BE32-E72D297353CC}">
              <c16:uniqueId val="{00000001-673A-4343-B317-B142D258389D}"/>
            </c:ext>
          </c:extLst>
        </c:ser>
        <c:ser>
          <c:idx val="2"/>
          <c:order val="2"/>
          <c:tx>
            <c:strRef>
              <c:f>Sheet1!$D$5</c:f>
              <c:strCache>
                <c:ptCount val="1"/>
                <c:pt idx="0">
                  <c:v>quick 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Sheet1!$D$6:$D$15</c:f>
              <c:numCache>
                <c:formatCode>0.00</c:formatCode>
                <c:ptCount val="10"/>
                <c:pt idx="0">
                  <c:v>1.4834E-2</c:v>
                </c:pt>
                <c:pt idx="1">
                  <c:v>3.2006333333333338E-2</c:v>
                </c:pt>
                <c:pt idx="2">
                  <c:v>6.6357333333333324E-2</c:v>
                </c:pt>
                <c:pt idx="3">
                  <c:v>0.14810500000000001</c:v>
                </c:pt>
                <c:pt idx="4">
                  <c:v>0.30497933333333332</c:v>
                </c:pt>
                <c:pt idx="5">
                  <c:v>0.63704899999999998</c:v>
                </c:pt>
                <c:pt idx="6">
                  <c:v>1.3348899999999999</c:v>
                </c:pt>
                <c:pt idx="7">
                  <c:v>2.8919069999999998</c:v>
                </c:pt>
                <c:pt idx="8">
                  <c:v>5.685188666666666</c:v>
                </c:pt>
                <c:pt idx="9">
                  <c:v>12.609375666666665</c:v>
                </c:pt>
              </c:numCache>
            </c:numRef>
          </c:yVal>
          <c:smooth val="1"/>
          <c:extLst>
            <c:ext xmlns:c16="http://schemas.microsoft.com/office/drawing/2014/chart" uri="{C3380CC4-5D6E-409C-BE32-E72D297353CC}">
              <c16:uniqueId val="{00000002-673A-4343-B317-B142D258389D}"/>
            </c:ext>
          </c:extLst>
        </c:ser>
        <c:ser>
          <c:idx val="3"/>
          <c:order val="3"/>
          <c:tx>
            <c:strRef>
              <c:f>Sheet1!$E$5</c:f>
              <c:strCache>
                <c:ptCount val="1"/>
                <c:pt idx="0">
                  <c:v>Introsort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Sheet1!$E$6:$E$15</c:f>
              <c:numCache>
                <c:formatCode>0.00</c:formatCode>
                <c:ptCount val="10"/>
                <c:pt idx="0">
                  <c:v>1.9753333333333333E-3</c:v>
                </c:pt>
                <c:pt idx="1">
                  <c:v>4.2136666666666668E-3</c:v>
                </c:pt>
                <c:pt idx="2">
                  <c:v>9.396666666666666E-3</c:v>
                </c:pt>
                <c:pt idx="3">
                  <c:v>2.0735E-2</c:v>
                </c:pt>
                <c:pt idx="4">
                  <c:v>4.2602000000000001E-2</c:v>
                </c:pt>
                <c:pt idx="5">
                  <c:v>9.0372333333333332E-2</c:v>
                </c:pt>
                <c:pt idx="6">
                  <c:v>0.18463099999999999</c:v>
                </c:pt>
                <c:pt idx="7">
                  <c:v>0.40193566666666669</c:v>
                </c:pt>
                <c:pt idx="8">
                  <c:v>0.80810266666666664</c:v>
                </c:pt>
                <c:pt idx="9">
                  <c:v>1.7305413333333333</c:v>
                </c:pt>
              </c:numCache>
            </c:numRef>
          </c:yVal>
          <c:smooth val="1"/>
          <c:extLst>
            <c:ext xmlns:c16="http://schemas.microsoft.com/office/drawing/2014/chart" uri="{C3380CC4-5D6E-409C-BE32-E72D297353CC}">
              <c16:uniqueId val="{00000003-673A-4343-B317-B142D258389D}"/>
            </c:ext>
          </c:extLst>
        </c:ser>
        <c:ser>
          <c:idx val="4"/>
          <c:order val="4"/>
          <c:tx>
            <c:strRef>
              <c:f>Sheet1!$F$5</c:f>
              <c:strCache>
                <c:ptCount val="1"/>
                <c:pt idx="0">
                  <c:v>insertion 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Sheet1!$F$6:$F$15</c:f>
              <c:numCache>
                <c:formatCode>0.00</c:formatCode>
                <c:ptCount val="10"/>
                <c:pt idx="0">
                  <c:v>4.179766666666667E-2</c:v>
                </c:pt>
                <c:pt idx="1">
                  <c:v>0.14703466666666665</c:v>
                </c:pt>
                <c:pt idx="2">
                  <c:v>0.62715133333333328</c:v>
                </c:pt>
                <c:pt idx="3">
                  <c:v>2.7436423333333333</c:v>
                </c:pt>
                <c:pt idx="4">
                  <c:v>11.422276666666667</c:v>
                </c:pt>
              </c:numCache>
            </c:numRef>
          </c:yVal>
          <c:smooth val="1"/>
          <c:extLst>
            <c:ext xmlns:c16="http://schemas.microsoft.com/office/drawing/2014/chart" uri="{C3380CC4-5D6E-409C-BE32-E72D297353CC}">
              <c16:uniqueId val="{00000004-673A-4343-B317-B142D258389D}"/>
            </c:ext>
          </c:extLst>
        </c:ser>
        <c:dLbls>
          <c:showLegendKey val="0"/>
          <c:showVal val="0"/>
          <c:showCatName val="0"/>
          <c:showSerName val="0"/>
          <c:showPercent val="0"/>
          <c:showBubbleSize val="0"/>
        </c:dLbls>
        <c:axId val="-2125769992"/>
        <c:axId val="-2125485624"/>
      </c:scatterChart>
      <c:valAx>
        <c:axId val="-2125769992"/>
        <c:scaling>
          <c:orientation val="minMax"/>
        </c:scaling>
        <c:delete val="0"/>
        <c:axPos val="b"/>
        <c:numFmt formatCode="General" sourceLinked="1"/>
        <c:majorTickMark val="out"/>
        <c:minorTickMark val="none"/>
        <c:tickLblPos val="nextTo"/>
        <c:crossAx val="-2125485624"/>
        <c:crosses val="autoZero"/>
        <c:crossBetween val="midCat"/>
      </c:valAx>
      <c:valAx>
        <c:axId val="-2125485624"/>
        <c:scaling>
          <c:orientation val="minMax"/>
        </c:scaling>
        <c:delete val="0"/>
        <c:axPos val="l"/>
        <c:majorGridlines/>
        <c:numFmt formatCode="0.00" sourceLinked="1"/>
        <c:majorTickMark val="out"/>
        <c:minorTickMark val="none"/>
        <c:tickLblPos val="nextTo"/>
        <c:crossAx val="-212576999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12700</xdr:colOff>
      <xdr:row>4</xdr:row>
      <xdr:rowOff>12700</xdr:rowOff>
    </xdr:from>
    <xdr:to>
      <xdr:col>13</xdr:col>
      <xdr:colOff>812800</xdr:colOff>
      <xdr:row>26</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topLeftCell="A19" zoomScale="152" zoomScaleNormal="152" workbookViewId="0">
      <selection activeCell="F49" sqref="F49"/>
    </sheetView>
  </sheetViews>
  <sheetFormatPr baseColWidth="10" defaultRowHeight="16"/>
  <cols>
    <col min="1" max="6" width="11.83203125" customWidth="1"/>
    <col min="7" max="8" width="5.83203125" customWidth="1"/>
    <col min="9" max="9" width="10.1640625" customWidth="1"/>
    <col min="10" max="10" width="4.1640625" customWidth="1"/>
    <col min="11" max="11" width="49.6640625" customWidth="1"/>
  </cols>
  <sheetData>
    <row r="1" spans="1:14" ht="33" customHeight="1">
      <c r="A1" s="10" t="s">
        <v>16</v>
      </c>
      <c r="B1" s="12" t="s">
        <v>19</v>
      </c>
      <c r="C1" s="12"/>
      <c r="D1" s="12"/>
      <c r="E1" s="12"/>
      <c r="F1" s="12"/>
      <c r="G1" s="12"/>
      <c r="H1" s="12"/>
      <c r="I1" s="12"/>
      <c r="J1" s="12"/>
      <c r="K1" s="12"/>
      <c r="L1" s="9"/>
      <c r="M1" s="9"/>
    </row>
    <row r="4" spans="1:14">
      <c r="A4" s="14" t="s">
        <v>12</v>
      </c>
      <c r="B4" s="14"/>
      <c r="C4" s="14"/>
      <c r="D4" s="14"/>
      <c r="E4" s="14"/>
      <c r="F4" s="14"/>
      <c r="I4" s="14" t="s">
        <v>17</v>
      </c>
      <c r="J4" s="14"/>
      <c r="K4" s="14"/>
      <c r="L4" s="14"/>
      <c r="M4" s="14"/>
      <c r="N4" s="14"/>
    </row>
    <row r="5" spans="1:14">
      <c r="A5" s="1" t="s">
        <v>0</v>
      </c>
      <c r="B5" s="2" t="s">
        <v>2</v>
      </c>
      <c r="C5" s="2" t="s">
        <v>3</v>
      </c>
      <c r="D5" s="2" t="s">
        <v>4</v>
      </c>
      <c r="E5" s="2" t="s">
        <v>6</v>
      </c>
      <c r="F5" s="2" t="s">
        <v>5</v>
      </c>
    </row>
    <row r="6" spans="1:14">
      <c r="A6" s="2">
        <v>40000</v>
      </c>
      <c r="B6" s="3">
        <f>AVERAGE(B19,B32,B45)</f>
        <v>2.7245000000000002E-2</v>
      </c>
      <c r="C6" s="3">
        <f>AVERAGE(C19,C32,C45)</f>
        <v>2.4979333333333336E-2</v>
      </c>
      <c r="D6" s="3">
        <f t="shared" ref="D6:F6" si="0">AVERAGE(D19,D32,D45)</f>
        <v>1.4834E-2</v>
      </c>
      <c r="E6" s="3">
        <f t="shared" si="0"/>
        <v>1.9753333333333333E-3</v>
      </c>
      <c r="F6" s="3">
        <f t="shared" si="0"/>
        <v>4.179766666666667E-2</v>
      </c>
    </row>
    <row r="7" spans="1:14">
      <c r="A7" s="2">
        <v>80000</v>
      </c>
      <c r="B7" s="3">
        <f t="shared" ref="B7:F7" si="1">AVERAGE(B20,B33,B46)</f>
        <v>5.8827999999999998E-2</v>
      </c>
      <c r="C7" s="3">
        <f t="shared" si="1"/>
        <v>5.5584999999999996E-2</v>
      </c>
      <c r="D7" s="3">
        <f>AVERAGE(D20,D33,D46)</f>
        <v>3.2006333333333338E-2</v>
      </c>
      <c r="E7" s="3">
        <f t="shared" si="1"/>
        <v>4.2136666666666668E-3</v>
      </c>
      <c r="F7" s="3">
        <f t="shared" si="1"/>
        <v>0.14703466666666665</v>
      </c>
    </row>
    <row r="8" spans="1:14">
      <c r="A8" s="2">
        <v>160000</v>
      </c>
      <c r="B8" s="3">
        <f t="shared" ref="B8:F8" si="2">AVERAGE(B21,B34,B47)</f>
        <v>0.11973</v>
      </c>
      <c r="C8" s="3">
        <f t="shared" si="2"/>
        <v>0.113983</v>
      </c>
      <c r="D8" s="3">
        <f t="shared" si="2"/>
        <v>6.6357333333333324E-2</v>
      </c>
      <c r="E8" s="3">
        <f t="shared" si="2"/>
        <v>9.396666666666666E-3</v>
      </c>
      <c r="F8" s="3">
        <f t="shared" si="2"/>
        <v>0.62715133333333328</v>
      </c>
    </row>
    <row r="9" spans="1:14">
      <c r="A9" s="2">
        <v>320000</v>
      </c>
      <c r="B9" s="3">
        <f t="shared" ref="B9:F9" si="3">AVERAGE(B22,B35,B48)</f>
        <v>0.25217033333333333</v>
      </c>
      <c r="C9" s="3">
        <f t="shared" si="3"/>
        <v>0.25381666666666663</v>
      </c>
      <c r="D9" s="3">
        <f t="shared" si="3"/>
        <v>0.14810500000000001</v>
      </c>
      <c r="E9" s="3">
        <f t="shared" si="3"/>
        <v>2.0735E-2</v>
      </c>
      <c r="F9" s="3">
        <f t="shared" si="3"/>
        <v>2.7436423333333333</v>
      </c>
    </row>
    <row r="10" spans="1:14">
      <c r="A10" s="2">
        <v>640000</v>
      </c>
      <c r="B10" s="3">
        <f t="shared" ref="B10:E10" si="4">AVERAGE(B23,B36,B49)</f>
        <v>0.51990700000000001</v>
      </c>
      <c r="C10" s="3">
        <f t="shared" si="4"/>
        <v>0.54102933333333336</v>
      </c>
      <c r="D10" s="3">
        <f t="shared" si="4"/>
        <v>0.30497933333333332</v>
      </c>
      <c r="E10" s="3">
        <f t="shared" si="4"/>
        <v>4.2602000000000001E-2</v>
      </c>
      <c r="F10" s="3">
        <f>AVERAGE(F23,F36,F49)</f>
        <v>11.422276666666667</v>
      </c>
    </row>
    <row r="11" spans="1:14">
      <c r="A11" s="2">
        <f t="shared" ref="A11:A15" si="5">A10*2</f>
        <v>1280000</v>
      </c>
      <c r="B11" s="3">
        <f t="shared" ref="B11:E11" si="6">AVERAGE(B24,B37,B50)</f>
        <v>1.080463</v>
      </c>
      <c r="C11" s="3">
        <f t="shared" si="6"/>
        <v>1.2112796666666668</v>
      </c>
      <c r="D11" s="3">
        <f t="shared" si="6"/>
        <v>0.63704899999999998</v>
      </c>
      <c r="E11" s="3">
        <f t="shared" si="6"/>
        <v>9.0372333333333332E-2</v>
      </c>
      <c r="F11" s="4"/>
    </row>
    <row r="12" spans="1:14">
      <c r="A12" s="2">
        <f t="shared" si="5"/>
        <v>2560000</v>
      </c>
      <c r="B12" s="3">
        <f t="shared" ref="B12:D12" si="7">AVERAGE(B25,B38,B51)</f>
        <v>2.1636729999999997</v>
      </c>
      <c r="C12" s="3">
        <f t="shared" si="7"/>
        <v>2.7326440000000001</v>
      </c>
      <c r="D12" s="3">
        <f t="shared" si="7"/>
        <v>1.3348899999999999</v>
      </c>
      <c r="E12" s="3">
        <f>AVERAGE(E25,E38,E51)</f>
        <v>0.18463099999999999</v>
      </c>
      <c r="F12" s="4"/>
    </row>
    <row r="13" spans="1:14">
      <c r="A13" s="2">
        <f t="shared" si="5"/>
        <v>5120000</v>
      </c>
      <c r="B13" s="3">
        <f t="shared" ref="B13:E13" si="8">AVERAGE(B26,B39,B52)</f>
        <v>4.6059466666666662</v>
      </c>
      <c r="C13" s="3">
        <f t="shared" si="8"/>
        <v>6.2238480000000003</v>
      </c>
      <c r="D13" s="3">
        <f t="shared" si="8"/>
        <v>2.8919069999999998</v>
      </c>
      <c r="E13" s="3">
        <f t="shared" si="8"/>
        <v>0.40193566666666669</v>
      </c>
      <c r="F13" s="4"/>
    </row>
    <row r="14" spans="1:14">
      <c r="A14" s="2">
        <f t="shared" si="5"/>
        <v>10240000</v>
      </c>
      <c r="B14" s="3">
        <f t="shared" ref="B14:E14" si="9">AVERAGE(B27,B40,B53)</f>
        <v>9.514025000000002</v>
      </c>
      <c r="C14" s="3">
        <f t="shared" si="9"/>
        <v>13.661542333333331</v>
      </c>
      <c r="D14" s="3">
        <f t="shared" si="9"/>
        <v>5.685188666666666</v>
      </c>
      <c r="E14" s="3">
        <f t="shared" si="9"/>
        <v>0.80810266666666664</v>
      </c>
      <c r="F14" s="4"/>
    </row>
    <row r="15" spans="1:14">
      <c r="A15" s="2">
        <f t="shared" si="5"/>
        <v>20480000</v>
      </c>
      <c r="B15" s="3">
        <f t="shared" ref="B15:D15" si="10">AVERAGE(B28,B41,B54)</f>
        <v>19.902215000000002</v>
      </c>
      <c r="C15" s="3">
        <f t="shared" si="10"/>
        <v>31.898394333333332</v>
      </c>
      <c r="D15" s="3">
        <f t="shared" si="10"/>
        <v>12.609375666666665</v>
      </c>
      <c r="E15" s="3">
        <f>AVERAGE(E28,E41,E54)</f>
        <v>1.7305413333333333</v>
      </c>
      <c r="F15" s="4"/>
    </row>
    <row r="17" spans="1:14">
      <c r="A17" s="16" t="s">
        <v>13</v>
      </c>
      <c r="B17" s="16"/>
      <c r="C17" s="16"/>
      <c r="D17" s="16"/>
      <c r="E17" s="16"/>
      <c r="F17" s="16"/>
    </row>
    <row r="18" spans="1:14">
      <c r="A18" s="1" t="s">
        <v>0</v>
      </c>
      <c r="B18" s="2" t="s">
        <v>2</v>
      </c>
      <c r="C18" s="2" t="s">
        <v>3</v>
      </c>
      <c r="D18" s="2" t="s">
        <v>4</v>
      </c>
      <c r="E18" s="2" t="s">
        <v>1</v>
      </c>
      <c r="F18" s="2" t="s">
        <v>5</v>
      </c>
    </row>
    <row r="19" spans="1:14">
      <c r="A19" s="2">
        <v>40000</v>
      </c>
      <c r="B19" s="3">
        <v>2.8072E-2</v>
      </c>
      <c r="C19" s="3">
        <v>2.5831E-2</v>
      </c>
      <c r="D19" s="3">
        <v>1.4577E-2</v>
      </c>
      <c r="E19" s="3">
        <v>1.9719999999999998E-3</v>
      </c>
      <c r="F19" s="3">
        <v>4.0764000000000002E-2</v>
      </c>
    </row>
    <row r="20" spans="1:14">
      <c r="A20" s="2">
        <v>80000</v>
      </c>
      <c r="B20" s="3">
        <v>5.8880000000000002E-2</v>
      </c>
      <c r="C20" s="3">
        <v>5.525E-2</v>
      </c>
      <c r="D20" s="3">
        <v>3.125E-2</v>
      </c>
      <c r="E20" s="3">
        <v>4.1770000000000002E-3</v>
      </c>
      <c r="F20" s="3">
        <v>0.14042499999999999</v>
      </c>
    </row>
    <row r="21" spans="1:14">
      <c r="A21" s="2">
        <v>160000</v>
      </c>
      <c r="B21" s="3">
        <v>0.119689</v>
      </c>
      <c r="C21" s="3">
        <v>0.113484</v>
      </c>
      <c r="D21" s="3">
        <v>6.4828999999999998E-2</v>
      </c>
      <c r="E21" s="3">
        <v>9.4059999999999994E-3</v>
      </c>
      <c r="F21" s="3">
        <v>0.60760199999999998</v>
      </c>
    </row>
    <row r="22" spans="1:14">
      <c r="A22" s="2">
        <v>320000</v>
      </c>
      <c r="B22" s="3">
        <v>0.24476400000000001</v>
      </c>
      <c r="C22" s="3">
        <v>0.24369099999999999</v>
      </c>
      <c r="D22" s="3">
        <v>0.142182</v>
      </c>
      <c r="E22" s="3">
        <v>1.9643000000000001E-2</v>
      </c>
      <c r="F22" s="3">
        <v>2.683964</v>
      </c>
    </row>
    <row r="23" spans="1:14">
      <c r="A23" s="2">
        <v>640000</v>
      </c>
      <c r="B23" s="3">
        <v>0.51296799999999998</v>
      </c>
      <c r="C23" s="3">
        <v>0.51644599999999996</v>
      </c>
      <c r="D23" s="3">
        <v>0.299649</v>
      </c>
      <c r="E23" s="3">
        <v>4.3295E-2</v>
      </c>
      <c r="F23" s="3">
        <v>11.208073000000001</v>
      </c>
    </row>
    <row r="24" spans="1:14">
      <c r="A24" s="2">
        <f t="shared" ref="A24:A28" si="11">A23*2</f>
        <v>1280000</v>
      </c>
      <c r="B24" s="3">
        <v>1.056926</v>
      </c>
      <c r="C24" s="3">
        <v>1.1681010000000001</v>
      </c>
      <c r="D24" s="3">
        <v>0.62359100000000001</v>
      </c>
      <c r="E24" s="3">
        <v>8.7321999999999997E-2</v>
      </c>
      <c r="F24" s="4"/>
      <c r="L24" s="11"/>
      <c r="M24" s="11"/>
      <c r="N24" s="11"/>
    </row>
    <row r="25" spans="1:14">
      <c r="A25" s="2">
        <f t="shared" si="11"/>
        <v>2560000</v>
      </c>
      <c r="B25" s="3">
        <v>2.1318079999999999</v>
      </c>
      <c r="C25" s="3">
        <v>2.5343070000000001</v>
      </c>
      <c r="D25" s="3">
        <v>1.3104579999999999</v>
      </c>
      <c r="E25" s="3">
        <v>0.18581600000000001</v>
      </c>
      <c r="F25" s="4"/>
    </row>
    <row r="26" spans="1:14">
      <c r="A26" s="2">
        <f t="shared" si="11"/>
        <v>5120000</v>
      </c>
      <c r="B26" s="3">
        <v>4.5193539999999999</v>
      </c>
      <c r="C26" s="3">
        <v>5.7020460000000002</v>
      </c>
      <c r="D26" s="3">
        <v>2.8622429999999999</v>
      </c>
      <c r="E26" s="3">
        <v>0.39756999999999998</v>
      </c>
      <c r="F26" s="4"/>
    </row>
    <row r="27" spans="1:14">
      <c r="A27" s="2">
        <f t="shared" si="11"/>
        <v>10240000</v>
      </c>
      <c r="B27" s="3">
        <v>9.4326749999999997</v>
      </c>
      <c r="C27" s="3">
        <v>12.584752999999999</v>
      </c>
      <c r="D27" s="3">
        <v>5.6870909999999997</v>
      </c>
      <c r="E27" s="3">
        <v>0.81836500000000001</v>
      </c>
      <c r="F27" s="4"/>
      <c r="I27" s="13" t="s">
        <v>18</v>
      </c>
      <c r="J27" s="13"/>
      <c r="K27" s="13"/>
      <c r="L27" s="13"/>
      <c r="M27" s="13"/>
      <c r="N27" s="13"/>
    </row>
    <row r="28" spans="1:14">
      <c r="A28" s="2">
        <f t="shared" si="11"/>
        <v>20480000</v>
      </c>
      <c r="B28" s="3">
        <v>21.454657000000001</v>
      </c>
      <c r="C28" s="3">
        <v>34.794598000000001</v>
      </c>
      <c r="D28" s="3">
        <v>12.673304999999999</v>
      </c>
      <c r="E28" s="3">
        <v>1.7328220000000001</v>
      </c>
      <c r="F28" s="4"/>
    </row>
    <row r="30" spans="1:14">
      <c r="A30" s="16" t="s">
        <v>14</v>
      </c>
      <c r="B30" s="16"/>
      <c r="C30" s="16"/>
      <c r="D30" s="16"/>
      <c r="E30" s="16"/>
      <c r="F30" s="16"/>
      <c r="I30" s="17" t="s">
        <v>7</v>
      </c>
      <c r="J30" s="17"/>
      <c r="K30" s="17"/>
    </row>
    <row r="31" spans="1:14">
      <c r="A31" s="1" t="s">
        <v>0</v>
      </c>
      <c r="B31" s="2" t="s">
        <v>2</v>
      </c>
      <c r="C31" s="2" t="s">
        <v>3</v>
      </c>
      <c r="D31" s="2" t="s">
        <v>4</v>
      </c>
      <c r="E31" s="2" t="s">
        <v>1</v>
      </c>
      <c r="F31" s="2" t="s">
        <v>5</v>
      </c>
      <c r="I31" s="2" t="s">
        <v>8</v>
      </c>
      <c r="J31" s="2">
        <v>1</v>
      </c>
    </row>
    <row r="32" spans="1:14">
      <c r="A32" s="2">
        <v>40000</v>
      </c>
      <c r="B32" s="3">
        <v>2.6870999999999999E-2</v>
      </c>
      <c r="C32" s="3">
        <v>2.5250999999999999E-2</v>
      </c>
      <c r="D32" s="3">
        <v>1.5084E-2</v>
      </c>
      <c r="E32" s="3">
        <v>1.9989999999999999E-3</v>
      </c>
      <c r="F32" s="3">
        <v>4.3554000000000002E-2</v>
      </c>
      <c r="I32" s="2"/>
      <c r="J32" s="2">
        <v>2</v>
      </c>
    </row>
    <row r="33" spans="1:11">
      <c r="A33" s="2">
        <v>80000</v>
      </c>
      <c r="B33" s="3">
        <v>6.0035999999999999E-2</v>
      </c>
      <c r="C33" s="3">
        <v>5.7688999999999997E-2</v>
      </c>
      <c r="D33" s="3">
        <v>3.3585999999999998E-2</v>
      </c>
      <c r="E33" s="3">
        <v>4.1949999999999999E-3</v>
      </c>
      <c r="F33" s="3">
        <v>0.153812</v>
      </c>
      <c r="I33" s="2"/>
      <c r="J33" s="2">
        <v>3</v>
      </c>
    </row>
    <row r="34" spans="1:11">
      <c r="A34" s="2">
        <v>160000</v>
      </c>
      <c r="B34" s="3">
        <v>0.12195300000000001</v>
      </c>
      <c r="C34" s="3">
        <v>0.117906</v>
      </c>
      <c r="D34" s="3">
        <v>6.8234000000000003E-2</v>
      </c>
      <c r="E34" s="3">
        <v>9.8239999999999994E-3</v>
      </c>
      <c r="F34" s="3">
        <v>0.65717000000000003</v>
      </c>
      <c r="I34" s="2"/>
      <c r="J34" s="2">
        <v>4</v>
      </c>
    </row>
    <row r="35" spans="1:11">
      <c r="A35" s="2">
        <v>320000</v>
      </c>
      <c r="B35" s="3">
        <v>0.256326</v>
      </c>
      <c r="C35" s="3">
        <v>0.26809300000000003</v>
      </c>
      <c r="D35" s="3">
        <v>0.15221899999999999</v>
      </c>
      <c r="E35" s="3">
        <v>2.0760000000000001E-2</v>
      </c>
      <c r="F35" s="3">
        <v>2.7895479999999999</v>
      </c>
      <c r="I35" s="2" t="s">
        <v>9</v>
      </c>
      <c r="J35" s="2">
        <v>5</v>
      </c>
    </row>
    <row r="36" spans="1:11">
      <c r="A36" s="2">
        <v>640000</v>
      </c>
      <c r="B36" s="3">
        <v>0.51762300000000006</v>
      </c>
      <c r="C36" s="3">
        <v>0.54187399999999997</v>
      </c>
      <c r="D36" s="3">
        <v>0.31832500000000002</v>
      </c>
      <c r="E36" s="3">
        <v>4.3893000000000001E-2</v>
      </c>
      <c r="F36" s="3">
        <v>11.623297000000001</v>
      </c>
    </row>
    <row r="37" spans="1:11">
      <c r="A37" s="2">
        <f t="shared" ref="A37:A41" si="12">A36*2</f>
        <v>1280000</v>
      </c>
      <c r="B37" s="3">
        <v>1.1489549999999999</v>
      </c>
      <c r="C37" s="3">
        <v>1.2264759999999999</v>
      </c>
      <c r="D37" s="3">
        <v>0.67124399999999995</v>
      </c>
      <c r="E37" s="3">
        <v>9.8974000000000006E-2</v>
      </c>
      <c r="F37" s="4"/>
    </row>
    <row r="38" spans="1:11">
      <c r="A38" s="2">
        <f t="shared" si="12"/>
        <v>2560000</v>
      </c>
      <c r="B38" s="3">
        <v>2.2217709999999999</v>
      </c>
      <c r="C38" s="3">
        <v>2.9342109999999999</v>
      </c>
      <c r="D38" s="3">
        <v>1.3865799999999999</v>
      </c>
      <c r="E38" s="3">
        <v>0.18860299999999999</v>
      </c>
      <c r="F38" s="4"/>
    </row>
    <row r="39" spans="1:11">
      <c r="A39" s="2">
        <f t="shared" si="12"/>
        <v>5120000</v>
      </c>
      <c r="B39" s="3">
        <v>4.814832</v>
      </c>
      <c r="C39" s="3">
        <v>6.8106590000000002</v>
      </c>
      <c r="D39" s="3">
        <v>2.8642099999999999</v>
      </c>
      <c r="E39" s="3">
        <v>0.39506200000000002</v>
      </c>
      <c r="F39" s="4"/>
      <c r="I39" s="8" t="s">
        <v>10</v>
      </c>
      <c r="J39" s="8"/>
      <c r="K39" s="8"/>
    </row>
    <row r="40" spans="1:11">
      <c r="A40" s="2">
        <f t="shared" si="12"/>
        <v>10240000</v>
      </c>
      <c r="B40" s="3">
        <v>9.5955940000000002</v>
      </c>
      <c r="C40" s="3">
        <v>14.216187</v>
      </c>
      <c r="D40" s="3">
        <v>5.643033</v>
      </c>
      <c r="E40" s="3">
        <v>0.79984900000000003</v>
      </c>
      <c r="F40" s="4"/>
      <c r="I40" s="5" t="s">
        <v>11</v>
      </c>
      <c r="J40" s="7"/>
      <c r="K40" s="7"/>
    </row>
    <row r="41" spans="1:11">
      <c r="A41" s="2">
        <f t="shared" si="12"/>
        <v>20480000</v>
      </c>
      <c r="B41" s="3">
        <v>18.952971000000002</v>
      </c>
      <c r="C41" s="3">
        <v>31.061457000000001</v>
      </c>
      <c r="D41" s="3">
        <v>12.437301</v>
      </c>
      <c r="E41" s="3">
        <v>1.690418</v>
      </c>
      <c r="F41" s="4"/>
      <c r="I41" s="15"/>
      <c r="J41" s="15"/>
      <c r="K41" s="15"/>
    </row>
    <row r="42" spans="1:11">
      <c r="I42" s="15"/>
      <c r="J42" s="15"/>
      <c r="K42" s="15"/>
    </row>
    <row r="43" spans="1:11">
      <c r="A43" s="16" t="s">
        <v>15</v>
      </c>
      <c r="B43" s="16"/>
      <c r="C43" s="16"/>
      <c r="D43" s="16"/>
      <c r="E43" s="16"/>
      <c r="F43" s="16"/>
      <c r="I43" s="15"/>
      <c r="J43" s="15"/>
      <c r="K43" s="15"/>
    </row>
    <row r="44" spans="1:11">
      <c r="A44" s="1" t="s">
        <v>0</v>
      </c>
      <c r="B44" s="2" t="s">
        <v>2</v>
      </c>
      <c r="C44" s="2" t="s">
        <v>3</v>
      </c>
      <c r="D44" s="2" t="s">
        <v>4</v>
      </c>
      <c r="E44" s="2" t="s">
        <v>1</v>
      </c>
      <c r="F44" s="2" t="s">
        <v>5</v>
      </c>
      <c r="I44" s="15"/>
      <c r="J44" s="15"/>
      <c r="K44" s="15"/>
    </row>
    <row r="45" spans="1:11">
      <c r="A45" s="2">
        <v>40000</v>
      </c>
      <c r="B45" s="3">
        <v>2.6792E-2</v>
      </c>
      <c r="C45" s="3">
        <v>2.3855999999999999E-2</v>
      </c>
      <c r="D45" s="3">
        <v>1.4841E-2</v>
      </c>
      <c r="E45" s="3">
        <v>1.9550000000000001E-3</v>
      </c>
      <c r="F45" s="3">
        <v>4.1075E-2</v>
      </c>
    </row>
    <row r="46" spans="1:11">
      <c r="A46" s="2">
        <v>80000</v>
      </c>
      <c r="B46" s="3">
        <v>5.7568000000000001E-2</v>
      </c>
      <c r="C46" s="3">
        <v>5.3816000000000003E-2</v>
      </c>
      <c r="D46" s="3">
        <v>3.1182999999999999E-2</v>
      </c>
      <c r="E46" s="3">
        <v>4.2690000000000002E-3</v>
      </c>
      <c r="F46" s="3">
        <v>0.146867</v>
      </c>
    </row>
    <row r="47" spans="1:11">
      <c r="A47" s="2">
        <v>160000</v>
      </c>
      <c r="B47" s="3">
        <v>0.117548</v>
      </c>
      <c r="C47" s="3">
        <v>0.110559</v>
      </c>
      <c r="D47" s="3">
        <v>6.6008999999999998E-2</v>
      </c>
      <c r="E47" s="3">
        <v>8.9599999999999992E-3</v>
      </c>
      <c r="F47" s="3">
        <v>0.61668199999999995</v>
      </c>
    </row>
    <row r="48" spans="1:11">
      <c r="A48" s="2">
        <v>320000</v>
      </c>
      <c r="B48" s="3">
        <v>0.25542100000000001</v>
      </c>
      <c r="C48" s="3">
        <v>0.249666</v>
      </c>
      <c r="D48" s="3">
        <v>0.14991399999999999</v>
      </c>
      <c r="E48" s="3">
        <v>2.1801999999999998E-2</v>
      </c>
      <c r="F48" s="3">
        <v>2.7574149999999999</v>
      </c>
    </row>
    <row r="49" spans="1:11">
      <c r="A49" s="2">
        <v>640000</v>
      </c>
      <c r="B49" s="3">
        <v>0.52912999999999999</v>
      </c>
      <c r="C49" s="3">
        <v>0.56476800000000005</v>
      </c>
      <c r="D49" s="3">
        <v>0.29696400000000001</v>
      </c>
      <c r="E49" s="3">
        <v>4.0618000000000001E-2</v>
      </c>
      <c r="F49" s="3">
        <v>11.435460000000001</v>
      </c>
      <c r="I49" s="6"/>
      <c r="J49" s="6"/>
      <c r="K49" s="6"/>
    </row>
    <row r="50" spans="1:11">
      <c r="A50" s="2">
        <f t="shared" ref="A50:A54" si="13">A49*2</f>
        <v>1280000</v>
      </c>
      <c r="B50" s="3">
        <v>1.0355080000000001</v>
      </c>
      <c r="C50" s="3">
        <v>1.2392620000000001</v>
      </c>
      <c r="D50" s="3">
        <v>0.61631199999999997</v>
      </c>
      <c r="E50" s="3">
        <v>8.4820999999999994E-2</v>
      </c>
      <c r="F50" s="4"/>
      <c r="I50" s="6"/>
      <c r="J50" s="6"/>
      <c r="K50" s="6"/>
    </row>
    <row r="51" spans="1:11">
      <c r="A51" s="2">
        <f t="shared" si="13"/>
        <v>2560000</v>
      </c>
      <c r="B51" s="3">
        <v>2.1374399999999998</v>
      </c>
      <c r="C51" s="3">
        <v>2.7294139999999998</v>
      </c>
      <c r="D51" s="3">
        <v>1.3076319999999999</v>
      </c>
      <c r="E51" s="3">
        <v>0.17947399999999999</v>
      </c>
      <c r="F51" s="4"/>
      <c r="I51" s="6"/>
      <c r="J51" s="6"/>
      <c r="K51" s="6"/>
    </row>
    <row r="52" spans="1:11">
      <c r="A52" s="2">
        <f t="shared" si="13"/>
        <v>5120000</v>
      </c>
      <c r="B52" s="3">
        <v>4.4836539999999996</v>
      </c>
      <c r="C52" s="3">
        <v>6.1588390000000004</v>
      </c>
      <c r="D52" s="3">
        <v>2.949268</v>
      </c>
      <c r="E52" s="3">
        <v>0.41317500000000001</v>
      </c>
      <c r="F52" s="4"/>
      <c r="I52" s="6"/>
      <c r="J52" s="6"/>
      <c r="K52" s="6"/>
    </row>
    <row r="53" spans="1:11">
      <c r="A53" s="2">
        <f t="shared" si="13"/>
        <v>10240000</v>
      </c>
      <c r="B53" s="3">
        <v>9.5138060000000007</v>
      </c>
      <c r="C53" s="3">
        <v>14.183687000000001</v>
      </c>
      <c r="D53" s="3">
        <v>5.7254420000000001</v>
      </c>
      <c r="E53" s="3">
        <v>0.80609399999999998</v>
      </c>
      <c r="F53" s="4"/>
    </row>
    <row r="54" spans="1:11">
      <c r="A54" s="2">
        <f t="shared" si="13"/>
        <v>20480000</v>
      </c>
      <c r="B54" s="3">
        <v>19.299016999999999</v>
      </c>
      <c r="C54" s="3">
        <v>29.839127999999999</v>
      </c>
      <c r="D54" s="3">
        <v>12.717521</v>
      </c>
      <c r="E54" s="3">
        <v>1.768384</v>
      </c>
      <c r="F54" s="4"/>
    </row>
  </sheetData>
  <mergeCells count="9">
    <mergeCell ref="B1:K1"/>
    <mergeCell ref="I27:N27"/>
    <mergeCell ref="I4:N4"/>
    <mergeCell ref="I41:K44"/>
    <mergeCell ref="A4:F4"/>
    <mergeCell ref="A17:F17"/>
    <mergeCell ref="A30:F30"/>
    <mergeCell ref="A43:F43"/>
    <mergeCell ref="I30:K30"/>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Seattle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 Oh</dc:creator>
  <cp:lastModifiedBy>kvn91</cp:lastModifiedBy>
  <dcterms:created xsi:type="dcterms:W3CDTF">2017-08-28T02:13:09Z</dcterms:created>
  <dcterms:modified xsi:type="dcterms:W3CDTF">2021-11-07T05:48:42Z</dcterms:modified>
</cp:coreProperties>
</file>