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STUDY\CODE\Chem_Prj\"/>
    </mc:Choice>
  </mc:AlternateContent>
  <xr:revisionPtr revIDLastSave="0" documentId="13_ncr:1_{A1390972-5347-4210-B320-46B77E2C04B0}" xr6:coauthVersionLast="47" xr6:coauthVersionMax="47" xr10:uidLastSave="{00000000-0000-0000-0000-000000000000}"/>
  <bookViews>
    <workbookView xWindow="-108" yWindow="-108" windowWidth="23256" windowHeight="12456" xr2:uid="{C0E51F9F-0EF3-4649-B3DA-DCC0F43E4D3E}"/>
  </bookViews>
  <sheets>
    <sheet name="formula" sheetId="1" r:id="rId1"/>
    <sheet name="infor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136" i="3" l="1"/>
  <c r="Z137" i="3"/>
  <c r="S137" i="3"/>
  <c r="S136" i="3"/>
  <c r="Z135" i="3"/>
  <c r="S135" i="3"/>
  <c r="Z133" i="3" l="1"/>
  <c r="Z134" i="3"/>
  <c r="S134" i="3"/>
  <c r="S133" i="3"/>
  <c r="Z129" i="3" l="1"/>
  <c r="Z130" i="3"/>
  <c r="Z131" i="3"/>
  <c r="Z132" i="3"/>
  <c r="Z128" i="3"/>
  <c r="S132" i="3" l="1"/>
  <c r="S128" i="3"/>
  <c r="S129" i="3"/>
  <c r="S130" i="3"/>
  <c r="S131" i="3"/>
  <c r="S127" i="3" l="1"/>
  <c r="S126" i="3"/>
  <c r="S125" i="3"/>
  <c r="S124" i="3"/>
  <c r="S123" i="3"/>
  <c r="S122" i="3"/>
  <c r="S121" i="3"/>
  <c r="S120" i="3"/>
  <c r="S119" i="3"/>
  <c r="S118" i="3"/>
  <c r="S117" i="3"/>
  <c r="S116" i="3"/>
  <c r="S115" i="3"/>
  <c r="S114" i="3"/>
  <c r="S113" i="3"/>
  <c r="S112" i="3"/>
  <c r="S111" i="3"/>
  <c r="S110" i="3"/>
  <c r="S109" i="3"/>
  <c r="Z108" i="3"/>
  <c r="S108" i="3"/>
  <c r="Z107" i="3"/>
  <c r="S107" i="3"/>
  <c r="Z106" i="3"/>
  <c r="S106" i="3"/>
  <c r="Z105" i="3"/>
  <c r="S105" i="3"/>
  <c r="Z104" i="3"/>
  <c r="S104" i="3"/>
  <c r="Z103" i="3"/>
  <c r="S103" i="3"/>
  <c r="Z102" i="3"/>
  <c r="S102" i="3"/>
  <c r="Z101" i="3"/>
  <c r="S101" i="3"/>
  <c r="Z100" i="3"/>
  <c r="S100" i="3"/>
  <c r="Z99" i="3"/>
  <c r="S99" i="3"/>
  <c r="Z98" i="3"/>
  <c r="S98" i="3"/>
  <c r="Z97" i="3"/>
  <c r="S97" i="3"/>
  <c r="Z96" i="3"/>
  <c r="S96" i="3"/>
  <c r="Z95" i="3"/>
  <c r="S95" i="3"/>
  <c r="Z94" i="3"/>
  <c r="S94" i="3"/>
  <c r="Z93" i="3"/>
  <c r="S93" i="3"/>
  <c r="Z92" i="3"/>
  <c r="S92" i="3"/>
  <c r="Z91" i="3"/>
  <c r="S91" i="3"/>
  <c r="Z90" i="3"/>
  <c r="S90" i="3"/>
  <c r="Z89" i="3"/>
  <c r="S89" i="3"/>
  <c r="Z88" i="3"/>
  <c r="S88" i="3"/>
  <c r="Z87" i="3"/>
  <c r="S87" i="3"/>
  <c r="Z86" i="3"/>
  <c r="S86" i="3"/>
  <c r="Z85" i="3"/>
  <c r="S85" i="3"/>
  <c r="Z84" i="3"/>
  <c r="S84" i="3"/>
  <c r="Z83" i="3"/>
  <c r="S83" i="3"/>
  <c r="Z82" i="3"/>
  <c r="S82" i="3"/>
  <c r="Z81" i="3"/>
  <c r="S81" i="3"/>
  <c r="Z80" i="3"/>
  <c r="Z79" i="3"/>
  <c r="S79" i="3"/>
  <c r="Z78" i="3"/>
  <c r="S78" i="3"/>
  <c r="Z77" i="3"/>
  <c r="S77" i="3"/>
  <c r="Z76" i="3"/>
  <c r="S76" i="3"/>
  <c r="Z75" i="3"/>
  <c r="S75" i="3"/>
  <c r="Z74" i="3"/>
  <c r="S74" i="3"/>
  <c r="Z73" i="3"/>
  <c r="S73" i="3"/>
  <c r="Z72" i="3"/>
  <c r="S72" i="3"/>
  <c r="Z71" i="3"/>
  <c r="S71" i="3"/>
  <c r="Z70" i="3"/>
  <c r="S70" i="3"/>
  <c r="Z69" i="3"/>
  <c r="S69" i="3"/>
  <c r="Z68" i="3"/>
  <c r="S68" i="3"/>
  <c r="Z67" i="3"/>
  <c r="S67" i="3"/>
  <c r="Z66" i="3"/>
  <c r="S66" i="3"/>
  <c r="Z65" i="3"/>
  <c r="S65" i="3"/>
  <c r="Z64" i="3"/>
  <c r="S64" i="3"/>
  <c r="Z63" i="3"/>
  <c r="S63" i="3"/>
  <c r="Z62" i="3"/>
  <c r="S62" i="3"/>
  <c r="Z61" i="3"/>
  <c r="S61" i="3"/>
  <c r="Z60" i="3"/>
  <c r="S60" i="3"/>
  <c r="Z59" i="3"/>
  <c r="S59" i="3"/>
  <c r="Z58" i="3"/>
  <c r="S58" i="3"/>
  <c r="Z57" i="3"/>
  <c r="S57" i="3"/>
  <c r="Z56" i="3"/>
  <c r="S56" i="3"/>
  <c r="Z55" i="3"/>
  <c r="S55" i="3"/>
  <c r="Z54" i="3"/>
  <c r="S54" i="3"/>
  <c r="Z53" i="3"/>
  <c r="S53" i="3"/>
  <c r="Z52" i="3"/>
  <c r="S52" i="3"/>
  <c r="Z51" i="3"/>
  <c r="S51" i="3"/>
  <c r="Z50" i="3"/>
  <c r="S50" i="3"/>
  <c r="Z49" i="3"/>
  <c r="S49" i="3"/>
  <c r="Z48" i="3"/>
  <c r="S48" i="3"/>
  <c r="Z47" i="3"/>
  <c r="S47" i="3"/>
  <c r="Z46" i="3"/>
  <c r="S46" i="3"/>
  <c r="Z45" i="3"/>
  <c r="S45" i="3"/>
  <c r="Z44" i="3"/>
  <c r="S44" i="3"/>
  <c r="Z43" i="3"/>
  <c r="S43" i="3"/>
  <c r="Z42" i="3"/>
  <c r="S42" i="3"/>
  <c r="Z41" i="3"/>
  <c r="S41" i="3"/>
  <c r="Z40" i="3"/>
  <c r="S40" i="3"/>
  <c r="Z39" i="3"/>
  <c r="S39" i="3"/>
  <c r="Z38" i="3"/>
  <c r="S38" i="3"/>
  <c r="Z37" i="3"/>
  <c r="S37" i="3"/>
  <c r="Z36" i="3"/>
  <c r="S36" i="3"/>
  <c r="Z35" i="3"/>
  <c r="S35" i="3"/>
  <c r="Z34" i="3"/>
  <c r="S34" i="3"/>
  <c r="Z33" i="3"/>
  <c r="S33" i="3"/>
  <c r="Z32" i="3"/>
  <c r="S32" i="3"/>
  <c r="Z31" i="3"/>
  <c r="S31" i="3"/>
  <c r="Z30" i="3"/>
  <c r="S30" i="3"/>
  <c r="Z29" i="3"/>
  <c r="S29" i="3"/>
  <c r="Z28" i="3"/>
  <c r="S28" i="3"/>
  <c r="Z27" i="3"/>
  <c r="S27" i="3"/>
  <c r="Z26" i="3"/>
  <c r="S26" i="3"/>
  <c r="Z25" i="3"/>
  <c r="S25" i="3"/>
  <c r="Z24" i="3"/>
  <c r="S24" i="3"/>
  <c r="Z23" i="3"/>
  <c r="S23" i="3"/>
  <c r="Z22" i="3"/>
  <c r="S22" i="3"/>
  <c r="Z21" i="3"/>
  <c r="S21" i="3"/>
  <c r="Z20" i="3"/>
  <c r="S20" i="3"/>
  <c r="Z19" i="3"/>
  <c r="S19" i="3"/>
  <c r="Z18" i="3"/>
  <c r="S18" i="3"/>
  <c r="Z17" i="3"/>
  <c r="S17" i="3"/>
  <c r="Z16" i="3"/>
  <c r="S16" i="3"/>
  <c r="Z15" i="3"/>
  <c r="S15" i="3"/>
  <c r="Z14" i="3"/>
  <c r="S14" i="3"/>
  <c r="Z13" i="3"/>
  <c r="S13" i="3"/>
  <c r="Z12" i="3"/>
  <c r="S12" i="3"/>
  <c r="Z11" i="3"/>
  <c r="S11" i="3"/>
  <c r="Z10" i="3"/>
  <c r="S10" i="3"/>
  <c r="Z9" i="3"/>
  <c r="S9" i="3"/>
  <c r="Z8" i="3"/>
  <c r="S8" i="3"/>
  <c r="Z7" i="3"/>
  <c r="S7" i="3"/>
  <c r="Z6" i="3"/>
  <c r="S6" i="3"/>
  <c r="Z5" i="3"/>
  <c r="S5" i="3"/>
  <c r="Z4" i="3"/>
  <c r="S4" i="3"/>
  <c r="Z3" i="3"/>
  <c r="S3" i="3"/>
  <c r="Z2" i="3"/>
  <c r="S2" i="3"/>
</calcChain>
</file>

<file path=xl/sharedStrings.xml><?xml version="1.0" encoding="utf-8"?>
<sst xmlns="http://schemas.openxmlformats.org/spreadsheetml/2006/main" count="609" uniqueCount="470">
  <si>
    <t>LiFSI-DME-MTEE (1-1.2-3 mol)</t>
  </si>
  <si>
    <t>LiFSI-DME-MPPE (1-1.2-3 mol)</t>
  </si>
  <si>
    <t>LiFSI-DME-MTPE (1-1.2-3 mol)</t>
  </si>
  <si>
    <t>LiFSI-DME-HMP (1-1.2-3 mol)</t>
  </si>
  <si>
    <t>LiFSI-DME-TETEE (1-1.2-3 mol)</t>
  </si>
  <si>
    <t>DEE</t>
  </si>
  <si>
    <t>n2</t>
  </si>
  <si>
    <t>n3</t>
  </si>
  <si>
    <t>n4</t>
  </si>
  <si>
    <t>n5</t>
  </si>
  <si>
    <t>n6</t>
  </si>
  <si>
    <t>n7</t>
  </si>
  <si>
    <t>a1O</t>
  </si>
  <si>
    <t>a1F</t>
  </si>
  <si>
    <t>a2O</t>
  </si>
  <si>
    <t>a2F</t>
  </si>
  <si>
    <t>a3O</t>
  </si>
  <si>
    <t>a3F</t>
  </si>
  <si>
    <t>s1C</t>
  </si>
  <si>
    <t>s1H</t>
  </si>
  <si>
    <t>s1O</t>
  </si>
  <si>
    <t>s1F</t>
  </si>
  <si>
    <t>s2C</t>
  </si>
  <si>
    <t>s2H</t>
  </si>
  <si>
    <t>s2O</t>
  </si>
  <si>
    <t>s2F</t>
  </si>
  <si>
    <t>s3C</t>
  </si>
  <si>
    <t>s3H</t>
  </si>
  <si>
    <t>s3O</t>
  </si>
  <si>
    <t>s3F</t>
  </si>
  <si>
    <t>s4C</t>
  </si>
  <si>
    <t>s4H</t>
  </si>
  <si>
    <t>s4O</t>
  </si>
  <si>
    <t>s4F</t>
  </si>
  <si>
    <t>s5C</t>
  </si>
  <si>
    <t>s5H</t>
  </si>
  <si>
    <t>s5O</t>
  </si>
  <si>
    <t>s5F</t>
  </si>
  <si>
    <t>id</t>
  </si>
  <si>
    <t>C</t>
  </si>
  <si>
    <t>H</t>
  </si>
  <si>
    <t>O</t>
  </si>
  <si>
    <t>F</t>
  </si>
  <si>
    <t>N</t>
  </si>
  <si>
    <t>S</t>
  </si>
  <si>
    <t>P</t>
  </si>
  <si>
    <t>Li</t>
  </si>
  <si>
    <t>B</t>
  </si>
  <si>
    <t>Cl</t>
  </si>
  <si>
    <t>As</t>
  </si>
  <si>
    <t>Rb</t>
  </si>
  <si>
    <t>Si</t>
  </si>
  <si>
    <t>K</t>
  </si>
  <si>
    <t>Mg</t>
  </si>
  <si>
    <t>Cs</t>
  </si>
  <si>
    <t>MW</t>
  </si>
  <si>
    <t>density (g/mL)</t>
  </si>
  <si>
    <t>Boiling</t>
  </si>
  <si>
    <t>Vabc</t>
  </si>
  <si>
    <t>Radius</t>
  </si>
  <si>
    <t>SLogP</t>
  </si>
  <si>
    <t>SP</t>
  </si>
  <si>
    <t>apol</t>
  </si>
  <si>
    <t>bpol</t>
  </si>
  <si>
    <t>SMILES</t>
  </si>
  <si>
    <t>1,3-Dioxolane (DOL) (C3H6O2)</t>
  </si>
  <si>
    <t>C1COCO1</t>
  </si>
  <si>
    <t>1,4-Dioxane (1,4-DX) (C4H8O2)</t>
  </si>
  <si>
    <t>C1COCCO1</t>
  </si>
  <si>
    <t>1,2-dfBen (C6H4F2)</t>
  </si>
  <si>
    <t>FC1=CC=CC=C1F</t>
  </si>
  <si>
    <t>12-crown-4 (C8H16O4)</t>
  </si>
  <si>
    <t>O1CCOCCOCCOCC1</t>
  </si>
  <si>
    <t>18-crown-6 (C12H24O6)</t>
  </si>
  <si>
    <t>O1CCOCCOCCOCCOCCOCC1</t>
  </si>
  <si>
    <t>AN (CH3CN)</t>
  </si>
  <si>
    <t>CC#N</t>
  </si>
  <si>
    <t>Benzene (C6H6)</t>
  </si>
  <si>
    <t>C1=CC=CC=C1</t>
  </si>
  <si>
    <t>C(C(F)(F)F)OC(=O)OCC(F)(F)F</t>
  </si>
  <si>
    <t>Butylronitrile (C4H7N)</t>
  </si>
  <si>
    <t>CCCC#N</t>
  </si>
  <si>
    <t>BTE (C8H22O2Si2)</t>
  </si>
  <si>
    <t>C[Si](C)(C)OCCO[Si](C)(C)C</t>
  </si>
  <si>
    <t>BTP (C9H24O2Si2)</t>
  </si>
  <si>
    <t>C[Si](C)(C)OCCCO[Si](C)(C)C</t>
  </si>
  <si>
    <t>c-FTOF (C6H9F3O3)</t>
  </si>
  <si>
    <t>CCOC1OCC(C(F)(F)F)O1</t>
  </si>
  <si>
    <t>DBE (C8H18O)</t>
  </si>
  <si>
    <t>CCCCOCCCC</t>
  </si>
  <si>
    <t>DCE (C2H4Cl2)</t>
  </si>
  <si>
    <t>ClCCCl</t>
  </si>
  <si>
    <t>DCME (CH2Cl2)</t>
  </si>
  <si>
    <t>C(Cl)Cl</t>
  </si>
  <si>
    <t>DCPE (C3H6Cl2)</t>
  </si>
  <si>
    <t xml:space="preserve">
ClCCCCl</t>
  </si>
  <si>
    <t>DEC (C5H10O3)</t>
  </si>
  <si>
    <t>O=C(OCC)OCC</t>
  </si>
  <si>
    <t>CCOC(C)OCC</t>
  </si>
  <si>
    <t>DEGDME/Diglyme (C6H14O3)</t>
  </si>
  <si>
    <t>COCCOCCOC</t>
  </si>
  <si>
    <t>DEM (C5H12O2)</t>
  </si>
  <si>
    <t>CCOCOCC</t>
  </si>
  <si>
    <t>CCOCC</t>
  </si>
  <si>
    <t>DFEC (C3H2F2O3)</t>
  </si>
  <si>
    <t>C1(C(OC(=O)O1)F)F</t>
  </si>
  <si>
    <t>DMB (C6H14O2)</t>
  </si>
  <si>
    <t>COC(C)C(C)OC</t>
  </si>
  <si>
    <t>DMC (C3H6O3)</t>
  </si>
  <si>
    <t>COC(=O)OC</t>
  </si>
  <si>
    <t>DME (C4H10O2)</t>
  </si>
  <si>
    <t>COCCOC</t>
  </si>
  <si>
    <t>DMES
(CH3)2Si(OC2H5)2)</t>
  </si>
  <si>
    <t>CCO[Si](C)(C)OCC</t>
  </si>
  <si>
    <t>DMMS Si(OCH3)2(CH3)2</t>
  </si>
  <si>
    <t>CO[Si](C)(C)OC</t>
  </si>
  <si>
    <t>DMDC (C4H6O5)</t>
  </si>
  <si>
    <t>O=C(OC(=O)OC)OC O=C(OC)OC(=O)OC</t>
  </si>
  <si>
    <t>DMDOHD (C6H10O6)</t>
  </si>
  <si>
    <t>COC(=O)OCCOC(=O)OC</t>
  </si>
  <si>
    <t>DMM (C3H8O2)</t>
  </si>
  <si>
    <t>COCOC</t>
  </si>
  <si>
    <t>DMeTHF (C6H12O)</t>
  </si>
  <si>
    <t>CC1CCC(C)O1</t>
  </si>
  <si>
    <t>DMP (C5H12O2)</t>
  </si>
  <si>
    <t>COCC(C)OC</t>
  </si>
  <si>
    <t>DMSO (C2H6OS)</t>
  </si>
  <si>
    <t>CS(=O)C</t>
  </si>
  <si>
    <t>DMTMSA (C3H6F3NO2S)</t>
  </si>
  <si>
    <t>CN(C)S(=O)(=O)C(F)(F)F</t>
  </si>
  <si>
    <t>DPE (C6H14O)</t>
  </si>
  <si>
    <t>CCCOCCC</t>
  </si>
  <si>
    <t>DTDL (C6H9F3O4)</t>
  </si>
  <si>
    <t>COC1(OCC(O1)C(F)(F)F)OC</t>
  </si>
  <si>
    <t>EA (C4H8O2)</t>
  </si>
  <si>
    <t>O=C(OCC)C</t>
  </si>
  <si>
    <t>EC (C3H4O3)</t>
  </si>
  <si>
    <t>C1COC(=O)O1</t>
  </si>
  <si>
    <t>EGBE (C10H22O2)</t>
  </si>
  <si>
    <t>CCCCOCCOCCCC</t>
  </si>
  <si>
    <t>EGD (C6H10O4)</t>
  </si>
  <si>
    <t>CC(=O)OCCOC(C)=O</t>
  </si>
  <si>
    <t>EMC (C4H8O3)</t>
  </si>
  <si>
    <t>CCOC(=O)OC</t>
  </si>
  <si>
    <t>ES (C2H4SO3)</t>
  </si>
  <si>
    <t>C1COS(=O)O1</t>
  </si>
  <si>
    <t>ETFEC (C5H7F3O3)</t>
  </si>
  <si>
    <t>O=C(OCC)OCC(F)(F)F</t>
  </si>
  <si>
    <t>F3DEE</t>
  </si>
  <si>
    <t>FC(F)(F)COCCOCC</t>
  </si>
  <si>
    <t>F4DEE</t>
  </si>
  <si>
    <t>FC(F)COCCOCC(F)(F)</t>
  </si>
  <si>
    <t>F5DEE</t>
  </si>
  <si>
    <t>FC(F)COCCOCC(F)(F)(F)</t>
  </si>
  <si>
    <t>F6DEE</t>
  </si>
  <si>
    <t>FC(F)(F)COCCOCC(F)(F)(F)</t>
  </si>
  <si>
    <t>FB (C6H5F)</t>
  </si>
  <si>
    <t>FC1=CC=CC=C1</t>
  </si>
  <si>
    <t>12-FB (C6H5F)</t>
  </si>
  <si>
    <t>C1=CC=C(C(=C1)F)F</t>
  </si>
  <si>
    <t>13-FB (C6H5F)</t>
  </si>
  <si>
    <t>C1=CC(=CC(=C1)F)F</t>
  </si>
  <si>
    <t>14-FB (C6H5F)</t>
  </si>
  <si>
    <t>C1=CC(=CC=C1F)F</t>
  </si>
  <si>
    <t>123-FB (C6H3F3)</t>
  </si>
  <si>
    <t>C1=CC(=C(C(=C1)F)F)F</t>
  </si>
  <si>
    <t>124-FB (C6H3F3)</t>
  </si>
  <si>
    <t>C1=CC(=C(C=C1F)F)F</t>
  </si>
  <si>
    <t>FCH (C6H11F)</t>
  </si>
  <si>
    <t>C1CCC(CC1)F</t>
  </si>
  <si>
    <t>FDMA (C4H6F3NO)</t>
  </si>
  <si>
    <t>CN(C)C(=O)C(F)(F)F</t>
  </si>
  <si>
    <t>FDMB (C6H10F4O2)</t>
  </si>
  <si>
    <t>COCC(F)(F)C(F)(F)COC</t>
  </si>
  <si>
    <t>FDMH</t>
  </si>
  <si>
    <t>COCC(F)(F)C(F)(F)C(F)(F)C(F)(F)COC</t>
  </si>
  <si>
    <t>FEC (C3H3FO3)</t>
  </si>
  <si>
    <t>C1C(OC(=O)O1)F</t>
  </si>
  <si>
    <t>FEMC  (C4H5F3O3)</t>
  </si>
  <si>
    <t>COC(=O)OCCF</t>
  </si>
  <si>
    <t>1-FPE (C5H11F)</t>
  </si>
  <si>
    <t>CCCCCF</t>
  </si>
  <si>
    <t>FSA</t>
  </si>
  <si>
    <t>CN(C)S(=O)(=O)F</t>
  </si>
  <si>
    <t>GBL (C4H6O2)</t>
  </si>
  <si>
    <t>O=C1OCCC1</t>
  </si>
  <si>
    <t>n-hexane (C6H14)</t>
  </si>
  <si>
    <t>CCCCCC</t>
  </si>
  <si>
    <t>HFCP (C5H3F7)</t>
  </si>
  <si>
    <t>C1C(C(C(C1(F)F)(F)F)(F)F)F</t>
  </si>
  <si>
    <t>MeTHF (C5H10O)</t>
  </si>
  <si>
    <t>O1C(C)CCC1</t>
  </si>
  <si>
    <t>MDOL (C5H10O2)</t>
  </si>
  <si>
    <t>CC1CCOCO1</t>
  </si>
  <si>
    <t>MP (C4H8O2)</t>
  </si>
  <si>
    <t>CCC(=O)OC</t>
  </si>
  <si>
    <t>MTES (
CH3Si(OC2H5)3)</t>
  </si>
  <si>
    <t xml:space="preserve">
CCO[Si](C)(OCC)OCC</t>
  </si>
  <si>
    <t>MTFP (C4H5F3O2)</t>
  </si>
  <si>
    <t>COC(=O)CC(F)(F)F</t>
  </si>
  <si>
    <t>PC (C4H6O3)</t>
  </si>
  <si>
    <t>CC1COC(=O)O1</t>
  </si>
  <si>
    <t>Propionitrile (C3H5N)</t>
  </si>
  <si>
    <t>CCC#N</t>
  </si>
  <si>
    <t>PFB (C4H5F5)</t>
  </si>
  <si>
    <t>CC(CC(F)(F)F)(F)F</t>
  </si>
  <si>
    <t>Sebaconitrile (C10H16N2)</t>
  </si>
  <si>
    <t>C(CCCCC#N)CCCC#N</t>
  </si>
  <si>
    <t>SL (TMS) (C4H8O2S)</t>
  </si>
  <si>
    <t>O=S1(=O)CCCC1</t>
  </si>
  <si>
    <t>TBA (C12H27N)</t>
  </si>
  <si>
    <t>CCCCN(CCCC)CCCC</t>
  </si>
  <si>
    <t>TCEE (C2H2Cl4)</t>
  </si>
  <si>
    <t xml:space="preserve">
ClC(Cl)C(Cl)Cl</t>
  </si>
  <si>
    <t>TEGDME/Tetraglym (C10H22O5)</t>
  </si>
  <si>
    <t>COCCOCCOCCOCCOC</t>
  </si>
  <si>
    <t>TEP (C6H15O4P)</t>
  </si>
  <si>
    <t>CCOP(=O)(OCC)OCC</t>
  </si>
  <si>
    <t>TFDOL (C4H5O2F3)</t>
  </si>
  <si>
    <t>FC(F)(F)C1COCO1</t>
  </si>
  <si>
    <t>THF (C4H8O)</t>
  </si>
  <si>
    <t>C1CCOC1</t>
  </si>
  <si>
    <t>THP (C5H10O)</t>
  </si>
  <si>
    <t>C1CCOCC1</t>
  </si>
  <si>
    <t>TMSB (C9H27BO3Si3)</t>
  </si>
  <si>
    <t>B(O[Si](C)(C)C)(O[Si](C)(C)C)O[Si](C)(C)</t>
  </si>
  <si>
    <t>TOF (CH(OC2H5)3)</t>
  </si>
  <si>
    <t>CCOC(OCC)OCC</t>
  </si>
  <si>
    <t>Triglyme/G3 (C8H18O4)</t>
  </si>
  <si>
    <t>COCCOCCOCCOC</t>
  </si>
  <si>
    <t>Trimethylacetonitrile (C5H9N)</t>
  </si>
  <si>
    <t>CC(C)(C)C#N</t>
  </si>
  <si>
    <t>Toluene (C7H8)</t>
  </si>
  <si>
    <t>CC1=CC=CC=C1</t>
  </si>
  <si>
    <t>TFEB (TTFEB) (B(OCH2CF3)3)</t>
  </si>
  <si>
    <t>FC(F)(F)COB(OCC(F)(F)F)OCC(F)(F)F</t>
  </si>
  <si>
    <t>Valeronitrile (C5H9N)</t>
  </si>
  <si>
    <t>CCCCC#N</t>
  </si>
  <si>
    <t>VC (C3H2O3)</t>
  </si>
  <si>
    <t>C1=COC(=O)O1</t>
  </si>
  <si>
    <t>VEC (C5H6O3)</t>
  </si>
  <si>
    <t>C=CC1COC(=O)O1</t>
  </si>
  <si>
    <t>mFEP (C5H9FO2)</t>
  </si>
  <si>
    <t>CCOC(=O)C(C)F</t>
  </si>
  <si>
    <t>tFEP (C5H7F3O2)</t>
  </si>
  <si>
    <t>CCOC(=O)CC(F)(F)F</t>
  </si>
  <si>
    <t>pFEP (C5H5F5O2)</t>
  </si>
  <si>
    <t xml:space="preserve">
CCOC(=O)C(F)(F)C(F)(F)F</t>
  </si>
  <si>
    <t>TEOS (
Si(OC2H5)4)</t>
  </si>
  <si>
    <t>CCO[Si](OCC)(OCC)OCC</t>
  </si>
  <si>
    <t>BTFD (BTFMD) (C5H4F6O2)</t>
  </si>
  <si>
    <t>C1COC(O1)(C(F)(F)F)C(F)(F)F</t>
  </si>
  <si>
    <t>BTFM (C5H6F6O2)</t>
  </si>
  <si>
    <t>C(C(F)(F)F)OCOCC(F)(F)F</t>
  </si>
  <si>
    <t>C(C(F)(F)F)OC(C(F)F)(F)F</t>
  </si>
  <si>
    <t>HFME (C4H4F6O)</t>
  </si>
  <si>
    <t>COC(C(F)(F)F)C(F)(F)F</t>
  </si>
  <si>
    <t>HM (C4H3F7O)</t>
  </si>
  <si>
    <t>COC(C(C(F)(F)F)(F)F)(F)F</t>
  </si>
  <si>
    <t>TTE (C5H4F8O)</t>
  </si>
  <si>
    <t>FC(F)C(F)(F)COC(F)(F)C(F)F</t>
  </si>
  <si>
    <t>OTE (C7H4F12O1)</t>
  </si>
  <si>
    <t>FC(F)C(F)(F)OCC(F)(F)C(F)(F)C(F)(F)C(F)F</t>
  </si>
  <si>
    <t>HFP (C4H3F7O1)</t>
  </si>
  <si>
    <t>FCOC(C(F)(F)F)C(F)(F)F</t>
  </si>
  <si>
    <t>ETE (C4H6F4)</t>
  </si>
  <si>
    <t>CCOC(F)(F)C(F)F</t>
  </si>
  <si>
    <t>FMCH (C7H11F3)</t>
  </si>
  <si>
    <t>C1CCC(CC1)C(F)(F)F</t>
  </si>
  <si>
    <t>BTFE (CF3CH2)2O</t>
  </si>
  <si>
    <t>C(C(F)(F)F)OCC(F)(F)F</t>
  </si>
  <si>
    <t>BTFEE (C6H6F8O2)</t>
  </si>
  <si>
    <t>C(COC(C(F)F)(F)F)OC(C(F)F)(F)F</t>
  </si>
  <si>
    <t>TFEO (C7H7F9O3)</t>
  </si>
  <si>
    <t>FC(COC(OCC(F)(F)F)OCC(F)(F)F)(F)F</t>
  </si>
  <si>
    <t>LiBF4</t>
  </si>
  <si>
    <t>LiBOB (LiB(C2O4)2)</t>
  </si>
  <si>
    <t>LiCF3SO3</t>
  </si>
  <si>
    <t>LiClO4</t>
  </si>
  <si>
    <t>LiDFOB (LiBF2(C2O4))</t>
  </si>
  <si>
    <t>LiDFP (LiPO2F2)</t>
  </si>
  <si>
    <t>LiFNFSI (C4F10LiNO4S2)</t>
  </si>
  <si>
    <t>LiFSI (F2LiNO4S2)</t>
  </si>
  <si>
    <t>LiPF6</t>
  </si>
  <si>
    <t>LiTFSI (LiC2NO4F6S2)</t>
  </si>
  <si>
    <t>LiNFSI (C8F18LiNO4S2)</t>
  </si>
  <si>
    <t>CsPF6</t>
  </si>
  <si>
    <t>LiAsF6</t>
  </si>
  <si>
    <t>LiNO3</t>
  </si>
  <si>
    <t>Mg(TFSI)2 (C4F12MgN2O8S4)</t>
  </si>
  <si>
    <t>RbNO3</t>
  </si>
  <si>
    <t>RbPF6</t>
  </si>
  <si>
    <t>LPBS</t>
  </si>
  <si>
    <t>KPBS</t>
  </si>
  <si>
    <t>compound</t>
  </si>
  <si>
    <t>TFEC (BTFEC) (C5H4F6O3)</t>
  </si>
  <si>
    <t>HFE (D2, TFETFE. TTEE) (C4H3F7O1)</t>
  </si>
  <si>
    <t>formula</t>
  </si>
  <si>
    <t>n1</t>
  </si>
  <si>
    <t>aO</t>
  </si>
  <si>
    <t>aF</t>
  </si>
  <si>
    <t>sC</t>
  </si>
  <si>
    <t>sH</t>
  </si>
  <si>
    <t>sO</t>
  </si>
  <si>
    <t>sF</t>
  </si>
  <si>
    <t>sF/sC</t>
  </si>
  <si>
    <t>sF/sO</t>
  </si>
  <si>
    <t>sO/sC</t>
  </si>
  <si>
    <t>dbO</t>
  </si>
  <si>
    <t>sbO</t>
  </si>
  <si>
    <t>cyclic</t>
  </si>
  <si>
    <t>sol</t>
  </si>
  <si>
    <t>Li/sol</t>
  </si>
  <si>
    <t>pi</t>
  </si>
  <si>
    <t>sP</t>
  </si>
  <si>
    <t>sS</t>
  </si>
  <si>
    <t>n8</t>
  </si>
  <si>
    <t>Radius-r</t>
  </si>
  <si>
    <t>Radius+</t>
  </si>
  <si>
    <t>Radius-</t>
  </si>
  <si>
    <t>Vabc-r</t>
  </si>
  <si>
    <t>Vabc+</t>
  </si>
  <si>
    <t>Vabc-</t>
  </si>
  <si>
    <t>apol-r</t>
  </si>
  <si>
    <t>apol+</t>
  </si>
  <si>
    <t>apol-</t>
  </si>
  <si>
    <t>bpol-r</t>
  </si>
  <si>
    <t>bpol+</t>
  </si>
  <si>
    <t>bpol-</t>
  </si>
  <si>
    <t>SLogP-r</t>
  </si>
  <si>
    <t>MTEE</t>
  </si>
  <si>
    <t>MTPE</t>
  </si>
  <si>
    <t>HMP</t>
  </si>
  <si>
    <t>ETEE</t>
  </si>
  <si>
    <t>MPPE</t>
  </si>
  <si>
    <t>COC(C(F)F)(F)F</t>
  </si>
  <si>
    <t>COCC(F)(F)C(F)F</t>
  </si>
  <si>
    <t>COCC(C(F)(F)F)(F)F</t>
  </si>
  <si>
    <t>%n1</t>
  </si>
  <si>
    <t>%n2</t>
  </si>
  <si>
    <t>%n3</t>
  </si>
  <si>
    <t>%n4</t>
  </si>
  <si>
    <t>%n5</t>
  </si>
  <si>
    <t>%n6</t>
  </si>
  <si>
    <t>%n7</t>
  </si>
  <si>
    <t>%n8</t>
  </si>
  <si>
    <t>method</t>
  </si>
  <si>
    <t>LCEi</t>
  </si>
  <si>
    <t>LCEs</t>
  </si>
  <si>
    <t>Cycle</t>
  </si>
  <si>
    <t>Aurbach</t>
  </si>
  <si>
    <t>r-stability</t>
  </si>
  <si>
    <t>sC.sH</t>
  </si>
  <si>
    <t>density</t>
  </si>
  <si>
    <t>class</t>
  </si>
  <si>
    <t>LiFSI-DEE-MTEE (1-1.2-3 mol)</t>
  </si>
  <si>
    <t>LiFSI-TEEME-MTEE (1-1.2-3 mol)</t>
  </si>
  <si>
    <t>LiFSI-DME-HFMP (1-1.2-3 mol)</t>
  </si>
  <si>
    <t>LiFSI-DME-MP (1-1.2-3 mol)</t>
  </si>
  <si>
    <t>TETEE</t>
  </si>
  <si>
    <t>HFMP</t>
  </si>
  <si>
    <t>FC(F)(F)COC(F)(F)C(F)F</t>
  </si>
  <si>
    <t>LiFSI-DME-MTEE  (1-1-3 mol)</t>
  </si>
  <si>
    <t>LiFSI-DME-MTEE  (1-1.1-3 mol)</t>
  </si>
  <si>
    <t xml:space="preserve"> LiFSI-DME (0.1-1 mol)</t>
  </si>
  <si>
    <t xml:space="preserve"> LiFSI-DME (0.31-1 mol)</t>
  </si>
  <si>
    <t xml:space="preserve"> LiFSI-DME (0.52-1 mol)</t>
  </si>
  <si>
    <t xml:space="preserve"> LiFSI-DME (1.26-1 mol)</t>
  </si>
  <si>
    <t xml:space="preserve"> LiFSI-DME-PFB (1.09-1-1 mol)</t>
  </si>
  <si>
    <t xml:space="preserve"> LiFSI-DME-PFB (1.02-1-2 mol)</t>
  </si>
  <si>
    <t xml:space="preserve"> LiFSI-DME-PFB (0.98-1-3 mol)</t>
  </si>
  <si>
    <t xml:space="preserve"> LiFSI-DME-FB (1.13-1-1 mol)</t>
  </si>
  <si>
    <t xml:space="preserve"> LiFSI-DME-FB (1.07-1-2 mol)</t>
  </si>
  <si>
    <t xml:space="preserve"> LiFSI-DME-FB (1.03-1-3 mol)</t>
  </si>
  <si>
    <t xml:space="preserve"> LiFSI-DME-TTE (1.03-1-1 mol)</t>
  </si>
  <si>
    <t xml:space="preserve"> LiFSI-DME-TTE (0.93-1-2 mol)</t>
  </si>
  <si>
    <t xml:space="preserve"> LiFSI-DME-TTE (0.87-1-3 mol)</t>
  </si>
  <si>
    <t xml:space="preserve"> LiFSI-DEE (0.1-1 mol)</t>
  </si>
  <si>
    <t xml:space="preserve"> LiFSI-DEE (0.31-1 mol)</t>
  </si>
  <si>
    <t xml:space="preserve"> LiFSI-DEE (0.52-1 mol)</t>
  </si>
  <si>
    <t xml:space="preserve"> LiFSI-DEE (0.97-1 mol)</t>
  </si>
  <si>
    <t xml:space="preserve"> LiFSI-DEE-PFB (0.78-1-1 mol)</t>
  </si>
  <si>
    <t xml:space="preserve"> LiFSI-DEE-PFB (0.72-1-2 mol)</t>
  </si>
  <si>
    <t xml:space="preserve"> LiFSI-DEE-PFB (0.66-1-3 mol)</t>
  </si>
  <si>
    <t xml:space="preserve"> LiFSI-DEE-FB (0.76-1-1 mol)</t>
  </si>
  <si>
    <t xml:space="preserve"> LiFSI-DEE-FB (0.72-1-2 mol)</t>
  </si>
  <si>
    <t xml:space="preserve"> LiFSI-DEE-FB (0.67-1-3 mol)</t>
  </si>
  <si>
    <t xml:space="preserve"> LiFSI-DEE-TTE (0.81-1-1 mol)</t>
  </si>
  <si>
    <t xml:space="preserve"> LiFSI-DEE-TTE (0.57-1-2 mol)</t>
  </si>
  <si>
    <t xml:space="preserve"> LiFSI-DEE-TTE (0.49-1-3 mol)</t>
  </si>
  <si>
    <t xml:space="preserve"> LiFSI-THF (0.08-1 mol)</t>
  </si>
  <si>
    <t xml:space="preserve"> LiFSI-THF (0.24-1 mol)</t>
  </si>
  <si>
    <t xml:space="preserve"> LiFSI-THF (0.41-1 mol)</t>
  </si>
  <si>
    <t xml:space="preserve"> LiFSI-THF (0.9-1 mol)</t>
  </si>
  <si>
    <t xml:space="preserve"> LiFSI-THF-PFB (0.66-1-1 mol)</t>
  </si>
  <si>
    <t xml:space="preserve"> LiFSI-THF-PFB (0.65-1-2 mol)</t>
  </si>
  <si>
    <t xml:space="preserve"> LiFSI-THF-PFB (0.64-1-3 mol)</t>
  </si>
  <si>
    <t xml:space="preserve"> LiFSI-THF-FB (0.71-1-1 mol)</t>
  </si>
  <si>
    <t xml:space="preserve"> LiFSI-THF-FB (0.7-1-2 mol)</t>
  </si>
  <si>
    <t xml:space="preserve"> LiFSI-THF-FB (0.69-1-3 mol)</t>
  </si>
  <si>
    <t xml:space="preserve"> LiFSI-THF-TTE (0.66-1-1 mol)</t>
  </si>
  <si>
    <t xml:space="preserve"> LiFSI-THF-TTE (0.66-1-2 mol)</t>
  </si>
  <si>
    <t xml:space="preserve"> LiFSI-THF-TTE (0.66-1-3 mol)</t>
  </si>
  <si>
    <t xml:space="preserve"> LiFSI-DMC (0.42-1 mol)</t>
  </si>
  <si>
    <t xml:space="preserve"> LiFSI-DMC (0.59-1 mol)</t>
  </si>
  <si>
    <t xml:space="preserve"> LiFSI-DMC (0.76-1 mol)</t>
  </si>
  <si>
    <t xml:space="preserve"> LiFSI-DMC (0.85-1 mol)</t>
  </si>
  <si>
    <t xml:space="preserve"> LiFSI-DMC-PFB (0.71-1-1 mol)</t>
  </si>
  <si>
    <t xml:space="preserve"> LiFSI-DMC-PFB (0.66-1-2 mol)</t>
  </si>
  <si>
    <t xml:space="preserve"> LiFSI-DMC-PFB (0.6-1-3 mol)</t>
  </si>
  <si>
    <t xml:space="preserve"> LiFSI-DMC-FB (0.75-1-1 mol)</t>
  </si>
  <si>
    <t xml:space="preserve"> LiFSI-DMC-FB (0.68-1-2 mol)</t>
  </si>
  <si>
    <t xml:space="preserve"> LiFSI-DMC-FB (0.64-1-3 mol)</t>
  </si>
  <si>
    <t xml:space="preserve"> LiFSI-DMC-TTE (0.66-1-1 mol)</t>
  </si>
  <si>
    <t xml:space="preserve"> LiFSI-DMC-TTE (0.58-1-2 mol)</t>
  </si>
  <si>
    <t xml:space="preserve"> LiFSI-DMC-TTE (0.54-1-3 mol)</t>
  </si>
  <si>
    <t xml:space="preserve"> LiFSI-DEC (0.61-1 mol)</t>
  </si>
  <si>
    <t xml:space="preserve"> LiFSI-DEC (0.76-1 mol)</t>
  </si>
  <si>
    <t xml:space="preserve"> LiFSI-TEP (0.42-1 mol)</t>
  </si>
  <si>
    <t xml:space="preserve"> LiFSI-TEP (0.59-1 mol)</t>
  </si>
  <si>
    <t xml:space="preserve"> LiFSI-TEP (0.85-1 mol)</t>
  </si>
  <si>
    <t xml:space="preserve"> LiFSI-EA-FB (0.75-1-1 mol)</t>
  </si>
  <si>
    <t xml:space="preserve"> LiFSI-EA-FB (0.69-1-2 mol)</t>
  </si>
  <si>
    <t xml:space="preserve"> LiFSI-EA-FB (0.65-1-3 mol)</t>
  </si>
  <si>
    <t xml:space="preserve"> LiFSI-EA-TTE (0.75-1-0.5 mol)</t>
  </si>
  <si>
    <t xml:space="preserve"> LiFSI-EA-TTE (0.67-1-1 mol)</t>
  </si>
  <si>
    <t xml:space="preserve"> LiFSI-EA-TTE (0.59-1-2 mol)</t>
  </si>
  <si>
    <t xml:space="preserve"> LiFSI-PC-PFB (0.39-1-0.5 mol)</t>
  </si>
  <si>
    <t xml:space="preserve"> LiFSI-PC-PFB (0.28-1-1 mol)</t>
  </si>
  <si>
    <t xml:space="preserve"> LiFSI-PC-PFB (0.23-1-2 mol)</t>
  </si>
  <si>
    <t xml:space="preserve"> LiFSI-PC-FB (0.7-1-0.5 mol)</t>
  </si>
  <si>
    <t xml:space="preserve"> LiFSI-PC-FB (0.36-1-1 mol)</t>
  </si>
  <si>
    <t xml:space="preserve"> LiFSI-PC-FB (0.26-1-2 mol)</t>
  </si>
  <si>
    <t xml:space="preserve"> LiFSI-PC-TTE (0.51-1-0.5 mol)</t>
  </si>
  <si>
    <t xml:space="preserve"> LiFSI-PC-TTE (0.42-1-1 mol)</t>
  </si>
  <si>
    <t xml:space="preserve"> LiFSI-PC-TTE (0.37-1-2 mol)</t>
  </si>
  <si>
    <t>LiFSI-DME-TTE-MTEE (1-1.2-2-1 mol)</t>
  </si>
  <si>
    <t>LiFSI-DEE-TTE-MTEE (1-1.2-2-1 mol)</t>
  </si>
  <si>
    <t>TEEME</t>
  </si>
  <si>
    <t>COCCOCC(F)(F)F</t>
  </si>
  <si>
    <t>MP</t>
  </si>
  <si>
    <t>CCCOC</t>
  </si>
  <si>
    <t>FC(F)(OCC)C(F)F</t>
  </si>
  <si>
    <t>LiFSI-TMS-BTFE (1-3-2 mol)</t>
  </si>
  <si>
    <t>LiFSI-TMS-BTFE (1-3-1 mol)</t>
  </si>
  <si>
    <t>LiFSI-TMS-TTE (1-3-3 mol)</t>
  </si>
  <si>
    <t>LiFSI-DME-BTFE (1-1.6-7.1 mol)</t>
  </si>
  <si>
    <t>LiFSI-DME-BTFE (1-1.1-5 mol)</t>
  </si>
  <si>
    <t>LiFSI-DME-BTFE (1-1.6-3.2 mol)</t>
  </si>
  <si>
    <t>LiFSI-DMP-TTE (1-1.2-3 mol)</t>
  </si>
  <si>
    <t>LiFSI-DME-TTEE (1-1.2-3 mol)</t>
  </si>
  <si>
    <t>LiFSI-DME-TTE (1-1.2-3 mol)</t>
  </si>
  <si>
    <t>LiFSI-DEE-TTE-MPPE (1-1.2-1-2 mol)</t>
  </si>
  <si>
    <t>LiFSI-DEE-HPEE (1-1.2-3 mol)</t>
  </si>
  <si>
    <t>LiFSI-LiPF6-LiTFSI-DME-HPEE-TEP-DEC (0.5-3-1-2-1-1.2-3 mol)</t>
  </si>
  <si>
    <t>LiFSI-DME-HPME (1-1.2-3 mol)</t>
  </si>
  <si>
    <t>LiFSI-DME-HPME (1-1-2.4 mol)</t>
  </si>
  <si>
    <t>LiFSI-DEE-MTEE-DME-VC-FEC (1-1.2-3-1-2-1 mol)</t>
  </si>
  <si>
    <t>LiFSI-LiFNFSI-HMP (1-1.2-3 mol)</t>
  </si>
  <si>
    <t>LiFSI-LiTFSI-TEEME-MTEE (1.15-2-1.2-3 mol)</t>
  </si>
  <si>
    <t>LiFSI-LiPF6-LiTFSI-DME-HPEE-VC-DEC-RbNO3 (0.5-3-1-2-1-1.2-3-2 mol)</t>
  </si>
  <si>
    <t>LiFSI-TEP-LiTFSI-DME-HPEE-VC-DEC-RbNO3 (0.5-3-1-2-1-1.2-3-2 mol)</t>
  </si>
  <si>
    <t>LiFSI-DEE-LiDFOB-DME-VC-ES (1-1.2-3-1-2-1 mol)</t>
  </si>
  <si>
    <t>LiFSI-ES-HMP-MTES (0.5-1-1.2-3 mol)</t>
  </si>
  <si>
    <t>LiFSI-Toluene-HMP (1-1.2-3 mol)</t>
  </si>
  <si>
    <t>LiFSI-Triglyme-HMP (1-1.2-3 mol)</t>
  </si>
  <si>
    <t>LiFSI-DEE-DOL-MDOL-VC-FEC (1-1.2-3-1-2-1 mol)</t>
  </si>
  <si>
    <t>LiBOB-LiNO3-LiFSI-TEEME-MTEE (1-1.2-3-1-2 mol)</t>
  </si>
  <si>
    <t>LiFSI-DME-MTEE-DEC-PC-DiethylEther (1-1-3-2-1-1 mol)</t>
  </si>
  <si>
    <t>DiethylEther (C4H10O1)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</si>
</sst>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9" x14ac:knownFonts="1">
    <font>
      <sz val="11"/>
      <color theme="1"/>
      <name val="Aptos Narrow"/>
      <family val="2"/>
      <scheme val="minor"/>
    </font>
    <font>
      <sz val="11"/>
      <color theme="1"/>
      <name val="Arial"/>
      <family val="2"/>
    </font>
    <font>
      <sz val="11"/>
      <name val="Arial"/>
      <family val="2"/>
    </font>
    <font>
      <sz val="8"/>
      <name val="Aptos Narrow"/>
      <family val="2"/>
      <scheme val="minor"/>
    </font>
    <font>
      <sz val="13"/>
      <name val="Times New Roman"/>
      <family val="1"/>
    </font>
    <font>
      <sz val="13"/>
      <color theme="1"/>
      <name val="Times New Roman"/>
      <family val="1"/>
    </font>
    <font>
      <sz val="11"/>
      <color rgb="FFFF0000"/>
      <name val="Arial"/>
      <family val="2"/>
    </font>
    <font>
      <sz val="11"/>
      <color theme="8" tint="-0.249977111117893"/>
      <name val="Arial"/>
      <family val="2"/>
    </font>
    <font>
      <sz val="11"/>
      <color theme="5" tint="-0.499984740745262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2" fillId="0" borderId="0" xfId="0" applyFont="1"/>
    <xf numFmtId="0" fontId="1" fillId="0" borderId="0" xfId="0" applyFont="1" applyAlignment="1">
      <alignment horizontal="left"/>
    </xf>
    <xf numFmtId="2" fontId="1" fillId="0" borderId="0" xfId="0" applyNumberFormat="1" applyFont="1"/>
    <xf numFmtId="0" fontId="1" fillId="0" borderId="0" xfId="0" applyFont="1" applyAlignment="1">
      <alignment horizontal="center"/>
    </xf>
    <xf numFmtId="165" fontId="1" fillId="0" borderId="0" xfId="0" applyNumberFormat="1" applyFont="1" applyAlignment="1">
      <alignment horizontal="right"/>
    </xf>
    <xf numFmtId="164" fontId="1" fillId="0" borderId="0" xfId="0" applyNumberFormat="1" applyFont="1" applyAlignment="1">
      <alignment horizontal="right"/>
    </xf>
    <xf numFmtId="2" fontId="1" fillId="0" borderId="0" xfId="0" applyNumberFormat="1" applyFont="1" applyAlignment="1">
      <alignment horizontal="right"/>
    </xf>
    <xf numFmtId="164" fontId="1" fillId="0" borderId="0" xfId="0" applyNumberFormat="1" applyFont="1"/>
    <xf numFmtId="1" fontId="1" fillId="0" borderId="0" xfId="0" applyNumberFormat="1" applyFont="1" applyAlignment="1">
      <alignment horizontal="center" wrapText="1"/>
    </xf>
    <xf numFmtId="2" fontId="0" fillId="0" borderId="0" xfId="0" applyNumberFormat="1"/>
    <xf numFmtId="1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right" vertical="center" wrapText="1"/>
    </xf>
    <xf numFmtId="0" fontId="1" fillId="0" borderId="0" xfId="0" applyFont="1" applyAlignment="1">
      <alignment wrapText="1"/>
    </xf>
    <xf numFmtId="0" fontId="1" fillId="6" borderId="0" xfId="0" applyFont="1" applyFill="1"/>
    <xf numFmtId="164" fontId="1" fillId="6" borderId="0" xfId="0" applyNumberFormat="1" applyFont="1" applyFill="1"/>
    <xf numFmtId="1" fontId="1" fillId="6" borderId="0" xfId="0" applyNumberFormat="1" applyFont="1" applyFill="1" applyAlignment="1">
      <alignment horizontal="center" wrapText="1"/>
    </xf>
    <xf numFmtId="164" fontId="1" fillId="6" borderId="0" xfId="0" applyNumberFormat="1" applyFont="1" applyFill="1" applyAlignment="1">
      <alignment horizontal="center" wrapText="1"/>
    </xf>
    <xf numFmtId="2" fontId="1" fillId="6" borderId="0" xfId="0" applyNumberFormat="1" applyFont="1" applyFill="1" applyAlignment="1">
      <alignment horizontal="center" wrapText="1"/>
    </xf>
    <xf numFmtId="2" fontId="1" fillId="7" borderId="0" xfId="0" applyNumberFormat="1" applyFont="1" applyFill="1"/>
    <xf numFmtId="0" fontId="1" fillId="8" borderId="0" xfId="0" applyFont="1" applyFill="1"/>
    <xf numFmtId="1" fontId="1" fillId="0" borderId="0" xfId="0" applyNumberFormat="1" applyFont="1"/>
    <xf numFmtId="2" fontId="2" fillId="0" borderId="0" xfId="0" applyNumberFormat="1" applyFont="1"/>
    <xf numFmtId="1" fontId="2" fillId="0" borderId="0" xfId="0" applyNumberFormat="1" applyFont="1"/>
    <xf numFmtId="0" fontId="4" fillId="0" borderId="0" xfId="0" applyFont="1" applyAlignment="1">
      <alignment horizontal="center"/>
    </xf>
    <xf numFmtId="164" fontId="2" fillId="0" borderId="0" xfId="0" applyNumberFormat="1" applyFont="1" applyAlignment="1">
      <alignment horizontal="right"/>
    </xf>
    <xf numFmtId="1" fontId="2" fillId="0" borderId="0" xfId="0" applyNumberFormat="1" applyFont="1" applyAlignment="1">
      <alignment horizontal="right"/>
    </xf>
    <xf numFmtId="165" fontId="2" fillId="0" borderId="0" xfId="0" applyNumberFormat="1" applyFont="1" applyAlignment="1">
      <alignment horizontal="right"/>
    </xf>
    <xf numFmtId="2" fontId="2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0" fontId="1" fillId="0" borderId="0" xfId="0" applyFont="1" applyAlignment="1">
      <alignment vertical="center" wrapText="1"/>
    </xf>
    <xf numFmtId="0" fontId="5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6" fillId="0" borderId="0" xfId="0" applyFont="1"/>
    <xf numFmtId="0" fontId="7" fillId="0" borderId="0" xfId="0" applyFont="1"/>
    <xf numFmtId="0" fontId="8" fillId="0" borderId="0" xfId="0" applyFont="1"/>
    <xf numFmtId="165" fontId="1" fillId="6" borderId="0" xfId="0" applyNumberFormat="1" applyFont="1" applyFill="1" applyAlignment="1">
      <alignment horizontal="center" wrapText="1"/>
    </xf>
    <xf numFmtId="165" fontId="0" fillId="0" borderId="0" xfId="0" applyNumberFormat="1"/>
    <xf numFmtId="0" fontId="0" fillId="2" borderId="0" xfId="0" applyFill="1"/>
    <xf numFmtId="0" fontId="2" fillId="2" borderId="0" xfId="0" applyFont="1" applyFill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Bình thường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8D659-F60F-4950-81DE-BB3B5803FFEB}">
  <dimension ref="A1:CG122"/>
  <sheetViews>
    <sheetView tabSelected="1" topLeftCell="A67" zoomScaleNormal="100" workbookViewId="0">
      <selection activeCell="A85" sqref="A85"/>
    </sheetView>
  </sheetViews>
  <sheetFormatPr defaultRowHeight="14.4" x14ac:dyDescent="0.3"/>
  <cols>
    <col min="1" max="1" width="57.33203125" bestFit="1" customWidth="1"/>
    <col min="5" max="5" width="8.109375" bestFit="1" customWidth="1"/>
    <col min="23" max="23" width="8.88671875" customWidth="1"/>
  </cols>
  <sheetData>
    <row r="1" spans="1:85" x14ac:dyDescent="0.3">
      <c r="A1" s="37" t="s">
        <v>297</v>
      </c>
      <c r="B1" s="38" t="s">
        <v>347</v>
      </c>
      <c r="C1" s="38" t="s">
        <v>348</v>
      </c>
      <c r="D1" s="38" t="s">
        <v>351</v>
      </c>
      <c r="E1" s="38" t="s">
        <v>346</v>
      </c>
      <c r="F1" s="38" t="s">
        <v>354</v>
      </c>
      <c r="G1" s="3" t="s">
        <v>298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316</v>
      </c>
      <c r="O1" s="4" t="s">
        <v>12</v>
      </c>
      <c r="P1" s="4" t="s">
        <v>13</v>
      </c>
      <c r="Q1" s="4" t="s">
        <v>14</v>
      </c>
      <c r="R1" s="4" t="s">
        <v>15</v>
      </c>
      <c r="S1" s="4" t="s">
        <v>16</v>
      </c>
      <c r="T1" s="4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39" t="s">
        <v>46</v>
      </c>
      <c r="AP1" s="39" t="s">
        <v>311</v>
      </c>
      <c r="AQ1" s="39" t="s">
        <v>312</v>
      </c>
      <c r="AR1" s="39" t="s">
        <v>299</v>
      </c>
      <c r="AS1" s="39" t="s">
        <v>300</v>
      </c>
      <c r="AT1" s="39" t="s">
        <v>301</v>
      </c>
      <c r="AU1" s="39" t="s">
        <v>302</v>
      </c>
      <c r="AV1" s="39" t="s">
        <v>303</v>
      </c>
      <c r="AW1" s="39" t="s">
        <v>304</v>
      </c>
      <c r="AX1" s="40" t="s">
        <v>305</v>
      </c>
      <c r="AY1" s="40" t="s">
        <v>306</v>
      </c>
      <c r="AZ1" s="40" t="s">
        <v>352</v>
      </c>
      <c r="BA1" s="40" t="s">
        <v>307</v>
      </c>
      <c r="BB1" s="40" t="s">
        <v>308</v>
      </c>
      <c r="BC1" s="40" t="s">
        <v>309</v>
      </c>
      <c r="BD1" s="40" t="s">
        <v>310</v>
      </c>
      <c r="BE1" s="40" t="s">
        <v>313</v>
      </c>
      <c r="BF1" s="40" t="s">
        <v>314</v>
      </c>
      <c r="BG1" s="40" t="s">
        <v>315</v>
      </c>
      <c r="BH1" s="40" t="s">
        <v>353</v>
      </c>
      <c r="BI1" s="5" t="s">
        <v>338</v>
      </c>
      <c r="BJ1" s="5" t="s">
        <v>339</v>
      </c>
      <c r="BK1" s="5" t="s">
        <v>340</v>
      </c>
      <c r="BL1" s="5" t="s">
        <v>341</v>
      </c>
      <c r="BM1" s="5" t="s">
        <v>342</v>
      </c>
      <c r="BN1" s="5" t="s">
        <v>343</v>
      </c>
      <c r="BO1" s="5" t="s">
        <v>344</v>
      </c>
      <c r="BP1" s="5" t="s">
        <v>345</v>
      </c>
      <c r="BQ1" s="41" t="s">
        <v>59</v>
      </c>
      <c r="BR1" s="41" t="s">
        <v>317</v>
      </c>
      <c r="BS1" s="41" t="s">
        <v>319</v>
      </c>
      <c r="BT1" s="41" t="s">
        <v>318</v>
      </c>
      <c r="BU1" s="41" t="s">
        <v>58</v>
      </c>
      <c r="BV1" s="41" t="s">
        <v>320</v>
      </c>
      <c r="BW1" s="41" t="s">
        <v>322</v>
      </c>
      <c r="BX1" s="41" t="s">
        <v>321</v>
      </c>
      <c r="BY1" s="41" t="s">
        <v>62</v>
      </c>
      <c r="BZ1" s="41" t="s">
        <v>323</v>
      </c>
      <c r="CA1" s="41" t="s">
        <v>325</v>
      </c>
      <c r="CB1" s="41" t="s">
        <v>324</v>
      </c>
      <c r="CC1" s="41" t="s">
        <v>63</v>
      </c>
      <c r="CD1" s="41" t="s">
        <v>326</v>
      </c>
      <c r="CE1" s="41" t="s">
        <v>328</v>
      </c>
      <c r="CF1" s="41" t="s">
        <v>327</v>
      </c>
      <c r="CG1" s="41" t="s">
        <v>329</v>
      </c>
    </row>
    <row r="2" spans="1:85" x14ac:dyDescent="0.3">
      <c r="A2" s="1" t="s">
        <v>364</v>
      </c>
      <c r="B2" s="1">
        <v>1.3851027839668653</v>
      </c>
      <c r="C2" s="1">
        <v>1.3851027839668653</v>
      </c>
      <c r="D2" s="1">
        <v>0.1</v>
      </c>
      <c r="E2" s="34" t="s">
        <v>350</v>
      </c>
      <c r="F2" s="1">
        <v>0</v>
      </c>
      <c r="G2" s="46">
        <v>9.188582424631174E-2</v>
      </c>
      <c r="H2" s="46">
        <v>0.9188859298712827</v>
      </c>
      <c r="I2" s="46"/>
      <c r="J2" s="46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</row>
    <row r="3" spans="1:85" x14ac:dyDescent="0.3">
      <c r="A3" s="1" t="s">
        <v>365</v>
      </c>
      <c r="B3" s="1">
        <v>1.838631997765023</v>
      </c>
      <c r="C3" s="1">
        <v>1.838631997765023</v>
      </c>
      <c r="D3" s="1">
        <v>0.1</v>
      </c>
      <c r="E3" s="34" t="s">
        <v>350</v>
      </c>
      <c r="F3" s="1">
        <v>0</v>
      </c>
      <c r="G3" s="46">
        <v>0.20932221509514642</v>
      </c>
      <c r="H3" s="46">
        <v>0.67509986684420775</v>
      </c>
      <c r="I3" s="46"/>
      <c r="J3" s="46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</row>
    <row r="4" spans="1:85" x14ac:dyDescent="0.3">
      <c r="A4" s="1" t="s">
        <v>366</v>
      </c>
      <c r="B4" s="1">
        <v>2.0861861476162842</v>
      </c>
      <c r="C4" s="1">
        <v>2.0861861476162842</v>
      </c>
      <c r="D4" s="1">
        <v>0.1</v>
      </c>
      <c r="E4" s="34" t="s">
        <v>350</v>
      </c>
      <c r="F4" s="1">
        <v>1</v>
      </c>
      <c r="G4" s="46">
        <v>0.2774748770579431</v>
      </c>
      <c r="H4" s="46">
        <v>0.53362183754993342</v>
      </c>
      <c r="I4" s="46"/>
      <c r="J4" s="46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</row>
    <row r="5" spans="1:85" x14ac:dyDescent="0.3">
      <c r="A5" s="1" t="s">
        <v>367</v>
      </c>
      <c r="B5" s="1">
        <v>2.0757207139381144</v>
      </c>
      <c r="C5" s="1">
        <v>2.0757207139381144</v>
      </c>
      <c r="D5" s="1">
        <v>0.1</v>
      </c>
      <c r="E5" s="34" t="s">
        <v>350</v>
      </c>
      <c r="F5" s="1">
        <v>1</v>
      </c>
      <c r="G5" s="46">
        <v>0.38667949540303614</v>
      </c>
      <c r="H5" s="46">
        <v>0.30692410119840213</v>
      </c>
      <c r="I5" s="46"/>
      <c r="J5" s="46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</row>
    <row r="6" spans="1:85" x14ac:dyDescent="0.3">
      <c r="A6" s="1" t="s">
        <v>368</v>
      </c>
      <c r="B6" s="1">
        <v>2.2757241303992135</v>
      </c>
      <c r="C6" s="1">
        <v>2.2757241303992135</v>
      </c>
      <c r="D6" s="1">
        <v>0.1</v>
      </c>
      <c r="E6" s="34" t="s">
        <v>350</v>
      </c>
      <c r="F6" s="1">
        <v>1</v>
      </c>
      <c r="G6" s="46">
        <v>0.2465255505666025</v>
      </c>
      <c r="H6" s="46">
        <v>0.22614292055037724</v>
      </c>
      <c r="I6" s="46">
        <v>0.22616153430578065</v>
      </c>
      <c r="J6" s="46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</row>
    <row r="7" spans="1:85" x14ac:dyDescent="0.3">
      <c r="A7" s="1" t="s">
        <v>369</v>
      </c>
      <c r="B7" s="1">
        <v>2.7447274948966882</v>
      </c>
      <c r="C7" s="1">
        <v>2.7447274948966882</v>
      </c>
      <c r="D7" s="1">
        <v>0.1</v>
      </c>
      <c r="E7" s="34" t="s">
        <v>350</v>
      </c>
      <c r="F7" s="1">
        <v>1</v>
      </c>
      <c r="G7" s="46">
        <v>0.17676929655762239</v>
      </c>
      <c r="H7" s="46">
        <v>0.17321349312028406</v>
      </c>
      <c r="I7" s="46">
        <v>0.34656942193408963</v>
      </c>
      <c r="J7" s="46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</row>
    <row r="8" spans="1:85" x14ac:dyDescent="0.3">
      <c r="A8" s="1" t="s">
        <v>370</v>
      </c>
      <c r="B8" s="1">
        <v>2.5228787452803374</v>
      </c>
      <c r="C8" s="1">
        <v>2.5228787452803374</v>
      </c>
      <c r="D8" s="1">
        <v>0.1</v>
      </c>
      <c r="E8" s="34" t="s">
        <v>350</v>
      </c>
      <c r="F8" s="1">
        <v>1</v>
      </c>
      <c r="G8" s="46">
        <v>0.13657258926662391</v>
      </c>
      <c r="H8" s="46">
        <v>0.13936972924988902</v>
      </c>
      <c r="I8" s="46">
        <v>0.41801728795245807</v>
      </c>
      <c r="J8" s="46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</row>
    <row r="9" spans="1:85" x14ac:dyDescent="0.3">
      <c r="A9" s="1" t="s">
        <v>371</v>
      </c>
      <c r="B9" s="1">
        <v>2.3187587626244106</v>
      </c>
      <c r="C9" s="1">
        <v>2.3187587626244106</v>
      </c>
      <c r="D9" s="1">
        <v>0.1</v>
      </c>
      <c r="E9" s="34" t="s">
        <v>350</v>
      </c>
      <c r="F9" s="1">
        <v>1</v>
      </c>
      <c r="G9" s="46">
        <v>0.28420996365191359</v>
      </c>
      <c r="H9" s="46">
        <v>0.25144252108300041</v>
      </c>
      <c r="I9" s="46">
        <v>0.25150884495317383</v>
      </c>
      <c r="J9" s="46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</row>
    <row r="10" spans="1:85" x14ac:dyDescent="0.3">
      <c r="A10" s="1" t="s">
        <v>372</v>
      </c>
      <c r="B10" s="1">
        <v>2.4202164033831997</v>
      </c>
      <c r="C10" s="1">
        <v>2.4202164033831997</v>
      </c>
      <c r="D10" s="1">
        <v>0.1</v>
      </c>
      <c r="E10" s="34" t="s">
        <v>350</v>
      </c>
      <c r="F10" s="1">
        <v>1</v>
      </c>
      <c r="G10" s="46">
        <v>0.22177677998717127</v>
      </c>
      <c r="H10" s="46">
        <v>0.20727918331114067</v>
      </c>
      <c r="I10" s="46">
        <v>0.41446409989594174</v>
      </c>
      <c r="J10" s="46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</row>
    <row r="11" spans="1:85" x14ac:dyDescent="0.3">
      <c r="A11" s="1" t="s">
        <v>373</v>
      </c>
      <c r="B11" s="1">
        <v>2.2596373105057603</v>
      </c>
      <c r="C11" s="1">
        <v>2.2596373105057603</v>
      </c>
      <c r="D11" s="1">
        <v>0.1</v>
      </c>
      <c r="E11" s="34" t="s">
        <v>350</v>
      </c>
      <c r="F11" s="1">
        <v>1</v>
      </c>
      <c r="G11" s="46">
        <v>0.18035065212743212</v>
      </c>
      <c r="H11" s="46">
        <v>0.1750998668442077</v>
      </c>
      <c r="I11" s="46">
        <v>0.52528616024973984</v>
      </c>
      <c r="J11" s="46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</row>
    <row r="12" spans="1:85" x14ac:dyDescent="0.3">
      <c r="A12" s="1" t="s">
        <v>374</v>
      </c>
      <c r="B12" s="1">
        <v>2.3187587626244106</v>
      </c>
      <c r="C12" s="1">
        <v>2.3187587626244106</v>
      </c>
      <c r="D12" s="1">
        <v>0.1</v>
      </c>
      <c r="E12" s="34" t="s">
        <v>350</v>
      </c>
      <c r="F12" s="1">
        <v>1</v>
      </c>
      <c r="G12" s="46">
        <v>0.20002138122728244</v>
      </c>
      <c r="H12" s="46">
        <v>0.1941855304039059</v>
      </c>
      <c r="I12" s="46">
        <v>0.1941986022181815</v>
      </c>
      <c r="J12" s="46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</row>
    <row r="13" spans="1:85" x14ac:dyDescent="0.3">
      <c r="A13" s="1" t="s">
        <v>375</v>
      </c>
      <c r="B13" s="1">
        <v>2.3010299956639808</v>
      </c>
      <c r="C13" s="1">
        <v>2.3010299956639808</v>
      </c>
      <c r="D13" s="1">
        <v>0.1</v>
      </c>
      <c r="E13" s="34" t="s">
        <v>350</v>
      </c>
      <c r="F13" s="1">
        <v>1</v>
      </c>
      <c r="G13" s="46">
        <v>0.1276993799444088</v>
      </c>
      <c r="H13" s="46">
        <v>0.13726142920550377</v>
      </c>
      <c r="I13" s="46">
        <v>0.27464430675364743</v>
      </c>
      <c r="J13" s="46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</row>
    <row r="14" spans="1:85" x14ac:dyDescent="0.3">
      <c r="A14" s="1" t="s">
        <v>376</v>
      </c>
      <c r="B14" s="1">
        <v>2.2518119729937958</v>
      </c>
      <c r="C14" s="1">
        <v>2.2518119729937958</v>
      </c>
      <c r="D14" s="1">
        <v>0.1</v>
      </c>
      <c r="E14" s="34" t="s">
        <v>350</v>
      </c>
      <c r="F14" s="1">
        <v>1</v>
      </c>
      <c r="G14" s="46">
        <v>9.1672011973487261E-2</v>
      </c>
      <c r="H14" s="46">
        <v>0.1054150022192632</v>
      </c>
      <c r="I14" s="46">
        <v>0.3160951732577279</v>
      </c>
      <c r="J14" s="46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</row>
    <row r="15" spans="1:85" x14ac:dyDescent="0.3">
      <c r="A15" s="1" t="s">
        <v>377</v>
      </c>
      <c r="B15" s="1">
        <v>2.1135092748275222</v>
      </c>
      <c r="C15" s="1">
        <v>2.1135092748275222</v>
      </c>
      <c r="D15" s="1">
        <v>0.1</v>
      </c>
      <c r="E15" s="34" t="s">
        <v>350</v>
      </c>
      <c r="F15" s="1">
        <v>1</v>
      </c>
      <c r="G15" s="46">
        <v>7.3070344237759238E-2</v>
      </c>
      <c r="H15" s="46">
        <v>0.73054530684087604</v>
      </c>
      <c r="I15" s="46"/>
      <c r="J15" s="46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</row>
    <row r="16" spans="1:85" x14ac:dyDescent="0.3">
      <c r="A16" s="1" t="s">
        <v>378</v>
      </c>
      <c r="B16" s="1">
        <v>2.3010299956639808</v>
      </c>
      <c r="C16" s="1">
        <v>2.3010299956639808</v>
      </c>
      <c r="D16" s="1">
        <v>0.1</v>
      </c>
      <c r="E16" s="34" t="s">
        <v>350</v>
      </c>
      <c r="F16" s="1">
        <v>1</v>
      </c>
      <c r="G16" s="46">
        <v>0.17596750053453067</v>
      </c>
      <c r="H16" s="46">
        <v>0.56764715837931157</v>
      </c>
      <c r="I16" s="46"/>
      <c r="J16" s="46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</row>
    <row r="17" spans="1:85" x14ac:dyDescent="0.3">
      <c r="A17" s="1" t="s">
        <v>379</v>
      </c>
      <c r="B17" s="1">
        <v>2.2839966563652023</v>
      </c>
      <c r="C17" s="1">
        <v>2.2839966563652023</v>
      </c>
      <c r="D17" s="1">
        <v>0.1</v>
      </c>
      <c r="E17" s="34" t="s">
        <v>350</v>
      </c>
      <c r="F17" s="1">
        <v>1</v>
      </c>
      <c r="G17" s="46">
        <v>0.24134060295060933</v>
      </c>
      <c r="H17" s="46">
        <v>0.46415394509697733</v>
      </c>
      <c r="I17" s="46"/>
      <c r="J17" s="46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</row>
    <row r="18" spans="1:85" x14ac:dyDescent="0.3">
      <c r="A18" s="1" t="s">
        <v>380</v>
      </c>
      <c r="B18" s="1">
        <v>2.0555173278498353</v>
      </c>
      <c r="C18" s="1">
        <v>2.0555173278498353</v>
      </c>
      <c r="D18" s="1">
        <v>0.1</v>
      </c>
      <c r="E18" s="34" t="s">
        <v>350</v>
      </c>
      <c r="F18" s="1">
        <v>1</v>
      </c>
      <c r="G18" s="46">
        <v>0.32371178105623261</v>
      </c>
      <c r="H18" s="46">
        <v>0.33375080391294043</v>
      </c>
      <c r="I18" s="46"/>
      <c r="J18" s="46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</row>
    <row r="19" spans="1:85" x14ac:dyDescent="0.3">
      <c r="A19" s="1" t="s">
        <v>381</v>
      </c>
      <c r="B19" s="1">
        <v>2.5376020021010417</v>
      </c>
      <c r="C19" s="1">
        <v>2.5376020021010417</v>
      </c>
      <c r="D19" s="1">
        <v>0.1</v>
      </c>
      <c r="E19" s="34" t="s">
        <v>350</v>
      </c>
      <c r="F19" s="1">
        <v>1</v>
      </c>
      <c r="G19" s="46">
        <v>0.1892238614496472</v>
      </c>
      <c r="H19" s="46">
        <v>0.24261246318924959</v>
      </c>
      <c r="I19" s="46">
        <v>0.24263911399243651</v>
      </c>
      <c r="J19" s="46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</row>
    <row r="20" spans="1:85" x14ac:dyDescent="0.3">
      <c r="A20" s="1" t="s">
        <v>382</v>
      </c>
      <c r="B20" s="1">
        <v>2.5376020021010417</v>
      </c>
      <c r="C20" s="1">
        <v>2.5376020021010417</v>
      </c>
      <c r="D20" s="1">
        <v>0.1</v>
      </c>
      <c r="E20" s="1" t="s">
        <v>350</v>
      </c>
      <c r="F20" s="1">
        <v>1</v>
      </c>
      <c r="G20" s="46">
        <v>0.13112037630960016</v>
      </c>
      <c r="H20" s="46">
        <v>0.18210743661781131</v>
      </c>
      <c r="I20" s="46">
        <v>0.36426256077795782</v>
      </c>
      <c r="J20" s="46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</row>
    <row r="21" spans="1:85" x14ac:dyDescent="0.3">
      <c r="A21" s="1" t="s">
        <v>383</v>
      </c>
      <c r="B21" s="1">
        <v>2.5086383061657287</v>
      </c>
      <c r="C21" s="1">
        <v>2.5086383061657287</v>
      </c>
      <c r="D21" s="1">
        <v>0.1</v>
      </c>
      <c r="E21" s="1" t="s">
        <v>350</v>
      </c>
      <c r="F21" s="1">
        <v>1</v>
      </c>
      <c r="G21" s="46">
        <v>9.6215522771007048E-2</v>
      </c>
      <c r="H21" s="46">
        <v>0.14580442067494839</v>
      </c>
      <c r="I21" s="46">
        <v>0.43739870340356557</v>
      </c>
      <c r="J21" s="46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</row>
    <row r="22" spans="1:85" x14ac:dyDescent="0.3">
      <c r="A22" s="1" t="s">
        <v>384</v>
      </c>
      <c r="B22" s="1">
        <v>2.3665315444204054</v>
      </c>
      <c r="C22" s="1">
        <v>2.3665315444204054</v>
      </c>
      <c r="D22" s="1">
        <v>0.1</v>
      </c>
      <c r="E22" s="1" t="s">
        <v>350</v>
      </c>
      <c r="F22" s="1">
        <v>1</v>
      </c>
      <c r="G22" s="46">
        <v>0.21322428907419286</v>
      </c>
      <c r="H22" s="46">
        <v>0.28052330501303185</v>
      </c>
      <c r="I22" s="46">
        <v>0.28054110301768992</v>
      </c>
      <c r="J22" s="46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</row>
    <row r="23" spans="1:85" x14ac:dyDescent="0.3">
      <c r="A23" s="1" t="s">
        <v>385</v>
      </c>
      <c r="B23" s="1">
        <v>2.4317982759330006</v>
      </c>
      <c r="C23" s="1">
        <v>2.4317982759330006</v>
      </c>
      <c r="D23" s="1">
        <v>0.1</v>
      </c>
      <c r="E23" s="1" t="s">
        <v>350</v>
      </c>
      <c r="F23" s="1">
        <v>1</v>
      </c>
      <c r="G23" s="46">
        <v>0.16174898439170407</v>
      </c>
      <c r="H23" s="46">
        <v>0.22467251125478119</v>
      </c>
      <c r="I23" s="46">
        <v>0.44932362122788766</v>
      </c>
      <c r="J23" s="46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</row>
    <row r="24" spans="1:85" x14ac:dyDescent="0.3">
      <c r="A24" s="1" t="s">
        <v>386</v>
      </c>
      <c r="B24" s="1">
        <v>2.4089353929734991</v>
      </c>
      <c r="C24" s="1">
        <v>2.4089353929734991</v>
      </c>
      <c r="D24" s="1">
        <v>0.1</v>
      </c>
      <c r="E24" s="1" t="s">
        <v>350</v>
      </c>
      <c r="F24" s="1">
        <v>1</v>
      </c>
      <c r="G24" s="46">
        <v>0.12598888176181311</v>
      </c>
      <c r="H24" s="46">
        <v>0.18803100565277731</v>
      </c>
      <c r="I24" s="46">
        <v>0.56409989594172738</v>
      </c>
      <c r="J24" s="46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</row>
    <row r="25" spans="1:85" x14ac:dyDescent="0.3">
      <c r="A25" s="1" t="s">
        <v>387</v>
      </c>
      <c r="B25" s="1">
        <v>2.4948500216800968</v>
      </c>
      <c r="C25" s="1">
        <v>2.4948500216800968</v>
      </c>
      <c r="D25" s="1">
        <v>0.1</v>
      </c>
      <c r="E25" s="1" t="s">
        <v>350</v>
      </c>
      <c r="F25" s="1">
        <v>1</v>
      </c>
      <c r="G25" s="46">
        <v>0.16142826598246737</v>
      </c>
      <c r="H25" s="46">
        <v>0.19928578681921269</v>
      </c>
      <c r="I25" s="46">
        <v>0.19928301203884835</v>
      </c>
      <c r="J25" s="46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</row>
    <row r="26" spans="1:85" x14ac:dyDescent="0.3">
      <c r="A26" s="1" t="s">
        <v>388</v>
      </c>
      <c r="B26" s="1">
        <v>2.4089353929734991</v>
      </c>
      <c r="C26" s="1">
        <v>2.4089353929734991</v>
      </c>
      <c r="D26" s="1">
        <v>0.1</v>
      </c>
      <c r="E26" s="1" t="s">
        <v>350</v>
      </c>
      <c r="F26" s="1">
        <v>1</v>
      </c>
      <c r="G26" s="46">
        <v>8.2745349583066063E-2</v>
      </c>
      <c r="H26" s="46">
        <v>0.14512744135666655</v>
      </c>
      <c r="I26" s="46">
        <v>0.29028533018502084</v>
      </c>
      <c r="J26" s="46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</row>
    <row r="27" spans="1:85" x14ac:dyDescent="0.3">
      <c r="A27" s="1" t="s">
        <v>389</v>
      </c>
      <c r="B27" s="1">
        <v>2.2146701649892333</v>
      </c>
      <c r="C27" s="1">
        <v>2.2146701649892333</v>
      </c>
      <c r="D27" s="1">
        <v>0.1</v>
      </c>
      <c r="E27" s="1" t="s">
        <v>350</v>
      </c>
      <c r="F27" s="1">
        <v>1</v>
      </c>
      <c r="G27" s="46">
        <v>5.4094505024588402E-2</v>
      </c>
      <c r="H27" s="46">
        <v>0.11034762887993771</v>
      </c>
      <c r="I27" s="46">
        <v>0.33108987340681312</v>
      </c>
      <c r="J27" s="46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</row>
    <row r="28" spans="1:85" x14ac:dyDescent="0.3">
      <c r="A28" s="1" t="s">
        <v>390</v>
      </c>
      <c r="B28" s="1">
        <v>1.7055337738384084</v>
      </c>
      <c r="C28" s="1">
        <v>1.7055337738384084</v>
      </c>
      <c r="D28" s="1">
        <v>0.1</v>
      </c>
      <c r="E28" s="1" t="s">
        <v>350</v>
      </c>
      <c r="F28" s="1">
        <v>0</v>
      </c>
      <c r="G28" s="46">
        <v>9.188582424631174E-2</v>
      </c>
      <c r="H28" s="46">
        <v>1.1484799733717963</v>
      </c>
      <c r="I28" s="46"/>
      <c r="J28" s="46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</row>
    <row r="29" spans="1:85" x14ac:dyDescent="0.3">
      <c r="A29" s="1" t="s">
        <v>391</v>
      </c>
      <c r="B29" s="1">
        <v>1.7746907182741363</v>
      </c>
      <c r="C29" s="1">
        <v>1.7746907182741363</v>
      </c>
      <c r="D29" s="1">
        <v>0.1</v>
      </c>
      <c r="E29" s="1" t="s">
        <v>350</v>
      </c>
      <c r="F29" s="1">
        <v>0</v>
      </c>
      <c r="G29" s="46">
        <v>0.20509942270686335</v>
      </c>
      <c r="H29" s="46">
        <v>0.85473760124264953</v>
      </c>
      <c r="I29" s="46"/>
      <c r="J29" s="46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</row>
    <row r="30" spans="1:85" x14ac:dyDescent="0.3">
      <c r="A30" s="1" t="s">
        <v>392</v>
      </c>
      <c r="B30" s="1">
        <v>2.2218487496163641</v>
      </c>
      <c r="C30" s="1">
        <v>2.2218487496163641</v>
      </c>
      <c r="D30" s="1">
        <v>0.1</v>
      </c>
      <c r="E30" s="1" t="s">
        <v>350</v>
      </c>
      <c r="F30" s="1">
        <v>1</v>
      </c>
      <c r="G30" s="46">
        <v>0.27555056660252297</v>
      </c>
      <c r="H30" s="46">
        <v>0.67194607788749594</v>
      </c>
      <c r="I30" s="46"/>
      <c r="J30" s="46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</row>
    <row r="31" spans="1:85" x14ac:dyDescent="0.3">
      <c r="A31" s="1" t="s">
        <v>393</v>
      </c>
      <c r="B31" s="1">
        <v>2.0132282657337535</v>
      </c>
      <c r="C31" s="1">
        <v>2.0132282657337535</v>
      </c>
      <c r="D31" s="1">
        <v>0.1</v>
      </c>
      <c r="E31" s="1" t="s">
        <v>350</v>
      </c>
      <c r="F31" s="1">
        <v>0</v>
      </c>
      <c r="G31" s="46">
        <v>0.37427838357921739</v>
      </c>
      <c r="H31" s="46">
        <v>0.41578830578053921</v>
      </c>
      <c r="I31" s="46"/>
      <c r="J31" s="46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</row>
    <row r="32" spans="1:85" x14ac:dyDescent="0.3">
      <c r="A32" s="1" t="s">
        <v>394</v>
      </c>
      <c r="B32" s="1">
        <v>2.3767507096021014</v>
      </c>
      <c r="C32" s="1">
        <v>2.3767507096021014</v>
      </c>
      <c r="D32" s="1">
        <v>0.1</v>
      </c>
      <c r="E32" s="1" t="s">
        <v>350</v>
      </c>
      <c r="F32" s="1">
        <v>1</v>
      </c>
      <c r="G32" s="46">
        <v>0.19205687406457128</v>
      </c>
      <c r="H32" s="46">
        <v>0.29096860090979698</v>
      </c>
      <c r="I32" s="46">
        <v>0.29099135602377091</v>
      </c>
      <c r="J32" s="46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</row>
    <row r="33" spans="1:85" x14ac:dyDescent="0.3">
      <c r="A33" s="1" t="s">
        <v>395</v>
      </c>
      <c r="B33" s="1">
        <v>2.5228787452803374</v>
      </c>
      <c r="C33" s="1">
        <v>2.5228787452803374</v>
      </c>
      <c r="D33" s="1">
        <v>0.1</v>
      </c>
      <c r="E33" s="1" t="s">
        <v>350</v>
      </c>
      <c r="F33" s="1">
        <v>1</v>
      </c>
      <c r="G33" s="46">
        <v>0.13267051528757751</v>
      </c>
      <c r="H33" s="46">
        <v>0.20414956174414736</v>
      </c>
      <c r="I33" s="46">
        <v>0.40829281469475959</v>
      </c>
      <c r="J33" s="46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</row>
    <row r="34" spans="1:85" x14ac:dyDescent="0.3">
      <c r="A34" s="1" t="s">
        <v>396</v>
      </c>
      <c r="B34" s="1">
        <v>2.4317982759330006</v>
      </c>
      <c r="C34" s="1">
        <v>2.4317982759330006</v>
      </c>
      <c r="D34" s="1">
        <v>0.1</v>
      </c>
      <c r="E34" s="1" t="s">
        <v>350</v>
      </c>
      <c r="F34" s="1">
        <v>1</v>
      </c>
      <c r="G34" s="46">
        <v>0.10059867436390849</v>
      </c>
      <c r="H34" s="46">
        <v>0.15727282813713525</v>
      </c>
      <c r="I34" s="46">
        <v>0.47163695299837921</v>
      </c>
      <c r="J34" s="46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</row>
    <row r="35" spans="1:85" x14ac:dyDescent="0.3">
      <c r="A35" s="1" t="s">
        <v>397</v>
      </c>
      <c r="B35" s="1">
        <v>2.2757241303992135</v>
      </c>
      <c r="C35" s="1">
        <v>2.2757241303992135</v>
      </c>
      <c r="D35" s="1">
        <v>0.1</v>
      </c>
      <c r="E35" s="1" t="s">
        <v>350</v>
      </c>
      <c r="F35" s="1">
        <v>1</v>
      </c>
      <c r="G35" s="46">
        <v>0.23583493692537949</v>
      </c>
      <c r="H35" s="46">
        <v>0.3321591035171419</v>
      </c>
      <c r="I35" s="46">
        <v>0.33215400624349639</v>
      </c>
      <c r="J35" s="46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</row>
    <row r="36" spans="1:85" x14ac:dyDescent="0.3">
      <c r="A36" s="1" t="s">
        <v>398</v>
      </c>
      <c r="B36" s="1">
        <v>2.3279021420642789</v>
      </c>
      <c r="C36" s="1">
        <v>2.3279021420642789</v>
      </c>
      <c r="D36" s="1">
        <v>0.1</v>
      </c>
      <c r="E36" s="1" t="s">
        <v>350</v>
      </c>
      <c r="F36" s="1">
        <v>1</v>
      </c>
      <c r="G36" s="46">
        <v>0.17709001496685911</v>
      </c>
      <c r="H36" s="46">
        <v>0.25296793520470429</v>
      </c>
      <c r="I36" s="46">
        <v>0.5060353798126952</v>
      </c>
      <c r="J36" s="46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</row>
    <row r="37" spans="1:85" x14ac:dyDescent="0.3">
      <c r="A37" s="1" t="s">
        <v>399</v>
      </c>
      <c r="B37" s="1">
        <v>2.4089353929734991</v>
      </c>
      <c r="C37" s="1">
        <v>2.4089353929734991</v>
      </c>
      <c r="D37" s="1">
        <v>0.1</v>
      </c>
      <c r="E37" s="1" t="s">
        <v>350</v>
      </c>
      <c r="F37" s="1">
        <v>1</v>
      </c>
      <c r="G37" s="46">
        <v>0.14095574085952534</v>
      </c>
      <c r="H37" s="46">
        <v>0.20428825030511485</v>
      </c>
      <c r="I37" s="46">
        <v>0.61290322580645162</v>
      </c>
      <c r="J37" s="46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</row>
    <row r="38" spans="1:85" x14ac:dyDescent="0.3">
      <c r="A38" s="1" t="s">
        <v>400</v>
      </c>
      <c r="B38" s="1">
        <v>2.3098039199714946</v>
      </c>
      <c r="C38" s="1">
        <v>2.3098039199714946</v>
      </c>
      <c r="D38" s="1">
        <v>0.1</v>
      </c>
      <c r="E38" s="1" t="s">
        <v>350</v>
      </c>
      <c r="F38" s="1">
        <v>1</v>
      </c>
      <c r="G38" s="46">
        <v>0.1543190079110541</v>
      </c>
      <c r="H38" s="46">
        <v>0.2338289137911905</v>
      </c>
      <c r="I38" s="46">
        <v>0.23383976353185515</v>
      </c>
      <c r="J38" s="46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</row>
    <row r="39" spans="1:85" x14ac:dyDescent="0.3">
      <c r="A39" s="1" t="s">
        <v>401</v>
      </c>
      <c r="B39" s="1">
        <v>2.1739251972991709</v>
      </c>
      <c r="C39" s="1">
        <v>2.1739251972991709</v>
      </c>
      <c r="D39" s="1">
        <v>0.1</v>
      </c>
      <c r="E39" s="1" t="s">
        <v>350</v>
      </c>
      <c r="F39" s="1">
        <v>1</v>
      </c>
      <c r="G39" s="46">
        <v>0.10006414368184732</v>
      </c>
      <c r="H39" s="46">
        <v>0.15158659713746811</v>
      </c>
      <c r="I39" s="46">
        <v>0.30316870761196474</v>
      </c>
      <c r="J39" s="46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</row>
    <row r="40" spans="1:85" x14ac:dyDescent="0.3">
      <c r="A40" s="1" t="s">
        <v>402</v>
      </c>
      <c r="B40" s="1">
        <v>2.0655015487564352</v>
      </c>
      <c r="C40" s="1">
        <v>2.0655015487564352</v>
      </c>
      <c r="D40" s="1">
        <v>0.1</v>
      </c>
      <c r="E40" s="1" t="s">
        <v>350</v>
      </c>
      <c r="F40" s="1">
        <v>1</v>
      </c>
      <c r="G40" s="46">
        <v>7.4000427624545645E-2</v>
      </c>
      <c r="H40" s="46">
        <v>0.11212970154221681</v>
      </c>
      <c r="I40" s="46">
        <v>0.33638541549969408</v>
      </c>
      <c r="J40" s="46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</row>
    <row r="41" spans="1:85" x14ac:dyDescent="0.3">
      <c r="A41" s="1" t="s">
        <v>403</v>
      </c>
      <c r="B41" s="1">
        <v>1.9318141382538367</v>
      </c>
      <c r="C41" s="1">
        <v>1.9318141382538367</v>
      </c>
      <c r="D41" s="1">
        <v>0.1</v>
      </c>
      <c r="E41" s="1" t="s">
        <v>350</v>
      </c>
      <c r="F41" s="1">
        <v>0</v>
      </c>
      <c r="G41" s="46">
        <v>0.24908060722685479</v>
      </c>
      <c r="H41" s="46">
        <v>0.59281955638446671</v>
      </c>
      <c r="I41" s="46"/>
      <c r="J41" s="46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</row>
    <row r="42" spans="1:85" x14ac:dyDescent="0.3">
      <c r="A42" s="1" t="s">
        <v>404</v>
      </c>
      <c r="B42" s="1">
        <v>2.1739251972991709</v>
      </c>
      <c r="C42" s="1">
        <v>2.1739251972991709</v>
      </c>
      <c r="D42" s="1">
        <v>0.1</v>
      </c>
      <c r="E42" s="1" t="s">
        <v>350</v>
      </c>
      <c r="F42" s="1">
        <v>1</v>
      </c>
      <c r="G42" s="46">
        <v>0.29432969852469532</v>
      </c>
      <c r="H42" s="46">
        <v>0.4988676480383667</v>
      </c>
      <c r="I42" s="46"/>
      <c r="J42" s="46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</row>
    <row r="43" spans="1:85" x14ac:dyDescent="0.3">
      <c r="A43" s="1" t="s">
        <v>405</v>
      </c>
      <c r="B43" s="1">
        <v>2.1611509092627434</v>
      </c>
      <c r="C43" s="1">
        <v>2.1611509092627434</v>
      </c>
      <c r="D43" s="1">
        <v>0.1</v>
      </c>
      <c r="E43" s="1" t="s">
        <v>350</v>
      </c>
      <c r="F43" s="1">
        <v>1</v>
      </c>
      <c r="G43" s="46">
        <v>0.32722364763737438</v>
      </c>
      <c r="H43" s="46">
        <v>0.4305157752170341</v>
      </c>
      <c r="I43" s="46"/>
      <c r="J43" s="46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</row>
    <row r="44" spans="1:85" x14ac:dyDescent="0.3">
      <c r="A44" s="1" t="s">
        <v>406</v>
      </c>
      <c r="B44" s="1">
        <v>2.1739251972991709</v>
      </c>
      <c r="C44" s="1">
        <v>2.1739251972991709</v>
      </c>
      <c r="D44" s="1">
        <v>0.1</v>
      </c>
      <c r="E44" s="1" t="s">
        <v>350</v>
      </c>
      <c r="F44" s="1">
        <v>1</v>
      </c>
      <c r="G44" s="46">
        <v>0.36775710925807137</v>
      </c>
      <c r="H44" s="46">
        <v>0.34636648238193563</v>
      </c>
      <c r="I44" s="46"/>
      <c r="J44" s="46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</row>
    <row r="45" spans="1:85" x14ac:dyDescent="0.3">
      <c r="A45" s="1" t="s">
        <v>407</v>
      </c>
      <c r="B45" s="1">
        <v>2.2757241303992135</v>
      </c>
      <c r="C45" s="1">
        <v>2.2757241303992135</v>
      </c>
      <c r="D45" s="1">
        <v>0.1</v>
      </c>
      <c r="E45" s="1" t="s">
        <v>350</v>
      </c>
      <c r="F45" s="1">
        <v>1</v>
      </c>
      <c r="G45" s="46">
        <v>0.19136198417789177</v>
      </c>
      <c r="H45" s="46">
        <v>0.26954417282799353</v>
      </c>
      <c r="I45" s="46">
        <v>0.26951647757968661</v>
      </c>
      <c r="J45" s="46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</row>
    <row r="46" spans="1:85" x14ac:dyDescent="0.3">
      <c r="A46" s="1" t="s">
        <v>408</v>
      </c>
      <c r="B46" s="1">
        <v>2.3187587626244106</v>
      </c>
      <c r="C46" s="1">
        <v>2.3187587626244106</v>
      </c>
      <c r="D46" s="1">
        <v>0.1</v>
      </c>
      <c r="E46" s="1" t="s">
        <v>350</v>
      </c>
      <c r="F46" s="1">
        <v>1</v>
      </c>
      <c r="G46" s="46">
        <v>0.12946333119521058</v>
      </c>
      <c r="H46" s="46">
        <v>0.19616332511823087</v>
      </c>
      <c r="I46" s="46">
        <v>0.39235548352242028</v>
      </c>
      <c r="J46" s="46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</row>
    <row r="47" spans="1:85" x14ac:dyDescent="0.3">
      <c r="A47" s="1" t="s">
        <v>409</v>
      </c>
      <c r="B47" s="1">
        <v>2.3872161432802654</v>
      </c>
      <c r="C47" s="1">
        <v>2.3872161432802654</v>
      </c>
      <c r="D47" s="1">
        <v>0.1</v>
      </c>
      <c r="E47" s="1" t="s">
        <v>350</v>
      </c>
      <c r="F47" s="1">
        <v>1</v>
      </c>
      <c r="G47" s="46">
        <v>0.1269510369895232</v>
      </c>
      <c r="H47" s="46">
        <v>0.21159439596793889</v>
      </c>
      <c r="I47" s="46">
        <v>0.38614262560777957</v>
      </c>
      <c r="J47" s="46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</row>
    <row r="48" spans="1:85" x14ac:dyDescent="0.3">
      <c r="A48" s="1" t="s">
        <v>410</v>
      </c>
      <c r="B48" s="1">
        <v>2.2596373105057603</v>
      </c>
      <c r="C48" s="1">
        <v>2.2596373105057603</v>
      </c>
      <c r="D48" s="1">
        <v>0.1</v>
      </c>
      <c r="E48" s="1" t="s">
        <v>350</v>
      </c>
      <c r="F48" s="1">
        <v>1</v>
      </c>
      <c r="G48" s="46">
        <v>0.22968783408167626</v>
      </c>
      <c r="H48" s="46">
        <v>0.30629010413197449</v>
      </c>
      <c r="I48" s="46">
        <v>0.3062434963579605</v>
      </c>
      <c r="J48" s="46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</row>
    <row r="49" spans="1:85" x14ac:dyDescent="0.3">
      <c r="A49" s="1" t="s">
        <v>411</v>
      </c>
      <c r="B49" s="1">
        <v>2.2676062401770256</v>
      </c>
      <c r="C49" s="1">
        <v>2.2676062401770256</v>
      </c>
      <c r="D49" s="1">
        <v>0.1</v>
      </c>
      <c r="E49" s="1" t="s">
        <v>350</v>
      </c>
      <c r="F49" s="1">
        <v>1</v>
      </c>
      <c r="G49" s="46">
        <v>0.16607868291639938</v>
      </c>
      <c r="H49" s="46">
        <v>0.24423277603854437</v>
      </c>
      <c r="I49" s="46">
        <v>0.48834547346514051</v>
      </c>
      <c r="J49" s="46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</row>
    <row r="50" spans="1:85" x14ac:dyDescent="0.3">
      <c r="A50" s="1" t="s">
        <v>412</v>
      </c>
      <c r="B50" s="1">
        <v>1.9172146296835539</v>
      </c>
      <c r="C50" s="1">
        <v>1.9172146296835539</v>
      </c>
      <c r="D50" s="1">
        <v>0.1</v>
      </c>
      <c r="E50" s="1" t="s">
        <v>350</v>
      </c>
      <c r="F50" s="1">
        <v>0</v>
      </c>
      <c r="G50" s="46">
        <v>0.12850117596750052</v>
      </c>
      <c r="H50" s="46">
        <v>0.20071493594440371</v>
      </c>
      <c r="I50" s="46">
        <v>0.60228928199791887</v>
      </c>
      <c r="J50" s="46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</row>
    <row r="51" spans="1:85" x14ac:dyDescent="0.3">
      <c r="A51" s="1" t="s">
        <v>413</v>
      </c>
      <c r="B51" s="1">
        <v>2.2839966563652023</v>
      </c>
      <c r="C51" s="1">
        <v>2.2839966563652023</v>
      </c>
      <c r="D51" s="1">
        <v>0.1</v>
      </c>
      <c r="E51" s="1" t="s">
        <v>350</v>
      </c>
      <c r="F51" s="1">
        <v>1</v>
      </c>
      <c r="G51" s="46">
        <v>0.14811845199914475</v>
      </c>
      <c r="H51" s="46">
        <v>0.22436110926086281</v>
      </c>
      <c r="I51" s="46">
        <v>0.22440344361044803</v>
      </c>
      <c r="J51" s="46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</row>
    <row r="52" spans="1:85" x14ac:dyDescent="0.3">
      <c r="A52" s="1" t="s">
        <v>414</v>
      </c>
      <c r="B52" s="1">
        <v>2.2518119729937958</v>
      </c>
      <c r="C52" s="1">
        <v>2.2518119729937958</v>
      </c>
      <c r="D52" s="1">
        <v>0.1</v>
      </c>
      <c r="E52" s="1" t="s">
        <v>350</v>
      </c>
      <c r="F52" s="1">
        <v>1</v>
      </c>
      <c r="G52" s="46">
        <v>8.7502672653410302E-2</v>
      </c>
      <c r="H52" s="46">
        <v>0.1508692466529008</v>
      </c>
      <c r="I52" s="46">
        <v>0.30178988460975004</v>
      </c>
      <c r="J52" s="46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</row>
    <row r="53" spans="1:85" x14ac:dyDescent="0.3">
      <c r="A53" s="1" t="s">
        <v>415</v>
      </c>
      <c r="B53" s="1">
        <v>2.1366771398795392</v>
      </c>
      <c r="C53" s="1">
        <v>2.1366771398795392</v>
      </c>
      <c r="D53" s="1">
        <v>0.1</v>
      </c>
      <c r="E53" s="1" t="s">
        <v>350</v>
      </c>
      <c r="F53" s="1">
        <v>1</v>
      </c>
      <c r="G53" s="46">
        <v>6.0829591618558908E-2</v>
      </c>
      <c r="H53" s="46">
        <v>0.11268012167232842</v>
      </c>
      <c r="I53" s="46">
        <v>0.33807016485552516</v>
      </c>
      <c r="J53" s="46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</row>
    <row r="54" spans="1:85" x14ac:dyDescent="0.3">
      <c r="A54" s="1" t="s">
        <v>416</v>
      </c>
      <c r="B54" s="1">
        <v>1.6595558851598811</v>
      </c>
      <c r="C54" s="1">
        <v>1.6595558851598811</v>
      </c>
      <c r="D54" s="1">
        <v>0.1</v>
      </c>
      <c r="E54" s="1" t="s">
        <v>350</v>
      </c>
      <c r="F54" s="1">
        <v>0</v>
      </c>
      <c r="G54" s="46">
        <v>0.2626469959375668</v>
      </c>
      <c r="H54" s="46">
        <v>0.43054262253449593</v>
      </c>
      <c r="I54" s="46"/>
      <c r="J54" s="46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</row>
    <row r="55" spans="1:85" x14ac:dyDescent="0.3">
      <c r="A55" s="1" t="s">
        <v>417</v>
      </c>
      <c r="B55" s="1">
        <v>1.9355420107730836</v>
      </c>
      <c r="C55" s="1">
        <v>1.9355420107730836</v>
      </c>
      <c r="D55" s="1">
        <v>0.1</v>
      </c>
      <c r="E55" s="1" t="s">
        <v>350</v>
      </c>
      <c r="F55" s="1">
        <v>0</v>
      </c>
      <c r="G55" s="46">
        <v>0.29196065854180026</v>
      </c>
      <c r="H55" s="46">
        <v>0.38415305172267844</v>
      </c>
      <c r="I55" s="46"/>
      <c r="J55" s="46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</row>
    <row r="56" spans="1:85" x14ac:dyDescent="0.3">
      <c r="A56" s="1" t="s">
        <v>418</v>
      </c>
      <c r="B56" s="1">
        <v>1.4056074496245721</v>
      </c>
      <c r="C56" s="1">
        <v>1.4056074496245721</v>
      </c>
      <c r="D56" s="1">
        <v>0.1</v>
      </c>
      <c r="E56" s="1" t="s">
        <v>350</v>
      </c>
      <c r="F56" s="1">
        <v>0</v>
      </c>
      <c r="G56" s="46">
        <v>4.1853752405388064E-2</v>
      </c>
      <c r="H56" s="46">
        <v>1.0461500045400891</v>
      </c>
      <c r="I56" s="46"/>
      <c r="J56" s="46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</row>
    <row r="57" spans="1:85" x14ac:dyDescent="0.3">
      <c r="A57" s="1" t="s">
        <v>419</v>
      </c>
      <c r="B57" s="1">
        <v>1.6073030467403353</v>
      </c>
      <c r="C57" s="1">
        <v>1.6073030467403353</v>
      </c>
      <c r="D57" s="1">
        <v>0.1</v>
      </c>
      <c r="E57" s="1" t="s">
        <v>350</v>
      </c>
      <c r="F57" s="1">
        <v>0</v>
      </c>
      <c r="G57" s="46">
        <v>8.5738721402608506E-2</v>
      </c>
      <c r="H57" s="46">
        <v>0.95296467810769081</v>
      </c>
      <c r="I57" s="46"/>
      <c r="J57" s="46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</row>
    <row r="58" spans="1:85" x14ac:dyDescent="0.3">
      <c r="A58" s="1" t="s">
        <v>420</v>
      </c>
      <c r="B58" s="1">
        <v>1.6903698325740995</v>
      </c>
      <c r="C58" s="1">
        <v>1.6903698325740995</v>
      </c>
      <c r="D58" s="1">
        <v>0.1</v>
      </c>
      <c r="E58" s="1" t="s">
        <v>350</v>
      </c>
      <c r="F58" s="1">
        <v>0</v>
      </c>
      <c r="G58" s="46">
        <v>0.1156189865298268</v>
      </c>
      <c r="H58" s="46">
        <v>0.88951693453191694</v>
      </c>
      <c r="I58" s="46"/>
      <c r="J58" s="46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</row>
    <row r="59" spans="1:85" x14ac:dyDescent="0.3">
      <c r="A59" s="1" t="s">
        <v>421</v>
      </c>
      <c r="B59" s="1">
        <v>2.4202164033831997</v>
      </c>
      <c r="C59" s="1">
        <v>2.4202164033831997</v>
      </c>
      <c r="D59" s="1">
        <v>0.1</v>
      </c>
      <c r="E59" s="1" t="s">
        <v>350</v>
      </c>
      <c r="F59" s="1">
        <v>1</v>
      </c>
      <c r="G59" s="46">
        <v>0.1611075475732307</v>
      </c>
      <c r="H59" s="46">
        <v>0.38352374103089165</v>
      </c>
      <c r="I59" s="46"/>
      <c r="J59" s="46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</row>
    <row r="60" spans="1:85" x14ac:dyDescent="0.3">
      <c r="A60" s="1" t="s">
        <v>422</v>
      </c>
      <c r="B60" s="1">
        <v>2.455931955649731</v>
      </c>
      <c r="C60" s="1">
        <v>2.455931955649731</v>
      </c>
      <c r="D60" s="1">
        <v>0.1</v>
      </c>
      <c r="E60" s="1" t="s">
        <v>350</v>
      </c>
      <c r="F60" s="1">
        <v>1</v>
      </c>
      <c r="G60" s="46">
        <v>0.20167842634167199</v>
      </c>
      <c r="H60" s="46">
        <v>0.34185547314620129</v>
      </c>
      <c r="I60" s="46"/>
      <c r="J60" s="46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</row>
    <row r="61" spans="1:85" x14ac:dyDescent="0.3">
      <c r="A61" s="1" t="s">
        <v>423</v>
      </c>
      <c r="B61" s="1">
        <v>1.9706162223147932</v>
      </c>
      <c r="C61" s="1">
        <v>1.9706162223147932</v>
      </c>
      <c r="D61" s="1">
        <v>0.1</v>
      </c>
      <c r="E61" s="1" t="s">
        <v>350</v>
      </c>
      <c r="F61" s="1">
        <v>0</v>
      </c>
      <c r="G61" s="46">
        <v>0.24914475090870214</v>
      </c>
      <c r="H61" s="46">
        <v>0.29310524668822363</v>
      </c>
      <c r="I61" s="46"/>
      <c r="J61" s="46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</row>
    <row r="62" spans="1:85" x14ac:dyDescent="0.3">
      <c r="A62" s="1" t="s">
        <v>424</v>
      </c>
      <c r="B62" s="1">
        <v>1.6270879970298942</v>
      </c>
      <c r="C62" s="1">
        <v>1.6270879970298942</v>
      </c>
      <c r="D62" s="1">
        <v>0.1</v>
      </c>
      <c r="E62" s="1" t="s">
        <v>350</v>
      </c>
      <c r="F62" s="1">
        <v>0</v>
      </c>
      <c r="G62" s="46">
        <v>0.2311310669232414</v>
      </c>
      <c r="H62" s="46">
        <v>0.30815853990738218</v>
      </c>
      <c r="I62" s="46">
        <v>0.3081165452653486</v>
      </c>
      <c r="J62" s="46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</row>
    <row r="63" spans="1:85" x14ac:dyDescent="0.3">
      <c r="A63" s="1" t="s">
        <v>425</v>
      </c>
      <c r="B63" s="1">
        <v>1.8961962790440454</v>
      </c>
      <c r="C63" s="1">
        <v>1.8961962790440454</v>
      </c>
      <c r="D63" s="1">
        <v>0.1</v>
      </c>
      <c r="E63" s="1" t="s">
        <v>350</v>
      </c>
      <c r="F63" s="1">
        <v>0</v>
      </c>
      <c r="G63" s="46">
        <v>0.1685375240538807</v>
      </c>
      <c r="H63" s="46">
        <v>0.2442567874330337</v>
      </c>
      <c r="I63" s="46">
        <v>0.48855359001040588</v>
      </c>
      <c r="J63" s="46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</row>
    <row r="64" spans="1:85" x14ac:dyDescent="0.3">
      <c r="A64" s="1" t="s">
        <v>426</v>
      </c>
      <c r="B64" s="1">
        <v>1.6073030467403353</v>
      </c>
      <c r="C64" s="1">
        <v>1.6073030467403353</v>
      </c>
      <c r="D64" s="1">
        <v>0.1</v>
      </c>
      <c r="E64" s="1" t="s">
        <v>350</v>
      </c>
      <c r="F64" s="1">
        <v>0</v>
      </c>
      <c r="G64" s="46">
        <v>0.13053239255933291</v>
      </c>
      <c r="H64" s="46">
        <v>0.20078543539453375</v>
      </c>
      <c r="I64" s="46">
        <v>0.60239334027055158</v>
      </c>
      <c r="J64" s="46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</row>
    <row r="65" spans="1:85" x14ac:dyDescent="0.3">
      <c r="A65" s="1" t="s">
        <v>427</v>
      </c>
      <c r="B65" s="1">
        <v>1.4948500216800937</v>
      </c>
      <c r="C65" s="1">
        <v>1.4948500216800937</v>
      </c>
      <c r="D65" s="1">
        <v>0.1</v>
      </c>
      <c r="E65" s="1" t="s">
        <v>350</v>
      </c>
      <c r="F65" s="1">
        <v>0</v>
      </c>
      <c r="G65" s="46">
        <v>0.21771434680350649</v>
      </c>
      <c r="H65" s="46">
        <v>0.29033869063833651</v>
      </c>
      <c r="I65" s="46">
        <v>0.14516420920192</v>
      </c>
      <c r="J65" s="46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</row>
    <row r="66" spans="1:85" x14ac:dyDescent="0.3">
      <c r="A66" s="1" t="s">
        <v>428</v>
      </c>
      <c r="B66" s="1">
        <v>1.0259490972071224</v>
      </c>
      <c r="C66" s="1">
        <v>1.0259490972071224</v>
      </c>
      <c r="D66" s="1">
        <v>0.1</v>
      </c>
      <c r="E66" s="1" t="s">
        <v>350</v>
      </c>
      <c r="F66" s="1">
        <v>0</v>
      </c>
      <c r="G66" s="46">
        <v>0.15036348086380158</v>
      </c>
      <c r="H66" s="46">
        <v>0.22439389812040317</v>
      </c>
      <c r="I66" s="46">
        <v>0.22444653182926727</v>
      </c>
      <c r="J66" s="46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</row>
    <row r="67" spans="1:85" x14ac:dyDescent="0.3">
      <c r="A67" s="1" t="s">
        <v>429</v>
      </c>
      <c r="B67" s="1">
        <v>0.93479387194568775</v>
      </c>
      <c r="C67" s="1">
        <v>0.93479387194568775</v>
      </c>
      <c r="D67" s="1">
        <v>0.1</v>
      </c>
      <c r="E67" s="1" t="s">
        <v>350</v>
      </c>
      <c r="F67" s="1">
        <v>0</v>
      </c>
      <c r="G67" s="46">
        <v>8.9052811631387632E-2</v>
      </c>
      <c r="H67" s="46">
        <v>0.1508444565513484</v>
      </c>
      <c r="I67" s="46">
        <v>0.30183297282856919</v>
      </c>
      <c r="J67" s="46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</row>
    <row r="68" spans="1:85" x14ac:dyDescent="0.3">
      <c r="A68" s="1" t="s">
        <v>430</v>
      </c>
      <c r="B68" s="1">
        <v>1.8728952016351899</v>
      </c>
      <c r="C68" s="1">
        <v>1.8728952016351899</v>
      </c>
      <c r="D68" s="1">
        <v>0.1</v>
      </c>
      <c r="E68" s="1" t="s">
        <v>350</v>
      </c>
      <c r="F68" s="1">
        <v>0</v>
      </c>
      <c r="G68" s="46">
        <v>0.1565640367757109</v>
      </c>
      <c r="H68" s="46">
        <v>0.40141838413917402</v>
      </c>
      <c r="I68" s="46">
        <v>0.20070232306861155</v>
      </c>
      <c r="J68" s="46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</row>
    <row r="69" spans="1:85" x14ac:dyDescent="0.3">
      <c r="A69" s="1" t="s">
        <v>431</v>
      </c>
      <c r="B69" s="1">
        <v>1.7569619513137065</v>
      </c>
      <c r="C69" s="1">
        <v>1.7569619513137065</v>
      </c>
      <c r="D69" s="1">
        <v>0.1</v>
      </c>
      <c r="E69" s="1" t="s">
        <v>350</v>
      </c>
      <c r="F69" s="1">
        <v>0</v>
      </c>
      <c r="G69" s="46">
        <v>9.2527261064785107E-2</v>
      </c>
      <c r="H69" s="46">
        <v>0.33049917718047178</v>
      </c>
      <c r="I69" s="46">
        <v>0.33056455969746085</v>
      </c>
      <c r="J69" s="46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</row>
    <row r="70" spans="1:85" x14ac:dyDescent="0.3">
      <c r="A70" s="1" t="s">
        <v>432</v>
      </c>
      <c r="B70" s="1">
        <v>0.52592949678495626</v>
      </c>
      <c r="C70" s="1">
        <v>0.52592949678495626</v>
      </c>
      <c r="D70" s="1">
        <v>0.1</v>
      </c>
      <c r="E70" s="1" t="s">
        <v>350</v>
      </c>
      <c r="F70" s="1">
        <v>0</v>
      </c>
      <c r="G70" s="46">
        <v>6.2112465255505657E-2</v>
      </c>
      <c r="H70" s="46">
        <v>0.22186740851030484</v>
      </c>
      <c r="I70" s="46">
        <v>0.44388168557536467</v>
      </c>
      <c r="J70" s="46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</row>
    <row r="71" spans="1:85" x14ac:dyDescent="0.3">
      <c r="A71" s="1" t="s">
        <v>433</v>
      </c>
      <c r="B71" s="1">
        <v>1.8996294548824353</v>
      </c>
      <c r="C71" s="1">
        <v>1.8996294548824353</v>
      </c>
      <c r="D71" s="1">
        <v>0.1</v>
      </c>
      <c r="E71" s="1" t="s">
        <v>350</v>
      </c>
      <c r="F71" s="1">
        <v>0</v>
      </c>
      <c r="G71" s="46">
        <v>0.24909129784049602</v>
      </c>
      <c r="H71" s="46">
        <v>0.35577149126244029</v>
      </c>
      <c r="I71" s="46">
        <v>0.17773152965660768</v>
      </c>
      <c r="J71" s="46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</row>
    <row r="72" spans="1:85" x14ac:dyDescent="0.3">
      <c r="A72" s="1" t="s">
        <v>434</v>
      </c>
      <c r="B72" s="1">
        <v>1.6252516539898951</v>
      </c>
      <c r="C72" s="1">
        <v>1.6252516539898951</v>
      </c>
      <c r="D72" s="1">
        <v>0.1</v>
      </c>
      <c r="E72" s="1" t="s">
        <v>350</v>
      </c>
      <c r="F72" s="1">
        <v>0</v>
      </c>
      <c r="G72" s="46">
        <v>0.13561043403891382</v>
      </c>
      <c r="H72" s="46">
        <v>0.37673379829166997</v>
      </c>
      <c r="I72" s="46">
        <v>0.37637877211238296</v>
      </c>
      <c r="J72" s="46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</row>
    <row r="73" spans="1:85" x14ac:dyDescent="0.3">
      <c r="A73" s="1" t="s">
        <v>435</v>
      </c>
      <c r="B73" s="1">
        <v>1.7328282715969872</v>
      </c>
      <c r="C73" s="1">
        <v>1.7328282715969872</v>
      </c>
      <c r="D73" s="1">
        <v>0.1</v>
      </c>
      <c r="E73" s="1" t="s">
        <v>350</v>
      </c>
      <c r="F73" s="1">
        <v>0</v>
      </c>
      <c r="G73" s="46">
        <v>7.5796450716271113E-2</v>
      </c>
      <c r="H73" s="46">
        <v>0.29161115900007839</v>
      </c>
      <c r="I73" s="46">
        <v>0.58324661810613943</v>
      </c>
      <c r="J73" s="46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</row>
    <row r="74" spans="1:85" x14ac:dyDescent="0.3">
      <c r="A74" s="1" t="s">
        <v>451</v>
      </c>
      <c r="B74" s="1">
        <v>1.838631997765023</v>
      </c>
      <c r="C74" s="1">
        <v>2.0655015487564352</v>
      </c>
      <c r="D74" s="1">
        <v>0.3</v>
      </c>
      <c r="E74" s="34" t="s">
        <v>349</v>
      </c>
      <c r="F74" s="1">
        <v>0</v>
      </c>
      <c r="G74" s="46">
        <v>0.16265768655120802</v>
      </c>
      <c r="H74" s="46">
        <v>0.31894052190267225</v>
      </c>
      <c r="I74" s="46">
        <v>0.15946949784989789</v>
      </c>
      <c r="J74" s="46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</row>
    <row r="75" spans="1:85" x14ac:dyDescent="0.3">
      <c r="A75" s="1" t="s">
        <v>450</v>
      </c>
      <c r="B75" s="1">
        <v>1.7328282715969872</v>
      </c>
      <c r="C75" s="1">
        <v>2.0506099933550863</v>
      </c>
      <c r="D75" s="1">
        <v>0.3</v>
      </c>
      <c r="E75" s="34" t="s">
        <v>349</v>
      </c>
      <c r="F75" s="1">
        <v>0</v>
      </c>
      <c r="G75" s="46">
        <v>0.1017211887962369</v>
      </c>
      <c r="H75" s="46">
        <v>0.24233994201081419</v>
      </c>
      <c r="I75" s="46">
        <v>0.24228505442042036</v>
      </c>
      <c r="J75" s="46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</row>
    <row r="76" spans="1:85" x14ac:dyDescent="0.3">
      <c r="A76" s="1" t="s">
        <v>449</v>
      </c>
      <c r="B76" s="1">
        <v>1.9208187539523749</v>
      </c>
      <c r="C76" s="1">
        <v>2.0604807473813795</v>
      </c>
      <c r="D76" s="1">
        <v>0.3</v>
      </c>
      <c r="E76" s="34" t="s">
        <v>349</v>
      </c>
      <c r="F76" s="1">
        <v>0</v>
      </c>
      <c r="G76" s="46">
        <v>0.10524909129784049</v>
      </c>
      <c r="H76" s="46">
        <v>0.2844604654807617</v>
      </c>
      <c r="I76" s="46">
        <v>0.22087020966727278</v>
      </c>
      <c r="J76" s="46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</row>
    <row r="77" spans="1:85" x14ac:dyDescent="0.3">
      <c r="A77" s="1" t="s">
        <v>448</v>
      </c>
      <c r="B77" s="1">
        <v>0.99139982823808248</v>
      </c>
      <c r="C77" s="1">
        <v>1.8538719643217616</v>
      </c>
      <c r="D77" s="1">
        <v>7.0000000000000007E-2</v>
      </c>
      <c r="E77" s="34" t="s">
        <v>349</v>
      </c>
      <c r="F77" s="1">
        <v>0</v>
      </c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</row>
    <row r="78" spans="1:85" x14ac:dyDescent="0.3">
      <c r="A78" s="1" t="s">
        <v>447</v>
      </c>
      <c r="B78" s="1">
        <v>1.0132282657337552</v>
      </c>
      <c r="C78" s="1">
        <v>1.9208187539523749</v>
      </c>
      <c r="D78" s="1">
        <v>7.0000000000000007E-2</v>
      </c>
      <c r="E78" s="34" t="s">
        <v>349</v>
      </c>
      <c r="F78" s="1">
        <v>0</v>
      </c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</row>
    <row r="79" spans="1:85" x14ac:dyDescent="0.3">
      <c r="A79" s="1" t="s">
        <v>446</v>
      </c>
      <c r="B79" s="1">
        <v>0.85387196432176193</v>
      </c>
      <c r="C79" s="1">
        <v>1.9208187539523749</v>
      </c>
      <c r="D79" s="1">
        <v>7.0000000000000007E-2</v>
      </c>
      <c r="E79" s="34" t="s">
        <v>349</v>
      </c>
      <c r="F79" s="1">
        <v>0</v>
      </c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</row>
    <row r="80" spans="1:85" x14ac:dyDescent="0.3">
      <c r="A80" s="1" t="s">
        <v>445</v>
      </c>
      <c r="B80" s="1">
        <v>1.5686362358410122</v>
      </c>
      <c r="C80" s="1">
        <v>1.9208187539523749</v>
      </c>
      <c r="D80" s="1">
        <v>6.6666666666666666E-2</v>
      </c>
      <c r="E80" s="34" t="s">
        <v>349</v>
      </c>
      <c r="F80" s="1">
        <v>0</v>
      </c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</row>
    <row r="81" spans="1:85" x14ac:dyDescent="0.3">
      <c r="A81" s="1" t="s">
        <v>444</v>
      </c>
      <c r="B81" s="1">
        <v>1.6020599913279621</v>
      </c>
      <c r="C81" s="1">
        <v>1.7212463990471707</v>
      </c>
      <c r="D81" s="1">
        <v>0.1125</v>
      </c>
      <c r="E81" s="34" t="s">
        <v>349</v>
      </c>
      <c r="F81" s="1">
        <v>0</v>
      </c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</row>
    <row r="82" spans="1:85" x14ac:dyDescent="0.3">
      <c r="A82" s="1" t="s">
        <v>443</v>
      </c>
      <c r="B82" s="1">
        <v>1.6020599913279621</v>
      </c>
      <c r="C82" s="1">
        <v>1.7212463990471707</v>
      </c>
      <c r="D82" s="1">
        <v>0.1125</v>
      </c>
      <c r="E82" s="34" t="s">
        <v>349</v>
      </c>
      <c r="F82" s="1">
        <v>0</v>
      </c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</row>
    <row r="83" spans="1:85" s="44" customFormat="1" x14ac:dyDescent="0.3">
      <c r="A83" s="44" t="s">
        <v>468</v>
      </c>
      <c r="B83" s="44">
        <v>0.25414480482627105</v>
      </c>
      <c r="C83" s="44">
        <v>1.2518119729938</v>
      </c>
      <c r="D83" s="44">
        <v>7.575757575757576E-2</v>
      </c>
      <c r="E83" s="45" t="s">
        <v>349</v>
      </c>
      <c r="F83" s="44">
        <v>0</v>
      </c>
    </row>
    <row r="84" spans="1:85" x14ac:dyDescent="0.3">
      <c r="A84" t="s">
        <v>452</v>
      </c>
      <c r="B84">
        <v>0.26760624017703144</v>
      </c>
      <c r="C84">
        <v>1.5376020021010435</v>
      </c>
      <c r="D84">
        <v>5.3333333333333337E-2</v>
      </c>
      <c r="E84" s="34" t="s">
        <v>349</v>
      </c>
      <c r="F84">
        <v>0</v>
      </c>
    </row>
    <row r="85" spans="1:85" x14ac:dyDescent="0.3">
      <c r="A85" t="s">
        <v>1</v>
      </c>
      <c r="B85">
        <v>0.18976748200491589</v>
      </c>
      <c r="C85">
        <v>1.1079053973095199</v>
      </c>
      <c r="D85">
        <v>7.6923076923076927E-2</v>
      </c>
      <c r="E85" s="34" t="s">
        <v>349</v>
      </c>
      <c r="F85">
        <v>0</v>
      </c>
    </row>
    <row r="86" spans="1:85" x14ac:dyDescent="0.3">
      <c r="A86" t="s">
        <v>453</v>
      </c>
      <c r="B86">
        <v>0.17392519729917361</v>
      </c>
      <c r="C86">
        <v>1.1938200260161125</v>
      </c>
      <c r="D86">
        <v>3.7499999999999999E-2</v>
      </c>
      <c r="E86" s="34" t="s">
        <v>349</v>
      </c>
      <c r="F86">
        <v>0</v>
      </c>
    </row>
    <row r="87" spans="1:85" x14ac:dyDescent="0.3">
      <c r="A87" t="s">
        <v>454</v>
      </c>
      <c r="B87">
        <v>1.0457574905606752</v>
      </c>
      <c r="C87">
        <v>1.0457574905606752</v>
      </c>
      <c r="D87">
        <v>0.2</v>
      </c>
      <c r="E87" s="34" t="s">
        <v>349</v>
      </c>
      <c r="F87">
        <v>0</v>
      </c>
    </row>
    <row r="88" spans="1:85" x14ac:dyDescent="0.3">
      <c r="A88" t="s">
        <v>455</v>
      </c>
      <c r="B88">
        <v>1.3010299956639808</v>
      </c>
      <c r="C88">
        <v>1.3665315444204142</v>
      </c>
      <c r="D88">
        <v>0.16666666666666666</v>
      </c>
      <c r="E88" s="34" t="s">
        <v>349</v>
      </c>
      <c r="F88">
        <v>0</v>
      </c>
    </row>
    <row r="89" spans="1:85" x14ac:dyDescent="0.3">
      <c r="A89" t="s">
        <v>456</v>
      </c>
      <c r="B89">
        <v>1.3187587626244135</v>
      </c>
      <c r="C89">
        <v>1.4202164033831908</v>
      </c>
      <c r="D89">
        <v>5.8333333333333334E-2</v>
      </c>
      <c r="E89" s="34" t="s">
        <v>349</v>
      </c>
      <c r="F89">
        <v>0</v>
      </c>
    </row>
    <row r="90" spans="1:85" x14ac:dyDescent="0.3">
      <c r="A90" t="s">
        <v>457</v>
      </c>
      <c r="B90">
        <v>1.3187587626244135</v>
      </c>
      <c r="C90">
        <v>1.3010299956639808</v>
      </c>
      <c r="D90">
        <v>1</v>
      </c>
      <c r="E90" s="34" t="s">
        <v>349</v>
      </c>
      <c r="F90">
        <v>0</v>
      </c>
    </row>
    <row r="91" spans="1:85" x14ac:dyDescent="0.3">
      <c r="A91" t="s">
        <v>467</v>
      </c>
      <c r="B91">
        <v>1.7212463990471707</v>
      </c>
      <c r="C91">
        <v>1.7212463990471707</v>
      </c>
      <c r="D91">
        <v>0.1</v>
      </c>
      <c r="E91" s="34" t="s">
        <v>350</v>
      </c>
      <c r="F91">
        <v>0</v>
      </c>
    </row>
    <row r="92" spans="1:85" x14ac:dyDescent="0.3">
      <c r="A92" t="s">
        <v>458</v>
      </c>
      <c r="B92">
        <v>1.4436974992327136</v>
      </c>
      <c r="C92">
        <v>1.4436974992327136</v>
      </c>
      <c r="D92">
        <v>0.1</v>
      </c>
      <c r="E92" s="34" t="s">
        <v>350</v>
      </c>
      <c r="F92">
        <v>0</v>
      </c>
    </row>
    <row r="93" spans="1:85" x14ac:dyDescent="0.3">
      <c r="A93" t="s">
        <v>459</v>
      </c>
      <c r="B93">
        <v>2.2218487496163641</v>
      </c>
      <c r="C93">
        <v>2.2218487496163641</v>
      </c>
      <c r="D93">
        <v>0.1</v>
      </c>
      <c r="E93" s="34" t="s">
        <v>350</v>
      </c>
      <c r="F93">
        <v>1</v>
      </c>
    </row>
    <row r="94" spans="1:85" x14ac:dyDescent="0.3">
      <c r="A94" t="s">
        <v>460</v>
      </c>
      <c r="B94">
        <v>2.1549019599857426</v>
      </c>
      <c r="C94">
        <v>2.1549019599857426</v>
      </c>
      <c r="D94">
        <v>0.1</v>
      </c>
      <c r="E94" s="34" t="s">
        <v>350</v>
      </c>
      <c r="F94">
        <v>1</v>
      </c>
    </row>
    <row r="95" spans="1:85" x14ac:dyDescent="0.3">
      <c r="A95" t="s">
        <v>461</v>
      </c>
      <c r="B95">
        <v>2.1549019599857426</v>
      </c>
      <c r="C95">
        <v>2.1549019599857426</v>
      </c>
      <c r="D95">
        <v>0.1</v>
      </c>
      <c r="E95" s="34" t="s">
        <v>350</v>
      </c>
      <c r="F95">
        <v>1</v>
      </c>
    </row>
    <row r="96" spans="1:85" x14ac:dyDescent="0.3">
      <c r="A96" t="s">
        <v>462</v>
      </c>
      <c r="B96">
        <v>2.3010299956639808</v>
      </c>
      <c r="C96">
        <v>2.3010299956639808</v>
      </c>
      <c r="D96">
        <v>0.1</v>
      </c>
      <c r="E96" s="34" t="s">
        <v>350</v>
      </c>
      <c r="F96">
        <v>1</v>
      </c>
    </row>
    <row r="97" spans="1:6" x14ac:dyDescent="0.3">
      <c r="A97" t="s">
        <v>463</v>
      </c>
      <c r="B97">
        <v>2.3010299956639808</v>
      </c>
      <c r="C97">
        <v>2.3010299956639808</v>
      </c>
      <c r="D97">
        <v>0.1</v>
      </c>
      <c r="E97" s="34" t="s">
        <v>350</v>
      </c>
      <c r="F97">
        <v>1</v>
      </c>
    </row>
    <row r="98" spans="1:6" x14ac:dyDescent="0.3">
      <c r="A98" t="s">
        <v>464</v>
      </c>
      <c r="B98">
        <v>1.7447274948966935</v>
      </c>
      <c r="C98">
        <v>1.9999999999999996</v>
      </c>
      <c r="D98">
        <v>0.05</v>
      </c>
      <c r="E98" s="34" t="s">
        <v>349</v>
      </c>
      <c r="F98">
        <v>0</v>
      </c>
    </row>
    <row r="99" spans="1:6" x14ac:dyDescent="0.3">
      <c r="A99" t="s">
        <v>465</v>
      </c>
      <c r="B99">
        <v>1.3372421683184266</v>
      </c>
      <c r="C99">
        <v>2.0457574905606748</v>
      </c>
      <c r="D99">
        <v>0.4</v>
      </c>
      <c r="E99" s="34" t="s">
        <v>349</v>
      </c>
      <c r="F99">
        <v>0</v>
      </c>
    </row>
    <row r="100" spans="1:6" x14ac:dyDescent="0.3">
      <c r="A100" t="s">
        <v>466</v>
      </c>
      <c r="B100">
        <v>1.5528419686577803</v>
      </c>
      <c r="C100">
        <v>2.1549019599857426</v>
      </c>
      <c r="D100">
        <v>0.44</v>
      </c>
      <c r="E100" s="34" t="s">
        <v>349</v>
      </c>
      <c r="F100">
        <v>0</v>
      </c>
    </row>
    <row r="101" spans="1:6" x14ac:dyDescent="0.3">
      <c r="A101" s="1" t="s">
        <v>0</v>
      </c>
      <c r="B101" s="1">
        <v>1.6161367372206639</v>
      </c>
      <c r="C101" s="1">
        <v>2.1549019599857426</v>
      </c>
      <c r="D101" s="1">
        <v>0.11</v>
      </c>
      <c r="E101" s="34" t="s">
        <v>349</v>
      </c>
      <c r="F101" s="1">
        <v>1</v>
      </c>
    </row>
    <row r="102" spans="1:6" x14ac:dyDescent="0.3">
      <c r="A102" s="1" t="s">
        <v>1</v>
      </c>
      <c r="B102" s="1">
        <v>1.5281755371661949</v>
      </c>
      <c r="C102" s="1">
        <v>2.0705810742857098</v>
      </c>
      <c r="D102" s="1">
        <v>0.13333333333333333</v>
      </c>
      <c r="E102" s="34" t="s">
        <v>349</v>
      </c>
      <c r="F102" s="1">
        <v>1</v>
      </c>
    </row>
    <row r="103" spans="1:6" x14ac:dyDescent="0.3">
      <c r="A103" s="1" t="s">
        <v>2</v>
      </c>
      <c r="B103" s="1">
        <v>2.0352455251590826</v>
      </c>
      <c r="C103" s="1">
        <v>2.0969100130080562</v>
      </c>
      <c r="D103" s="1">
        <v>0.23157894736842105</v>
      </c>
      <c r="E103" s="34" t="s">
        <v>349</v>
      </c>
      <c r="F103" s="1">
        <v>0</v>
      </c>
    </row>
    <row r="104" spans="1:6" x14ac:dyDescent="0.3">
      <c r="A104" s="1" t="s">
        <v>3</v>
      </c>
      <c r="B104" s="1">
        <v>1.4819610659200995</v>
      </c>
      <c r="C104" s="1">
        <v>2.1249387366083026</v>
      </c>
      <c r="D104" s="1">
        <v>0.11</v>
      </c>
      <c r="E104" s="34" t="s">
        <v>349</v>
      </c>
      <c r="F104" s="1">
        <v>1</v>
      </c>
    </row>
    <row r="105" spans="1:6" x14ac:dyDescent="0.3">
      <c r="A105" s="1" t="s">
        <v>4</v>
      </c>
      <c r="B105" s="1">
        <v>1.7423322823571472</v>
      </c>
      <c r="C105" s="1">
        <v>2.2596373105057603</v>
      </c>
      <c r="D105" s="1">
        <v>0.11578947368421053</v>
      </c>
      <c r="E105" s="34" t="s">
        <v>349</v>
      </c>
      <c r="F105" s="1">
        <v>1</v>
      </c>
    </row>
    <row r="106" spans="1:6" x14ac:dyDescent="0.3">
      <c r="A106" s="1" t="s">
        <v>356</v>
      </c>
      <c r="B106" s="1">
        <v>1.6000255918069497</v>
      </c>
      <c r="C106" s="1">
        <v>2.1549019599857426</v>
      </c>
      <c r="D106" s="1">
        <v>0.11764705882352941</v>
      </c>
      <c r="E106" s="34" t="s">
        <v>349</v>
      </c>
      <c r="F106" s="1">
        <v>1</v>
      </c>
    </row>
    <row r="107" spans="1:6" x14ac:dyDescent="0.3">
      <c r="A107" s="1" t="s">
        <v>357</v>
      </c>
      <c r="B107" s="1">
        <v>1.6000255918069497</v>
      </c>
      <c r="C107" s="1">
        <v>2.1549019599857426</v>
      </c>
      <c r="D107" s="1">
        <v>0.12429378531073447</v>
      </c>
      <c r="E107" s="34" t="s">
        <v>349</v>
      </c>
      <c r="F107" s="1">
        <v>1</v>
      </c>
    </row>
    <row r="108" spans="1:6" x14ac:dyDescent="0.3">
      <c r="A108" s="1" t="s">
        <v>358</v>
      </c>
      <c r="B108" s="1">
        <v>1.3896452415144069</v>
      </c>
      <c r="C108" s="1">
        <v>1.9788107009300639</v>
      </c>
      <c r="D108" s="1">
        <v>0.22</v>
      </c>
      <c r="E108" s="34" t="s">
        <v>349</v>
      </c>
      <c r="F108" s="1">
        <v>0</v>
      </c>
    </row>
    <row r="109" spans="1:6" x14ac:dyDescent="0.3">
      <c r="A109" s="1" t="s">
        <v>355</v>
      </c>
      <c r="B109" s="1">
        <v>1.6667046450034941</v>
      </c>
      <c r="C109" s="1">
        <v>2.1249387366083026</v>
      </c>
      <c r="D109" s="1">
        <v>0.16</v>
      </c>
      <c r="E109" s="34" t="s">
        <v>349</v>
      </c>
      <c r="F109" s="1">
        <v>1</v>
      </c>
    </row>
    <row r="110" spans="1:6" x14ac:dyDescent="0.3">
      <c r="A110" s="1" t="s">
        <v>436</v>
      </c>
      <c r="B110" s="1">
        <v>1.47090388016236</v>
      </c>
      <c r="C110" s="1">
        <v>2.0969100130080562</v>
      </c>
      <c r="D110" s="1">
        <v>0.13793103448275862</v>
      </c>
      <c r="E110" s="34" t="s">
        <v>349</v>
      </c>
      <c r="F110" s="1">
        <v>1</v>
      </c>
    </row>
    <row r="111" spans="1:6" x14ac:dyDescent="0.3">
      <c r="A111" s="1" t="s">
        <v>437</v>
      </c>
      <c r="B111" s="1">
        <v>1.4031278884050893</v>
      </c>
      <c r="C111" s="1">
        <v>2.1549019599857426</v>
      </c>
      <c r="D111" s="1">
        <v>8.1632653061224483E-2</v>
      </c>
      <c r="E111" s="34" t="s">
        <v>349</v>
      </c>
      <c r="F111" s="1">
        <v>1</v>
      </c>
    </row>
    <row r="112" spans="1:6" x14ac:dyDescent="0.3">
      <c r="A112" s="1" t="s">
        <v>362</v>
      </c>
      <c r="B112" s="1">
        <v>1.4182521740971312</v>
      </c>
      <c r="C112" s="1">
        <v>2.1549019599857426</v>
      </c>
      <c r="D112" s="1">
        <v>0.11290322580645161</v>
      </c>
      <c r="E112" s="34" t="s">
        <v>349</v>
      </c>
      <c r="F112" s="1">
        <v>1</v>
      </c>
    </row>
    <row r="113" spans="1:6" x14ac:dyDescent="0.3">
      <c r="A113" s="1" t="s">
        <v>0</v>
      </c>
      <c r="B113" s="1">
        <v>2.1739251972991709</v>
      </c>
      <c r="C113" s="1">
        <v>2.1739251972991709</v>
      </c>
      <c r="D113" s="1">
        <v>0.1</v>
      </c>
      <c r="E113" s="34" t="s">
        <v>350</v>
      </c>
      <c r="F113" s="1">
        <v>1</v>
      </c>
    </row>
    <row r="114" spans="1:6" x14ac:dyDescent="0.3">
      <c r="A114" s="1" t="s">
        <v>1</v>
      </c>
      <c r="B114" s="1">
        <v>2.1191864077192055</v>
      </c>
      <c r="C114" s="1">
        <v>2.1191864077192055</v>
      </c>
      <c r="D114" s="1">
        <v>0.1</v>
      </c>
      <c r="E114" s="34" t="s">
        <v>350</v>
      </c>
      <c r="F114" s="1">
        <v>1</v>
      </c>
    </row>
    <row r="115" spans="1:6" x14ac:dyDescent="0.3">
      <c r="A115" s="1" t="s">
        <v>2</v>
      </c>
      <c r="B115" s="1">
        <v>2.1938200260161156</v>
      </c>
      <c r="C115" s="1">
        <v>2.1938200260161156</v>
      </c>
      <c r="D115" s="1">
        <v>0.1</v>
      </c>
      <c r="E115" s="34" t="s">
        <v>350</v>
      </c>
      <c r="F115" s="1">
        <v>1</v>
      </c>
    </row>
    <row r="116" spans="1:6" x14ac:dyDescent="0.3">
      <c r="A116" s="1" t="s">
        <v>4</v>
      </c>
      <c r="B116" s="1">
        <v>2.1804560644581352</v>
      </c>
      <c r="C116" s="1">
        <v>2.1804560644581352</v>
      </c>
      <c r="D116" s="1">
        <v>0.1</v>
      </c>
      <c r="E116" s="34" t="s">
        <v>350</v>
      </c>
      <c r="F116" s="1">
        <v>1</v>
      </c>
    </row>
    <row r="117" spans="1:6" x14ac:dyDescent="0.3">
      <c r="A117" s="1" t="s">
        <v>357</v>
      </c>
      <c r="B117" s="1">
        <v>2.1739251972991709</v>
      </c>
      <c r="C117" s="1">
        <v>2.1739251972991709</v>
      </c>
      <c r="D117" s="1">
        <v>0.1</v>
      </c>
      <c r="E117" s="34" t="s">
        <v>350</v>
      </c>
      <c r="F117" s="1">
        <v>1</v>
      </c>
    </row>
    <row r="118" spans="1:6" x14ac:dyDescent="0.3">
      <c r="A118" s="1" t="s">
        <v>358</v>
      </c>
      <c r="B118" s="1">
        <v>1.8860566476931628</v>
      </c>
      <c r="C118" s="1">
        <v>1.8860566476931628</v>
      </c>
      <c r="D118" s="1">
        <v>0.1</v>
      </c>
      <c r="E118" s="34" t="s">
        <v>350</v>
      </c>
      <c r="F118" s="1">
        <v>0</v>
      </c>
    </row>
    <row r="119" spans="1:6" x14ac:dyDescent="0.3">
      <c r="A119" s="1" t="s">
        <v>355</v>
      </c>
      <c r="B119" s="1">
        <v>2.2441251443275143</v>
      </c>
      <c r="C119" s="1">
        <v>2.2441251443275143</v>
      </c>
      <c r="D119" s="1">
        <v>0.1</v>
      </c>
      <c r="E119" s="34" t="s">
        <v>350</v>
      </c>
      <c r="F119" s="1">
        <v>1</v>
      </c>
    </row>
    <row r="120" spans="1:6" x14ac:dyDescent="0.3">
      <c r="A120" s="1" t="s">
        <v>356</v>
      </c>
      <c r="B120" s="1">
        <v>2.2146701649892333</v>
      </c>
      <c r="C120" s="1">
        <v>2.2146701649892333</v>
      </c>
      <c r="D120" s="1">
        <v>0.1</v>
      </c>
      <c r="E120" s="34" t="s">
        <v>350</v>
      </c>
      <c r="F120" s="1">
        <v>1</v>
      </c>
    </row>
    <row r="121" spans="1:6" x14ac:dyDescent="0.3">
      <c r="A121" s="1" t="s">
        <v>362</v>
      </c>
      <c r="B121" s="1">
        <v>2.0222763947111493</v>
      </c>
      <c r="C121" s="1">
        <v>2.0222763947111493</v>
      </c>
      <c r="D121" s="1">
        <v>0.1</v>
      </c>
      <c r="E121" s="34" t="s">
        <v>350</v>
      </c>
      <c r="F121" s="1">
        <v>0</v>
      </c>
    </row>
    <row r="122" spans="1:6" x14ac:dyDescent="0.3">
      <c r="A122" s="1" t="s">
        <v>363</v>
      </c>
      <c r="B122" s="1">
        <v>2.0457574905606748</v>
      </c>
      <c r="C122" s="1">
        <v>2.0457574905606748</v>
      </c>
      <c r="D122" s="1">
        <v>0.1</v>
      </c>
      <c r="E122" s="34" t="s">
        <v>350</v>
      </c>
      <c r="F122" s="1">
        <v>1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31FA3-20E6-4ACA-AF2E-CB64CEFDA307}">
  <dimension ref="A1:AN137"/>
  <sheetViews>
    <sheetView topLeftCell="A12" zoomScale="94" workbookViewId="0">
      <selection activeCell="B25" sqref="B25"/>
    </sheetView>
  </sheetViews>
  <sheetFormatPr defaultColWidth="8.88671875" defaultRowHeight="13.8" x14ac:dyDescent="0.25"/>
  <cols>
    <col min="1" max="1" width="8.88671875" style="1"/>
    <col min="2" max="2" width="34.44140625" style="1" customWidth="1"/>
    <col min="3" max="3" width="4.77734375" style="1" customWidth="1"/>
    <col min="4" max="4" width="4.44140625" style="1" customWidth="1"/>
    <col min="5" max="5" width="5.33203125" style="1" customWidth="1"/>
    <col min="6" max="6" width="4.77734375" style="1" customWidth="1"/>
    <col min="7" max="7" width="4.88671875" style="1" customWidth="1"/>
    <col min="8" max="8" width="4.5546875" style="1" customWidth="1"/>
    <col min="9" max="9" width="3.44140625" style="1" customWidth="1"/>
    <col min="10" max="10" width="3" style="1" customWidth="1"/>
    <col min="11" max="11" width="3.77734375" style="1" customWidth="1"/>
    <col min="12" max="12" width="4.21875" style="1" customWidth="1"/>
    <col min="13" max="13" width="4" style="1" customWidth="1"/>
    <col min="14" max="18" width="4.77734375" style="1" customWidth="1"/>
    <col min="19" max="20" width="8.88671875" style="7"/>
    <col min="21" max="21" width="9" style="1" customWidth="1"/>
    <col min="22" max="22" width="8.88671875" style="12"/>
    <col min="23" max="23" width="8.109375" style="10" customWidth="1"/>
    <col min="24" max="24" width="9.21875" style="15" customWidth="1"/>
    <col min="25" max="25" width="10.88671875" style="11" customWidth="1"/>
    <col min="26" max="26" width="10.88671875" style="10" customWidth="1"/>
    <col min="27" max="27" width="11" style="9" customWidth="1"/>
    <col min="28" max="28" width="12.21875" style="9" customWidth="1"/>
    <col min="29" max="29" width="40" style="1" bestFit="1" customWidth="1"/>
    <col min="30" max="30" width="8.88671875" style="8"/>
    <col min="31" max="33" width="8.88671875" style="1"/>
    <col min="34" max="34" width="6.77734375" style="15" bestFit="1" customWidth="1"/>
    <col min="35" max="35" width="11" style="1" bestFit="1" customWidth="1"/>
    <col min="36" max="37" width="8.88671875" style="1"/>
    <col min="38" max="38" width="9.21875" style="15" customWidth="1"/>
    <col min="39" max="40" width="6.6640625" style="15" customWidth="1"/>
    <col min="41" max="16384" width="8.88671875" style="1"/>
  </cols>
  <sheetData>
    <row r="1" spans="1:40" x14ac:dyDescent="0.25">
      <c r="A1" s="1" t="s">
        <v>38</v>
      </c>
      <c r="B1" s="1" t="s">
        <v>294</v>
      </c>
      <c r="C1" s="25" t="s">
        <v>39</v>
      </c>
      <c r="D1" s="25" t="s">
        <v>40</v>
      </c>
      <c r="E1" s="25" t="s">
        <v>41</v>
      </c>
      <c r="F1" s="25" t="s">
        <v>42</v>
      </c>
      <c r="G1" s="25" t="s">
        <v>43</v>
      </c>
      <c r="H1" s="25" t="s">
        <v>44</v>
      </c>
      <c r="I1" s="25" t="s">
        <v>45</v>
      </c>
      <c r="J1" s="25" t="s">
        <v>46</v>
      </c>
      <c r="K1" s="25" t="s">
        <v>47</v>
      </c>
      <c r="L1" s="25" t="s">
        <v>48</v>
      </c>
      <c r="M1" s="25" t="s">
        <v>49</v>
      </c>
      <c r="N1" s="25" t="s">
        <v>50</v>
      </c>
      <c r="O1" s="25" t="s">
        <v>51</v>
      </c>
      <c r="P1" s="25" t="s">
        <v>52</v>
      </c>
      <c r="Q1" s="25" t="s">
        <v>53</v>
      </c>
      <c r="R1" s="25" t="s">
        <v>54</v>
      </c>
      <c r="S1" s="24" t="s">
        <v>55</v>
      </c>
      <c r="T1" s="24" t="s">
        <v>310</v>
      </c>
      <c r="U1" s="19" t="s">
        <v>56</v>
      </c>
      <c r="V1" s="20" t="s">
        <v>57</v>
      </c>
      <c r="W1" s="20" t="s">
        <v>58</v>
      </c>
      <c r="X1" s="21" t="s">
        <v>59</v>
      </c>
      <c r="Y1" s="23" t="s">
        <v>60</v>
      </c>
      <c r="Z1" s="22" t="s">
        <v>61</v>
      </c>
      <c r="AA1" s="42" t="s">
        <v>62</v>
      </c>
      <c r="AB1" s="42" t="s">
        <v>63</v>
      </c>
      <c r="AC1" s="18" t="s">
        <v>64</v>
      </c>
      <c r="AH1" s="13"/>
      <c r="AL1" s="13"/>
      <c r="AM1" s="13"/>
      <c r="AN1" s="13"/>
    </row>
    <row r="2" spans="1:40" ht="14.4" x14ac:dyDescent="0.3">
      <c r="A2" s="1">
        <v>1</v>
      </c>
      <c r="B2" s="1" t="s">
        <v>65</v>
      </c>
      <c r="C2" s="1">
        <v>3</v>
      </c>
      <c r="D2" s="1">
        <v>6</v>
      </c>
      <c r="E2" s="1">
        <v>2</v>
      </c>
      <c r="S2" s="7">
        <f>12.01*C2+1.008*D2+16*E2+19*F2+14.01*G2+32.065*H2+30.973*I2+6.94*J2+10.81*K2+35.45*L2+74.922*M2+85.468*N2+28.085*O2+39.1*P2+24.305*Q2+132.91*R2</f>
        <v>74.078000000000003</v>
      </c>
      <c r="T2" s="7">
        <v>1</v>
      </c>
      <c r="U2" s="1">
        <v>1.06</v>
      </c>
      <c r="V2" s="12">
        <v>78</v>
      </c>
      <c r="W2" s="14">
        <v>65.668409574552882</v>
      </c>
      <c r="X2" s="15">
        <v>2</v>
      </c>
      <c r="Y2" s="11">
        <v>-9.299999999999975E-3</v>
      </c>
      <c r="Z2" s="9">
        <f>10^Y2</f>
        <v>0.97881361133518152</v>
      </c>
      <c r="AA2" s="43">
        <v>10.614758</v>
      </c>
      <c r="AB2" s="43">
        <v>9.491241999999998</v>
      </c>
      <c r="AC2" s="1" t="s">
        <v>66</v>
      </c>
    </row>
    <row r="3" spans="1:40" ht="14.4" x14ac:dyDescent="0.3">
      <c r="A3" s="1">
        <v>2</v>
      </c>
      <c r="B3" s="1" t="s">
        <v>67</v>
      </c>
      <c r="C3" s="1">
        <v>4</v>
      </c>
      <c r="D3" s="1">
        <v>8</v>
      </c>
      <c r="E3" s="1">
        <v>2</v>
      </c>
      <c r="S3" s="7">
        <f t="shared" ref="S3:S91" si="0">12.01*C3+1.008*D3+16*E3+19*F3+14.01*G3+32.065*H3+30.973*I3+6.94*J3+10.81*K3+35.45*L3+74.922*M3+85.468*N3+28.085*O3+39.1*P3+24.305*Q3+132.91*R3</f>
        <v>88.103999999999999</v>
      </c>
      <c r="T3" s="7">
        <v>1</v>
      </c>
      <c r="U3" s="1">
        <v>1.03</v>
      </c>
      <c r="V3" s="12">
        <v>101.2</v>
      </c>
      <c r="W3" s="14">
        <v>82.964394798410197</v>
      </c>
      <c r="X3" s="15">
        <v>3</v>
      </c>
      <c r="Y3" s="11">
        <v>3.3200000000000007E-2</v>
      </c>
      <c r="Z3" s="9">
        <f>10^Y3</f>
        <v>1.0794437099844534</v>
      </c>
      <c r="AA3" s="43">
        <v>13.618344</v>
      </c>
      <c r="AB3" s="43">
        <v>11.497655999999999</v>
      </c>
      <c r="AC3" s="1" t="s">
        <v>68</v>
      </c>
    </row>
    <row r="4" spans="1:40" ht="14.4" x14ac:dyDescent="0.3">
      <c r="A4" s="1">
        <v>3</v>
      </c>
      <c r="B4" s="1" t="s">
        <v>69</v>
      </c>
      <c r="C4" s="1">
        <v>6</v>
      </c>
      <c r="D4" s="1">
        <v>4</v>
      </c>
      <c r="F4" s="1">
        <v>2</v>
      </c>
      <c r="S4" s="7">
        <f t="shared" si="0"/>
        <v>114.092</v>
      </c>
      <c r="T4" s="7">
        <v>1</v>
      </c>
      <c r="U4" s="1">
        <v>1.1579999999999999</v>
      </c>
      <c r="V4" s="12">
        <v>92</v>
      </c>
      <c r="W4" s="14">
        <v>93.301652407534121</v>
      </c>
      <c r="X4" s="15">
        <v>3</v>
      </c>
      <c r="Y4" s="11">
        <v>1.9648000000000001</v>
      </c>
      <c r="Z4" s="9">
        <f t="shared" ref="Z4:Z67" si="1">10^Y4</f>
        <v>92.214666512426476</v>
      </c>
      <c r="AA4" s="43">
        <v>13.801171999999999</v>
      </c>
      <c r="AB4" s="43">
        <v>6.2388279999999989</v>
      </c>
      <c r="AC4" s="1" t="s">
        <v>70</v>
      </c>
    </row>
    <row r="5" spans="1:40" ht="14.4" x14ac:dyDescent="0.3">
      <c r="A5" s="1">
        <v>4</v>
      </c>
      <c r="B5" s="1" t="s">
        <v>71</v>
      </c>
      <c r="C5" s="1">
        <v>8</v>
      </c>
      <c r="D5" s="1">
        <v>16</v>
      </c>
      <c r="E5" s="1">
        <v>4</v>
      </c>
      <c r="S5" s="7">
        <f t="shared" si="0"/>
        <v>176.208</v>
      </c>
      <c r="T5" s="7">
        <v>1</v>
      </c>
      <c r="U5" s="1">
        <v>1.0900000000000001</v>
      </c>
      <c r="V5" s="12">
        <v>65.5</v>
      </c>
      <c r="W5" s="14">
        <v>169.72878959682041</v>
      </c>
      <c r="X5" s="15">
        <v>6</v>
      </c>
      <c r="Y5" s="11">
        <v>6.6400000000000015E-2</v>
      </c>
      <c r="Z5" s="9">
        <f t="shared" si="1"/>
        <v>1.1651987230250005</v>
      </c>
      <c r="AA5" s="43">
        <v>27.236687999999969</v>
      </c>
      <c r="AB5" s="43">
        <v>22.995311999999998</v>
      </c>
      <c r="AC5" s="1" t="s">
        <v>72</v>
      </c>
    </row>
    <row r="6" spans="1:40" ht="14.4" x14ac:dyDescent="0.3">
      <c r="A6" s="1">
        <v>5</v>
      </c>
      <c r="B6" s="1" t="s">
        <v>73</v>
      </c>
      <c r="C6" s="1">
        <v>12</v>
      </c>
      <c r="D6" s="1">
        <v>24</v>
      </c>
      <c r="E6" s="1">
        <v>6</v>
      </c>
      <c r="S6" s="7">
        <f t="shared" si="0"/>
        <v>264.31200000000001</v>
      </c>
      <c r="T6" s="7">
        <v>1</v>
      </c>
      <c r="U6" s="1">
        <v>1.24</v>
      </c>
      <c r="V6" s="12">
        <v>116</v>
      </c>
      <c r="W6" s="14">
        <v>256.49318439523063</v>
      </c>
      <c r="X6" s="15">
        <v>9</v>
      </c>
      <c r="Y6" s="11">
        <v>9.9600000000001021E-2</v>
      </c>
      <c r="Z6" s="9">
        <f t="shared" si="1"/>
        <v>1.257766432451257</v>
      </c>
      <c r="AA6" s="43">
        <v>40.855031999999973</v>
      </c>
      <c r="AB6" s="43">
        <v>34.492967999999998</v>
      </c>
      <c r="AC6" s="1" t="s">
        <v>74</v>
      </c>
    </row>
    <row r="7" spans="1:40" ht="14.4" x14ac:dyDescent="0.3">
      <c r="A7" s="1">
        <v>6</v>
      </c>
      <c r="B7" s="1" t="s">
        <v>75</v>
      </c>
      <c r="C7" s="1">
        <v>2</v>
      </c>
      <c r="D7" s="1">
        <v>3</v>
      </c>
      <c r="G7" s="1">
        <v>1</v>
      </c>
      <c r="S7" s="7">
        <f t="shared" si="0"/>
        <v>41.054000000000002</v>
      </c>
      <c r="T7" s="7">
        <v>0</v>
      </c>
      <c r="U7" s="1">
        <v>0.78600000000000003</v>
      </c>
      <c r="V7" s="12">
        <v>81.599999999999994</v>
      </c>
      <c r="W7" s="14">
        <v>48.872272097692637</v>
      </c>
      <c r="X7" s="15">
        <v>1</v>
      </c>
      <c r="Y7" s="11">
        <v>0.52988000000000002</v>
      </c>
      <c r="Z7" s="9">
        <f t="shared" si="1"/>
        <v>3.3875054297260219</v>
      </c>
      <c r="AA7" s="43">
        <v>6.4403790000000001</v>
      </c>
      <c r="AB7" s="43">
        <v>3.5796209999999991</v>
      </c>
      <c r="AC7" s="1" t="s">
        <v>76</v>
      </c>
    </row>
    <row r="8" spans="1:40" ht="14.4" x14ac:dyDescent="0.3">
      <c r="A8" s="1">
        <v>7</v>
      </c>
      <c r="B8" s="1" t="s">
        <v>77</v>
      </c>
      <c r="C8" s="1">
        <v>6</v>
      </c>
      <c r="D8" s="1">
        <v>6</v>
      </c>
      <c r="S8" s="7">
        <f t="shared" si="0"/>
        <v>78.108000000000004</v>
      </c>
      <c r="T8" s="7">
        <v>1</v>
      </c>
      <c r="U8" s="1">
        <v>0.874</v>
      </c>
      <c r="V8" s="12">
        <v>80.08</v>
      </c>
      <c r="W8" s="14">
        <v>81.166534499918512</v>
      </c>
      <c r="X8" s="15">
        <v>3</v>
      </c>
      <c r="Y8" s="11">
        <v>1.6866000000000001</v>
      </c>
      <c r="Z8" s="9">
        <f t="shared" si="1"/>
        <v>48.595941434627235</v>
      </c>
      <c r="AA8" s="43">
        <v>14.020758000000001</v>
      </c>
      <c r="AB8" s="43">
        <v>6.0192419999999993</v>
      </c>
      <c r="AC8" s="1" t="s">
        <v>78</v>
      </c>
    </row>
    <row r="9" spans="1:40" ht="14.4" x14ac:dyDescent="0.3">
      <c r="A9" s="1">
        <v>8</v>
      </c>
      <c r="B9" s="1" t="s">
        <v>295</v>
      </c>
      <c r="C9" s="1">
        <v>5</v>
      </c>
      <c r="D9" s="1">
        <v>4</v>
      </c>
      <c r="E9" s="1">
        <v>3</v>
      </c>
      <c r="F9" s="1">
        <v>6</v>
      </c>
      <c r="S9" s="7">
        <f t="shared" si="0"/>
        <v>226.08199999999999</v>
      </c>
      <c r="T9" s="7">
        <v>0</v>
      </c>
      <c r="U9" s="1">
        <v>1.51</v>
      </c>
      <c r="V9" s="12">
        <v>118</v>
      </c>
      <c r="W9" s="14">
        <v>155.17596069660479</v>
      </c>
      <c r="X9" s="15">
        <v>4</v>
      </c>
      <c r="Y9" s="11">
        <v>2.2642000000000011</v>
      </c>
      <c r="Z9" s="9">
        <f t="shared" si="1"/>
        <v>183.73842952834536</v>
      </c>
      <c r="AA9" s="43">
        <v>16.765172</v>
      </c>
      <c r="AB9" s="43">
        <v>15.030828</v>
      </c>
      <c r="AC9" s="1" t="s">
        <v>79</v>
      </c>
    </row>
    <row r="10" spans="1:40" ht="14.4" x14ac:dyDescent="0.3">
      <c r="A10" s="1">
        <v>9</v>
      </c>
      <c r="B10" s="1" t="s">
        <v>80</v>
      </c>
      <c r="C10" s="1">
        <v>4</v>
      </c>
      <c r="D10" s="1">
        <v>7</v>
      </c>
      <c r="G10" s="1">
        <v>1</v>
      </c>
      <c r="S10" s="7">
        <f t="shared" si="0"/>
        <v>69.105999999999995</v>
      </c>
      <c r="T10" s="7">
        <v>0</v>
      </c>
      <c r="U10" s="1">
        <v>0.79400000000000004</v>
      </c>
      <c r="V10" s="12">
        <v>117.5</v>
      </c>
      <c r="W10" s="14">
        <v>83.464242545407274</v>
      </c>
      <c r="X10" s="15">
        <v>2</v>
      </c>
      <c r="Y10" s="11">
        <v>1.3100799999999999</v>
      </c>
      <c r="Z10" s="9">
        <f t="shared" si="1"/>
        <v>20.42114081340349</v>
      </c>
      <c r="AA10" s="43">
        <v>12.447551000000001</v>
      </c>
      <c r="AB10" s="43">
        <v>7.5924489999999976</v>
      </c>
      <c r="AC10" s="1" t="s">
        <v>81</v>
      </c>
    </row>
    <row r="11" spans="1:40" ht="14.4" x14ac:dyDescent="0.3">
      <c r="A11" s="1">
        <v>10</v>
      </c>
      <c r="B11" s="1" t="s">
        <v>82</v>
      </c>
      <c r="C11" s="1">
        <v>8</v>
      </c>
      <c r="D11" s="1">
        <v>22</v>
      </c>
      <c r="E11" s="1">
        <v>2</v>
      </c>
      <c r="O11" s="1">
        <v>2</v>
      </c>
      <c r="S11" s="7">
        <f t="shared" si="0"/>
        <v>206.42599999999999</v>
      </c>
      <c r="T11" s="7">
        <v>0</v>
      </c>
      <c r="U11" s="1">
        <v>0.84199999999999997</v>
      </c>
      <c r="V11" s="12">
        <v>165.5</v>
      </c>
      <c r="W11" s="14">
        <v>235.52248471011831</v>
      </c>
      <c r="X11" s="15">
        <v>4</v>
      </c>
      <c r="Y11" s="11">
        <v>2.6894000000000009</v>
      </c>
      <c r="Z11" s="9">
        <f t="shared" si="1"/>
        <v>489.10263212459472</v>
      </c>
      <c r="AA11" s="43">
        <v>40.693445999999973</v>
      </c>
      <c r="AB11" s="43">
        <v>56.422554000000069</v>
      </c>
      <c r="AC11" s="1" t="s">
        <v>83</v>
      </c>
    </row>
    <row r="12" spans="1:40" ht="14.4" x14ac:dyDescent="0.3">
      <c r="A12" s="1">
        <v>11</v>
      </c>
      <c r="B12" s="1" t="s">
        <v>84</v>
      </c>
      <c r="C12" s="1">
        <v>9</v>
      </c>
      <c r="D12" s="1">
        <v>24</v>
      </c>
      <c r="E12" s="1">
        <v>2</v>
      </c>
      <c r="O12" s="1">
        <v>2</v>
      </c>
      <c r="S12" s="7">
        <f t="shared" si="0"/>
        <v>220.452</v>
      </c>
      <c r="T12" s="7">
        <v>0</v>
      </c>
      <c r="U12" s="1">
        <v>0.84</v>
      </c>
      <c r="V12" s="12">
        <v>77</v>
      </c>
      <c r="W12" s="14">
        <v>252.81846993397559</v>
      </c>
      <c r="X12" s="15">
        <v>4</v>
      </c>
      <c r="Y12" s="11">
        <v>3.0795000000000008</v>
      </c>
      <c r="Z12" s="9">
        <f t="shared" si="1"/>
        <v>1200.881073014674</v>
      </c>
      <c r="AA12" s="43">
        <v>43.697031999999957</v>
      </c>
      <c r="AB12" s="43">
        <v>58.428968000000083</v>
      </c>
      <c r="AC12" s="1" t="s">
        <v>85</v>
      </c>
    </row>
    <row r="13" spans="1:40" ht="14.4" x14ac:dyDescent="0.3">
      <c r="A13" s="1">
        <v>12</v>
      </c>
      <c r="B13" s="1" t="s">
        <v>86</v>
      </c>
      <c r="C13" s="1">
        <v>6</v>
      </c>
      <c r="D13" s="1">
        <v>9</v>
      </c>
      <c r="E13" s="1">
        <v>3</v>
      </c>
      <c r="F13" s="1">
        <v>3</v>
      </c>
      <c r="S13" s="7">
        <f t="shared" si="0"/>
        <v>186.13200000000001</v>
      </c>
      <c r="T13" s="7">
        <v>1</v>
      </c>
      <c r="U13" s="16">
        <v>1.26</v>
      </c>
      <c r="V13" s="12">
        <v>52</v>
      </c>
      <c r="W13" s="14">
        <v>144.54926905903869</v>
      </c>
      <c r="X13" s="15">
        <v>4</v>
      </c>
      <c r="Y13" s="11">
        <v>1.2842</v>
      </c>
      <c r="Z13" s="9">
        <f t="shared" si="1"/>
        <v>19.239775493316838</v>
      </c>
      <c r="AA13" s="43">
        <v>20.098136999999991</v>
      </c>
      <c r="AB13" s="43">
        <v>17.575862999999998</v>
      </c>
      <c r="AC13" s="1" t="s">
        <v>87</v>
      </c>
    </row>
    <row r="14" spans="1:40" ht="14.4" x14ac:dyDescent="0.3">
      <c r="A14" s="1">
        <v>13</v>
      </c>
      <c r="B14" s="1" t="s">
        <v>88</v>
      </c>
      <c r="C14" s="1">
        <v>8</v>
      </c>
      <c r="D14" s="1">
        <v>18</v>
      </c>
      <c r="E14" s="1">
        <v>1</v>
      </c>
      <c r="S14" s="7">
        <f t="shared" si="0"/>
        <v>130.22399999999999</v>
      </c>
      <c r="T14" s="7">
        <v>0</v>
      </c>
      <c r="U14" s="17">
        <v>0.76400000000000001</v>
      </c>
      <c r="V14" s="12">
        <v>142.5</v>
      </c>
      <c r="W14" s="14">
        <v>155.71456769009069</v>
      </c>
      <c r="X14" s="15">
        <v>4</v>
      </c>
      <c r="Y14" s="11">
        <v>2.6032000000000011</v>
      </c>
      <c r="Z14" s="9">
        <f t="shared" si="1"/>
        <v>401.05136608657699</v>
      </c>
      <c r="AA14" s="43">
        <v>26.16427399999997</v>
      </c>
      <c r="AB14" s="43">
        <v>19.793725999999999</v>
      </c>
      <c r="AC14" s="5" t="s">
        <v>89</v>
      </c>
    </row>
    <row r="15" spans="1:40" ht="14.4" x14ac:dyDescent="0.3">
      <c r="A15" s="1">
        <v>14</v>
      </c>
      <c r="B15" s="1" t="s">
        <v>90</v>
      </c>
      <c r="C15" s="1">
        <v>2</v>
      </c>
      <c r="D15" s="1">
        <v>4</v>
      </c>
      <c r="L15" s="1">
        <v>2</v>
      </c>
      <c r="S15" s="7">
        <f t="shared" si="0"/>
        <v>98.951999999999998</v>
      </c>
      <c r="T15" s="7">
        <v>0</v>
      </c>
      <c r="U15" s="17">
        <v>1.25</v>
      </c>
      <c r="V15" s="12">
        <v>81</v>
      </c>
      <c r="W15" s="14">
        <v>73.570565455268735</v>
      </c>
      <c r="X15" s="15">
        <v>2</v>
      </c>
      <c r="Y15" s="11">
        <v>1.464</v>
      </c>
      <c r="Z15" s="9">
        <f t="shared" si="1"/>
        <v>29.107171180666064</v>
      </c>
      <c r="AA15" s="43">
        <v>10.367172</v>
      </c>
      <c r="AB15" s="43">
        <v>5.0328279999999994</v>
      </c>
      <c r="AC15" s="5" t="s">
        <v>91</v>
      </c>
    </row>
    <row r="16" spans="1:40" ht="14.4" x14ac:dyDescent="0.3">
      <c r="A16" s="1">
        <v>15</v>
      </c>
      <c r="B16" s="1" t="s">
        <v>92</v>
      </c>
      <c r="C16" s="1">
        <v>1</v>
      </c>
      <c r="D16" s="1">
        <v>2</v>
      </c>
      <c r="L16" s="1">
        <v>2</v>
      </c>
      <c r="S16" s="7">
        <f t="shared" si="0"/>
        <v>84.926000000000002</v>
      </c>
      <c r="T16" s="7">
        <v>0</v>
      </c>
      <c r="U16" s="17">
        <v>1.325</v>
      </c>
      <c r="V16" s="12">
        <v>40</v>
      </c>
      <c r="W16" s="14">
        <v>56.274580231411427</v>
      </c>
      <c r="X16" s="15">
        <v>1</v>
      </c>
      <c r="Y16" s="11">
        <v>1.4215</v>
      </c>
      <c r="Z16" s="9">
        <f t="shared" si="1"/>
        <v>26.393683223657309</v>
      </c>
      <c r="AA16" s="43">
        <v>7.3635860000000006</v>
      </c>
      <c r="AB16" s="43">
        <v>3.0264139999999999</v>
      </c>
      <c r="AC16" s="5" t="s">
        <v>93</v>
      </c>
    </row>
    <row r="17" spans="1:29" ht="14.4" x14ac:dyDescent="0.3">
      <c r="A17" s="1">
        <v>16</v>
      </c>
      <c r="B17" s="1" t="s">
        <v>94</v>
      </c>
      <c r="C17" s="1">
        <v>3</v>
      </c>
      <c r="D17" s="1">
        <v>6</v>
      </c>
      <c r="L17" s="1">
        <v>2</v>
      </c>
      <c r="S17" s="7">
        <f t="shared" si="0"/>
        <v>112.97800000000001</v>
      </c>
      <c r="T17" s="7">
        <v>0</v>
      </c>
      <c r="U17" s="17">
        <v>1.19</v>
      </c>
      <c r="V17" s="12">
        <v>121</v>
      </c>
      <c r="W17" s="14">
        <v>90.866550679126036</v>
      </c>
      <c r="X17" s="15">
        <v>2</v>
      </c>
      <c r="Y17" s="11">
        <v>1.8541000000000001</v>
      </c>
      <c r="Z17" s="9">
        <f t="shared" si="1"/>
        <v>71.4660863876843</v>
      </c>
      <c r="AA17" s="43">
        <v>13.370758</v>
      </c>
      <c r="AB17" s="43">
        <v>7.0392419999999989</v>
      </c>
      <c r="AC17" s="5" t="s">
        <v>95</v>
      </c>
    </row>
    <row r="18" spans="1:29" ht="14.4" x14ac:dyDescent="0.3">
      <c r="A18" s="1">
        <v>17</v>
      </c>
      <c r="B18" s="1" t="s">
        <v>96</v>
      </c>
      <c r="C18" s="1">
        <v>5</v>
      </c>
      <c r="D18" s="1">
        <v>10</v>
      </c>
      <c r="E18" s="1">
        <v>3</v>
      </c>
      <c r="S18" s="7">
        <f t="shared" si="0"/>
        <v>118.13</v>
      </c>
      <c r="T18" s="7">
        <v>0</v>
      </c>
      <c r="U18" s="1">
        <v>0.97499999999999998</v>
      </c>
      <c r="V18" s="12">
        <v>127</v>
      </c>
      <c r="W18" s="14">
        <v>118.77060697375801</v>
      </c>
      <c r="X18" s="15">
        <v>3</v>
      </c>
      <c r="Y18" s="11">
        <v>1.1794</v>
      </c>
      <c r="Z18" s="9">
        <f t="shared" si="1"/>
        <v>15.11471630085007</v>
      </c>
      <c r="AA18" s="43">
        <v>17.423929999999999</v>
      </c>
      <c r="AB18" s="43">
        <v>14.372070000000001</v>
      </c>
      <c r="AC18" s="5" t="s">
        <v>97</v>
      </c>
    </row>
    <row r="19" spans="1:29" ht="14.4" x14ac:dyDescent="0.3">
      <c r="A19" s="1">
        <v>18</v>
      </c>
      <c r="B19" s="1" t="s">
        <v>5</v>
      </c>
      <c r="C19" s="1">
        <v>6</v>
      </c>
      <c r="D19" s="1">
        <v>14</v>
      </c>
      <c r="E19" s="1">
        <v>2</v>
      </c>
      <c r="S19" s="7">
        <f t="shared" si="0"/>
        <v>118.172</v>
      </c>
      <c r="T19" s="7">
        <v>0</v>
      </c>
      <c r="U19" s="1">
        <v>0.84199999999999997</v>
      </c>
      <c r="V19" s="12">
        <v>121</v>
      </c>
      <c r="W19" s="14">
        <v>129.91282419386661</v>
      </c>
      <c r="X19" s="15">
        <v>3</v>
      </c>
      <c r="Y19" s="11">
        <v>1.4054</v>
      </c>
      <c r="Z19" s="9">
        <f t="shared" si="1"/>
        <v>25.433141059879375</v>
      </c>
      <c r="AA19" s="43">
        <v>20.959101999999991</v>
      </c>
      <c r="AB19" s="43">
        <v>17.516898000000001</v>
      </c>
      <c r="AC19" s="5" t="s">
        <v>98</v>
      </c>
    </row>
    <row r="20" spans="1:29" ht="14.4" x14ac:dyDescent="0.3">
      <c r="A20" s="1">
        <v>19</v>
      </c>
      <c r="B20" s="1" t="s">
        <v>99</v>
      </c>
      <c r="C20" s="1">
        <v>6</v>
      </c>
      <c r="D20" s="1">
        <v>14</v>
      </c>
      <c r="E20" s="1">
        <v>3</v>
      </c>
      <c r="S20" s="7">
        <f t="shared" si="0"/>
        <v>134.172</v>
      </c>
      <c r="T20" s="7">
        <v>0</v>
      </c>
      <c r="U20" s="1">
        <v>0.93899999999999995</v>
      </c>
      <c r="V20" s="12">
        <v>162</v>
      </c>
      <c r="W20" s="14">
        <v>138.70305114535711</v>
      </c>
      <c r="X20" s="15">
        <v>4</v>
      </c>
      <c r="Y20" s="11">
        <v>0.29580000000000012</v>
      </c>
      <c r="Z20" s="9">
        <f t="shared" si="1"/>
        <v>1.9760594215489924</v>
      </c>
      <c r="AA20" s="43">
        <v>21.76110199999999</v>
      </c>
      <c r="AB20" s="43">
        <v>19.252897999999998</v>
      </c>
      <c r="AC20" s="5" t="s">
        <v>100</v>
      </c>
    </row>
    <row r="21" spans="1:29" ht="14.4" x14ac:dyDescent="0.3">
      <c r="A21" s="1">
        <v>20</v>
      </c>
      <c r="B21" s="1" t="s">
        <v>101</v>
      </c>
      <c r="C21" s="1">
        <v>5</v>
      </c>
      <c r="D21" s="1">
        <v>12</v>
      </c>
      <c r="E21" s="1">
        <v>2</v>
      </c>
      <c r="S21" s="7">
        <f t="shared" si="0"/>
        <v>104.146</v>
      </c>
      <c r="T21" s="7">
        <v>0</v>
      </c>
      <c r="U21" s="1">
        <v>0.83099999999999996</v>
      </c>
      <c r="V21" s="12">
        <v>87.5</v>
      </c>
      <c r="W21" s="14">
        <v>112.6168389700093</v>
      </c>
      <c r="X21" s="15">
        <v>3</v>
      </c>
      <c r="Y21" s="11">
        <v>1.0168999999999999</v>
      </c>
      <c r="Z21" s="9">
        <f t="shared" si="1"/>
        <v>10.396807429275231</v>
      </c>
      <c r="AA21" s="43">
        <v>17.955515999999999</v>
      </c>
      <c r="AB21" s="43">
        <v>15.510484</v>
      </c>
      <c r="AC21" s="5" t="s">
        <v>102</v>
      </c>
    </row>
    <row r="22" spans="1:29" ht="14.4" x14ac:dyDescent="0.3">
      <c r="A22" s="1">
        <v>21</v>
      </c>
      <c r="B22" s="1" t="s">
        <v>469</v>
      </c>
      <c r="C22" s="1">
        <v>4</v>
      </c>
      <c r="D22" s="1">
        <v>10</v>
      </c>
      <c r="E22" s="1">
        <v>1</v>
      </c>
      <c r="S22" s="7">
        <f t="shared" si="0"/>
        <v>74.12</v>
      </c>
      <c r="T22" s="7">
        <v>0</v>
      </c>
      <c r="U22" s="1">
        <v>0.71340000000000003</v>
      </c>
      <c r="V22" s="12">
        <v>34.6</v>
      </c>
      <c r="W22" s="14">
        <v>86.530626794661487</v>
      </c>
      <c r="X22" s="15">
        <v>2</v>
      </c>
      <c r="Y22" s="11">
        <v>1.0427999999999999</v>
      </c>
      <c r="Z22" s="9">
        <f t="shared" si="1"/>
        <v>11.035702899640146</v>
      </c>
      <c r="AA22" s="43">
        <v>14.149929999999999</v>
      </c>
      <c r="AB22" s="43">
        <v>11.76807</v>
      </c>
      <c r="AC22" s="5" t="s">
        <v>103</v>
      </c>
    </row>
    <row r="23" spans="1:29" ht="14.4" x14ac:dyDescent="0.3">
      <c r="A23" s="1">
        <v>22</v>
      </c>
      <c r="B23" s="1" t="s">
        <v>104</v>
      </c>
      <c r="C23" s="1">
        <v>3</v>
      </c>
      <c r="D23" s="1">
        <v>2</v>
      </c>
      <c r="E23" s="1">
        <v>3</v>
      </c>
      <c r="F23" s="1">
        <v>2</v>
      </c>
      <c r="S23" s="7">
        <f t="shared" si="0"/>
        <v>124.04599999999999</v>
      </c>
      <c r="T23" s="7">
        <v>0</v>
      </c>
      <c r="U23" s="1">
        <v>1.52</v>
      </c>
      <c r="V23" s="12">
        <v>233.8</v>
      </c>
      <c r="W23" s="14">
        <v>83.9572954859172</v>
      </c>
      <c r="X23" s="15">
        <v>3</v>
      </c>
      <c r="Y23" s="11">
        <v>0.74439999999999995</v>
      </c>
      <c r="Z23" s="9">
        <f t="shared" si="1"/>
        <v>5.5513677743521121</v>
      </c>
      <c r="AA23" s="43">
        <v>9.8635859999999997</v>
      </c>
      <c r="AB23" s="43">
        <v>8.5724139999999984</v>
      </c>
      <c r="AC23" s="5" t="s">
        <v>105</v>
      </c>
    </row>
    <row r="24" spans="1:29" ht="14.4" x14ac:dyDescent="0.3">
      <c r="A24" s="1">
        <v>23</v>
      </c>
      <c r="B24" s="1" t="s">
        <v>106</v>
      </c>
      <c r="C24" s="1">
        <v>6</v>
      </c>
      <c r="D24" s="1">
        <v>14</v>
      </c>
      <c r="E24" s="1">
        <v>2</v>
      </c>
      <c r="S24" s="7">
        <f t="shared" si="0"/>
        <v>118.172</v>
      </c>
      <c r="T24" s="7">
        <v>0</v>
      </c>
      <c r="U24" s="1">
        <v>0.85599999999999998</v>
      </c>
      <c r="V24" s="12">
        <v>135</v>
      </c>
      <c r="W24" s="14">
        <v>129.91282419386661</v>
      </c>
      <c r="X24" s="15">
        <v>3</v>
      </c>
      <c r="Y24" s="11">
        <v>1.0562</v>
      </c>
      <c r="Z24" s="9">
        <f t="shared" si="1"/>
        <v>11.381513031995739</v>
      </c>
      <c r="AA24" s="43">
        <v>20.959101999999991</v>
      </c>
      <c r="AB24" s="43">
        <v>17.516898000000001</v>
      </c>
      <c r="AC24" s="5" t="s">
        <v>107</v>
      </c>
    </row>
    <row r="25" spans="1:29" ht="14.4" x14ac:dyDescent="0.3">
      <c r="A25" s="1">
        <v>24</v>
      </c>
      <c r="B25" s="1" t="s">
        <v>108</v>
      </c>
      <c r="C25" s="1">
        <v>3</v>
      </c>
      <c r="D25" s="1">
        <v>6</v>
      </c>
      <c r="E25" s="1">
        <v>3</v>
      </c>
      <c r="S25" s="7">
        <f t="shared" si="0"/>
        <v>90.078000000000003</v>
      </c>
      <c r="T25" s="7">
        <v>0</v>
      </c>
      <c r="U25" s="1">
        <v>1.07</v>
      </c>
      <c r="V25" s="12">
        <v>90</v>
      </c>
      <c r="W25" s="14">
        <v>84.178636526043363</v>
      </c>
      <c r="X25" s="15">
        <v>2</v>
      </c>
      <c r="Y25" s="11">
        <v>0.3992</v>
      </c>
      <c r="Z25" s="9">
        <f t="shared" si="1"/>
        <v>2.5072636247771189</v>
      </c>
      <c r="AA25" s="43">
        <v>11.416758</v>
      </c>
      <c r="AB25" s="43">
        <v>10.359242</v>
      </c>
      <c r="AC25" s="5" t="s">
        <v>109</v>
      </c>
    </row>
    <row r="26" spans="1:29" ht="14.4" x14ac:dyDescent="0.3">
      <c r="A26" s="1">
        <v>25</v>
      </c>
      <c r="B26" s="1" t="s">
        <v>110</v>
      </c>
      <c r="C26" s="1">
        <v>4</v>
      </c>
      <c r="D26" s="1">
        <v>10</v>
      </c>
      <c r="E26" s="1">
        <v>2</v>
      </c>
      <c r="S26" s="7">
        <f t="shared" si="0"/>
        <v>90.12</v>
      </c>
      <c r="T26" s="7">
        <v>0</v>
      </c>
      <c r="U26" s="1">
        <v>0.86799999999999999</v>
      </c>
      <c r="V26" s="12">
        <v>85</v>
      </c>
      <c r="W26" s="14">
        <v>95.320853746151968</v>
      </c>
      <c r="X26" s="15">
        <v>3</v>
      </c>
      <c r="Y26" s="11">
        <v>0.2792</v>
      </c>
      <c r="Z26" s="9">
        <f t="shared" si="1"/>
        <v>1.9019539604423084</v>
      </c>
      <c r="AA26" s="43">
        <v>14.951930000000001</v>
      </c>
      <c r="AB26" s="43">
        <v>13.50407</v>
      </c>
      <c r="AC26" s="5" t="s">
        <v>111</v>
      </c>
    </row>
    <row r="27" spans="1:29" ht="14.4" x14ac:dyDescent="0.3">
      <c r="A27" s="1">
        <v>26</v>
      </c>
      <c r="B27" s="6" t="s">
        <v>112</v>
      </c>
      <c r="C27" s="1">
        <v>6</v>
      </c>
      <c r="D27" s="1">
        <v>16</v>
      </c>
      <c r="E27" s="1">
        <v>2</v>
      </c>
      <c r="O27" s="1">
        <v>1</v>
      </c>
      <c r="S27" s="7">
        <f t="shared" si="0"/>
        <v>148.273</v>
      </c>
      <c r="T27" s="7">
        <v>0</v>
      </c>
      <c r="U27" s="1">
        <v>0.86499999999999999</v>
      </c>
      <c r="V27" s="12">
        <v>113</v>
      </c>
      <c r="W27" s="10">
        <v>165.42166922813519</v>
      </c>
      <c r="X27" s="15">
        <v>3</v>
      </c>
      <c r="Y27" s="11">
        <v>1.7612000000000001</v>
      </c>
      <c r="Z27" s="9">
        <f t="shared" si="1"/>
        <v>57.703213533293024</v>
      </c>
      <c r="AA27" s="43">
        <v>27.822687999999971</v>
      </c>
      <c r="AB27" s="43">
        <v>34.963312000000002</v>
      </c>
      <c r="AC27" s="5" t="s">
        <v>113</v>
      </c>
    </row>
    <row r="28" spans="1:29" ht="14.4" x14ac:dyDescent="0.3">
      <c r="A28" s="1">
        <v>27</v>
      </c>
      <c r="B28" s="6" t="s">
        <v>114</v>
      </c>
      <c r="C28" s="1">
        <v>4</v>
      </c>
      <c r="D28" s="1">
        <v>12</v>
      </c>
      <c r="E28" s="1">
        <v>2</v>
      </c>
      <c r="O28" s="1">
        <v>1</v>
      </c>
      <c r="S28" s="7">
        <f t="shared" si="0"/>
        <v>120.221</v>
      </c>
      <c r="T28" s="7">
        <v>0</v>
      </c>
      <c r="U28" s="1">
        <v>0.88</v>
      </c>
      <c r="V28" s="12">
        <v>85</v>
      </c>
      <c r="W28" s="10">
        <v>130.8296987804205</v>
      </c>
      <c r="X28" s="15">
        <v>2</v>
      </c>
      <c r="Y28" s="11">
        <v>0.98099999999999987</v>
      </c>
      <c r="Z28" s="9">
        <f t="shared" si="1"/>
        <v>9.5719407129484431</v>
      </c>
      <c r="AA28" s="43">
        <v>21.815515999999992</v>
      </c>
      <c r="AB28" s="43">
        <v>30.950483999999989</v>
      </c>
      <c r="AC28" s="5" t="s">
        <v>115</v>
      </c>
    </row>
    <row r="29" spans="1:29" ht="14.4" x14ac:dyDescent="0.3">
      <c r="A29" s="1">
        <v>28</v>
      </c>
      <c r="B29" s="1" t="s">
        <v>116</v>
      </c>
      <c r="C29" s="1">
        <v>4</v>
      </c>
      <c r="D29" s="1">
        <v>6</v>
      </c>
      <c r="E29" s="1">
        <v>5</v>
      </c>
      <c r="S29" s="7">
        <f t="shared" si="0"/>
        <v>134.08799999999999</v>
      </c>
      <c r="T29" s="7">
        <v>0</v>
      </c>
      <c r="U29" s="1">
        <v>1.25</v>
      </c>
      <c r="V29" s="12">
        <v>45.5</v>
      </c>
      <c r="W29" s="14">
        <v>116.4186167051399</v>
      </c>
      <c r="X29" s="15">
        <v>3</v>
      </c>
      <c r="Y29" s="11">
        <v>0.53580000000000005</v>
      </c>
      <c r="Z29" s="9">
        <f t="shared" si="1"/>
        <v>3.4339977004258504</v>
      </c>
      <c r="AA29" s="43">
        <v>14.690758000000001</v>
      </c>
      <c r="AB29" s="43">
        <v>12.963241999999999</v>
      </c>
      <c r="AC29" s="5" t="s">
        <v>117</v>
      </c>
    </row>
    <row r="30" spans="1:29" ht="14.4" x14ac:dyDescent="0.3">
      <c r="A30" s="1">
        <v>29</v>
      </c>
      <c r="B30" s="1" t="s">
        <v>118</v>
      </c>
      <c r="C30" s="1">
        <v>6</v>
      </c>
      <c r="D30" s="1">
        <v>10</v>
      </c>
      <c r="E30" s="1">
        <v>6</v>
      </c>
      <c r="S30" s="7">
        <f>12.01*C30+1.008*D30+16*E30+19*F30+14.01*G30+32.065*H30+30.973*I30+6.94*J30+10.81*K30+35.45*L30+74.922*M30+85.468*N30+28.085*O30+39.1*P30+24.305*Q30+132.91*R30</f>
        <v>178.14</v>
      </c>
      <c r="T30" s="7">
        <v>0</v>
      </c>
      <c r="U30" s="1">
        <v>1.24</v>
      </c>
      <c r="V30" s="12">
        <v>220</v>
      </c>
      <c r="W30">
        <v>159.80081410434499</v>
      </c>
      <c r="X30" s="15">
        <v>5</v>
      </c>
      <c r="Y30" s="14">
        <v>0.5524</v>
      </c>
      <c r="Z30" s="9">
        <f t="shared" si="1"/>
        <v>3.5677958828856235</v>
      </c>
      <c r="AA30" s="43">
        <v>21.499929999999981</v>
      </c>
      <c r="AB30" s="43">
        <v>18.712070000000001</v>
      </c>
      <c r="AC30" s="5" t="s">
        <v>119</v>
      </c>
    </row>
    <row r="31" spans="1:29" ht="14.4" x14ac:dyDescent="0.3">
      <c r="A31" s="1">
        <v>30</v>
      </c>
      <c r="B31" s="1" t="s">
        <v>120</v>
      </c>
      <c r="C31" s="1">
        <v>3</v>
      </c>
      <c r="D31" s="1">
        <v>8</v>
      </c>
      <c r="E31" s="1">
        <v>2</v>
      </c>
      <c r="S31" s="7">
        <f t="shared" si="0"/>
        <v>76.093999999999994</v>
      </c>
      <c r="T31" s="7">
        <v>0</v>
      </c>
      <c r="U31" s="1">
        <v>0.86</v>
      </c>
      <c r="V31" s="12">
        <v>41.6</v>
      </c>
      <c r="W31" s="14">
        <v>78.024868522294668</v>
      </c>
      <c r="X31" s="15">
        <v>2</v>
      </c>
      <c r="Y31" s="11">
        <v>0.23669999999999999</v>
      </c>
      <c r="Z31" s="9">
        <f t="shared" si="1"/>
        <v>1.7246461370742523</v>
      </c>
      <c r="AA31" s="43">
        <v>11.948344000000001</v>
      </c>
      <c r="AB31" s="43">
        <v>11.497655999999999</v>
      </c>
      <c r="AC31" s="5" t="s">
        <v>121</v>
      </c>
    </row>
    <row r="32" spans="1:29" ht="14.4" x14ac:dyDescent="0.3">
      <c r="A32" s="1">
        <v>31</v>
      </c>
      <c r="B32" s="1" t="s">
        <v>122</v>
      </c>
      <c r="C32" s="1">
        <v>6</v>
      </c>
      <c r="D32" s="1">
        <v>12</v>
      </c>
      <c r="E32" s="1">
        <v>1</v>
      </c>
      <c r="S32" s="7">
        <f t="shared" si="0"/>
        <v>100.15600000000001</v>
      </c>
      <c r="T32" s="7">
        <v>1</v>
      </c>
      <c r="U32" s="1">
        <v>0.83299999999999996</v>
      </c>
      <c r="V32" s="12">
        <v>91</v>
      </c>
      <c r="W32" s="14">
        <v>108.7661382946343</v>
      </c>
      <c r="X32" s="15">
        <v>2</v>
      </c>
      <c r="Y32" s="11">
        <v>1.5738000000000001</v>
      </c>
      <c r="Z32" s="9">
        <f t="shared" si="1"/>
        <v>37.480036055170473</v>
      </c>
      <c r="AA32" s="43">
        <v>18.823515999999991</v>
      </c>
      <c r="AB32" s="43">
        <v>13.774483999999999</v>
      </c>
      <c r="AC32" s="5" t="s">
        <v>123</v>
      </c>
    </row>
    <row r="33" spans="1:40" ht="14.4" x14ac:dyDescent="0.3">
      <c r="A33" s="1">
        <v>32</v>
      </c>
      <c r="B33" s="1" t="s">
        <v>124</v>
      </c>
      <c r="C33" s="1">
        <v>5</v>
      </c>
      <c r="D33" s="1">
        <v>12</v>
      </c>
      <c r="E33" s="1">
        <v>2</v>
      </c>
      <c r="S33" s="7">
        <f t="shared" si="0"/>
        <v>104.146</v>
      </c>
      <c r="T33" s="7">
        <v>0</v>
      </c>
      <c r="U33" s="1">
        <v>0.85499999999999998</v>
      </c>
      <c r="V33" s="12">
        <v>96</v>
      </c>
      <c r="W33" s="14">
        <v>112.6168389700093</v>
      </c>
      <c r="X33" s="15">
        <v>3</v>
      </c>
      <c r="Y33" s="11">
        <v>0.66770000000000007</v>
      </c>
      <c r="Z33" s="9">
        <f t="shared" si="1"/>
        <v>4.6526458909990183</v>
      </c>
      <c r="AA33" s="43">
        <v>17.955515999999999</v>
      </c>
      <c r="AB33" s="43">
        <v>15.510484</v>
      </c>
      <c r="AC33" s="5" t="s">
        <v>125</v>
      </c>
    </row>
    <row r="34" spans="1:40" ht="14.4" x14ac:dyDescent="0.3">
      <c r="A34" s="1">
        <v>33</v>
      </c>
      <c r="B34" s="1" t="s">
        <v>126</v>
      </c>
      <c r="C34" s="1">
        <v>2</v>
      </c>
      <c r="D34" s="1">
        <v>6</v>
      </c>
      <c r="E34" s="1">
        <v>1</v>
      </c>
      <c r="H34" s="1">
        <v>1</v>
      </c>
      <c r="S34" s="7">
        <f t="shared" si="0"/>
        <v>78.132999999999996</v>
      </c>
      <c r="T34" s="7">
        <v>0</v>
      </c>
      <c r="U34" s="1">
        <v>1.1000000000000001</v>
      </c>
      <c r="V34" s="12">
        <v>189</v>
      </c>
      <c r="W34" s="14">
        <v>70.447680821261102</v>
      </c>
      <c r="X34" s="15">
        <v>1</v>
      </c>
      <c r="Y34" s="11">
        <v>-5.2999999999999714E-3</v>
      </c>
      <c r="Z34" s="9">
        <f t="shared" si="1"/>
        <v>0.98787046217117414</v>
      </c>
      <c r="AA34" s="43">
        <v>11.042757999999999</v>
      </c>
      <c r="AB34" s="43">
        <v>10.577242</v>
      </c>
      <c r="AC34" s="5" t="s">
        <v>127</v>
      </c>
    </row>
    <row r="35" spans="1:40" ht="14.4" x14ac:dyDescent="0.3">
      <c r="A35" s="1">
        <v>34</v>
      </c>
      <c r="B35" s="1" t="s">
        <v>128</v>
      </c>
      <c r="C35" s="1">
        <v>3</v>
      </c>
      <c r="D35" s="1">
        <v>6</v>
      </c>
      <c r="E35" s="1">
        <v>2</v>
      </c>
      <c r="F35" s="1">
        <v>3</v>
      </c>
      <c r="G35" s="1">
        <v>1</v>
      </c>
      <c r="H35" s="1">
        <v>1</v>
      </c>
      <c r="S35" s="7">
        <f t="shared" si="0"/>
        <v>177.15299999999999</v>
      </c>
      <c r="T35" s="7">
        <v>0</v>
      </c>
      <c r="U35" s="1">
        <v>1.4</v>
      </c>
      <c r="V35" s="12">
        <v>119.5</v>
      </c>
      <c r="W35" s="14">
        <v>125.7333304557521</v>
      </c>
      <c r="X35" s="15">
        <v>2</v>
      </c>
      <c r="Y35" s="11">
        <v>0.3976000000000004</v>
      </c>
      <c r="Z35" s="9">
        <f t="shared" si="1"/>
        <v>2.4980435187141516</v>
      </c>
      <c r="AA35" s="43">
        <v>16.285758000000001</v>
      </c>
      <c r="AB35" s="43">
        <v>17.724242</v>
      </c>
      <c r="AC35" s="5" t="s">
        <v>129</v>
      </c>
    </row>
    <row r="36" spans="1:40" ht="14.4" x14ac:dyDescent="0.3">
      <c r="A36" s="1">
        <v>35</v>
      </c>
      <c r="B36" s="1" t="s">
        <v>130</v>
      </c>
      <c r="C36" s="1">
        <v>6</v>
      </c>
      <c r="D36" s="1">
        <v>14</v>
      </c>
      <c r="E36" s="1">
        <v>1</v>
      </c>
      <c r="S36" s="7">
        <f t="shared" si="0"/>
        <v>102.172</v>
      </c>
      <c r="T36" s="7">
        <v>0</v>
      </c>
      <c r="U36" s="18">
        <v>0.73599999999999999</v>
      </c>
      <c r="V36" s="12">
        <v>89</v>
      </c>
      <c r="W36" s="14">
        <v>121.1225972423761</v>
      </c>
      <c r="X36" s="15">
        <v>3</v>
      </c>
      <c r="Y36" s="11">
        <v>1.823</v>
      </c>
      <c r="Z36" s="9">
        <f t="shared" si="1"/>
        <v>66.527315620174178</v>
      </c>
      <c r="AA36" s="43">
        <v>20.157101999999991</v>
      </c>
      <c r="AB36" s="43">
        <v>15.780898000000001</v>
      </c>
      <c r="AC36" s="5" t="s">
        <v>131</v>
      </c>
    </row>
    <row r="37" spans="1:40" ht="14.4" x14ac:dyDescent="0.3">
      <c r="A37" s="1">
        <v>36</v>
      </c>
      <c r="B37" s="1" t="s">
        <v>132</v>
      </c>
      <c r="C37" s="1">
        <v>6</v>
      </c>
      <c r="D37" s="1">
        <v>9</v>
      </c>
      <c r="E37" s="1">
        <v>4</v>
      </c>
      <c r="F37" s="1">
        <v>3</v>
      </c>
      <c r="S37" s="7">
        <f t="shared" si="0"/>
        <v>202.13200000000001</v>
      </c>
      <c r="T37" s="7">
        <v>1</v>
      </c>
      <c r="U37" s="18">
        <v>1.31</v>
      </c>
      <c r="V37" s="12">
        <v>53.5</v>
      </c>
      <c r="W37">
        <v>153.33949601052919</v>
      </c>
      <c r="X37">
        <v>3</v>
      </c>
      <c r="Y37" s="14">
        <v>0.86820000000000008</v>
      </c>
      <c r="Z37" s="9">
        <f t="shared" si="1"/>
        <v>7.3824412584304522</v>
      </c>
      <c r="AA37" s="43">
        <v>20.90013699999999</v>
      </c>
      <c r="AB37" s="43">
        <v>19.311862999999999</v>
      </c>
      <c r="AC37" s="5" t="s">
        <v>133</v>
      </c>
      <c r="AL37"/>
      <c r="AM37"/>
      <c r="AN37"/>
    </row>
    <row r="38" spans="1:40" ht="14.4" x14ac:dyDescent="0.3">
      <c r="A38" s="1">
        <v>37</v>
      </c>
      <c r="B38" s="1" t="s">
        <v>134</v>
      </c>
      <c r="C38" s="1">
        <v>4</v>
      </c>
      <c r="D38" s="1">
        <v>8</v>
      </c>
      <c r="E38" s="1">
        <v>2</v>
      </c>
      <c r="S38" s="7">
        <f t="shared" si="0"/>
        <v>88.103999999999999</v>
      </c>
      <c r="T38" s="7">
        <v>0</v>
      </c>
      <c r="U38" s="1">
        <v>0.90200000000000002</v>
      </c>
      <c r="V38" s="12">
        <v>77.06</v>
      </c>
      <c r="W38" s="14">
        <v>92.684394798410196</v>
      </c>
      <c r="X38" s="15">
        <v>2</v>
      </c>
      <c r="Y38" s="11">
        <v>0.56940000000000002</v>
      </c>
      <c r="Z38" s="9">
        <f t="shared" si="1"/>
        <v>3.7102228861746522</v>
      </c>
      <c r="AA38" s="43">
        <v>13.618344</v>
      </c>
      <c r="AB38" s="43">
        <v>10.629656000000001</v>
      </c>
      <c r="AC38" s="5" t="s">
        <v>135</v>
      </c>
    </row>
    <row r="39" spans="1:40" ht="14.4" x14ac:dyDescent="0.3">
      <c r="A39" s="1">
        <v>38</v>
      </c>
      <c r="B39" s="1" t="s">
        <v>136</v>
      </c>
      <c r="C39" s="1">
        <v>3</v>
      </c>
      <c r="D39" s="1">
        <v>4</v>
      </c>
      <c r="E39" s="1">
        <v>3</v>
      </c>
      <c r="S39" s="7">
        <f t="shared" si="0"/>
        <v>88.061999999999998</v>
      </c>
      <c r="T39" s="7">
        <v>0</v>
      </c>
      <c r="U39" s="1">
        <v>1.32</v>
      </c>
      <c r="V39" s="12">
        <v>243</v>
      </c>
      <c r="W39" s="14">
        <v>71.822177578301591</v>
      </c>
      <c r="X39" s="15">
        <v>2</v>
      </c>
      <c r="Y39" s="11">
        <v>0.15319999999999989</v>
      </c>
      <c r="Z39" s="9">
        <f t="shared" si="1"/>
        <v>1.4229839445793333</v>
      </c>
      <c r="AA39" s="43">
        <v>10.083171999999999</v>
      </c>
      <c r="AB39" s="43">
        <v>8.3528279999999988</v>
      </c>
      <c r="AC39" s="5" t="s">
        <v>137</v>
      </c>
    </row>
    <row r="40" spans="1:40" ht="14.4" x14ac:dyDescent="0.3">
      <c r="A40" s="1">
        <v>39</v>
      </c>
      <c r="B40" s="1" t="s">
        <v>138</v>
      </c>
      <c r="C40" s="1">
        <v>10</v>
      </c>
      <c r="D40" s="1">
        <v>22</v>
      </c>
      <c r="E40" s="1">
        <v>2</v>
      </c>
      <c r="S40" s="7">
        <f t="shared" si="0"/>
        <v>174.27600000000001</v>
      </c>
      <c r="T40" s="7">
        <v>0</v>
      </c>
      <c r="U40" s="1">
        <v>0.84</v>
      </c>
      <c r="V40" s="12">
        <v>202</v>
      </c>
      <c r="W40">
        <v>199.09676508929579</v>
      </c>
      <c r="X40">
        <v>6</v>
      </c>
      <c r="Y40" s="14">
        <v>2.619800000000001</v>
      </c>
      <c r="Z40" s="9">
        <f t="shared" si="1"/>
        <v>416.67745222191104</v>
      </c>
      <c r="AA40" s="43">
        <v>32.973445999999967</v>
      </c>
      <c r="AB40" s="43">
        <v>25.542553999999999</v>
      </c>
      <c r="AC40" s="5" t="s">
        <v>139</v>
      </c>
      <c r="AL40"/>
      <c r="AM40"/>
      <c r="AN40"/>
    </row>
    <row r="41" spans="1:40" ht="14.4" x14ac:dyDescent="0.3">
      <c r="A41" s="1">
        <v>40</v>
      </c>
      <c r="B41" s="1" t="s">
        <v>140</v>
      </c>
      <c r="C41" s="1">
        <v>6</v>
      </c>
      <c r="D41" s="1">
        <v>10</v>
      </c>
      <c r="E41" s="1">
        <v>4</v>
      </c>
      <c r="S41" s="7">
        <f t="shared" si="0"/>
        <v>146.13999999999999</v>
      </c>
      <c r="T41" s="7">
        <v>0</v>
      </c>
      <c r="U41" s="1">
        <v>1.1040000000000001</v>
      </c>
      <c r="V41" s="12">
        <v>186.5</v>
      </c>
      <c r="W41" s="14">
        <v>142.220360201364</v>
      </c>
      <c r="X41" s="15">
        <v>4</v>
      </c>
      <c r="Y41" s="11">
        <v>0.11260000000000001</v>
      </c>
      <c r="Z41" s="9">
        <f t="shared" si="1"/>
        <v>1.2959850747551396</v>
      </c>
      <c r="AA41" s="43">
        <v>19.895929999999989</v>
      </c>
      <c r="AB41" s="43">
        <v>15.240069999999999</v>
      </c>
      <c r="AC41" s="5" t="s">
        <v>141</v>
      </c>
    </row>
    <row r="42" spans="1:40" ht="14.4" x14ac:dyDescent="0.3">
      <c r="A42" s="1">
        <v>41</v>
      </c>
      <c r="B42" s="1" t="s">
        <v>142</v>
      </c>
      <c r="C42" s="1">
        <v>4</v>
      </c>
      <c r="D42" s="1">
        <v>8</v>
      </c>
      <c r="E42" s="1">
        <v>3</v>
      </c>
      <c r="S42" s="7">
        <f t="shared" si="0"/>
        <v>104.104</v>
      </c>
      <c r="T42" s="7">
        <v>0</v>
      </c>
      <c r="U42" s="1">
        <v>1.006</v>
      </c>
      <c r="V42" s="12">
        <v>110</v>
      </c>
      <c r="W42" s="14">
        <v>101.47462174990071</v>
      </c>
      <c r="X42" s="15">
        <v>3</v>
      </c>
      <c r="Y42" s="11">
        <v>0.78930000000000011</v>
      </c>
      <c r="Z42" s="9">
        <f t="shared" si="1"/>
        <v>6.1560196864489614</v>
      </c>
      <c r="AA42" s="43">
        <v>14.420344</v>
      </c>
      <c r="AB42" s="43">
        <v>12.365656</v>
      </c>
      <c r="AC42" s="5" t="s">
        <v>143</v>
      </c>
    </row>
    <row r="43" spans="1:40" ht="14.4" x14ac:dyDescent="0.3">
      <c r="A43" s="1">
        <v>42</v>
      </c>
      <c r="B43" s="1" t="s">
        <v>144</v>
      </c>
      <c r="C43" s="1">
        <v>2</v>
      </c>
      <c r="D43" s="1">
        <v>4</v>
      </c>
      <c r="E43" s="1">
        <v>3</v>
      </c>
      <c r="H43" s="1">
        <v>1</v>
      </c>
      <c r="S43" s="7">
        <f t="shared" si="0"/>
        <v>108.11699999999999</v>
      </c>
      <c r="T43" s="7">
        <v>0</v>
      </c>
      <c r="U43" s="1">
        <v>1.01</v>
      </c>
      <c r="V43" s="12">
        <v>159.1</v>
      </c>
      <c r="W43" s="14">
        <v>75.671675776500308</v>
      </c>
      <c r="X43" s="15">
        <v>2</v>
      </c>
      <c r="Y43" s="11">
        <v>-0.3881</v>
      </c>
      <c r="Z43" s="9">
        <f t="shared" si="1"/>
        <v>0.40916643482904547</v>
      </c>
      <c r="AA43" s="43">
        <v>11.313172</v>
      </c>
      <c r="AB43" s="43">
        <v>12.042828</v>
      </c>
      <c r="AC43" s="5" t="s">
        <v>145</v>
      </c>
    </row>
    <row r="44" spans="1:40" ht="14.4" x14ac:dyDescent="0.3">
      <c r="A44" s="1">
        <v>43</v>
      </c>
      <c r="B44" s="1" t="s">
        <v>146</v>
      </c>
      <c r="C44" s="1">
        <v>5</v>
      </c>
      <c r="D44" s="1">
        <v>7</v>
      </c>
      <c r="E44" s="1">
        <v>3</v>
      </c>
      <c r="F44" s="1">
        <v>3</v>
      </c>
      <c r="S44" s="7">
        <f t="shared" si="0"/>
        <v>172.10599999999999</v>
      </c>
      <c r="T44" s="7">
        <v>0</v>
      </c>
      <c r="U44" s="1">
        <v>1.2529999999999999</v>
      </c>
      <c r="V44" s="12">
        <v>120</v>
      </c>
      <c r="W44" s="14">
        <v>136.97328383518141</v>
      </c>
      <c r="X44" s="15">
        <v>4</v>
      </c>
      <c r="Y44" s="11">
        <v>1.7218</v>
      </c>
      <c r="Z44" s="9">
        <f t="shared" si="1"/>
        <v>52.69871189967234</v>
      </c>
      <c r="AA44" s="43">
        <v>17.094550999999999</v>
      </c>
      <c r="AB44" s="43">
        <v>14.701449</v>
      </c>
      <c r="AC44" s="5" t="s">
        <v>147</v>
      </c>
    </row>
    <row r="45" spans="1:40" ht="14.4" x14ac:dyDescent="0.3">
      <c r="A45" s="1">
        <v>44</v>
      </c>
      <c r="B45" s="1" t="s">
        <v>148</v>
      </c>
      <c r="C45" s="1">
        <v>6</v>
      </c>
      <c r="D45" s="1">
        <v>11</v>
      </c>
      <c r="E45" s="1">
        <v>2</v>
      </c>
      <c r="F45" s="1">
        <v>3</v>
      </c>
      <c r="S45" s="7">
        <f t="shared" si="0"/>
        <v>172.148</v>
      </c>
      <c r="T45" s="7">
        <v>0</v>
      </c>
      <c r="U45" s="1">
        <v>1.07</v>
      </c>
      <c r="V45" s="12">
        <v>161</v>
      </c>
      <c r="W45" s="14">
        <v>148.11550105528991</v>
      </c>
      <c r="X45" s="15">
        <v>4</v>
      </c>
      <c r="Y45" s="11">
        <v>1.6017999999999999</v>
      </c>
      <c r="Z45" s="9">
        <f t="shared" si="1"/>
        <v>39.976061080015029</v>
      </c>
      <c r="AA45" s="43">
        <v>20.629722999999991</v>
      </c>
      <c r="AB45" s="43">
        <v>17.846277000000001</v>
      </c>
      <c r="AC45" s="5" t="s">
        <v>149</v>
      </c>
    </row>
    <row r="46" spans="1:40" ht="14.4" x14ac:dyDescent="0.3">
      <c r="A46" s="1">
        <v>45</v>
      </c>
      <c r="B46" s="1" t="s">
        <v>150</v>
      </c>
      <c r="C46" s="1">
        <v>6</v>
      </c>
      <c r="D46" s="1">
        <v>10</v>
      </c>
      <c r="E46" s="1">
        <v>2</v>
      </c>
      <c r="F46" s="1">
        <v>4</v>
      </c>
      <c r="S46" s="7">
        <f t="shared" si="0"/>
        <v>190.14</v>
      </c>
      <c r="T46" s="7">
        <v>0</v>
      </c>
      <c r="U46" s="1">
        <v>1.24</v>
      </c>
      <c r="V46" s="12">
        <v>186</v>
      </c>
      <c r="W46" s="14">
        <v>154.1830600090978</v>
      </c>
      <c r="X46" s="15">
        <v>5</v>
      </c>
      <c r="Y46" s="11">
        <v>1.5498000000000001</v>
      </c>
      <c r="Z46" s="9">
        <f t="shared" si="1"/>
        <v>35.465002924732083</v>
      </c>
      <c r="AA46" s="43">
        <v>20.519929999999992</v>
      </c>
      <c r="AB46" s="43">
        <v>17.95607</v>
      </c>
      <c r="AC46" s="5" t="s">
        <v>151</v>
      </c>
    </row>
    <row r="47" spans="1:40" ht="14.4" x14ac:dyDescent="0.3">
      <c r="A47" s="1">
        <v>46</v>
      </c>
      <c r="B47" s="1" t="s">
        <v>152</v>
      </c>
      <c r="C47" s="1">
        <v>6</v>
      </c>
      <c r="D47" s="1">
        <v>9</v>
      </c>
      <c r="E47" s="1">
        <v>2</v>
      </c>
      <c r="F47" s="1">
        <v>5</v>
      </c>
      <c r="S47" s="7">
        <f t="shared" si="0"/>
        <v>208.13200000000001</v>
      </c>
      <c r="T47" s="7">
        <v>0</v>
      </c>
      <c r="U47" s="1">
        <v>1.29</v>
      </c>
      <c r="V47" s="12">
        <v>186</v>
      </c>
      <c r="W47" s="14">
        <v>160.25061896290561</v>
      </c>
      <c r="X47" s="15">
        <v>5</v>
      </c>
      <c r="Y47" s="11">
        <v>1.847</v>
      </c>
      <c r="Z47" s="9">
        <f t="shared" si="1"/>
        <v>70.307231988383393</v>
      </c>
      <c r="AA47" s="43">
        <v>20.410136999999992</v>
      </c>
      <c r="AB47" s="43">
        <v>18.065863</v>
      </c>
      <c r="AC47" s="5" t="s">
        <v>153</v>
      </c>
    </row>
    <row r="48" spans="1:40" ht="14.4" x14ac:dyDescent="0.3">
      <c r="A48" s="1">
        <v>47</v>
      </c>
      <c r="B48" s="1" t="s">
        <v>154</v>
      </c>
      <c r="C48" s="1">
        <v>6</v>
      </c>
      <c r="D48" s="1">
        <v>8</v>
      </c>
      <c r="E48" s="1">
        <v>2</v>
      </c>
      <c r="F48" s="1">
        <v>6</v>
      </c>
      <c r="S48" s="7">
        <f t="shared" si="0"/>
        <v>226.124</v>
      </c>
      <c r="T48" s="7">
        <v>0</v>
      </c>
      <c r="U48" s="1">
        <v>1.4</v>
      </c>
      <c r="V48" s="12">
        <v>161</v>
      </c>
      <c r="W48" s="14">
        <v>166.31817791671341</v>
      </c>
      <c r="X48" s="15">
        <v>5</v>
      </c>
      <c r="Y48" s="11">
        <v>2.1442000000000001</v>
      </c>
      <c r="Z48" s="9">
        <f t="shared" si="1"/>
        <v>139.37985231128258</v>
      </c>
      <c r="AA48" s="43">
        <v>20.300343999999988</v>
      </c>
      <c r="AB48" s="43">
        <v>18.175656</v>
      </c>
      <c r="AC48" s="5" t="s">
        <v>155</v>
      </c>
    </row>
    <row r="49" spans="1:40" ht="14.4" x14ac:dyDescent="0.3">
      <c r="A49" s="1">
        <v>48</v>
      </c>
      <c r="B49" s="1" t="s">
        <v>156</v>
      </c>
      <c r="C49" s="1">
        <v>6</v>
      </c>
      <c r="D49" s="1">
        <v>5</v>
      </c>
      <c r="F49" s="1">
        <v>1</v>
      </c>
      <c r="S49" s="7">
        <f t="shared" si="0"/>
        <v>96.100000000000009</v>
      </c>
      <c r="T49" s="7">
        <v>0</v>
      </c>
      <c r="U49" s="1">
        <v>1.02</v>
      </c>
      <c r="V49" s="12">
        <v>85</v>
      </c>
      <c r="W49" s="14">
        <v>87.234093453726317</v>
      </c>
      <c r="X49" s="15">
        <v>3</v>
      </c>
      <c r="Y49" s="11">
        <v>1.8257000000000001</v>
      </c>
      <c r="Z49" s="9">
        <f t="shared" si="1"/>
        <v>66.942202930972925</v>
      </c>
      <c r="AA49" s="43">
        <v>13.910964999999999</v>
      </c>
      <c r="AB49" s="43">
        <v>6.1290349999999991</v>
      </c>
      <c r="AC49" s="5" t="s">
        <v>157</v>
      </c>
    </row>
    <row r="50" spans="1:40" ht="14.4" x14ac:dyDescent="0.3">
      <c r="A50" s="1">
        <v>49</v>
      </c>
      <c r="B50" s="1" t="s">
        <v>158</v>
      </c>
      <c r="C50" s="1">
        <v>6</v>
      </c>
      <c r="D50" s="1">
        <v>4</v>
      </c>
      <c r="F50" s="1">
        <v>2</v>
      </c>
      <c r="S50" s="7">
        <f t="shared" si="0"/>
        <v>114.092</v>
      </c>
      <c r="T50" s="7">
        <v>1</v>
      </c>
      <c r="U50" s="1">
        <v>1.1579999999999999</v>
      </c>
      <c r="V50" s="12">
        <v>92</v>
      </c>
      <c r="W50" s="14">
        <v>93.301652407534121</v>
      </c>
      <c r="X50" s="15">
        <v>3</v>
      </c>
      <c r="Y50" s="11">
        <v>1.9648000000000001</v>
      </c>
      <c r="Z50" s="9">
        <f t="shared" si="1"/>
        <v>92.214666512426476</v>
      </c>
      <c r="AA50" s="43">
        <v>13.801171999999999</v>
      </c>
      <c r="AB50" s="43">
        <v>6.2388279999999989</v>
      </c>
      <c r="AC50" s="5" t="s">
        <v>159</v>
      </c>
    </row>
    <row r="51" spans="1:40" ht="14.4" x14ac:dyDescent="0.3">
      <c r="A51" s="1">
        <v>50</v>
      </c>
      <c r="B51" s="1" t="s">
        <v>160</v>
      </c>
      <c r="C51" s="1">
        <v>6</v>
      </c>
      <c r="D51" s="1">
        <v>4</v>
      </c>
      <c r="F51" s="1">
        <v>2</v>
      </c>
      <c r="S51" s="7">
        <f t="shared" si="0"/>
        <v>114.092</v>
      </c>
      <c r="T51" s="7">
        <v>1</v>
      </c>
      <c r="U51" s="1">
        <v>1.163</v>
      </c>
      <c r="V51" s="12">
        <v>82</v>
      </c>
      <c r="W51" s="14">
        <v>93.301652407534121</v>
      </c>
      <c r="X51" s="15">
        <v>3</v>
      </c>
      <c r="Y51" s="11">
        <v>1.9648000000000001</v>
      </c>
      <c r="Z51" s="9">
        <f t="shared" si="1"/>
        <v>92.214666512426476</v>
      </c>
      <c r="AA51" s="43">
        <v>13.801171999999999</v>
      </c>
      <c r="AB51" s="43">
        <v>6.2388279999999989</v>
      </c>
      <c r="AC51" s="5" t="s">
        <v>161</v>
      </c>
    </row>
    <row r="52" spans="1:40" ht="14.4" x14ac:dyDescent="0.3">
      <c r="A52" s="1">
        <v>51</v>
      </c>
      <c r="B52" s="1" t="s">
        <v>162</v>
      </c>
      <c r="C52" s="1">
        <v>6</v>
      </c>
      <c r="D52" s="1">
        <v>4</v>
      </c>
      <c r="F52" s="1">
        <v>2</v>
      </c>
      <c r="S52" s="7">
        <f t="shared" si="0"/>
        <v>114.092</v>
      </c>
      <c r="T52" s="7">
        <v>1</v>
      </c>
      <c r="U52" s="1">
        <v>1.1100000000000001</v>
      </c>
      <c r="V52" s="12">
        <v>88.5</v>
      </c>
      <c r="W52" s="14">
        <v>93.301652407534121</v>
      </c>
      <c r="X52" s="15">
        <v>3</v>
      </c>
      <c r="Y52" s="11">
        <v>1.9648000000000001</v>
      </c>
      <c r="Z52" s="9">
        <f t="shared" si="1"/>
        <v>92.214666512426476</v>
      </c>
      <c r="AA52" s="43">
        <v>13.801171999999999</v>
      </c>
      <c r="AB52" s="43">
        <v>6.2388279999999989</v>
      </c>
      <c r="AC52" s="5" t="s">
        <v>163</v>
      </c>
    </row>
    <row r="53" spans="1:40" ht="14.4" x14ac:dyDescent="0.3">
      <c r="A53" s="1">
        <v>52</v>
      </c>
      <c r="B53" s="1" t="s">
        <v>164</v>
      </c>
      <c r="C53" s="1">
        <v>6</v>
      </c>
      <c r="D53" s="1">
        <v>3</v>
      </c>
      <c r="F53" s="1">
        <v>3</v>
      </c>
      <c r="S53" s="7">
        <f t="shared" si="0"/>
        <v>132.084</v>
      </c>
      <c r="T53" s="7">
        <v>1</v>
      </c>
      <c r="U53" s="1">
        <v>1.28</v>
      </c>
      <c r="V53" s="12">
        <v>94.5</v>
      </c>
      <c r="W53" s="14">
        <v>99.369211361341925</v>
      </c>
      <c r="X53" s="15">
        <v>3</v>
      </c>
      <c r="Y53" s="11">
        <v>2.1038999999999999</v>
      </c>
      <c r="Z53" s="9">
        <f t="shared" si="1"/>
        <v>127.02815783888096</v>
      </c>
      <c r="AA53" s="43">
        <v>13.691379</v>
      </c>
      <c r="AB53" s="43">
        <v>6.3486209999999996</v>
      </c>
      <c r="AC53" s="5" t="s">
        <v>165</v>
      </c>
    </row>
    <row r="54" spans="1:40" ht="14.4" x14ac:dyDescent="0.3">
      <c r="A54" s="1">
        <v>53</v>
      </c>
      <c r="B54" s="1" t="s">
        <v>166</v>
      </c>
      <c r="C54" s="1">
        <v>6</v>
      </c>
      <c r="D54" s="1">
        <v>3</v>
      </c>
      <c r="F54" s="1">
        <v>3</v>
      </c>
      <c r="S54" s="7">
        <f t="shared" si="0"/>
        <v>132.084</v>
      </c>
      <c r="T54" s="7">
        <v>1</v>
      </c>
      <c r="U54" s="1">
        <v>1.264</v>
      </c>
      <c r="V54" s="12">
        <v>88</v>
      </c>
      <c r="W54" s="14">
        <v>99.369211361341925</v>
      </c>
      <c r="X54" s="15">
        <v>3</v>
      </c>
      <c r="Y54" s="11">
        <v>2.1038999999999999</v>
      </c>
      <c r="Z54" s="9">
        <f t="shared" si="1"/>
        <v>127.02815783888096</v>
      </c>
      <c r="AA54" s="43">
        <v>13.691379</v>
      </c>
      <c r="AB54" s="43">
        <v>6.3486209999999996</v>
      </c>
      <c r="AC54" s="5" t="s">
        <v>167</v>
      </c>
    </row>
    <row r="55" spans="1:40" ht="14.4" x14ac:dyDescent="0.3">
      <c r="A55" s="1">
        <v>54</v>
      </c>
      <c r="B55" s="1" t="s">
        <v>168</v>
      </c>
      <c r="C55" s="1">
        <v>6</v>
      </c>
      <c r="D55" s="1">
        <v>11</v>
      </c>
      <c r="F55" s="1">
        <v>1</v>
      </c>
      <c r="S55" s="7">
        <f t="shared" si="0"/>
        <v>102.148</v>
      </c>
      <c r="T55" s="7">
        <v>0</v>
      </c>
      <c r="U55" s="1">
        <v>0.92800000000000005</v>
      </c>
      <c r="V55" s="12">
        <v>104</v>
      </c>
      <c r="W55" s="14">
        <v>106.0434702969516</v>
      </c>
      <c r="X55" s="15">
        <v>3</v>
      </c>
      <c r="Y55" s="11">
        <v>2.2886000000000011</v>
      </c>
      <c r="Z55" s="9">
        <f t="shared" si="1"/>
        <v>194.35691636476983</v>
      </c>
      <c r="AA55" s="43">
        <v>17.911722999999999</v>
      </c>
      <c r="AB55" s="43">
        <v>12.148277</v>
      </c>
      <c r="AC55" s="5" t="s">
        <v>169</v>
      </c>
    </row>
    <row r="56" spans="1:40" ht="14.4" x14ac:dyDescent="0.3">
      <c r="A56" s="1">
        <v>55</v>
      </c>
      <c r="B56" s="1" t="s">
        <v>170</v>
      </c>
      <c r="C56" s="1">
        <v>4</v>
      </c>
      <c r="D56" s="1">
        <v>6</v>
      </c>
      <c r="E56" s="1">
        <v>1</v>
      </c>
      <c r="F56" s="1">
        <v>3</v>
      </c>
      <c r="G56" s="1">
        <v>1</v>
      </c>
      <c r="S56" s="7">
        <f t="shared" si="0"/>
        <v>141.09799999999998</v>
      </c>
      <c r="T56" s="7">
        <v>0</v>
      </c>
      <c r="U56" s="1">
        <v>1.26</v>
      </c>
      <c r="V56" s="12">
        <v>136</v>
      </c>
      <c r="W56" s="14">
        <v>113.0936053060629</v>
      </c>
      <c r="X56" s="15">
        <v>2</v>
      </c>
      <c r="Y56" s="11">
        <v>0.63689999999999991</v>
      </c>
      <c r="Z56" s="9">
        <f t="shared" si="1"/>
        <v>4.3341107031017678</v>
      </c>
      <c r="AA56" s="43">
        <v>14.253757999999999</v>
      </c>
      <c r="AB56" s="43">
        <v>11.936242</v>
      </c>
      <c r="AC56" s="5" t="s">
        <v>171</v>
      </c>
    </row>
    <row r="57" spans="1:40" ht="14.4" x14ac:dyDescent="0.3">
      <c r="A57" s="1">
        <v>56</v>
      </c>
      <c r="B57" s="1" t="s">
        <v>172</v>
      </c>
      <c r="C57" s="1">
        <v>6</v>
      </c>
      <c r="D57" s="1">
        <v>10</v>
      </c>
      <c r="E57" s="1">
        <v>2</v>
      </c>
      <c r="F57" s="1">
        <v>4</v>
      </c>
      <c r="S57" s="7">
        <f t="shared" si="0"/>
        <v>190.14</v>
      </c>
      <c r="T57" s="7">
        <v>0</v>
      </c>
      <c r="U57" s="1">
        <v>1.21</v>
      </c>
      <c r="V57" s="12">
        <v>150</v>
      </c>
      <c r="W57" s="14">
        <v>154.18306000909769</v>
      </c>
      <c r="X57" s="15">
        <v>4</v>
      </c>
      <c r="Y57" s="11">
        <v>1.5498000000000001</v>
      </c>
      <c r="Z57" s="9">
        <f t="shared" si="1"/>
        <v>35.465002924732083</v>
      </c>
      <c r="AA57" s="43">
        <v>20.519929999999992</v>
      </c>
      <c r="AB57" s="43">
        <v>17.95607</v>
      </c>
      <c r="AC57" s="5" t="s">
        <v>173</v>
      </c>
    </row>
    <row r="58" spans="1:40" ht="14.4" x14ac:dyDescent="0.3">
      <c r="A58" s="1">
        <v>57</v>
      </c>
      <c r="B58" s="1" t="s">
        <v>174</v>
      </c>
      <c r="C58" s="1">
        <v>8</v>
      </c>
      <c r="D58" s="1">
        <v>10</v>
      </c>
      <c r="E58" s="1">
        <v>2</v>
      </c>
      <c r="F58" s="1">
        <v>8</v>
      </c>
      <c r="S58" s="7">
        <f t="shared" si="0"/>
        <v>290.15999999999997</v>
      </c>
      <c r="T58" s="7">
        <v>0</v>
      </c>
      <c r="U58" s="1">
        <v>1.3</v>
      </c>
      <c r="W58" s="14">
        <v>213.04526627204359</v>
      </c>
      <c r="X58" s="15">
        <v>5</v>
      </c>
      <c r="Y58" s="11">
        <v>2.8204000000000011</v>
      </c>
      <c r="Z58" s="9">
        <f t="shared" si="1"/>
        <v>661.30224948176919</v>
      </c>
      <c r="AA58" s="43">
        <v>26.087929999999989</v>
      </c>
      <c r="AB58" s="43">
        <v>22.408069999999999</v>
      </c>
      <c r="AC58" s="5" t="s">
        <v>175</v>
      </c>
    </row>
    <row r="59" spans="1:40" ht="14.4" x14ac:dyDescent="0.3">
      <c r="A59" s="1">
        <v>58</v>
      </c>
      <c r="B59" s="1" t="s">
        <v>176</v>
      </c>
      <c r="C59" s="1">
        <v>3</v>
      </c>
      <c r="D59" s="1">
        <v>3</v>
      </c>
      <c r="E59" s="1">
        <v>3</v>
      </c>
      <c r="F59" s="1">
        <v>1</v>
      </c>
      <c r="S59" s="7">
        <f t="shared" si="0"/>
        <v>106.054</v>
      </c>
      <c r="T59" s="7">
        <v>1</v>
      </c>
      <c r="U59" s="1">
        <v>1.454</v>
      </c>
      <c r="V59" s="12">
        <v>212</v>
      </c>
      <c r="W59" s="14">
        <v>77.889736532109396</v>
      </c>
      <c r="X59" s="15">
        <v>2</v>
      </c>
      <c r="Y59" s="11">
        <v>0.44879999999999998</v>
      </c>
      <c r="Z59" s="9">
        <f t="shared" si="1"/>
        <v>2.8106062003343983</v>
      </c>
      <c r="AA59" s="43">
        <v>9.9733789999999996</v>
      </c>
      <c r="AB59" s="43">
        <v>8.4626209999999986</v>
      </c>
      <c r="AC59" s="5" t="s">
        <v>177</v>
      </c>
    </row>
    <row r="60" spans="1:40" ht="14.4" x14ac:dyDescent="0.3">
      <c r="A60" s="1">
        <v>59</v>
      </c>
      <c r="B60" s="1" t="s">
        <v>178</v>
      </c>
      <c r="C60" s="1">
        <v>4</v>
      </c>
      <c r="D60" s="1">
        <v>5</v>
      </c>
      <c r="E60" s="1">
        <v>3</v>
      </c>
      <c r="F60" s="1">
        <v>3</v>
      </c>
      <c r="S60" s="7">
        <f t="shared" si="0"/>
        <v>158.07999999999998</v>
      </c>
      <c r="T60" s="7">
        <v>0</v>
      </c>
      <c r="U60" s="1">
        <v>1.3</v>
      </c>
      <c r="V60" s="12">
        <v>105</v>
      </c>
      <c r="W60" s="14">
        <v>107.5421807037085</v>
      </c>
      <c r="X60" s="15">
        <v>3</v>
      </c>
      <c r="Y60" s="11">
        <v>0.7389</v>
      </c>
      <c r="Z60" s="9">
        <f t="shared" si="1"/>
        <v>5.4815073401765551</v>
      </c>
      <c r="AA60" s="43">
        <v>14.310551</v>
      </c>
      <c r="AB60" s="43">
        <v>12.475448999999999</v>
      </c>
      <c r="AC60" s="5" t="s">
        <v>179</v>
      </c>
    </row>
    <row r="61" spans="1:40" ht="14.4" x14ac:dyDescent="0.3">
      <c r="A61" s="1">
        <v>60</v>
      </c>
      <c r="B61" s="1" t="s">
        <v>180</v>
      </c>
      <c r="C61" s="1">
        <v>5</v>
      </c>
      <c r="D61" s="1">
        <v>11</v>
      </c>
      <c r="F61" s="1">
        <v>1</v>
      </c>
      <c r="S61" s="7">
        <f t="shared" si="0"/>
        <v>90.138000000000005</v>
      </c>
      <c r="T61" s="7">
        <v>0</v>
      </c>
      <c r="U61" s="1">
        <v>0.78900000000000003</v>
      </c>
      <c r="V61" s="12">
        <v>62.5</v>
      </c>
      <c r="W61" s="14">
        <v>101.1039440208361</v>
      </c>
      <c r="X61" s="15">
        <v>3</v>
      </c>
      <c r="Y61" s="11">
        <v>2.1461000000000001</v>
      </c>
      <c r="Z61" s="9">
        <f t="shared" si="1"/>
        <v>139.99096265683437</v>
      </c>
      <c r="AA61" s="43">
        <v>16.241723</v>
      </c>
      <c r="AB61" s="43">
        <v>12.148277</v>
      </c>
      <c r="AC61" s="5" t="s">
        <v>181</v>
      </c>
    </row>
    <row r="62" spans="1:40" ht="14.4" x14ac:dyDescent="0.3">
      <c r="A62" s="1">
        <v>61</v>
      </c>
      <c r="B62" s="1" t="s">
        <v>182</v>
      </c>
      <c r="C62" s="1">
        <v>2</v>
      </c>
      <c r="D62" s="1">
        <v>6</v>
      </c>
      <c r="E62" s="1">
        <v>2</v>
      </c>
      <c r="F62" s="1">
        <v>1</v>
      </c>
      <c r="G62" s="1">
        <v>1</v>
      </c>
      <c r="H62" s="1">
        <v>1</v>
      </c>
      <c r="S62" s="7">
        <f t="shared" si="0"/>
        <v>127.143</v>
      </c>
      <c r="T62" s="7">
        <v>0</v>
      </c>
      <c r="U62" s="1">
        <v>1.48</v>
      </c>
      <c r="V62" s="12">
        <v>149</v>
      </c>
      <c r="W62" s="14">
        <v>96.302227324279187</v>
      </c>
      <c r="X62" s="15">
        <v>2</v>
      </c>
      <c r="Y62" s="11">
        <v>-0.23769999999999969</v>
      </c>
      <c r="Z62" s="9">
        <f t="shared" si="1"/>
        <v>0.57849551996509041</v>
      </c>
      <c r="AA62" s="43">
        <v>13.501758000000001</v>
      </c>
      <c r="AB62" s="43">
        <v>15.498241999999999</v>
      </c>
      <c r="AC62" s="5" t="s">
        <v>183</v>
      </c>
    </row>
    <row r="63" spans="1:40" ht="14.4" x14ac:dyDescent="0.3">
      <c r="A63" s="1">
        <v>62</v>
      </c>
      <c r="B63" s="1" t="s">
        <v>184</v>
      </c>
      <c r="C63" s="1">
        <v>4</v>
      </c>
      <c r="D63" s="1">
        <v>6</v>
      </c>
      <c r="E63" s="1">
        <v>2</v>
      </c>
      <c r="S63" s="7">
        <f>12.01*C63+1.008*D63+16*E63+19*F63+14.01*G63+32.065*H63+30.973*I63+6.94*J63+10.81*K63+35.45*L63+74.922*M63+85.468*N63+28.085*O63+39.1*P63+24.305*Q63+132.91*R63</f>
        <v>86.087999999999994</v>
      </c>
      <c r="T63" s="7">
        <v>1</v>
      </c>
      <c r="U63" s="1">
        <v>1.1295999999999999</v>
      </c>
      <c r="V63" s="12">
        <v>204</v>
      </c>
      <c r="W63" s="14">
        <v>80.327935850668425</v>
      </c>
      <c r="X63" s="15">
        <v>2</v>
      </c>
      <c r="Y63" s="11">
        <v>0.32340000000000002</v>
      </c>
      <c r="Z63" s="9">
        <f t="shared" si="1"/>
        <v>2.1057169839117535</v>
      </c>
      <c r="AA63" s="43">
        <v>12.284758</v>
      </c>
      <c r="AB63" s="43">
        <v>8.6232419999999994</v>
      </c>
      <c r="AC63" s="5" t="s">
        <v>185</v>
      </c>
    </row>
    <row r="64" spans="1:40" ht="14.4" x14ac:dyDescent="0.3">
      <c r="A64" s="1">
        <v>63</v>
      </c>
      <c r="B64" s="1" t="s">
        <v>186</v>
      </c>
      <c r="C64" s="1">
        <v>6</v>
      </c>
      <c r="D64" s="1">
        <v>14</v>
      </c>
      <c r="S64" s="7">
        <f>12.01*C64+1.008*D64+16*E64+19*F64+14.01*G64+32.065*H64+30.973*I64+6.94*J64+10.81*K64+35.45*L64+74.922*M64+85.468*N64+28.085*O64+39.1*P64+24.305*Q64+132.91*R64</f>
        <v>86.171999999999997</v>
      </c>
      <c r="T64" s="7">
        <v>1</v>
      </c>
      <c r="U64" s="1">
        <v>0.65500000000000003</v>
      </c>
      <c r="V64" s="12">
        <v>69</v>
      </c>
      <c r="W64">
        <v>112.33237029088561</v>
      </c>
      <c r="X64">
        <v>3</v>
      </c>
      <c r="Y64" s="14">
        <v>2.5866000000000011</v>
      </c>
      <c r="Z64" s="9">
        <f t="shared" si="1"/>
        <v>386.01128374532118</v>
      </c>
      <c r="AA64" s="43">
        <v>19.355101999999992</v>
      </c>
      <c r="AB64" s="43">
        <v>14.044898</v>
      </c>
      <c r="AC64" s="5" t="s">
        <v>187</v>
      </c>
      <c r="AL64"/>
      <c r="AM64"/>
      <c r="AN64"/>
    </row>
    <row r="65" spans="1:40" ht="14.4" x14ac:dyDescent="0.3">
      <c r="A65" s="1">
        <v>64</v>
      </c>
      <c r="B65" s="1" t="s">
        <v>188</v>
      </c>
      <c r="C65" s="1">
        <v>5</v>
      </c>
      <c r="D65" s="1">
        <v>3</v>
      </c>
      <c r="F65" s="1">
        <v>7</v>
      </c>
      <c r="S65" s="7">
        <f>12.01*C65+1.008*D65+16*E65+19*F65+14.01*G65+32.065*H65+30.973*I65+6.94*J65+10.81*K65+35.45*L65+74.922*M65+85.468*N65+28.085*O65+39.1*P65+24.305*Q65+132.91*R65</f>
        <v>196.07400000000001</v>
      </c>
      <c r="T65" s="7">
        <v>1</v>
      </c>
      <c r="U65" s="1">
        <v>1.58</v>
      </c>
      <c r="V65" s="12">
        <v>82.5</v>
      </c>
      <c r="W65">
        <v>125.15283879594119</v>
      </c>
      <c r="X65">
        <v>3</v>
      </c>
      <c r="Y65" s="14">
        <v>2.6341000000000001</v>
      </c>
      <c r="Z65" s="9">
        <f t="shared" si="1"/>
        <v>430.6257543211737</v>
      </c>
      <c r="AA65" s="43">
        <v>14.249378999999999</v>
      </c>
      <c r="AB65" s="43">
        <v>10.800621</v>
      </c>
      <c r="AC65" s="5" t="s">
        <v>189</v>
      </c>
      <c r="AL65"/>
      <c r="AM65"/>
      <c r="AN65"/>
    </row>
    <row r="66" spans="1:40" ht="14.4" x14ac:dyDescent="0.3">
      <c r="A66" s="1">
        <v>65</v>
      </c>
      <c r="B66" s="1" t="s">
        <v>190</v>
      </c>
      <c r="C66" s="1">
        <v>5</v>
      </c>
      <c r="D66" s="1">
        <v>10</v>
      </c>
      <c r="E66" s="1">
        <v>1</v>
      </c>
      <c r="S66" s="7">
        <f t="shared" si="0"/>
        <v>86.13</v>
      </c>
      <c r="T66" s="7">
        <v>0</v>
      </c>
      <c r="U66" s="1">
        <v>0.85399999999999998</v>
      </c>
      <c r="V66" s="12">
        <v>79</v>
      </c>
      <c r="W66" s="14">
        <v>91.470153070777016</v>
      </c>
      <c r="X66" s="15">
        <v>2</v>
      </c>
      <c r="Y66" s="11">
        <v>1.1853</v>
      </c>
      <c r="Z66" s="9">
        <f t="shared" si="1"/>
        <v>15.321454648108968</v>
      </c>
      <c r="AA66" s="43">
        <v>15.819929999999999</v>
      </c>
      <c r="AB66" s="43">
        <v>11.76807</v>
      </c>
      <c r="AC66" s="5" t="s">
        <v>191</v>
      </c>
    </row>
    <row r="67" spans="1:40" ht="14.4" x14ac:dyDescent="0.3">
      <c r="A67" s="1">
        <v>66</v>
      </c>
      <c r="B67" s="1" t="s">
        <v>192</v>
      </c>
      <c r="C67" s="1">
        <v>5</v>
      </c>
      <c r="D67" s="1">
        <v>10</v>
      </c>
      <c r="E67" s="1">
        <v>2</v>
      </c>
      <c r="S67" s="7">
        <f t="shared" si="0"/>
        <v>102.13</v>
      </c>
      <c r="T67" s="7">
        <v>0</v>
      </c>
      <c r="U67" s="1">
        <v>0.97</v>
      </c>
      <c r="V67" s="12">
        <v>114</v>
      </c>
      <c r="W67">
        <v>100.2603800222675</v>
      </c>
      <c r="X67">
        <v>3</v>
      </c>
      <c r="Y67" s="14">
        <v>0.76929999999999998</v>
      </c>
      <c r="Z67" s="9">
        <f t="shared" si="1"/>
        <v>5.8789531599607621</v>
      </c>
      <c r="AA67" s="43">
        <v>16.621929999999999</v>
      </c>
      <c r="AB67" s="43">
        <v>13.50407</v>
      </c>
      <c r="AC67" s="5" t="s">
        <v>193</v>
      </c>
      <c r="AL67"/>
      <c r="AM67"/>
      <c r="AN67"/>
    </row>
    <row r="68" spans="1:40" ht="14.4" x14ac:dyDescent="0.3">
      <c r="A68" s="1">
        <v>67</v>
      </c>
      <c r="B68" s="1" t="s">
        <v>194</v>
      </c>
      <c r="C68" s="1">
        <v>4</v>
      </c>
      <c r="D68" s="1">
        <v>8</v>
      </c>
      <c r="E68" s="1">
        <v>2</v>
      </c>
      <c r="S68" s="7">
        <f t="shared" si="0"/>
        <v>88.103999999999999</v>
      </c>
      <c r="T68" s="7">
        <v>0</v>
      </c>
      <c r="U68" s="1">
        <v>0.91500000000000004</v>
      </c>
      <c r="V68" s="12">
        <v>79.8</v>
      </c>
      <c r="W68" s="14">
        <v>92.684394798410196</v>
      </c>
      <c r="X68" s="15">
        <v>2</v>
      </c>
      <c r="Y68" s="11">
        <v>0.56940000000000002</v>
      </c>
      <c r="Z68" s="9">
        <f t="shared" ref="Z68:Z95" si="2">10^Y68</f>
        <v>3.7102228861746522</v>
      </c>
      <c r="AA68" s="43">
        <v>13.618344</v>
      </c>
      <c r="AB68" s="43">
        <v>10.629656000000001</v>
      </c>
      <c r="AC68" s="5" t="s">
        <v>195</v>
      </c>
    </row>
    <row r="69" spans="1:40" ht="14.4" x14ac:dyDescent="0.3">
      <c r="A69" s="1">
        <v>68</v>
      </c>
      <c r="B69" s="1" t="s">
        <v>196</v>
      </c>
      <c r="C69" s="1">
        <v>7</v>
      </c>
      <c r="D69" s="1">
        <v>18</v>
      </c>
      <c r="E69" s="1">
        <v>3</v>
      </c>
      <c r="O69" s="1">
        <v>1</v>
      </c>
      <c r="S69" s="7">
        <f t="shared" si="0"/>
        <v>178.29900000000001</v>
      </c>
      <c r="T69" s="7">
        <v>0</v>
      </c>
      <c r="U69" s="1">
        <v>0.89500000000000002</v>
      </c>
      <c r="V69" s="12">
        <v>142</v>
      </c>
      <c r="W69" s="10">
        <v>191.50788140348291</v>
      </c>
      <c r="X69" s="15">
        <v>3</v>
      </c>
      <c r="Y69" s="11">
        <v>1.6646000000000001</v>
      </c>
      <c r="Z69" s="9">
        <f t="shared" si="2"/>
        <v>46.195534879996565</v>
      </c>
      <c r="AA69" s="43">
        <v>31.62827399999998</v>
      </c>
      <c r="AB69" s="43">
        <v>38.70572600000002</v>
      </c>
      <c r="AC69" s="5" t="s">
        <v>197</v>
      </c>
    </row>
    <row r="70" spans="1:40" ht="14.4" x14ac:dyDescent="0.3">
      <c r="A70" s="1">
        <v>69</v>
      </c>
      <c r="B70" s="1" t="s">
        <v>198</v>
      </c>
      <c r="C70" s="1">
        <v>4</v>
      </c>
      <c r="D70" s="1">
        <v>5</v>
      </c>
      <c r="E70" s="1">
        <v>2</v>
      </c>
      <c r="F70" s="1">
        <v>3</v>
      </c>
      <c r="S70" s="7">
        <f t="shared" si="0"/>
        <v>142.07999999999998</v>
      </c>
      <c r="T70" s="7">
        <v>0</v>
      </c>
      <c r="U70" s="1">
        <v>1.2410000000000001</v>
      </c>
      <c r="V70" s="12">
        <v>95.5</v>
      </c>
      <c r="W70" s="14">
        <v>110.88707165983359</v>
      </c>
      <c r="X70" s="15">
        <v>3</v>
      </c>
      <c r="Y70" s="11">
        <v>1.1117999999999999</v>
      </c>
      <c r="Z70" s="9">
        <f t="shared" si="2"/>
        <v>12.935999794524244</v>
      </c>
      <c r="AA70" s="43">
        <v>13.288964999999999</v>
      </c>
      <c r="AB70" s="43">
        <v>10.959035</v>
      </c>
      <c r="AC70" s="5" t="s">
        <v>199</v>
      </c>
    </row>
    <row r="71" spans="1:40" ht="14.4" x14ac:dyDescent="0.3">
      <c r="A71" s="1">
        <v>70</v>
      </c>
      <c r="B71" s="1" t="s">
        <v>200</v>
      </c>
      <c r="C71" s="1">
        <v>4</v>
      </c>
      <c r="D71" s="1">
        <v>6</v>
      </c>
      <c r="E71" s="1">
        <v>3</v>
      </c>
      <c r="S71" s="7">
        <f t="shared" si="0"/>
        <v>102.08799999999999</v>
      </c>
      <c r="T71" s="7">
        <v>1</v>
      </c>
      <c r="U71" s="1">
        <v>1.2</v>
      </c>
      <c r="V71" s="12">
        <v>242</v>
      </c>
      <c r="W71" s="14">
        <v>89.118162802158906</v>
      </c>
      <c r="X71" s="15">
        <v>2</v>
      </c>
      <c r="Y71" s="11">
        <v>0.54170000000000007</v>
      </c>
      <c r="Z71" s="9">
        <f t="shared" si="2"/>
        <v>3.4809677523240103</v>
      </c>
      <c r="AA71" s="43">
        <v>13.086758</v>
      </c>
      <c r="AB71" s="43">
        <v>10.359242</v>
      </c>
      <c r="AC71" s="5" t="s">
        <v>201</v>
      </c>
    </row>
    <row r="72" spans="1:40" ht="14.4" x14ac:dyDescent="0.3">
      <c r="A72" s="1">
        <v>71</v>
      </c>
      <c r="B72" s="1" t="s">
        <v>202</v>
      </c>
      <c r="C72" s="1">
        <v>3</v>
      </c>
      <c r="D72" s="1">
        <v>5</v>
      </c>
      <c r="G72" s="1">
        <v>1</v>
      </c>
      <c r="S72" s="7">
        <f t="shared" si="0"/>
        <v>55.08</v>
      </c>
      <c r="T72" s="7">
        <v>0</v>
      </c>
      <c r="U72" s="1">
        <v>0.77200000000000002</v>
      </c>
      <c r="V72" s="12">
        <v>97</v>
      </c>
      <c r="W72" s="14">
        <v>66.168257321549973</v>
      </c>
      <c r="X72" s="15">
        <v>2</v>
      </c>
      <c r="Y72" s="11">
        <v>0.91998000000000002</v>
      </c>
      <c r="Z72" s="9">
        <f t="shared" si="2"/>
        <v>8.3172546784743826</v>
      </c>
      <c r="AA72" s="43">
        <v>9.4439650000000004</v>
      </c>
      <c r="AB72" s="43">
        <v>5.586034999999999</v>
      </c>
      <c r="AC72" s="5" t="s">
        <v>203</v>
      </c>
    </row>
    <row r="73" spans="1:40" ht="14.4" x14ac:dyDescent="0.3">
      <c r="A73" s="1">
        <v>72</v>
      </c>
      <c r="B73" s="1" t="s">
        <v>204</v>
      </c>
      <c r="C73" s="1">
        <v>4</v>
      </c>
      <c r="D73" s="1">
        <v>5</v>
      </c>
      <c r="F73" s="1">
        <v>5</v>
      </c>
      <c r="S73" s="7">
        <f t="shared" si="0"/>
        <v>148.07999999999998</v>
      </c>
      <c r="T73" s="7">
        <v>0</v>
      </c>
      <c r="U73" s="1">
        <v>1.27</v>
      </c>
      <c r="V73" s="12">
        <v>40</v>
      </c>
      <c r="W73" s="14">
        <v>108.07819461221</v>
      </c>
      <c r="X73" s="15">
        <v>2</v>
      </c>
      <c r="Y73" s="11">
        <v>2.5940000000000012</v>
      </c>
      <c r="Z73" s="9">
        <f t="shared" si="2"/>
        <v>392.64493539960102</v>
      </c>
      <c r="AA73" s="43">
        <v>12.798965000000001</v>
      </c>
      <c r="AB73" s="43">
        <v>10.581035</v>
      </c>
      <c r="AC73" s="5" t="s">
        <v>205</v>
      </c>
    </row>
    <row r="74" spans="1:40" ht="14.4" x14ac:dyDescent="0.3">
      <c r="A74" s="1">
        <v>73</v>
      </c>
      <c r="B74" s="1" t="s">
        <v>206</v>
      </c>
      <c r="C74" s="1">
        <v>10</v>
      </c>
      <c r="D74" s="1">
        <v>16</v>
      </c>
      <c r="G74" s="1">
        <v>2</v>
      </c>
      <c r="S74" s="7">
        <f t="shared" si="0"/>
        <v>164.24800000000002</v>
      </c>
      <c r="T74" s="7">
        <v>0</v>
      </c>
      <c r="U74" s="1">
        <v>0.91</v>
      </c>
      <c r="V74" s="12">
        <v>199.5</v>
      </c>
      <c r="W74" s="14">
        <v>192.9639965907873</v>
      </c>
      <c r="X74" s="15">
        <v>6</v>
      </c>
      <c r="Y74" s="11">
        <v>3.1543600000000009</v>
      </c>
      <c r="Z74" s="9">
        <f t="shared" si="2"/>
        <v>1426.7898133292274</v>
      </c>
      <c r="AA74" s="43">
        <v>29.56868799999997</v>
      </c>
      <c r="AB74" s="43">
        <v>17.191312</v>
      </c>
      <c r="AC74" s="5" t="s">
        <v>207</v>
      </c>
    </row>
    <row r="75" spans="1:40" ht="14.4" x14ac:dyDescent="0.3">
      <c r="A75" s="1">
        <v>74</v>
      </c>
      <c r="B75" s="1" t="s">
        <v>208</v>
      </c>
      <c r="C75" s="1">
        <v>4</v>
      </c>
      <c r="D75" s="1">
        <v>8</v>
      </c>
      <c r="E75" s="1">
        <v>2</v>
      </c>
      <c r="H75" s="1">
        <v>1</v>
      </c>
      <c r="S75" s="7">
        <f t="shared" si="0"/>
        <v>120.169</v>
      </c>
      <c r="T75" s="7">
        <v>1</v>
      </c>
      <c r="U75" s="1">
        <v>1.2609999999999999</v>
      </c>
      <c r="V75" s="12">
        <v>285</v>
      </c>
      <c r="W75" s="14">
        <v>101.4734192727244</v>
      </c>
      <c r="X75" s="15">
        <v>2</v>
      </c>
      <c r="Y75" s="11">
        <v>0.19500000000000009</v>
      </c>
      <c r="Z75" s="9">
        <f t="shared" si="2"/>
        <v>1.5667510701081495</v>
      </c>
      <c r="AA75" s="43">
        <v>16.518343999999999</v>
      </c>
      <c r="AB75" s="43">
        <v>14.681656</v>
      </c>
      <c r="AC75" s="5" t="s">
        <v>209</v>
      </c>
    </row>
    <row r="76" spans="1:40" ht="14.4" x14ac:dyDescent="0.3">
      <c r="A76" s="1">
        <v>75</v>
      </c>
      <c r="B76" s="1" t="s">
        <v>210</v>
      </c>
      <c r="C76" s="1">
        <v>12</v>
      </c>
      <c r="D76" s="1">
        <v>27</v>
      </c>
      <c r="G76" s="1">
        <v>1</v>
      </c>
      <c r="S76" s="7">
        <f t="shared" si="0"/>
        <v>185.346</v>
      </c>
      <c r="T76" s="7">
        <v>0</v>
      </c>
      <c r="U76" s="1">
        <v>0.77800000000000002</v>
      </c>
      <c r="V76" s="12">
        <v>216</v>
      </c>
      <c r="W76" s="14">
        <v>227.10504223174931</v>
      </c>
      <c r="X76" s="15">
        <v>4</v>
      </c>
      <c r="Y76" s="11">
        <v>3.688700000000003</v>
      </c>
      <c r="Z76" s="9">
        <f t="shared" si="2"/>
        <v>4883.1492680983965</v>
      </c>
      <c r="AA76" s="43">
        <v>39.143410999999958</v>
      </c>
      <c r="AB76" s="43">
        <v>28.79658899999999</v>
      </c>
      <c r="AC76" s="5" t="s">
        <v>211</v>
      </c>
    </row>
    <row r="77" spans="1:40" ht="14.4" x14ac:dyDescent="0.3">
      <c r="A77" s="1">
        <v>76</v>
      </c>
      <c r="B77" s="1" t="s">
        <v>212</v>
      </c>
      <c r="C77" s="1">
        <v>2</v>
      </c>
      <c r="D77" s="1">
        <v>2</v>
      </c>
      <c r="L77" s="1">
        <v>4</v>
      </c>
      <c r="S77" s="7">
        <f t="shared" si="0"/>
        <v>167.83600000000001</v>
      </c>
      <c r="T77" s="7">
        <v>0</v>
      </c>
      <c r="U77" s="1">
        <v>1.5860000000000001</v>
      </c>
      <c r="V77" s="12">
        <v>147</v>
      </c>
      <c r="W77" s="14">
        <v>103.99270151508109</v>
      </c>
      <c r="X77" s="15">
        <v>2</v>
      </c>
      <c r="Y77" s="11">
        <v>2.5937999999999999</v>
      </c>
      <c r="Z77" s="9">
        <f t="shared" si="2"/>
        <v>392.46415735346005</v>
      </c>
      <c r="AA77" s="43">
        <v>13.393586000000001</v>
      </c>
      <c r="AB77" s="43">
        <v>4.0464140000000004</v>
      </c>
      <c r="AC77" s="5" t="s">
        <v>213</v>
      </c>
    </row>
    <row r="78" spans="1:40" ht="14.4" x14ac:dyDescent="0.3">
      <c r="A78" s="1">
        <v>77</v>
      </c>
      <c r="B78" s="1" t="s">
        <v>214</v>
      </c>
      <c r="C78" s="1">
        <v>10</v>
      </c>
      <c r="D78" s="1">
        <v>22</v>
      </c>
      <c r="E78" s="1">
        <v>5</v>
      </c>
      <c r="S78" s="7">
        <f t="shared" si="0"/>
        <v>222.27600000000001</v>
      </c>
      <c r="T78" s="7">
        <v>0</v>
      </c>
      <c r="U78" s="1">
        <v>1.0089999999999999</v>
      </c>
      <c r="V78" s="12">
        <v>275.5</v>
      </c>
      <c r="W78" s="14">
        <v>225.4674459437673</v>
      </c>
      <c r="X78" s="15">
        <v>7</v>
      </c>
      <c r="Y78" s="11">
        <v>0.32900000000000079</v>
      </c>
      <c r="Z78" s="9">
        <f t="shared" si="2"/>
        <v>2.1330449131465805</v>
      </c>
      <c r="AA78" s="43">
        <v>35.379445999999973</v>
      </c>
      <c r="AB78" s="43">
        <v>30.750554000000001</v>
      </c>
      <c r="AC78" s="5" t="s">
        <v>215</v>
      </c>
    </row>
    <row r="79" spans="1:40" ht="14.4" x14ac:dyDescent="0.3">
      <c r="A79" s="1">
        <v>78</v>
      </c>
      <c r="B79" s="1" t="s">
        <v>216</v>
      </c>
      <c r="C79" s="1">
        <v>6</v>
      </c>
      <c r="D79" s="1">
        <v>15</v>
      </c>
      <c r="E79" s="1">
        <v>4</v>
      </c>
      <c r="I79" s="1">
        <v>1</v>
      </c>
      <c r="S79" s="7">
        <f t="shared" si="0"/>
        <v>182.15300000000002</v>
      </c>
      <c r="T79" s="7">
        <v>0</v>
      </c>
      <c r="U79" s="1">
        <v>1.0720000000000001</v>
      </c>
      <c r="V79" s="12">
        <v>215.5</v>
      </c>
      <c r="W79" s="14">
        <v>167.32053204503271</v>
      </c>
      <c r="X79" s="15">
        <v>3</v>
      </c>
      <c r="Y79" s="11">
        <v>2.2040000000000002</v>
      </c>
      <c r="Z79" s="9">
        <f t="shared" si="2"/>
        <v>159.95580286146711</v>
      </c>
      <c r="AA79" s="43">
        <v>26.85989499999997</v>
      </c>
      <c r="AB79" s="43">
        <v>28.964105</v>
      </c>
      <c r="AC79" s="5" t="s">
        <v>217</v>
      </c>
    </row>
    <row r="80" spans="1:40" ht="14.4" x14ac:dyDescent="0.3">
      <c r="A80" s="1">
        <v>79</v>
      </c>
      <c r="B80" s="1" t="s">
        <v>218</v>
      </c>
      <c r="C80" s="1">
        <v>4</v>
      </c>
      <c r="D80" s="1">
        <v>5</v>
      </c>
      <c r="E80" s="1">
        <v>2</v>
      </c>
      <c r="F80" s="1">
        <v>3</v>
      </c>
      <c r="S80" s="7">
        <v>142.07999999999998</v>
      </c>
      <c r="T80" s="7">
        <v>1</v>
      </c>
      <c r="U80" s="1">
        <v>1.35</v>
      </c>
      <c r="V80" s="12">
        <v>36</v>
      </c>
      <c r="W80" s="14">
        <v>101.1670716598336</v>
      </c>
      <c r="X80" s="15">
        <v>2</v>
      </c>
      <c r="Y80" s="11">
        <v>0.92159999999999975</v>
      </c>
      <c r="Z80" s="9">
        <f t="shared" si="2"/>
        <v>8.3483375372364979</v>
      </c>
      <c r="AA80" s="43">
        <v>13.288964999999999</v>
      </c>
      <c r="AB80" s="43">
        <v>11.827035</v>
      </c>
      <c r="AC80" s="5" t="s">
        <v>219</v>
      </c>
    </row>
    <row r="81" spans="1:29" ht="14.4" x14ac:dyDescent="0.3">
      <c r="A81" s="1">
        <v>80</v>
      </c>
      <c r="B81" s="1" t="s">
        <v>220</v>
      </c>
      <c r="C81" s="1">
        <v>4</v>
      </c>
      <c r="D81" s="1">
        <v>8</v>
      </c>
      <c r="E81" s="1">
        <v>1</v>
      </c>
      <c r="S81" s="7">
        <f t="shared" si="0"/>
        <v>72.103999999999999</v>
      </c>
      <c r="T81" s="7">
        <v>1</v>
      </c>
      <c r="U81" s="1">
        <v>0.88800000000000001</v>
      </c>
      <c r="V81" s="12">
        <v>66</v>
      </c>
      <c r="W81" s="14">
        <v>74.174167846919715</v>
      </c>
      <c r="X81" s="15">
        <v>2</v>
      </c>
      <c r="Y81" s="11">
        <v>0.79679999999999995</v>
      </c>
      <c r="Z81" s="9">
        <f t="shared" si="2"/>
        <v>6.2632536475822267</v>
      </c>
      <c r="AA81" s="43">
        <v>12.816344000000001</v>
      </c>
      <c r="AB81" s="43">
        <v>9.7616559999999986</v>
      </c>
      <c r="AC81" s="5" t="s">
        <v>221</v>
      </c>
    </row>
    <row r="82" spans="1:29" ht="14.4" x14ac:dyDescent="0.3">
      <c r="A82" s="1">
        <v>81</v>
      </c>
      <c r="B82" s="1" t="s">
        <v>222</v>
      </c>
      <c r="C82" s="1">
        <v>5</v>
      </c>
      <c r="D82" s="1">
        <v>10</v>
      </c>
      <c r="E82" s="1">
        <v>1</v>
      </c>
      <c r="S82" s="7">
        <f t="shared" si="0"/>
        <v>86.13</v>
      </c>
      <c r="T82" s="7">
        <v>1</v>
      </c>
      <c r="U82" s="1">
        <v>0.88100000000000001</v>
      </c>
      <c r="V82" s="12">
        <v>88</v>
      </c>
      <c r="W82" s="14">
        <v>91.470153070777016</v>
      </c>
      <c r="X82" s="15">
        <v>3</v>
      </c>
      <c r="Y82" s="11">
        <v>1.1869000000000001</v>
      </c>
      <c r="Z82" s="9">
        <f t="shared" si="2"/>
        <v>15.378005078810533</v>
      </c>
      <c r="AA82" s="43">
        <v>15.819929999999999</v>
      </c>
      <c r="AB82" s="43">
        <v>11.76807</v>
      </c>
      <c r="AC82" s="5" t="s">
        <v>223</v>
      </c>
    </row>
    <row r="83" spans="1:29" ht="14.4" x14ac:dyDescent="0.3">
      <c r="A83" s="1">
        <v>82</v>
      </c>
      <c r="B83" s="1" t="s">
        <v>224</v>
      </c>
      <c r="C83" s="1">
        <v>9</v>
      </c>
      <c r="D83" s="1">
        <v>27</v>
      </c>
      <c r="E83" s="1">
        <v>3</v>
      </c>
      <c r="K83" s="1">
        <v>1</v>
      </c>
      <c r="O83" s="1">
        <v>3</v>
      </c>
      <c r="S83" s="7">
        <f t="shared" si="0"/>
        <v>278.37099999999998</v>
      </c>
      <c r="T83" s="7">
        <v>0</v>
      </c>
      <c r="U83" s="1">
        <v>0.83099999999999996</v>
      </c>
      <c r="V83" s="12">
        <v>186</v>
      </c>
      <c r="W83" s="14">
        <v>314.38033715248042</v>
      </c>
      <c r="X83" s="15">
        <v>3</v>
      </c>
      <c r="Y83" s="11">
        <v>2.9420000000000011</v>
      </c>
      <c r="Z83" s="9">
        <f t="shared" si="2"/>
        <v>874.98377522743908</v>
      </c>
      <c r="AA83" s="43">
        <v>51.389031999999972</v>
      </c>
      <c r="AB83" s="43">
        <v>75.824968000000069</v>
      </c>
      <c r="AC83" s="5" t="s">
        <v>225</v>
      </c>
    </row>
    <row r="84" spans="1:29" ht="14.4" x14ac:dyDescent="0.3">
      <c r="A84" s="1">
        <v>83</v>
      </c>
      <c r="B84" s="1" t="s">
        <v>226</v>
      </c>
      <c r="C84" s="1">
        <v>7</v>
      </c>
      <c r="D84" s="1">
        <v>16</v>
      </c>
      <c r="E84" s="1">
        <v>3</v>
      </c>
      <c r="S84" s="7">
        <f t="shared" si="0"/>
        <v>148.19799999999998</v>
      </c>
      <c r="T84" s="7">
        <v>0</v>
      </c>
      <c r="U84" s="1">
        <v>0.89100000000000001</v>
      </c>
      <c r="V84" s="12">
        <v>146</v>
      </c>
      <c r="W84" s="14">
        <v>155.99903636921439</v>
      </c>
      <c r="X84" s="15">
        <v>3</v>
      </c>
      <c r="Y84" s="11">
        <v>1.3794999999999999</v>
      </c>
      <c r="Z84" s="9">
        <f t="shared" si="2"/>
        <v>23.960727497455661</v>
      </c>
      <c r="AA84" s="43">
        <v>24.764687999999978</v>
      </c>
      <c r="AB84" s="43">
        <v>21.259312000000001</v>
      </c>
      <c r="AC84" s="5" t="s">
        <v>227</v>
      </c>
    </row>
    <row r="85" spans="1:29" ht="14.4" x14ac:dyDescent="0.3">
      <c r="A85" s="1">
        <v>84</v>
      </c>
      <c r="B85" s="1" t="s">
        <v>228</v>
      </c>
      <c r="C85" s="1">
        <v>8</v>
      </c>
      <c r="D85" s="1">
        <v>18</v>
      </c>
      <c r="E85" s="1">
        <v>4</v>
      </c>
      <c r="S85" s="7">
        <f t="shared" si="0"/>
        <v>178.22399999999999</v>
      </c>
      <c r="T85" s="7">
        <v>0</v>
      </c>
      <c r="U85" s="1">
        <v>0.98599999999999999</v>
      </c>
      <c r="V85" s="12">
        <v>216</v>
      </c>
      <c r="W85" s="14">
        <v>182.08524854456209</v>
      </c>
      <c r="X85" s="15">
        <v>6</v>
      </c>
      <c r="Y85" s="11">
        <v>0.31240000000000001</v>
      </c>
      <c r="Z85" s="9">
        <f t="shared" si="2"/>
        <v>2.0530522392794692</v>
      </c>
      <c r="AA85" s="43">
        <v>28.570273999999969</v>
      </c>
      <c r="AB85" s="43">
        <v>25.001726000000001</v>
      </c>
      <c r="AC85" s="5" t="s">
        <v>229</v>
      </c>
    </row>
    <row r="86" spans="1:29" ht="14.4" x14ac:dyDescent="0.3">
      <c r="A86" s="1">
        <v>85</v>
      </c>
      <c r="B86" s="1" t="s">
        <v>230</v>
      </c>
      <c r="C86" s="1">
        <v>5</v>
      </c>
      <c r="D86" s="1">
        <v>9</v>
      </c>
      <c r="G86" s="1">
        <v>1</v>
      </c>
      <c r="S86" s="7">
        <f t="shared" si="0"/>
        <v>83.132000000000005</v>
      </c>
      <c r="T86" s="7">
        <v>0</v>
      </c>
      <c r="U86" s="1">
        <v>0.752</v>
      </c>
      <c r="V86" s="12">
        <v>105.5</v>
      </c>
      <c r="W86" s="14">
        <v>100.7602277692646</v>
      </c>
      <c r="X86" s="15">
        <v>2</v>
      </c>
      <c r="Y86" s="11">
        <v>1.5560799999999999</v>
      </c>
      <c r="Z86" s="9">
        <f t="shared" si="2"/>
        <v>35.981560953615848</v>
      </c>
      <c r="AA86" s="43">
        <v>15.451136999999999</v>
      </c>
      <c r="AB86" s="43">
        <v>9.5988629999999979</v>
      </c>
      <c r="AC86" s="5" t="s">
        <v>231</v>
      </c>
    </row>
    <row r="87" spans="1:29" ht="14.4" x14ac:dyDescent="0.3">
      <c r="A87" s="1">
        <v>86</v>
      </c>
      <c r="B87" s="1" t="s">
        <v>232</v>
      </c>
      <c r="C87" s="1">
        <v>7</v>
      </c>
      <c r="D87" s="1">
        <v>8</v>
      </c>
      <c r="S87" s="7">
        <f t="shared" si="0"/>
        <v>92.133999999999986</v>
      </c>
      <c r="T87" s="7">
        <v>0</v>
      </c>
      <c r="U87" s="1">
        <v>0.86499999999999999</v>
      </c>
      <c r="V87" s="12">
        <v>110.6</v>
      </c>
      <c r="W87" s="14">
        <v>98.462519723775841</v>
      </c>
      <c r="X87" s="15">
        <v>3</v>
      </c>
      <c r="Y87" s="11">
        <v>1.99502</v>
      </c>
      <c r="Z87" s="9">
        <f t="shared" si="2"/>
        <v>98.859862025758474</v>
      </c>
      <c r="AA87" s="43">
        <v>17.024343999999999</v>
      </c>
      <c r="AB87" s="43">
        <v>8.0256559999999997</v>
      </c>
      <c r="AC87" s="5" t="s">
        <v>233</v>
      </c>
    </row>
    <row r="88" spans="1:29" ht="14.4" x14ac:dyDescent="0.3">
      <c r="A88" s="1">
        <v>87</v>
      </c>
      <c r="B88" s="1" t="s">
        <v>234</v>
      </c>
      <c r="C88" s="1">
        <v>6</v>
      </c>
      <c r="D88" s="1">
        <v>6</v>
      </c>
      <c r="E88" s="1">
        <v>3</v>
      </c>
      <c r="F88" s="1">
        <v>9</v>
      </c>
      <c r="K88" s="1">
        <v>1</v>
      </c>
      <c r="S88" s="7">
        <f t="shared" si="0"/>
        <v>307.91800000000001</v>
      </c>
      <c r="T88" s="7">
        <v>0</v>
      </c>
      <c r="U88" s="1">
        <v>1.43</v>
      </c>
      <c r="V88" s="12">
        <v>125</v>
      </c>
      <c r="W88" s="14">
        <v>229.18809166010129</v>
      </c>
      <c r="X88" s="15">
        <v>4</v>
      </c>
      <c r="Y88" s="11">
        <v>2.7080000000000011</v>
      </c>
      <c r="Z88" s="9">
        <f t="shared" si="2"/>
        <v>510.50499997540777</v>
      </c>
      <c r="AA88" s="43">
        <v>24.469757999999992</v>
      </c>
      <c r="AB88" s="43">
        <v>25.324242000000002</v>
      </c>
      <c r="AC88" s="5" t="s">
        <v>235</v>
      </c>
    </row>
    <row r="89" spans="1:29" ht="14.4" x14ac:dyDescent="0.3">
      <c r="A89" s="1">
        <v>88</v>
      </c>
      <c r="B89" s="1" t="s">
        <v>236</v>
      </c>
      <c r="C89" s="1">
        <v>5</v>
      </c>
      <c r="D89" s="1">
        <v>9</v>
      </c>
      <c r="G89" s="1">
        <v>1</v>
      </c>
      <c r="S89" s="7">
        <f t="shared" si="0"/>
        <v>83.132000000000005</v>
      </c>
      <c r="T89" s="7">
        <v>0</v>
      </c>
      <c r="U89" s="1">
        <v>0.79500000000000004</v>
      </c>
      <c r="V89" s="12">
        <v>140</v>
      </c>
      <c r="W89" s="14">
        <v>100.7602277692646</v>
      </c>
      <c r="X89" s="15">
        <v>3</v>
      </c>
      <c r="Y89" s="11">
        <v>1.70018</v>
      </c>
      <c r="Z89" s="9">
        <f t="shared" si="2"/>
        <v>50.139500140609819</v>
      </c>
      <c r="AA89" s="43">
        <v>15.451136999999999</v>
      </c>
      <c r="AB89" s="43">
        <v>9.5988629999999979</v>
      </c>
      <c r="AC89" s="5" t="s">
        <v>237</v>
      </c>
    </row>
    <row r="90" spans="1:29" ht="12.3" customHeight="1" x14ac:dyDescent="0.3">
      <c r="A90" s="1">
        <v>89</v>
      </c>
      <c r="B90" s="1" t="s">
        <v>238</v>
      </c>
      <c r="C90" s="1">
        <v>3</v>
      </c>
      <c r="D90" s="1">
        <v>2</v>
      </c>
      <c r="E90" s="1">
        <v>3</v>
      </c>
      <c r="S90" s="7">
        <f t="shared" si="0"/>
        <v>86.045999999999992</v>
      </c>
      <c r="T90" s="7">
        <v>1</v>
      </c>
      <c r="U90" s="1">
        <v>1.35</v>
      </c>
      <c r="V90" s="12">
        <v>162</v>
      </c>
      <c r="W90" s="14">
        <v>58.285718630559828</v>
      </c>
      <c r="X90" s="15">
        <v>2</v>
      </c>
      <c r="Y90" s="11">
        <v>0.23280000000000001</v>
      </c>
      <c r="Z90" s="9">
        <f t="shared" si="2"/>
        <v>1.709228005234332</v>
      </c>
      <c r="AA90" s="43">
        <v>8.749585999999999</v>
      </c>
      <c r="AB90" s="43">
        <v>6.3464139999999993</v>
      </c>
      <c r="AC90" s="5" t="s">
        <v>239</v>
      </c>
    </row>
    <row r="91" spans="1:29" ht="14.4" x14ac:dyDescent="0.3">
      <c r="A91" s="1">
        <v>90</v>
      </c>
      <c r="B91" s="1" t="s">
        <v>240</v>
      </c>
      <c r="C91" s="1">
        <v>5</v>
      </c>
      <c r="D91" s="1">
        <v>6</v>
      </c>
      <c r="E91" s="1">
        <v>3</v>
      </c>
      <c r="S91" s="7">
        <f t="shared" si="0"/>
        <v>114.098</v>
      </c>
      <c r="T91" s="7">
        <v>1</v>
      </c>
      <c r="U91" s="1">
        <v>1.1879999999999999</v>
      </c>
      <c r="V91" s="12">
        <v>237</v>
      </c>
      <c r="W91" s="14">
        <v>103.77768907827451</v>
      </c>
      <c r="X91" s="15">
        <v>3</v>
      </c>
      <c r="Y91" s="11">
        <v>0.70779999999999998</v>
      </c>
      <c r="Z91" s="9">
        <f t="shared" si="2"/>
        <v>5.1026995785943896</v>
      </c>
      <c r="AA91" s="43">
        <v>14.756758</v>
      </c>
      <c r="AB91" s="43">
        <v>10.359242</v>
      </c>
      <c r="AC91" s="5" t="s">
        <v>241</v>
      </c>
    </row>
    <row r="92" spans="1:29" ht="14.4" x14ac:dyDescent="0.3">
      <c r="A92" s="1">
        <v>91</v>
      </c>
      <c r="B92" s="1" t="s">
        <v>242</v>
      </c>
      <c r="C92" s="1">
        <v>5</v>
      </c>
      <c r="D92" s="1">
        <v>9</v>
      </c>
      <c r="E92" s="1">
        <v>2</v>
      </c>
      <c r="F92" s="1">
        <v>1</v>
      </c>
      <c r="S92" s="7">
        <f>12.01*C92+1.008*D92+16*E92+19*F92+14.01*G92+32.065*H92+30.973*I92+6.94*J92+10.81*K92+35.45*L92+74.922*M92+85.468*N92+28.085*O92+39.1*P92+24.305*Q92+132.91*R92</f>
        <v>120.122</v>
      </c>
      <c r="T92" s="7">
        <v>0</v>
      </c>
      <c r="U92" s="1">
        <v>0.997</v>
      </c>
      <c r="V92" s="12">
        <v>121</v>
      </c>
      <c r="W92" s="10">
        <v>116.0479389760753</v>
      </c>
      <c r="X92" s="15">
        <v>3</v>
      </c>
      <c r="Y92" s="11">
        <v>0.90749999999999997</v>
      </c>
      <c r="Z92" s="9">
        <f t="shared" si="2"/>
        <v>8.081649291125375</v>
      </c>
      <c r="AA92" s="43">
        <v>16.512136999999999</v>
      </c>
      <c r="AB92" s="43">
        <v>12.745863</v>
      </c>
      <c r="AC92" s="5" t="s">
        <v>243</v>
      </c>
    </row>
    <row r="93" spans="1:29" ht="14.4" x14ac:dyDescent="0.3">
      <c r="A93" s="1">
        <v>92</v>
      </c>
      <c r="B93" s="1" t="s">
        <v>244</v>
      </c>
      <c r="C93" s="1">
        <v>5</v>
      </c>
      <c r="D93" s="1">
        <v>7</v>
      </c>
      <c r="E93" s="1">
        <v>2</v>
      </c>
      <c r="F93" s="1">
        <v>3</v>
      </c>
      <c r="S93" s="7">
        <f>12.01*C93+1.008*D93+16*E93+19*F93+14.01*G93+32.065*H93+30.973*I93+6.94*J93+10.81*K93+35.45*L93+74.922*M93+85.468*N93+28.085*O93+39.1*P93+24.305*Q93+132.91*R93</f>
        <v>156.10599999999999</v>
      </c>
      <c r="T93" s="7">
        <v>0</v>
      </c>
      <c r="U93" s="1">
        <v>1.19</v>
      </c>
      <c r="V93" s="12">
        <v>50</v>
      </c>
      <c r="W93" s="10">
        <v>128.18305688369091</v>
      </c>
      <c r="X93" s="15">
        <v>3</v>
      </c>
      <c r="Y93" s="11">
        <v>1.5019</v>
      </c>
      <c r="Z93" s="9">
        <f t="shared" si="2"/>
        <v>31.761426525728815</v>
      </c>
      <c r="AA93" s="43">
        <v>16.292551</v>
      </c>
      <c r="AB93" s="43">
        <v>12.965449</v>
      </c>
      <c r="AC93" s="5" t="s">
        <v>245</v>
      </c>
    </row>
    <row r="94" spans="1:29" ht="14.4" x14ac:dyDescent="0.3">
      <c r="A94" s="1">
        <v>93</v>
      </c>
      <c r="B94" s="1" t="s">
        <v>246</v>
      </c>
      <c r="C94" s="1">
        <v>5</v>
      </c>
      <c r="D94" s="1">
        <v>5</v>
      </c>
      <c r="E94" s="1">
        <v>2</v>
      </c>
      <c r="F94" s="1">
        <v>5</v>
      </c>
      <c r="S94" s="7">
        <f t="shared" ref="S94:S95" si="3">12.01*C94+1.008*D94+16*E94+19*F94+14.01*G94+32.065*H94+30.973*I94+6.94*J94+10.81*K94+35.45*L94+74.922*M94+85.468*N94+28.085*O94+39.1*P94+24.305*Q94+132.91*R94</f>
        <v>192.09</v>
      </c>
      <c r="T94" s="7">
        <v>0</v>
      </c>
      <c r="U94" s="1">
        <v>1.4</v>
      </c>
      <c r="V94" s="12">
        <v>75.5</v>
      </c>
      <c r="W94" s="10">
        <v>140.31817479130649</v>
      </c>
      <c r="X94" s="15">
        <v>3</v>
      </c>
      <c r="Y94" s="11">
        <v>1.7471000000000001</v>
      </c>
      <c r="Z94" s="9">
        <f t="shared" si="2"/>
        <v>55.859880205725617</v>
      </c>
      <c r="AA94" s="43">
        <v>16.072965</v>
      </c>
      <c r="AB94" s="43">
        <v>13.185034999999999</v>
      </c>
      <c r="AC94" s="5" t="s">
        <v>247</v>
      </c>
    </row>
    <row r="95" spans="1:29" ht="14.4" x14ac:dyDescent="0.3">
      <c r="A95" s="1">
        <v>94</v>
      </c>
      <c r="B95" s="1" t="s">
        <v>248</v>
      </c>
      <c r="C95" s="1">
        <v>8</v>
      </c>
      <c r="D95" s="1">
        <v>20</v>
      </c>
      <c r="E95" s="1">
        <v>4</v>
      </c>
      <c r="O95" s="1">
        <v>1</v>
      </c>
      <c r="S95" s="7">
        <f t="shared" si="3"/>
        <v>208.32500000000002</v>
      </c>
      <c r="T95" s="7">
        <v>0</v>
      </c>
      <c r="U95" s="1">
        <v>0.93300000000000005</v>
      </c>
      <c r="V95" s="12">
        <v>168.8</v>
      </c>
      <c r="W95" s="10">
        <v>217.59409357883069</v>
      </c>
      <c r="X95" s="15">
        <v>3</v>
      </c>
      <c r="Y95" s="11">
        <v>1.5680000000000001</v>
      </c>
      <c r="Z95" s="9">
        <f t="shared" si="2"/>
        <v>36.982817978026638</v>
      </c>
      <c r="AA95" s="43">
        <v>35.433859999999967</v>
      </c>
      <c r="AB95" s="43">
        <v>42.448140000000031</v>
      </c>
      <c r="AC95" s="5" t="s">
        <v>249</v>
      </c>
    </row>
    <row r="96" spans="1:29" x14ac:dyDescent="0.25">
      <c r="A96" s="1">
        <v>95</v>
      </c>
      <c r="B96" s="1" t="s">
        <v>250</v>
      </c>
      <c r="C96" s="1">
        <v>5</v>
      </c>
      <c r="D96" s="1">
        <v>4</v>
      </c>
      <c r="E96" s="1">
        <v>2</v>
      </c>
      <c r="F96" s="1">
        <v>6</v>
      </c>
      <c r="S96" s="7">
        <f t="shared" ref="S96:S108" si="4">12.01*C96+1.008*D96+16*E96+19*F96+14.01*G96+32.065*H96+30.973*I96+6.94*J96+10.81*K96+35.45*L96+74.922*M96+85.468*N96+28.085*O96+39.1*P96+24.305*Q96+132.91*R96</f>
        <v>210.08199999999999</v>
      </c>
      <c r="T96" s="26">
        <v>1</v>
      </c>
      <c r="U96" s="1">
        <v>1.53</v>
      </c>
      <c r="V96" s="12">
        <v>106.5</v>
      </c>
      <c r="W96" s="11">
        <v>136.6657337451143</v>
      </c>
      <c r="X96" s="15">
        <v>2</v>
      </c>
      <c r="Y96" s="11">
        <v>1.8541000000000001</v>
      </c>
      <c r="Z96" s="9">
        <f>10^Y96</f>
        <v>71.4660863876843</v>
      </c>
      <c r="AA96" s="9">
        <v>15.963172</v>
      </c>
      <c r="AB96" s="9">
        <v>14.162827999999999</v>
      </c>
      <c r="AC96" s="1" t="s">
        <v>251</v>
      </c>
    </row>
    <row r="97" spans="1:40" ht="13.5" customHeight="1" x14ac:dyDescent="0.25">
      <c r="A97" s="1">
        <v>96</v>
      </c>
      <c r="B97" s="1" t="s">
        <v>252</v>
      </c>
      <c r="C97" s="1">
        <v>5</v>
      </c>
      <c r="D97" s="1">
        <v>6</v>
      </c>
      <c r="E97" s="1">
        <v>2</v>
      </c>
      <c r="F97" s="1">
        <v>6</v>
      </c>
      <c r="S97" s="7">
        <f t="shared" si="4"/>
        <v>212.09800000000001</v>
      </c>
      <c r="T97" s="26">
        <v>0</v>
      </c>
      <c r="U97" s="1">
        <v>1.5680000000000001</v>
      </c>
      <c r="V97" s="12">
        <v>35</v>
      </c>
      <c r="W97" s="11">
        <v>149.02219269285609</v>
      </c>
      <c r="X97" s="15">
        <v>4</v>
      </c>
      <c r="Y97" s="11">
        <v>2.1017000000000001</v>
      </c>
      <c r="Z97" s="9">
        <f t="shared" ref="Z97:Z108" si="5">10^Y97</f>
        <v>126.3863000231254</v>
      </c>
      <c r="AA97" s="9">
        <v>17.296758000000001</v>
      </c>
      <c r="AB97" s="9">
        <v>16.169242000000001</v>
      </c>
      <c r="AC97" s="1" t="s">
        <v>253</v>
      </c>
    </row>
    <row r="98" spans="1:40" x14ac:dyDescent="0.25">
      <c r="A98" s="1">
        <v>97</v>
      </c>
      <c r="B98" s="1" t="s">
        <v>296</v>
      </c>
      <c r="C98" s="1">
        <v>4</v>
      </c>
      <c r="D98" s="1">
        <v>3</v>
      </c>
      <c r="E98" s="1">
        <v>1</v>
      </c>
      <c r="F98" s="1">
        <v>7</v>
      </c>
      <c r="S98" s="7">
        <f t="shared" si="4"/>
        <v>200.06399999999999</v>
      </c>
      <c r="T98" s="26">
        <v>0</v>
      </c>
      <c r="U98" s="1">
        <v>1.4870000000000001</v>
      </c>
      <c r="V98" s="12">
        <v>56.7</v>
      </c>
      <c r="W98" s="11">
        <v>129.00353947131609</v>
      </c>
      <c r="X98" s="15">
        <v>3</v>
      </c>
      <c r="Y98" s="11">
        <v>2.4232</v>
      </c>
      <c r="Z98" s="9">
        <f t="shared" si="5"/>
        <v>264.97200988789649</v>
      </c>
      <c r="AA98" s="9">
        <v>13.381379000000001</v>
      </c>
      <c r="AB98" s="9">
        <v>12.536621</v>
      </c>
      <c r="AC98" s="1" t="s">
        <v>254</v>
      </c>
    </row>
    <row r="99" spans="1:40" x14ac:dyDescent="0.25">
      <c r="A99" s="1">
        <v>98</v>
      </c>
      <c r="B99" s="1" t="s">
        <v>255</v>
      </c>
      <c r="C99" s="1">
        <v>4</v>
      </c>
      <c r="D99" s="1">
        <v>4</v>
      </c>
      <c r="E99" s="1">
        <v>1</v>
      </c>
      <c r="F99" s="1">
        <v>6</v>
      </c>
      <c r="S99" s="7">
        <f t="shared" si="4"/>
        <v>182.072</v>
      </c>
      <c r="T99" s="26">
        <v>0</v>
      </c>
      <c r="U99" s="1">
        <v>1.38</v>
      </c>
      <c r="V99" s="12">
        <v>50</v>
      </c>
      <c r="W99" s="11">
        <v>122.9359805175083</v>
      </c>
      <c r="X99" s="15">
        <v>2</v>
      </c>
      <c r="Y99" s="11">
        <v>2.1259999999999999</v>
      </c>
      <c r="Z99" s="9">
        <f t="shared" si="5"/>
        <v>133.65955165464422</v>
      </c>
      <c r="AA99" s="9">
        <v>13.491172000000001</v>
      </c>
      <c r="AB99" s="9">
        <v>12.426828</v>
      </c>
      <c r="AC99" s="1" t="s">
        <v>256</v>
      </c>
    </row>
    <row r="100" spans="1:40" x14ac:dyDescent="0.25">
      <c r="A100" s="1">
        <v>99</v>
      </c>
      <c r="B100" s="1" t="s">
        <v>257</v>
      </c>
      <c r="C100" s="1">
        <v>4</v>
      </c>
      <c r="D100" s="1">
        <v>3</v>
      </c>
      <c r="E100" s="1">
        <v>1</v>
      </c>
      <c r="F100" s="1">
        <v>7</v>
      </c>
      <c r="S100" s="7">
        <f t="shared" si="4"/>
        <v>200.06399999999999</v>
      </c>
      <c r="T100" s="26">
        <v>0</v>
      </c>
      <c r="U100" s="1">
        <v>1.409</v>
      </c>
      <c r="V100" s="12">
        <v>34.200000000000003</v>
      </c>
      <c r="W100" s="11">
        <v>129.00353947131609</v>
      </c>
      <c r="X100" s="15">
        <v>3</v>
      </c>
      <c r="Y100" s="11">
        <v>2.4232</v>
      </c>
      <c r="Z100" s="9">
        <f t="shared" si="5"/>
        <v>264.97200988789649</v>
      </c>
      <c r="AA100" s="9">
        <v>13.381379000000001</v>
      </c>
      <c r="AB100" s="9">
        <v>12.536621</v>
      </c>
      <c r="AC100" s="1" t="s">
        <v>258</v>
      </c>
    </row>
    <row r="101" spans="1:40" x14ac:dyDescent="0.25">
      <c r="A101" s="1">
        <v>100</v>
      </c>
      <c r="B101" s="1" t="s">
        <v>259</v>
      </c>
      <c r="C101" s="1">
        <v>5</v>
      </c>
      <c r="D101" s="1">
        <v>4</v>
      </c>
      <c r="E101" s="1">
        <v>1</v>
      </c>
      <c r="F101" s="1">
        <v>8</v>
      </c>
      <c r="S101" s="7">
        <f t="shared" si="4"/>
        <v>232.08199999999999</v>
      </c>
      <c r="T101" s="26">
        <v>0</v>
      </c>
      <c r="U101" s="1">
        <v>1.5323</v>
      </c>
      <c r="V101" s="12">
        <v>93.2</v>
      </c>
      <c r="W101" s="11">
        <v>152.36708364898121</v>
      </c>
      <c r="X101" s="15">
        <v>4</v>
      </c>
      <c r="Y101" s="11">
        <v>2.7612999999999999</v>
      </c>
      <c r="Z101" s="9">
        <f t="shared" si="5"/>
        <v>577.16501719023165</v>
      </c>
      <c r="AA101" s="9">
        <v>16.275172000000001</v>
      </c>
      <c r="AB101" s="9">
        <v>14.652828</v>
      </c>
      <c r="AC101" s="1" t="s">
        <v>260</v>
      </c>
    </row>
    <row r="102" spans="1:40" x14ac:dyDescent="0.25">
      <c r="A102" s="1">
        <v>101</v>
      </c>
      <c r="B102" s="1" t="s">
        <v>261</v>
      </c>
      <c r="C102" s="1">
        <v>7</v>
      </c>
      <c r="D102" s="1">
        <v>4</v>
      </c>
      <c r="E102" s="1">
        <v>1</v>
      </c>
      <c r="F102" s="1">
        <v>12</v>
      </c>
      <c r="S102" s="7">
        <f t="shared" si="4"/>
        <v>332.10199999999998</v>
      </c>
      <c r="T102" s="26">
        <v>0</v>
      </c>
      <c r="U102" s="1">
        <v>1.6160000000000001</v>
      </c>
      <c r="V102" s="12">
        <v>133</v>
      </c>
      <c r="W102" s="11">
        <v>211.229289911927</v>
      </c>
      <c r="X102" s="15">
        <v>5</v>
      </c>
      <c r="Y102" s="11">
        <v>4.0319000000000003</v>
      </c>
      <c r="Z102" s="9">
        <f t="shared" si="5"/>
        <v>10762.173768887882</v>
      </c>
      <c r="AA102" s="9">
        <v>21.843171999999999</v>
      </c>
      <c r="AB102" s="9">
        <v>19.104828000000001</v>
      </c>
      <c r="AC102" s="1" t="s">
        <v>262</v>
      </c>
    </row>
    <row r="103" spans="1:40" x14ac:dyDescent="0.25">
      <c r="A103" s="1">
        <v>102</v>
      </c>
      <c r="B103" s="1" t="s">
        <v>263</v>
      </c>
      <c r="C103" s="1">
        <v>4</v>
      </c>
      <c r="D103" s="1">
        <v>3</v>
      </c>
      <c r="E103" s="1">
        <v>1</v>
      </c>
      <c r="F103" s="1">
        <v>7</v>
      </c>
      <c r="S103" s="7">
        <f t="shared" si="4"/>
        <v>200.06399999999999</v>
      </c>
      <c r="T103" s="26">
        <v>0</v>
      </c>
      <c r="U103" s="1">
        <v>1.5049999999999999</v>
      </c>
      <c r="V103" s="12">
        <v>58.1</v>
      </c>
      <c r="W103" s="11">
        <v>129.00353947131609</v>
      </c>
      <c r="X103" s="15">
        <v>3</v>
      </c>
      <c r="Y103" s="11">
        <v>2.4232</v>
      </c>
      <c r="Z103" s="9">
        <f t="shared" si="5"/>
        <v>264.97200988789649</v>
      </c>
      <c r="AA103" s="9">
        <v>13.381379000000001</v>
      </c>
      <c r="AB103" s="9">
        <v>12.536621</v>
      </c>
      <c r="AC103" s="1" t="s">
        <v>264</v>
      </c>
    </row>
    <row r="104" spans="1:40" x14ac:dyDescent="0.25">
      <c r="A104" s="1">
        <v>103</v>
      </c>
      <c r="B104" s="1" t="s">
        <v>265</v>
      </c>
      <c r="C104" s="1">
        <v>4</v>
      </c>
      <c r="D104" s="1">
        <v>6</v>
      </c>
      <c r="E104" s="1">
        <v>1</v>
      </c>
      <c r="F104" s="1">
        <v>4</v>
      </c>
      <c r="S104" s="7">
        <f t="shared" si="4"/>
        <v>146.08799999999999</v>
      </c>
      <c r="T104" s="26">
        <v>0</v>
      </c>
      <c r="U104" s="1">
        <v>1.21</v>
      </c>
      <c r="V104" s="12">
        <v>57</v>
      </c>
      <c r="W104" s="11">
        <v>110.8008626098927</v>
      </c>
      <c r="X104" s="15">
        <v>3</v>
      </c>
      <c r="Y104" s="11">
        <v>1.8808</v>
      </c>
      <c r="Z104" s="9">
        <f t="shared" si="5"/>
        <v>75.997621436103756</v>
      </c>
      <c r="AA104" s="9">
        <v>13.710758</v>
      </c>
      <c r="AB104" s="9">
        <v>12.207242000000001</v>
      </c>
      <c r="AC104" s="1" t="s">
        <v>266</v>
      </c>
    </row>
    <row r="105" spans="1:40" x14ac:dyDescent="0.25">
      <c r="A105" s="1">
        <v>104</v>
      </c>
      <c r="B105" s="1" t="s">
        <v>267</v>
      </c>
      <c r="C105" s="1">
        <v>7</v>
      </c>
      <c r="D105" s="1">
        <v>11</v>
      </c>
      <c r="F105" s="1">
        <v>3</v>
      </c>
      <c r="S105" s="7">
        <f t="shared" si="4"/>
        <v>152.15799999999999</v>
      </c>
      <c r="T105" s="26">
        <v>1</v>
      </c>
      <c r="U105" s="1">
        <v>1.0980000000000001</v>
      </c>
      <c r="V105" s="12">
        <v>107</v>
      </c>
      <c r="W105" s="11">
        <v>135.47457342842449</v>
      </c>
      <c r="X105" s="15">
        <v>3</v>
      </c>
      <c r="Y105" s="11">
        <v>3.1290000000000018</v>
      </c>
      <c r="Z105" s="9">
        <f t="shared" si="5"/>
        <v>1345.860354055955</v>
      </c>
      <c r="AA105" s="9">
        <v>20.69572299999999</v>
      </c>
      <c r="AB105" s="9">
        <v>14.374276999999999</v>
      </c>
      <c r="AC105" s="1" t="s">
        <v>268</v>
      </c>
    </row>
    <row r="106" spans="1:40" x14ac:dyDescent="0.25">
      <c r="A106" s="1">
        <v>105</v>
      </c>
      <c r="B106" s="1" t="s">
        <v>269</v>
      </c>
      <c r="C106" s="1">
        <v>4</v>
      </c>
      <c r="D106" s="1">
        <v>4</v>
      </c>
      <c r="E106" s="1">
        <v>1</v>
      </c>
      <c r="F106" s="1">
        <v>6</v>
      </c>
      <c r="S106" s="7">
        <f t="shared" si="4"/>
        <v>182.072</v>
      </c>
      <c r="T106" s="26">
        <v>0</v>
      </c>
      <c r="U106" s="1">
        <v>1.4039999999999999</v>
      </c>
      <c r="V106" s="12">
        <v>62.5</v>
      </c>
      <c r="W106" s="11">
        <v>122.9359805175083</v>
      </c>
      <c r="X106" s="15">
        <v>3</v>
      </c>
      <c r="Y106" s="11">
        <v>2.1276000000000002</v>
      </c>
      <c r="Z106" s="9">
        <f t="shared" si="5"/>
        <v>134.1528798266128</v>
      </c>
      <c r="AA106" s="9">
        <v>13.491172000000001</v>
      </c>
      <c r="AB106" s="9">
        <v>12.426828</v>
      </c>
      <c r="AC106" s="1" t="s">
        <v>270</v>
      </c>
    </row>
    <row r="107" spans="1:40" ht="14.4" x14ac:dyDescent="0.3">
      <c r="A107" s="1">
        <v>106</v>
      </c>
      <c r="B107" s="1" t="s">
        <v>271</v>
      </c>
      <c r="C107" s="1">
        <v>6</v>
      </c>
      <c r="D107" s="1">
        <v>6</v>
      </c>
      <c r="E107" s="1">
        <v>2</v>
      </c>
      <c r="F107" s="1">
        <v>8</v>
      </c>
      <c r="S107" s="7">
        <f t="shared" si="4"/>
        <v>262.108</v>
      </c>
      <c r="T107" s="26">
        <v>0</v>
      </c>
      <c r="U107" s="1">
        <v>1.48</v>
      </c>
      <c r="V107" s="12">
        <v>141</v>
      </c>
      <c r="W107">
        <v>178.45329582432899</v>
      </c>
      <c r="X107">
        <v>5</v>
      </c>
      <c r="Y107" s="14">
        <v>2.7354000000000012</v>
      </c>
      <c r="Z107" s="9">
        <f t="shared" si="5"/>
        <v>543.75091402984901</v>
      </c>
      <c r="AA107" s="43">
        <v>20.080757999999989</v>
      </c>
      <c r="AB107" s="43">
        <v>18.395242</v>
      </c>
      <c r="AC107" s="1" t="s">
        <v>272</v>
      </c>
      <c r="AL107"/>
      <c r="AM107"/>
      <c r="AN107"/>
    </row>
    <row r="108" spans="1:40" x14ac:dyDescent="0.25">
      <c r="A108" s="1">
        <v>107</v>
      </c>
      <c r="B108" s="1" t="s">
        <v>273</v>
      </c>
      <c r="C108" s="1">
        <v>7</v>
      </c>
      <c r="D108" s="1">
        <v>7</v>
      </c>
      <c r="E108" s="1">
        <v>3</v>
      </c>
      <c r="F108" s="1">
        <v>9</v>
      </c>
      <c r="S108" s="7">
        <f t="shared" si="4"/>
        <v>310.12599999999998</v>
      </c>
      <c r="T108" s="26">
        <v>0</v>
      </c>
      <c r="U108" s="1">
        <v>1.4570000000000001</v>
      </c>
      <c r="V108" s="12">
        <v>145</v>
      </c>
      <c r="W108" s="11">
        <v>210.6070669534846</v>
      </c>
      <c r="X108" s="15">
        <v>4</v>
      </c>
      <c r="Y108" s="11">
        <v>3.0067000000000008</v>
      </c>
      <c r="Z108" s="9">
        <f t="shared" si="5"/>
        <v>1015.5469355497015</v>
      </c>
      <c r="AA108" s="9">
        <v>23.77655099999998</v>
      </c>
      <c r="AB108" s="9">
        <v>22.247449</v>
      </c>
      <c r="AC108" s="1" t="s">
        <v>274</v>
      </c>
    </row>
    <row r="109" spans="1:40" x14ac:dyDescent="0.25">
      <c r="A109" s="1">
        <v>108</v>
      </c>
      <c r="B109" s="1" t="s">
        <v>275</v>
      </c>
      <c r="F109" s="1">
        <v>4</v>
      </c>
      <c r="J109" s="1">
        <v>1</v>
      </c>
      <c r="K109" s="1">
        <v>1</v>
      </c>
      <c r="S109" s="7">
        <f>12.01*C109+1.008*D109+16*E109+19*F109+14.01*G109+32.065*H109+30.973*I109+6.94*J109+10.81*K109+35.45*L109+74.922*M109+85.468*N109+28.085*O109+39.1*P109+24.305*Q109+132.91*R109</f>
        <v>93.75</v>
      </c>
      <c r="Z109" s="9"/>
    </row>
    <row r="110" spans="1:40" x14ac:dyDescent="0.25">
      <c r="A110" s="1">
        <v>109</v>
      </c>
      <c r="B110" s="1" t="s">
        <v>276</v>
      </c>
      <c r="C110" s="1">
        <v>4</v>
      </c>
      <c r="E110" s="1">
        <v>8</v>
      </c>
      <c r="J110" s="1">
        <v>1</v>
      </c>
      <c r="K110" s="1">
        <v>1</v>
      </c>
      <c r="S110" s="7">
        <f t="shared" ref="S110:S119" si="6">12.01*C110+1.008*D110+16*E110+19*F110+14.01*G110+32.065*H110+30.973*I110+6.94*J110+10.81*K110+35.45*L110+74.922*M110+85.468*N110+28.085*O110+39.1*P110+24.305*Q110+132.91*R110</f>
        <v>193.79</v>
      </c>
      <c r="Z110" s="9"/>
    </row>
    <row r="111" spans="1:40" ht="13.8" customHeight="1" x14ac:dyDescent="0.25">
      <c r="A111" s="1">
        <v>110</v>
      </c>
      <c r="B111" s="1" t="s">
        <v>277</v>
      </c>
      <c r="C111" s="1">
        <v>1</v>
      </c>
      <c r="E111" s="1">
        <v>3</v>
      </c>
      <c r="F111" s="1">
        <v>3</v>
      </c>
      <c r="H111" s="1">
        <v>1</v>
      </c>
      <c r="J111" s="1">
        <v>1</v>
      </c>
      <c r="S111" s="7">
        <f t="shared" si="6"/>
        <v>156.01499999999999</v>
      </c>
      <c r="Z111" s="9"/>
    </row>
    <row r="112" spans="1:40" x14ac:dyDescent="0.25">
      <c r="A112" s="1">
        <v>111</v>
      </c>
      <c r="B112" s="1" t="s">
        <v>278</v>
      </c>
      <c r="E112" s="1">
        <v>4</v>
      </c>
      <c r="J112" s="1">
        <v>1</v>
      </c>
      <c r="L112" s="1">
        <v>1</v>
      </c>
      <c r="S112" s="7">
        <f t="shared" si="6"/>
        <v>106.39</v>
      </c>
      <c r="Z112" s="9"/>
    </row>
    <row r="113" spans="1:40" x14ac:dyDescent="0.25">
      <c r="A113" s="1">
        <v>112</v>
      </c>
      <c r="B113" s="1" t="s">
        <v>279</v>
      </c>
      <c r="C113" s="1">
        <v>2</v>
      </c>
      <c r="E113" s="1">
        <v>4</v>
      </c>
      <c r="F113" s="1">
        <v>2</v>
      </c>
      <c r="J113" s="1">
        <v>1</v>
      </c>
      <c r="K113" s="1">
        <v>1</v>
      </c>
      <c r="S113" s="7">
        <f t="shared" si="6"/>
        <v>143.77000000000001</v>
      </c>
      <c r="Z113" s="9"/>
    </row>
    <row r="114" spans="1:40" x14ac:dyDescent="0.25">
      <c r="A114" s="1">
        <v>113</v>
      </c>
      <c r="B114" s="1" t="s">
        <v>280</v>
      </c>
      <c r="E114" s="1">
        <v>2</v>
      </c>
      <c r="F114" s="1">
        <v>2</v>
      </c>
      <c r="I114" s="1">
        <v>1</v>
      </c>
      <c r="J114" s="1">
        <v>1</v>
      </c>
      <c r="S114" s="7">
        <f t="shared" si="6"/>
        <v>107.913</v>
      </c>
      <c r="Z114" s="9"/>
    </row>
    <row r="115" spans="1:40" x14ac:dyDescent="0.25">
      <c r="A115" s="1">
        <v>114</v>
      </c>
      <c r="B115" s="1" t="s">
        <v>281</v>
      </c>
      <c r="C115" s="1">
        <v>4</v>
      </c>
      <c r="E115" s="1">
        <v>4</v>
      </c>
      <c r="F115" s="1">
        <v>10</v>
      </c>
      <c r="G115" s="1">
        <v>1</v>
      </c>
      <c r="H115" s="1">
        <v>2</v>
      </c>
      <c r="J115" s="1">
        <v>1</v>
      </c>
      <c r="S115" s="7">
        <f t="shared" si="6"/>
        <v>387.11999999999995</v>
      </c>
      <c r="Z115" s="9"/>
    </row>
    <row r="116" spans="1:40" x14ac:dyDescent="0.25">
      <c r="A116" s="1">
        <v>115</v>
      </c>
      <c r="B116" s="1" t="s">
        <v>282</v>
      </c>
      <c r="E116" s="1">
        <v>4</v>
      </c>
      <c r="F116" s="1">
        <v>2</v>
      </c>
      <c r="G116" s="1">
        <v>1</v>
      </c>
      <c r="H116" s="1">
        <v>2</v>
      </c>
      <c r="J116" s="1">
        <v>1</v>
      </c>
      <c r="S116" s="7">
        <f t="shared" si="6"/>
        <v>187.07999999999998</v>
      </c>
      <c r="Z116" s="9"/>
    </row>
    <row r="117" spans="1:40" x14ac:dyDescent="0.25">
      <c r="A117" s="1">
        <v>116</v>
      </c>
      <c r="B117" s="1" t="s">
        <v>283</v>
      </c>
      <c r="F117" s="1">
        <v>6</v>
      </c>
      <c r="I117" s="1">
        <v>1</v>
      </c>
      <c r="J117" s="1">
        <v>1</v>
      </c>
      <c r="S117" s="7">
        <f t="shared" si="6"/>
        <v>151.91300000000001</v>
      </c>
      <c r="Z117" s="9"/>
    </row>
    <row r="118" spans="1:40" x14ac:dyDescent="0.25">
      <c r="A118" s="1">
        <v>117</v>
      </c>
      <c r="B118" s="1" t="s">
        <v>284</v>
      </c>
      <c r="C118" s="1">
        <v>2</v>
      </c>
      <c r="E118" s="1">
        <v>4</v>
      </c>
      <c r="F118" s="1">
        <v>6</v>
      </c>
      <c r="G118" s="1">
        <v>1</v>
      </c>
      <c r="H118" s="1">
        <v>2</v>
      </c>
      <c r="J118" s="1">
        <v>1</v>
      </c>
      <c r="S118" s="7">
        <f t="shared" si="6"/>
        <v>287.09999999999997</v>
      </c>
      <c r="Z118" s="9"/>
    </row>
    <row r="119" spans="1:40" x14ac:dyDescent="0.25">
      <c r="A119" s="1">
        <v>118</v>
      </c>
      <c r="B119" s="1" t="s">
        <v>285</v>
      </c>
      <c r="C119" s="1">
        <v>8</v>
      </c>
      <c r="E119" s="1">
        <v>4</v>
      </c>
      <c r="F119" s="1">
        <v>18</v>
      </c>
      <c r="G119" s="1">
        <v>1</v>
      </c>
      <c r="H119" s="1">
        <v>2</v>
      </c>
      <c r="J119" s="1">
        <v>1</v>
      </c>
      <c r="S119" s="7">
        <f t="shared" si="6"/>
        <v>587.16000000000008</v>
      </c>
      <c r="Z119" s="9"/>
    </row>
    <row r="120" spans="1:40" x14ac:dyDescent="0.25">
      <c r="A120" s="1">
        <v>119</v>
      </c>
      <c r="B120" s="1" t="s">
        <v>286</v>
      </c>
      <c r="F120" s="1">
        <v>6</v>
      </c>
      <c r="I120" s="1">
        <v>1</v>
      </c>
      <c r="R120" s="1">
        <v>1</v>
      </c>
      <c r="S120" s="7">
        <f t="shared" ref="S120:S127" si="7">12.01*C120+1.008*D120+16*E120+19*F120+14.01*G120+32.065*H120+30.973*I120+6.94*J120+10.81*K120+35.45*L120+74.922*M120+85.468*N120+28.085*O120+39.1*P120+24.305*Q120+132.91*R120</f>
        <v>277.88300000000004</v>
      </c>
      <c r="Z120" s="9"/>
      <c r="AD120" s="1"/>
    </row>
    <row r="121" spans="1:40" x14ac:dyDescent="0.25">
      <c r="A121" s="1">
        <v>120</v>
      </c>
      <c r="B121" s="1" t="s">
        <v>287</v>
      </c>
      <c r="F121" s="1">
        <v>6</v>
      </c>
      <c r="J121" s="1">
        <v>1</v>
      </c>
      <c r="M121" s="1">
        <v>1</v>
      </c>
      <c r="S121" s="7">
        <f t="shared" si="7"/>
        <v>195.86199999999999</v>
      </c>
      <c r="Z121" s="9"/>
      <c r="AD121" s="1"/>
    </row>
    <row r="122" spans="1:40" x14ac:dyDescent="0.25">
      <c r="A122" s="1">
        <v>121</v>
      </c>
      <c r="B122" s="1" t="s">
        <v>288</v>
      </c>
      <c r="E122" s="1">
        <v>3</v>
      </c>
      <c r="G122" s="1">
        <v>1</v>
      </c>
      <c r="J122" s="1">
        <v>1</v>
      </c>
      <c r="S122" s="7">
        <f t="shared" si="7"/>
        <v>68.95</v>
      </c>
      <c r="Z122" s="9"/>
      <c r="AD122" s="1"/>
    </row>
    <row r="123" spans="1:40" x14ac:dyDescent="0.25">
      <c r="A123" s="1">
        <v>122</v>
      </c>
      <c r="B123" s="1" t="s">
        <v>289</v>
      </c>
      <c r="C123" s="1">
        <v>4</v>
      </c>
      <c r="E123" s="1">
        <v>8</v>
      </c>
      <c r="F123" s="1">
        <v>12</v>
      </c>
      <c r="G123" s="1">
        <v>2</v>
      </c>
      <c r="H123" s="1">
        <v>4</v>
      </c>
      <c r="Q123" s="1">
        <v>1</v>
      </c>
      <c r="S123" s="7">
        <f t="shared" si="7"/>
        <v>584.62499999999989</v>
      </c>
      <c r="Z123" s="9"/>
      <c r="AD123" s="1"/>
    </row>
    <row r="124" spans="1:40" x14ac:dyDescent="0.25">
      <c r="A124" s="1">
        <v>123</v>
      </c>
      <c r="B124" s="1" t="s">
        <v>290</v>
      </c>
      <c r="E124" s="1">
        <v>3</v>
      </c>
      <c r="G124" s="1">
        <v>1</v>
      </c>
      <c r="N124" s="1">
        <v>1</v>
      </c>
      <c r="S124" s="7">
        <f t="shared" si="7"/>
        <v>147.47800000000001</v>
      </c>
      <c r="Z124" s="9"/>
      <c r="AD124" s="1"/>
    </row>
    <row r="125" spans="1:40" x14ac:dyDescent="0.25">
      <c r="A125" s="1">
        <v>124</v>
      </c>
      <c r="B125" s="1" t="s">
        <v>291</v>
      </c>
      <c r="F125" s="1">
        <v>6</v>
      </c>
      <c r="I125" s="1">
        <v>1</v>
      </c>
      <c r="N125" s="1">
        <v>1</v>
      </c>
      <c r="S125" s="7">
        <f t="shared" si="7"/>
        <v>230.44100000000003</v>
      </c>
      <c r="Z125" s="9"/>
      <c r="AD125" s="1"/>
    </row>
    <row r="126" spans="1:40" x14ac:dyDescent="0.25">
      <c r="A126" s="1">
        <v>125</v>
      </c>
      <c r="B126" s="1" t="s">
        <v>292</v>
      </c>
      <c r="C126" s="1">
        <v>4</v>
      </c>
      <c r="E126" s="1">
        <v>3</v>
      </c>
      <c r="F126" s="1">
        <v>9</v>
      </c>
      <c r="H126" s="1">
        <v>1</v>
      </c>
      <c r="J126" s="1">
        <v>1</v>
      </c>
      <c r="S126" s="7">
        <f t="shared" si="7"/>
        <v>306.04499999999996</v>
      </c>
      <c r="Z126" s="9"/>
    </row>
    <row r="127" spans="1:40" x14ac:dyDescent="0.25">
      <c r="A127" s="1">
        <v>126</v>
      </c>
      <c r="B127" s="1" t="s">
        <v>293</v>
      </c>
      <c r="C127" s="1">
        <v>4</v>
      </c>
      <c r="E127" s="1">
        <v>3</v>
      </c>
      <c r="F127" s="1">
        <v>9</v>
      </c>
      <c r="H127" s="1">
        <v>1</v>
      </c>
      <c r="P127" s="1">
        <v>1</v>
      </c>
      <c r="S127" s="7">
        <f t="shared" si="7"/>
        <v>338.20499999999998</v>
      </c>
      <c r="Z127" s="9"/>
    </row>
    <row r="128" spans="1:40" s="5" customFormat="1" ht="16.8" x14ac:dyDescent="0.3">
      <c r="A128" s="5">
        <v>127</v>
      </c>
      <c r="B128" s="5" t="s">
        <v>330</v>
      </c>
      <c r="C128" s="5">
        <v>3</v>
      </c>
      <c r="D128" s="5">
        <v>4</v>
      </c>
      <c r="E128" s="5">
        <v>1</v>
      </c>
      <c r="F128" s="5">
        <v>4</v>
      </c>
      <c r="S128" s="27">
        <f t="shared" ref="S128:S132" si="8">12.01*C128+1.008*D128+16*E128+19*F128+14.01*G128+32.065*H128+30.973*I128+6.94*J128+10.81*K128+35.45*L128+74.922*M128+85.468*N128+28.085*O128+39.1*P128+24.305*Q128+132.91*R128</f>
        <v>132.06200000000001</v>
      </c>
      <c r="T128" s="28">
        <v>0</v>
      </c>
      <c r="U128" s="29">
        <v>1.294</v>
      </c>
      <c r="V128" s="29">
        <v>37</v>
      </c>
      <c r="W128" s="30">
        <v>93.504877386035361</v>
      </c>
      <c r="X128" s="31">
        <v>2</v>
      </c>
      <c r="Y128" s="33">
        <v>1.4906999999999999</v>
      </c>
      <c r="Z128" s="32">
        <f t="shared" ref="Z128:Z137" si="9">10^Y128</f>
        <v>30.952804165939792</v>
      </c>
      <c r="AA128" s="32">
        <v>10.707172</v>
      </c>
      <c r="AB128" s="32">
        <v>10.200828</v>
      </c>
      <c r="AC128" s="5" t="s">
        <v>335</v>
      </c>
      <c r="AD128" s="34"/>
      <c r="AH128" s="31"/>
      <c r="AL128" s="31"/>
      <c r="AM128" s="31"/>
      <c r="AN128" s="31"/>
    </row>
    <row r="129" spans="1:40" s="5" customFormat="1" ht="16.8" customHeight="1" x14ac:dyDescent="0.3">
      <c r="A129" s="5">
        <v>128</v>
      </c>
      <c r="B129" s="5" t="s">
        <v>331</v>
      </c>
      <c r="C129" s="5">
        <v>4</v>
      </c>
      <c r="D129" s="5">
        <v>6</v>
      </c>
      <c r="E129" s="5">
        <v>1</v>
      </c>
      <c r="F129" s="5">
        <v>4</v>
      </c>
      <c r="S129" s="27">
        <f t="shared" si="8"/>
        <v>146.08799999999999</v>
      </c>
      <c r="T129" s="28">
        <v>0</v>
      </c>
      <c r="U129" s="29">
        <v>1.2</v>
      </c>
      <c r="V129" s="29">
        <v>66</v>
      </c>
      <c r="W129" s="30">
        <v>110.8008626098927</v>
      </c>
      <c r="X129" s="31">
        <v>3</v>
      </c>
      <c r="Y129" s="33">
        <v>1.5331999999999999</v>
      </c>
      <c r="Z129" s="32">
        <f t="shared" si="9"/>
        <v>34.135007294931114</v>
      </c>
      <c r="AA129" s="32">
        <v>13.710758</v>
      </c>
      <c r="AB129" s="32">
        <v>12.207242000000001</v>
      </c>
      <c r="AC129" s="5" t="s">
        <v>336</v>
      </c>
      <c r="AD129" s="34"/>
      <c r="AH129" s="31"/>
      <c r="AL129" s="31"/>
      <c r="AM129" s="31"/>
      <c r="AN129" s="31"/>
    </row>
    <row r="130" spans="1:40" s="5" customFormat="1" ht="16.8" x14ac:dyDescent="0.3">
      <c r="A130" s="5">
        <v>129</v>
      </c>
      <c r="B130" s="5" t="s">
        <v>332</v>
      </c>
      <c r="C130" s="5">
        <v>4</v>
      </c>
      <c r="D130" s="5">
        <v>3</v>
      </c>
      <c r="E130" s="5">
        <v>1</v>
      </c>
      <c r="F130" s="5">
        <v>7</v>
      </c>
      <c r="S130" s="27">
        <f t="shared" si="8"/>
        <v>200.06399999999999</v>
      </c>
      <c r="T130" s="28">
        <v>0</v>
      </c>
      <c r="U130" s="29">
        <v>1.409</v>
      </c>
      <c r="V130" s="29">
        <v>34.18</v>
      </c>
      <c r="W130" s="30">
        <v>129.00353947131609</v>
      </c>
      <c r="X130" s="31">
        <v>3</v>
      </c>
      <c r="Y130" s="33">
        <v>2.4232</v>
      </c>
      <c r="Z130" s="32">
        <f t="shared" si="9"/>
        <v>264.97200988789649</v>
      </c>
      <c r="AA130" s="32">
        <v>13.381379000000001</v>
      </c>
      <c r="AB130" s="32">
        <v>12.536621</v>
      </c>
      <c r="AC130" s="5" t="s">
        <v>258</v>
      </c>
      <c r="AD130" s="34"/>
      <c r="AH130" s="31"/>
      <c r="AL130" s="31"/>
      <c r="AM130" s="31"/>
      <c r="AN130" s="31"/>
    </row>
    <row r="131" spans="1:40" s="5" customFormat="1" ht="16.8" x14ac:dyDescent="0.3">
      <c r="A131" s="5">
        <v>130</v>
      </c>
      <c r="B131" s="5" t="s">
        <v>333</v>
      </c>
      <c r="C131" s="5">
        <v>4</v>
      </c>
      <c r="D131" s="5">
        <v>6</v>
      </c>
      <c r="E131" s="5">
        <v>1</v>
      </c>
      <c r="F131" s="5">
        <v>4</v>
      </c>
      <c r="S131" s="27">
        <f t="shared" si="8"/>
        <v>146.08799999999999</v>
      </c>
      <c r="T131" s="28">
        <v>0</v>
      </c>
      <c r="U131" s="29">
        <v>1.202</v>
      </c>
      <c r="V131" s="29">
        <v>57.5</v>
      </c>
      <c r="W131" s="30">
        <v>110.8008626098927</v>
      </c>
      <c r="X131" s="31">
        <v>3</v>
      </c>
      <c r="Y131" s="33">
        <v>1.8808</v>
      </c>
      <c r="Z131" s="32">
        <f t="shared" si="9"/>
        <v>75.997621436103756</v>
      </c>
      <c r="AA131" s="32">
        <v>13.710758</v>
      </c>
      <c r="AB131" s="32">
        <v>12.207242000000001</v>
      </c>
      <c r="AC131" s="5" t="s">
        <v>266</v>
      </c>
      <c r="AD131" s="34"/>
      <c r="AH131" s="31"/>
      <c r="AL131" s="31"/>
      <c r="AM131" s="31"/>
      <c r="AN131" s="31"/>
    </row>
    <row r="132" spans="1:40" s="5" customFormat="1" ht="16.8" x14ac:dyDescent="0.3">
      <c r="A132" s="5">
        <v>131</v>
      </c>
      <c r="B132" s="5" t="s">
        <v>334</v>
      </c>
      <c r="C132" s="5">
        <v>4</v>
      </c>
      <c r="D132" s="5">
        <v>5</v>
      </c>
      <c r="E132" s="5">
        <v>1</v>
      </c>
      <c r="F132" s="5">
        <v>5</v>
      </c>
      <c r="S132" s="27">
        <f t="shared" si="8"/>
        <v>164.07999999999998</v>
      </c>
      <c r="T132" s="28">
        <v>0</v>
      </c>
      <c r="U132" s="29">
        <v>1.2849999999999999</v>
      </c>
      <c r="V132" s="29">
        <v>46</v>
      </c>
      <c r="W132" s="30">
        <v>116.86842156370049</v>
      </c>
      <c r="X132" s="31">
        <v>3</v>
      </c>
      <c r="Y132" s="33">
        <v>1.8304</v>
      </c>
      <c r="Z132" s="32">
        <f t="shared" si="9"/>
        <v>67.670595767419144</v>
      </c>
      <c r="AA132" s="32">
        <v>13.600965</v>
      </c>
      <c r="AB132" s="32">
        <v>12.317035000000001</v>
      </c>
      <c r="AC132" s="5" t="s">
        <v>337</v>
      </c>
      <c r="AD132" s="34"/>
      <c r="AH132" s="31"/>
      <c r="AL132" s="31"/>
      <c r="AM132" s="31"/>
      <c r="AN132" s="31"/>
    </row>
    <row r="133" spans="1:40" ht="16.8" x14ac:dyDescent="0.3">
      <c r="A133" s="1">
        <v>132</v>
      </c>
      <c r="B133" s="1" t="s">
        <v>359</v>
      </c>
      <c r="C133" s="5">
        <v>4</v>
      </c>
      <c r="D133" s="5">
        <v>3</v>
      </c>
      <c r="E133" s="5">
        <v>1</v>
      </c>
      <c r="F133" s="5">
        <v>7</v>
      </c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27">
        <f t="shared" ref="S133:S137" si="10">12.01*C133+1.008*D133+16*E133+19*F133+14.01*G133+32.065*H133+30.973*I133+6.94*J133+10.81*K133+35.45*L133+74.922*M133+85.468*N133+28.085*O133+39.1*P133+24.305*Q133+132.91*R133</f>
        <v>200.06399999999999</v>
      </c>
      <c r="T133" s="28">
        <v>0</v>
      </c>
      <c r="U133" s="1">
        <v>1.4874000000000001</v>
      </c>
      <c r="V133" s="36">
        <v>56.7</v>
      </c>
      <c r="W133" s="15">
        <v>129.00353947131609</v>
      </c>
      <c r="X133" s="10">
        <v>3</v>
      </c>
      <c r="Y133" s="11">
        <v>2.4232</v>
      </c>
      <c r="Z133" s="32">
        <f t="shared" si="9"/>
        <v>264.97200988789649</v>
      </c>
      <c r="AA133" s="9">
        <v>13.381379000000001</v>
      </c>
      <c r="AB133" s="9">
        <v>12.536621</v>
      </c>
      <c r="AC133" s="35" t="s">
        <v>361</v>
      </c>
    </row>
    <row r="134" spans="1:40" ht="16.8" x14ac:dyDescent="0.3">
      <c r="A134" s="1">
        <v>133</v>
      </c>
      <c r="B134" s="1" t="s">
        <v>360</v>
      </c>
      <c r="C134" s="5">
        <v>4</v>
      </c>
      <c r="D134" s="5">
        <v>3</v>
      </c>
      <c r="E134" s="5">
        <v>1</v>
      </c>
      <c r="F134" s="5">
        <v>7</v>
      </c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27">
        <f t="shared" si="10"/>
        <v>200.06399999999999</v>
      </c>
      <c r="T134" s="28">
        <v>0</v>
      </c>
      <c r="U134" s="1">
        <v>1.5049999999999999</v>
      </c>
      <c r="V134" s="36">
        <v>58</v>
      </c>
      <c r="W134" s="15">
        <v>129.00353947131609</v>
      </c>
      <c r="X134" s="10">
        <v>3</v>
      </c>
      <c r="Y134" s="11">
        <v>2.4232</v>
      </c>
      <c r="Z134" s="32">
        <f t="shared" si="9"/>
        <v>264.97200988789649</v>
      </c>
      <c r="AA134" s="9">
        <v>13.381379000000001</v>
      </c>
      <c r="AB134" s="9">
        <v>12.536621</v>
      </c>
      <c r="AC134" s="1" t="s">
        <v>264</v>
      </c>
    </row>
    <row r="135" spans="1:40" ht="16.8" x14ac:dyDescent="0.3">
      <c r="A135" s="1">
        <v>134</v>
      </c>
      <c r="B135" s="1" t="s">
        <v>438</v>
      </c>
      <c r="C135" s="1">
        <v>6</v>
      </c>
      <c r="D135" s="1">
        <v>11</v>
      </c>
      <c r="E135" s="1">
        <v>2</v>
      </c>
      <c r="F135" s="1">
        <v>3</v>
      </c>
      <c r="S135" s="7">
        <f t="shared" si="10"/>
        <v>172.148</v>
      </c>
      <c r="T135" s="28">
        <v>0</v>
      </c>
      <c r="U135" s="36">
        <v>1.127</v>
      </c>
      <c r="V135" s="36">
        <v>112</v>
      </c>
      <c r="W135">
        <v>130.81951583143271</v>
      </c>
      <c r="X135">
        <v>4</v>
      </c>
      <c r="Y135" s="14">
        <v>1.2117</v>
      </c>
      <c r="Z135" s="32">
        <f t="shared" si="9"/>
        <v>16.281709434494516</v>
      </c>
      <c r="AA135" s="43">
        <v>17.626137</v>
      </c>
      <c r="AB135" s="43">
        <v>15.839862999999999</v>
      </c>
      <c r="AC135" s="1" t="s">
        <v>439</v>
      </c>
    </row>
    <row r="136" spans="1:40" ht="16.8" x14ac:dyDescent="0.3">
      <c r="A136" s="1">
        <v>135</v>
      </c>
      <c r="B136" s="1" t="s">
        <v>440</v>
      </c>
      <c r="C136" s="1">
        <v>4</v>
      </c>
      <c r="D136" s="1">
        <v>10</v>
      </c>
      <c r="E136" s="1">
        <v>1</v>
      </c>
      <c r="S136" s="7">
        <f t="shared" si="10"/>
        <v>74.12</v>
      </c>
      <c r="T136" s="28">
        <v>0</v>
      </c>
      <c r="U136" s="36">
        <v>0.71199999999999997</v>
      </c>
      <c r="V136" s="36">
        <v>38.799999999999997</v>
      </c>
      <c r="W136">
        <v>86.530626794661487</v>
      </c>
      <c r="X136">
        <v>2</v>
      </c>
      <c r="Y136" s="14">
        <v>1.0427999999999999</v>
      </c>
      <c r="Z136" s="32">
        <f t="shared" si="9"/>
        <v>11.035702899640146</v>
      </c>
      <c r="AA136" s="43">
        <v>14.149929999999999</v>
      </c>
      <c r="AB136" s="43">
        <v>11.76807</v>
      </c>
      <c r="AC136" s="18" t="s">
        <v>441</v>
      </c>
    </row>
    <row r="137" spans="1:40" ht="16.8" x14ac:dyDescent="0.3">
      <c r="A137" s="1">
        <v>136</v>
      </c>
      <c r="B137" s="1" t="s">
        <v>333</v>
      </c>
      <c r="C137" s="1">
        <v>4</v>
      </c>
      <c r="D137" s="1">
        <v>6</v>
      </c>
      <c r="E137" s="1">
        <v>1</v>
      </c>
      <c r="F137" s="1">
        <v>4</v>
      </c>
      <c r="S137" s="7">
        <f t="shared" si="10"/>
        <v>146.08799999999999</v>
      </c>
      <c r="T137" s="28">
        <v>0</v>
      </c>
      <c r="U137" s="36">
        <v>1.202</v>
      </c>
      <c r="V137" s="36">
        <v>57.5</v>
      </c>
      <c r="W137">
        <v>110.8008626098927</v>
      </c>
      <c r="X137">
        <v>3</v>
      </c>
      <c r="Y137" s="14">
        <v>1.8808</v>
      </c>
      <c r="Z137" s="32">
        <f t="shared" si="9"/>
        <v>75.997621436103756</v>
      </c>
      <c r="AA137" s="43">
        <v>13.710758</v>
      </c>
      <c r="AB137" s="43">
        <v>12.207242000000001</v>
      </c>
      <c r="AC137" s="18" t="s">
        <v>442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2</vt:i4>
      </vt:variant>
    </vt:vector>
  </HeadingPairs>
  <TitlesOfParts>
    <vt:vector size="2" baseType="lpstr">
      <vt:lpstr>formula</vt:lpstr>
      <vt:lpstr>infor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Minh Duong</dc:creator>
  <cp:lastModifiedBy>Nguyen Duc Thinh 20210817</cp:lastModifiedBy>
  <dcterms:created xsi:type="dcterms:W3CDTF">2025-01-15T22:52:02Z</dcterms:created>
  <dcterms:modified xsi:type="dcterms:W3CDTF">2025-02-17T13:21:14Z</dcterms:modified>
</cp:coreProperties>
</file>