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CODE\Chem_Prj\"/>
    </mc:Choice>
  </mc:AlternateContent>
  <xr:revisionPtr revIDLastSave="0" documentId="13_ncr:1_{66E6DC9B-1BE8-447D-ACBC-487C645331BB}" xr6:coauthVersionLast="47" xr6:coauthVersionMax="47" xr10:uidLastSave="{00000000-0000-0000-0000-000000000000}"/>
  <bookViews>
    <workbookView xWindow="-108" yWindow="-108" windowWidth="23256" windowHeight="12456" xr2:uid="{C0E51F9F-0EF3-4649-B3DA-DCC0F43E4D3E}"/>
  </bookViews>
  <sheets>
    <sheet name="formula" sheetId="1" r:id="rId1"/>
    <sheet name="inf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9" i="3" l="1"/>
  <c r="Z130" i="3"/>
  <c r="Z131" i="3"/>
  <c r="Z132" i="3"/>
  <c r="Z128" i="3"/>
  <c r="S132" i="3" l="1"/>
  <c r="S128" i="3"/>
  <c r="S129" i="3"/>
  <c r="S130" i="3"/>
  <c r="S131" i="3"/>
  <c r="S127" i="3" l="1"/>
  <c r="S126" i="3"/>
  <c r="S125" i="3"/>
  <c r="S124" i="3"/>
  <c r="S123" i="3"/>
  <c r="S122" i="3"/>
  <c r="S121" i="3"/>
  <c r="S120" i="3"/>
  <c r="S119" i="3"/>
  <c r="S118" i="3"/>
  <c r="S117" i="3"/>
  <c r="S116" i="3"/>
  <c r="S115" i="3"/>
  <c r="S114" i="3"/>
  <c r="S113" i="3"/>
  <c r="S112" i="3"/>
  <c r="S111" i="3"/>
  <c r="S110" i="3"/>
  <c r="S109" i="3"/>
  <c r="Z108" i="3"/>
  <c r="S108" i="3"/>
  <c r="Z107" i="3"/>
  <c r="S107" i="3"/>
  <c r="Z106" i="3"/>
  <c r="S106" i="3"/>
  <c r="Z105" i="3"/>
  <c r="S105" i="3"/>
  <c r="Z104" i="3"/>
  <c r="S104" i="3"/>
  <c r="Z103" i="3"/>
  <c r="S103" i="3"/>
  <c r="Z102" i="3"/>
  <c r="S102" i="3"/>
  <c r="Z101" i="3"/>
  <c r="S101" i="3"/>
  <c r="Z100" i="3"/>
  <c r="S100" i="3"/>
  <c r="Z99" i="3"/>
  <c r="S99" i="3"/>
  <c r="Z98" i="3"/>
  <c r="S98" i="3"/>
  <c r="Z97" i="3"/>
  <c r="S97" i="3"/>
  <c r="Z96" i="3"/>
  <c r="S96" i="3"/>
  <c r="Z95" i="3"/>
  <c r="S95" i="3"/>
  <c r="Z94" i="3"/>
  <c r="S94" i="3"/>
  <c r="Z93" i="3"/>
  <c r="S93" i="3"/>
  <c r="Z92" i="3"/>
  <c r="S92" i="3"/>
  <c r="Z91" i="3"/>
  <c r="S91" i="3"/>
  <c r="Z90" i="3"/>
  <c r="S90" i="3"/>
  <c r="Z89" i="3"/>
  <c r="S89" i="3"/>
  <c r="Z88" i="3"/>
  <c r="S88" i="3"/>
  <c r="Z87" i="3"/>
  <c r="S87" i="3"/>
  <c r="Z86" i="3"/>
  <c r="S86" i="3"/>
  <c r="Z85" i="3"/>
  <c r="S85" i="3"/>
  <c r="Z84" i="3"/>
  <c r="S84" i="3"/>
  <c r="Z83" i="3"/>
  <c r="S83" i="3"/>
  <c r="Z82" i="3"/>
  <c r="S82" i="3"/>
  <c r="Z81" i="3"/>
  <c r="S81" i="3"/>
  <c r="Z80" i="3"/>
  <c r="Z79" i="3"/>
  <c r="S79" i="3"/>
  <c r="Z78" i="3"/>
  <c r="S78" i="3"/>
  <c r="Z77" i="3"/>
  <c r="S77" i="3"/>
  <c r="Z76" i="3"/>
  <c r="S76" i="3"/>
  <c r="Z75" i="3"/>
  <c r="S75" i="3"/>
  <c r="Z74" i="3"/>
  <c r="S74" i="3"/>
  <c r="Z73" i="3"/>
  <c r="S73" i="3"/>
  <c r="Z72" i="3"/>
  <c r="S72" i="3"/>
  <c r="Z71" i="3"/>
  <c r="S71" i="3"/>
  <c r="Z70" i="3"/>
  <c r="S70" i="3"/>
  <c r="Z69" i="3"/>
  <c r="S69" i="3"/>
  <c r="Z68" i="3"/>
  <c r="S68" i="3"/>
  <c r="Z67" i="3"/>
  <c r="S67" i="3"/>
  <c r="Z66" i="3"/>
  <c r="S66" i="3"/>
  <c r="Z65" i="3"/>
  <c r="S65" i="3"/>
  <c r="Z64" i="3"/>
  <c r="S64" i="3"/>
  <c r="Z63" i="3"/>
  <c r="S63" i="3"/>
  <c r="Z62" i="3"/>
  <c r="S62" i="3"/>
  <c r="Z61" i="3"/>
  <c r="S61" i="3"/>
  <c r="Z60" i="3"/>
  <c r="S60" i="3"/>
  <c r="Z59" i="3"/>
  <c r="S59" i="3"/>
  <c r="Z58" i="3"/>
  <c r="S58" i="3"/>
  <c r="Z57" i="3"/>
  <c r="S57" i="3"/>
  <c r="Z56" i="3"/>
  <c r="S56" i="3"/>
  <c r="Z55" i="3"/>
  <c r="S55" i="3"/>
  <c r="Z54" i="3"/>
  <c r="S54" i="3"/>
  <c r="Z53" i="3"/>
  <c r="S53" i="3"/>
  <c r="Z52" i="3"/>
  <c r="S52" i="3"/>
  <c r="Z51" i="3"/>
  <c r="S51" i="3"/>
  <c r="Z50" i="3"/>
  <c r="S50" i="3"/>
  <c r="Z49" i="3"/>
  <c r="S49" i="3"/>
  <c r="Z48" i="3"/>
  <c r="S48" i="3"/>
  <c r="Z47" i="3"/>
  <c r="S47" i="3"/>
  <c r="Z46" i="3"/>
  <c r="S46" i="3"/>
  <c r="Z45" i="3"/>
  <c r="S45" i="3"/>
  <c r="Z44" i="3"/>
  <c r="S44" i="3"/>
  <c r="Z43" i="3"/>
  <c r="S43" i="3"/>
  <c r="Z42" i="3"/>
  <c r="S42" i="3"/>
  <c r="Z41" i="3"/>
  <c r="S41" i="3"/>
  <c r="Z40" i="3"/>
  <c r="S40" i="3"/>
  <c r="Z39" i="3"/>
  <c r="S39" i="3"/>
  <c r="Z38" i="3"/>
  <c r="S38" i="3"/>
  <c r="Z37" i="3"/>
  <c r="S37" i="3"/>
  <c r="Z36" i="3"/>
  <c r="S36" i="3"/>
  <c r="Z35" i="3"/>
  <c r="S35" i="3"/>
  <c r="Z34" i="3"/>
  <c r="S34" i="3"/>
  <c r="Z33" i="3"/>
  <c r="S33" i="3"/>
  <c r="Z32" i="3"/>
  <c r="S32" i="3"/>
  <c r="Z31" i="3"/>
  <c r="S31" i="3"/>
  <c r="Z30" i="3"/>
  <c r="S30" i="3"/>
  <c r="Z29" i="3"/>
  <c r="S29" i="3"/>
  <c r="Z28" i="3"/>
  <c r="S28" i="3"/>
  <c r="Z27" i="3"/>
  <c r="S27" i="3"/>
  <c r="Z26" i="3"/>
  <c r="S26" i="3"/>
  <c r="Z25" i="3"/>
  <c r="S25" i="3"/>
  <c r="Z24" i="3"/>
  <c r="S24" i="3"/>
  <c r="Z23" i="3"/>
  <c r="S23" i="3"/>
  <c r="Z22" i="3"/>
  <c r="S22" i="3"/>
  <c r="Z21" i="3"/>
  <c r="S21" i="3"/>
  <c r="Z20" i="3"/>
  <c r="S20" i="3"/>
  <c r="Z19" i="3"/>
  <c r="S19" i="3"/>
  <c r="Z18" i="3"/>
  <c r="S18" i="3"/>
  <c r="Z17" i="3"/>
  <c r="S17" i="3"/>
  <c r="Z16" i="3"/>
  <c r="S16" i="3"/>
  <c r="Z15" i="3"/>
  <c r="S15" i="3"/>
  <c r="Z14" i="3"/>
  <c r="S14" i="3"/>
  <c r="Z13" i="3"/>
  <c r="S13" i="3"/>
  <c r="Z12" i="3"/>
  <c r="S12" i="3"/>
  <c r="Z11" i="3"/>
  <c r="S11" i="3"/>
  <c r="Z10" i="3"/>
  <c r="S10" i="3"/>
  <c r="Z9" i="3"/>
  <c r="S9" i="3"/>
  <c r="Z8" i="3"/>
  <c r="S8" i="3"/>
  <c r="Z7" i="3"/>
  <c r="S7" i="3"/>
  <c r="Z6" i="3"/>
  <c r="S6" i="3"/>
  <c r="Z5" i="3"/>
  <c r="S5" i="3"/>
  <c r="Z4" i="3"/>
  <c r="S4" i="3"/>
  <c r="Z3" i="3"/>
  <c r="S3" i="3"/>
  <c r="Z2" i="3"/>
  <c r="S2" i="3"/>
</calcChain>
</file>

<file path=xl/sharedStrings.xml><?xml version="1.0" encoding="utf-8"?>
<sst xmlns="http://schemas.openxmlformats.org/spreadsheetml/2006/main" count="336" uniqueCount="307">
  <si>
    <t>LiFSI-DME-TTE (1-1.2-3 mol)</t>
  </si>
  <si>
    <t>LiFSI-DME-MTEE (1-1.2-3 mol)</t>
  </si>
  <si>
    <t>LiFSI-DME-MTEE  (1-1-3.2 mol)</t>
  </si>
  <si>
    <t>LiFSI-DEE-TTE-MTEE  (1-1.2-2-1 mol)</t>
  </si>
  <si>
    <t>LiFSI-DEE-TTE-MTEE  (1-0.8-2.2-0.8 mol)</t>
  </si>
  <si>
    <t>LiFSI-DEE-TTE-MPPE (1-1.2-1-2 mol)</t>
  </si>
  <si>
    <t>LiFSI-DME-MPPE (1-1.2-3 mol)</t>
  </si>
  <si>
    <t>LiFSI-DEE-HPEE (1-1.2-3 mol)</t>
  </si>
  <si>
    <t>LiFSI-DME-HPME (1-1.2-3 mol)</t>
  </si>
  <si>
    <t>LiFSI-DME-HPME (1-1-2.4 mol)</t>
  </si>
  <si>
    <t>LiFSI-DME-MTPE (1-1.2-3 mol)</t>
  </si>
  <si>
    <t>LiFSI-DME-HMP (1-1.2-3 mol)</t>
  </si>
  <si>
    <t>LiFSI-DME-TETEE (1-1.2-3 mol)</t>
  </si>
  <si>
    <t>LiFSI-DME-DMPPE (1-1.2-3 mol)</t>
  </si>
  <si>
    <t>LiFSI-DME-ETPE (1-1.2-3 mol)</t>
  </si>
  <si>
    <t>LiFSI-TEEME-MTTE (0.85-1.2-3 mol)</t>
  </si>
  <si>
    <t>DEE</t>
  </si>
  <si>
    <t>id</t>
  </si>
  <si>
    <t>C</t>
  </si>
  <si>
    <t>H</t>
  </si>
  <si>
    <t>O</t>
  </si>
  <si>
    <t>F</t>
  </si>
  <si>
    <t>N</t>
  </si>
  <si>
    <t>S</t>
  </si>
  <si>
    <t>P</t>
  </si>
  <si>
    <t>Li</t>
  </si>
  <si>
    <t>B</t>
  </si>
  <si>
    <t>Cl</t>
  </si>
  <si>
    <t>As</t>
  </si>
  <si>
    <t>Rb</t>
  </si>
  <si>
    <t>Si</t>
  </si>
  <si>
    <t>K</t>
  </si>
  <si>
    <t>Mg</t>
  </si>
  <si>
    <t>Cs</t>
  </si>
  <si>
    <t>MW</t>
  </si>
  <si>
    <t>density (g/mL)</t>
  </si>
  <si>
    <t>Boiling</t>
  </si>
  <si>
    <t>Vabc</t>
  </si>
  <si>
    <t>Radius</t>
  </si>
  <si>
    <t>SLogP</t>
  </si>
  <si>
    <t>SP</t>
  </si>
  <si>
    <t>apol</t>
  </si>
  <si>
    <t>bpol</t>
  </si>
  <si>
    <t>SMILES</t>
  </si>
  <si>
    <t>1,3-Dioxolane (DOL) (C3H6O2)</t>
  </si>
  <si>
    <t>C1COCO1</t>
  </si>
  <si>
    <t>1,4-Dioxane (1,4-DX) (C4H8O2)</t>
  </si>
  <si>
    <t>C1COCCO1</t>
  </si>
  <si>
    <t>1,2-dfBen (C6H4F2)</t>
  </si>
  <si>
    <t>FC1=CC=CC=C1F</t>
  </si>
  <si>
    <t>12-crown-4 (C8H16O4)</t>
  </si>
  <si>
    <t>O1CCOCCOCCOCC1</t>
  </si>
  <si>
    <t>18-crown-6 (C12H24O6)</t>
  </si>
  <si>
    <t>O1CCOCCOCCOCCOCCOCC1</t>
  </si>
  <si>
    <t>AN (CH3CN)</t>
  </si>
  <si>
    <t>CC#N</t>
  </si>
  <si>
    <t>Benzene (C6H6)</t>
  </si>
  <si>
    <t>C1=CC=CC=C1</t>
  </si>
  <si>
    <t>C(C(F)(F)F)OC(=O)OCC(F)(F)F</t>
  </si>
  <si>
    <t>Butylronitrile (C4H7N)</t>
  </si>
  <si>
    <t>CCCC#N</t>
  </si>
  <si>
    <t>BTE (C8H22O2Si2)</t>
  </si>
  <si>
    <t>C[Si](C)(C)OCCO[Si](C)(C)C</t>
  </si>
  <si>
    <t>BTP (C9H24O2Si2)</t>
  </si>
  <si>
    <t>C[Si](C)(C)OCCCO[Si](C)(C)C</t>
  </si>
  <si>
    <t>c-FTOF (C6H9F3O3)</t>
  </si>
  <si>
    <t>CCOC1OCC(C(F)(F)F)O1</t>
  </si>
  <si>
    <t>DBE (C8H18O)</t>
  </si>
  <si>
    <t>CCCCOCCCC</t>
  </si>
  <si>
    <t>DCE (C2H4Cl2)</t>
  </si>
  <si>
    <t>ClCCCl</t>
  </si>
  <si>
    <t>DCME (CH2Cl2)</t>
  </si>
  <si>
    <t>C(Cl)Cl</t>
  </si>
  <si>
    <t>DCPE (C3H6Cl2)</t>
  </si>
  <si>
    <t xml:space="preserve">
ClCCCCl</t>
  </si>
  <si>
    <t>DEC (C5H10O3)</t>
  </si>
  <si>
    <t>O=C(OCC)OCC</t>
  </si>
  <si>
    <t>CCOC(C)OCC</t>
  </si>
  <si>
    <t>DEGDME/Diglyme (C6H14O3)</t>
  </si>
  <si>
    <t>COCCOCCOC</t>
  </si>
  <si>
    <t>DEM (C5H12O2)</t>
  </si>
  <si>
    <t>CCOCOCC</t>
  </si>
  <si>
    <t>Diethyl Ether (C4H10O1)</t>
  </si>
  <si>
    <t>CCOCC</t>
  </si>
  <si>
    <t>DFEC (C3H2F2O3)</t>
  </si>
  <si>
    <t>C1(C(OC(=O)O1)F)F</t>
  </si>
  <si>
    <t>DMB (C6H14O2)</t>
  </si>
  <si>
    <t>COC(C)C(C)OC</t>
  </si>
  <si>
    <t>DMC (C3H6O3)</t>
  </si>
  <si>
    <t>COC(=O)OC</t>
  </si>
  <si>
    <t>DME (C4H10O2)</t>
  </si>
  <si>
    <t>COCCOC</t>
  </si>
  <si>
    <t>DMES
(CH3)2Si(OC2H5)2)</t>
  </si>
  <si>
    <t>CCO[Si](C)(C)OCC</t>
  </si>
  <si>
    <t>DMMS Si(OCH3)2(CH3)2</t>
  </si>
  <si>
    <t>CO[Si](C)(C)OC</t>
  </si>
  <si>
    <t>DMDC (C4H6O5)</t>
  </si>
  <si>
    <t>O=C(OC(=O)OC)OC O=C(OC)OC(=O)OC</t>
  </si>
  <si>
    <t>DMDOHD (C6H10O6)</t>
  </si>
  <si>
    <t>COC(=O)OCCOC(=O)OC</t>
  </si>
  <si>
    <t>DMM (C3H8O2)</t>
  </si>
  <si>
    <t>COCOC</t>
  </si>
  <si>
    <t>DMeTHF (C6H12O)</t>
  </si>
  <si>
    <t>CC1CCC(C)O1</t>
  </si>
  <si>
    <t>DMP (C5H12O2)</t>
  </si>
  <si>
    <t>COCC(C)OC</t>
  </si>
  <si>
    <t>DMSO (C2H6OS)</t>
  </si>
  <si>
    <t>CS(=O)C</t>
  </si>
  <si>
    <t>DMTMSA (C3H6F3NO2S)</t>
  </si>
  <si>
    <t>CN(C)S(=O)(=O)C(F)(F)F</t>
  </si>
  <si>
    <t>DPE (C6H14O)</t>
  </si>
  <si>
    <t>CCCOCCC</t>
  </si>
  <si>
    <t>DTDL (C6H9F3O4)</t>
  </si>
  <si>
    <t>COC1(OCC(O1)C(F)(F)F)OC</t>
  </si>
  <si>
    <t>EA (C4H8O2)</t>
  </si>
  <si>
    <t>O=C(OCC)C</t>
  </si>
  <si>
    <t>EC (C3H4O3)</t>
  </si>
  <si>
    <t>C1COC(=O)O1</t>
  </si>
  <si>
    <t>EGBE (C10H22O2)</t>
  </si>
  <si>
    <t>CCCCOCCOCCCC</t>
  </si>
  <si>
    <t>EGD (C6H10O4)</t>
  </si>
  <si>
    <t>CC(=O)OCCOC(C)=O</t>
  </si>
  <si>
    <t>EMC (C4H8O3)</t>
  </si>
  <si>
    <t>CCOC(=O)OC</t>
  </si>
  <si>
    <t>ES (C2H4SO3)</t>
  </si>
  <si>
    <t>C1COS(=O)O1</t>
  </si>
  <si>
    <t>ETFEC (C5H7F3O3)</t>
  </si>
  <si>
    <t>O=C(OCC)OCC(F)(F)F</t>
  </si>
  <si>
    <t>F3DEE</t>
  </si>
  <si>
    <t>FC(F)(F)COCCOCC</t>
  </si>
  <si>
    <t>F4DEE</t>
  </si>
  <si>
    <t>FC(F)COCCOCC(F)(F)</t>
  </si>
  <si>
    <t>F5DEE</t>
  </si>
  <si>
    <t>FC(F)COCCOCC(F)(F)(F)</t>
  </si>
  <si>
    <t>F6DEE</t>
  </si>
  <si>
    <t>FC(F)(F)COCCOCC(F)(F)(F)</t>
  </si>
  <si>
    <t>FB (C6H5F)</t>
  </si>
  <si>
    <t>FC1=CC=CC=C1</t>
  </si>
  <si>
    <t>12-FB (C6H5F)</t>
  </si>
  <si>
    <t>C1=CC=C(C(=C1)F)F</t>
  </si>
  <si>
    <t>13-FB (C6H5F)</t>
  </si>
  <si>
    <t>C1=CC(=CC(=C1)F)F</t>
  </si>
  <si>
    <t>14-FB (C6H5F)</t>
  </si>
  <si>
    <t>C1=CC(=CC=C1F)F</t>
  </si>
  <si>
    <t>123-FB (C6H3F3)</t>
  </si>
  <si>
    <t>C1=CC(=C(C(=C1)F)F)F</t>
  </si>
  <si>
    <t>124-FB (C6H3F3)</t>
  </si>
  <si>
    <t>C1=CC(=C(C=C1F)F)F</t>
  </si>
  <si>
    <t>FCH (C6H11F)</t>
  </si>
  <si>
    <t>C1CCC(CC1)F</t>
  </si>
  <si>
    <t>FDMA (C4H6F3NO)</t>
  </si>
  <si>
    <t>CN(C)C(=O)C(F)(F)F</t>
  </si>
  <si>
    <t>FDMB (C6H10F4O2)</t>
  </si>
  <si>
    <t>COCC(F)(F)C(F)(F)COC</t>
  </si>
  <si>
    <t>FDMH</t>
  </si>
  <si>
    <t>COCC(F)(F)C(F)(F)C(F)(F)C(F)(F)COC</t>
  </si>
  <si>
    <t>FEC (C3H3FO3)</t>
  </si>
  <si>
    <t>C1C(OC(=O)O1)F</t>
  </si>
  <si>
    <t>FEMC  (C4H5F3O3)</t>
  </si>
  <si>
    <t>COC(=O)OCCF</t>
  </si>
  <si>
    <t>1-FPE (C5H11F)</t>
  </si>
  <si>
    <t>CCCCCF</t>
  </si>
  <si>
    <t>FSA</t>
  </si>
  <si>
    <t>CN(C)S(=O)(=O)F</t>
  </si>
  <si>
    <t>GBL (C4H6O2)</t>
  </si>
  <si>
    <t>O=C1OCCC1</t>
  </si>
  <si>
    <t>n-hexane (C6H14)</t>
  </si>
  <si>
    <t>CCCCCC</t>
  </si>
  <si>
    <t>HFCP (C5H3F7)</t>
  </si>
  <si>
    <t>C1C(C(C(C1(F)F)(F)F)(F)F)F</t>
  </si>
  <si>
    <t>MeTHF (C5H10O)</t>
  </si>
  <si>
    <t>O1C(C)CCC1</t>
  </si>
  <si>
    <t>MDOL (C5H10O2)</t>
  </si>
  <si>
    <t>CC1CCOCO1</t>
  </si>
  <si>
    <t>MP (C4H8O2)</t>
  </si>
  <si>
    <t>CCC(=O)OC</t>
  </si>
  <si>
    <t>MTES (
CH3Si(OC2H5)3)</t>
  </si>
  <si>
    <t xml:space="preserve">
CCO[Si](C)(OCC)OCC</t>
  </si>
  <si>
    <t>MTFP (C4H5F3O2)</t>
  </si>
  <si>
    <t>COC(=O)CC(F)(F)F</t>
  </si>
  <si>
    <t>PC (C4H6O3)</t>
  </si>
  <si>
    <t>CC1COC(=O)O1</t>
  </si>
  <si>
    <t>Propionitrile (C3H5N)</t>
  </si>
  <si>
    <t>CCC#N</t>
  </si>
  <si>
    <t>PFB (C4H5F5)</t>
  </si>
  <si>
    <t>CC(CC(F)(F)F)(F)F</t>
  </si>
  <si>
    <t>Sebaconitrile (C10H16N2)</t>
  </si>
  <si>
    <t>C(CCCCC#N)CCCC#N</t>
  </si>
  <si>
    <t>SL (TMS) (C4H8O2S)</t>
  </si>
  <si>
    <t>O=S1(=O)CCCC1</t>
  </si>
  <si>
    <t>TBA (C12H27N)</t>
  </si>
  <si>
    <t>CCCCN(CCCC)CCCC</t>
  </si>
  <si>
    <t>TCEE (C2H2Cl4)</t>
  </si>
  <si>
    <t xml:space="preserve">
ClC(Cl)C(Cl)Cl</t>
  </si>
  <si>
    <t>TEGDME/Tetraglym (C10H22O5)</t>
  </si>
  <si>
    <t>COCCOCCOCCOCCOC</t>
  </si>
  <si>
    <t>TEP (C6H15O4P)</t>
  </si>
  <si>
    <t>CCOP(=O)(OCC)OCC</t>
  </si>
  <si>
    <t>TFDOL (C4H5O2F3)</t>
  </si>
  <si>
    <t>FC(F)(F)C1COCO1</t>
  </si>
  <si>
    <t>THF (C4H8O)</t>
  </si>
  <si>
    <t>C1CCOC1</t>
  </si>
  <si>
    <t>THP (C5H10O)</t>
  </si>
  <si>
    <t>C1CCOCC1</t>
  </si>
  <si>
    <t>TMSB (C9H27BO3Si3)</t>
  </si>
  <si>
    <t>B(O[Si](C)(C)C)(O[Si](C)(C)C)O[Si](C)(C)</t>
  </si>
  <si>
    <t>TOF (CH(OC2H5)3)</t>
  </si>
  <si>
    <t>CCOC(OCC)OCC</t>
  </si>
  <si>
    <t>Triglyme/G3 (C8H18O4)</t>
  </si>
  <si>
    <t>COCCOCCOCCOC</t>
  </si>
  <si>
    <t>Trimethylacetonitrile (C5H9N)</t>
  </si>
  <si>
    <t>CC(C)(C)C#N</t>
  </si>
  <si>
    <t>Toluene (C7H8)</t>
  </si>
  <si>
    <t>CC1=CC=CC=C1</t>
  </si>
  <si>
    <t>TFEB (TTFEB) (B(OCH2CF3)3)</t>
  </si>
  <si>
    <t>FC(F)(F)COB(OCC(F)(F)F)OCC(F)(F)F</t>
  </si>
  <si>
    <t>Valeronitrile (C5H9N)</t>
  </si>
  <si>
    <t>CCCCC#N</t>
  </si>
  <si>
    <t>VC (C3H2O3)</t>
  </si>
  <si>
    <t>C1=COC(=O)O1</t>
  </si>
  <si>
    <t>VEC (C5H6O3)</t>
  </si>
  <si>
    <t>C=CC1COC(=O)O1</t>
  </si>
  <si>
    <t>mFEP (C5H9FO2)</t>
  </si>
  <si>
    <t>CCOC(=O)C(C)F</t>
  </si>
  <si>
    <t>tFEP (C5H7F3O2)</t>
  </si>
  <si>
    <t>CCOC(=O)CC(F)(F)F</t>
  </si>
  <si>
    <t>pFEP (C5H5F5O2)</t>
  </si>
  <si>
    <t xml:space="preserve">
CCOC(=O)C(F)(F)C(F)(F)F</t>
  </si>
  <si>
    <t>TEOS (
Si(OC2H5)4)</t>
  </si>
  <si>
    <t>CCO[Si](OCC)(OCC)OCC</t>
  </si>
  <si>
    <t>BTFD (BTFMD) (C5H4F6O2)</t>
  </si>
  <si>
    <t>C1COC(O1)(C(F)(F)F)C(F)(F)F</t>
  </si>
  <si>
    <t>BTFM (C5H6F6O2)</t>
  </si>
  <si>
    <t>C(C(F)(F)F)OCOCC(F)(F)F</t>
  </si>
  <si>
    <t>C(C(F)(F)F)OC(C(F)F)(F)F</t>
  </si>
  <si>
    <t>HFME (C4H4F6O)</t>
  </si>
  <si>
    <t>COC(C(F)(F)F)C(F)(F)F</t>
  </si>
  <si>
    <t>HM (C4H3F7O)</t>
  </si>
  <si>
    <t>COC(C(C(F)(F)F)(F)F)(F)F</t>
  </si>
  <si>
    <t>TTE (C5H4F8O)</t>
  </si>
  <si>
    <t>FC(F)C(F)(F)COC(F)(F)C(F)F</t>
  </si>
  <si>
    <t>OTE (C7H4F12O1)</t>
  </si>
  <si>
    <t>FC(F)C(F)(F)OCC(F)(F)C(F)(F)C(F)(F)C(F)F</t>
  </si>
  <si>
    <t>HFP (C4H3F7O1)</t>
  </si>
  <si>
    <t>FCOC(C(F)(F)F)C(F)(F)F</t>
  </si>
  <si>
    <t>ETE (C4H6F4)</t>
  </si>
  <si>
    <t>CCOC(F)(F)C(F)F</t>
  </si>
  <si>
    <t>FMCH (C7H11F3)</t>
  </si>
  <si>
    <t>C1CCC(CC1)C(F)(F)F</t>
  </si>
  <si>
    <t>BTFE (CF3CH2)2O</t>
  </si>
  <si>
    <t>C(C(F)(F)F)OCC(F)(F)F</t>
  </si>
  <si>
    <t>BTFEE (C6H6F8O2)</t>
  </si>
  <si>
    <t>C(COC(C(F)F)(F)F)OC(C(F)F)(F)F</t>
  </si>
  <si>
    <t>TFEO (C7H7F9O3)</t>
  </si>
  <si>
    <t>FC(COC(OCC(F)(F)F)OCC(F)(F)F)(F)F</t>
  </si>
  <si>
    <t>LiBF4</t>
  </si>
  <si>
    <t>LiBOB (LiB(C2O4)2)</t>
  </si>
  <si>
    <t>LiCF3SO3</t>
  </si>
  <si>
    <t>LiClO4</t>
  </si>
  <si>
    <t>LiDFOB (LiBF2(C2O4))</t>
  </si>
  <si>
    <t>LiDFP (LiPO2F2)</t>
  </si>
  <si>
    <t>LiFNFSI (C4F10LiNO4S2)</t>
  </si>
  <si>
    <t>LiFSI (F2LiNO4S2)</t>
  </si>
  <si>
    <t>LiPF6</t>
  </si>
  <si>
    <t>LiTFSI (LiC2NO4F6S2)</t>
  </si>
  <si>
    <t>LiNFSI (C8F18LiNO4S2)</t>
  </si>
  <si>
    <t>CsPF6</t>
  </si>
  <si>
    <t>LiAsF6</t>
  </si>
  <si>
    <t>LiNO3</t>
  </si>
  <si>
    <t>Mg(TFSI)2 (C4F12MgN2O8S4)</t>
  </si>
  <si>
    <t>RbNO3</t>
  </si>
  <si>
    <t>RbPF6</t>
  </si>
  <si>
    <t>LPBS</t>
  </si>
  <si>
    <t>KPBS</t>
  </si>
  <si>
    <t>compound</t>
  </si>
  <si>
    <t>TFEC (BTFEC) (C5H4F6O3)</t>
  </si>
  <si>
    <t>HFE (D2, TFETFE. TTEE) (C4H3F7O1)</t>
  </si>
  <si>
    <t>formula</t>
  </si>
  <si>
    <t>cyclic</t>
  </si>
  <si>
    <t>LiFSI-LiTFSI-TEEME-MTEE (1.15-2-1.2-3 mol)</t>
  </si>
  <si>
    <t>LiBOB-LiNO3-LiFSI-TEEME-MTEE (1-1.2-3 mol)</t>
  </si>
  <si>
    <t>LiFSI-DEE-MTEE-DME-VC-FEC (1-1.2-3-1-2-1 mol)</t>
  </si>
  <si>
    <t>LiFSI-DME-MTEE-DEC-PC-Diethyl Ether (1-1-3-2-1 mol)</t>
  </si>
  <si>
    <t>LiFSI-LiPF6-LiTFSI-DME-HPEE-VC-DEC-RbNO3 (0.5-3-1-2-1-1.2-3-2 mol)</t>
  </si>
  <si>
    <t>LiFSI-LiPF6-LiTFSI-DME-HPEE-TEP-DEC (0.5-3-1-2-1-1.2-3 mol)</t>
  </si>
  <si>
    <t>LiFSI-TEP-LiTFSI-DME-HPEE-VC-DEC-RbNO3 (0.5-3-1-2-1-1.2-3-2 mol)</t>
  </si>
  <si>
    <t>LiFSI-DEE-LiDFOB-DME-VC-ES (1-1.2-3-1-2-1 mol)</t>
  </si>
  <si>
    <t>LiFSI-ES-HMP-MTES (0.5-1-1.2-3 mol)</t>
  </si>
  <si>
    <t>LiFSI-Toluene-HMP (1-1.2-3 mol)</t>
  </si>
  <si>
    <t>LiFSI-Triglyme-HMP (1-1.2-3 mol)</t>
  </si>
  <si>
    <t>LiFSI-LiFNFSI-HMP (1-1.2-3 mol)</t>
  </si>
  <si>
    <t>LiFSI-DEE-DOL-MDOL-VC-FEC (1-1.2-3-1-2-1 mol)</t>
  </si>
  <si>
    <t>MTEE</t>
  </si>
  <si>
    <t>MTPE</t>
  </si>
  <si>
    <t>HMP</t>
  </si>
  <si>
    <t>ETEE</t>
  </si>
  <si>
    <t>MPPE</t>
  </si>
  <si>
    <t>COC(C(F)F)(F)F</t>
  </si>
  <si>
    <t>COCC(F)(F)C(F)F</t>
  </si>
  <si>
    <t>COCC(C(F)(F)F)(F)F</t>
  </si>
  <si>
    <t>method</t>
  </si>
  <si>
    <t>LCEi</t>
  </si>
  <si>
    <t>LCEs</t>
  </si>
  <si>
    <t>Cycle</t>
  </si>
  <si>
    <t>Aurbach</t>
  </si>
  <si>
    <t>r-stability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</si>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</sst>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Aptos Narrow"/>
      <family val="2"/>
      <scheme val="minor"/>
    </font>
    <font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1" fillId="0" borderId="0" xfId="0" applyNumberFormat="1" applyFont="1" applyAlignment="1">
      <alignment horizontal="center" wrapText="1"/>
    </xf>
    <xf numFmtId="2" fontId="0" fillId="0" borderId="0" xfId="0" applyNumberForma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wrapText="1"/>
    </xf>
    <xf numFmtId="0" fontId="1" fillId="3" borderId="0" xfId="0" applyFont="1" applyFill="1"/>
    <xf numFmtId="164" fontId="1" fillId="3" borderId="0" xfId="0" applyNumberFormat="1" applyFont="1" applyFill="1"/>
    <xf numFmtId="1" fontId="1" fillId="3" borderId="0" xfId="0" applyNumberFormat="1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2" fontId="1" fillId="3" borderId="0" xfId="0" applyNumberFormat="1" applyFont="1" applyFill="1" applyAlignment="1">
      <alignment horizontal="center" wrapText="1"/>
    </xf>
    <xf numFmtId="2" fontId="1" fillId="4" borderId="0" xfId="0" applyNumberFormat="1" applyFont="1" applyFill="1"/>
    <xf numFmtId="0" fontId="1" fillId="5" borderId="0" xfId="0" applyFont="1" applyFill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D659-F60F-4950-81DE-BB3B5803FFEB}">
  <dimension ref="A1:F31"/>
  <sheetViews>
    <sheetView tabSelected="1" zoomScale="84" workbookViewId="0">
      <selection activeCell="M18" sqref="M18"/>
    </sheetView>
  </sheetViews>
  <sheetFormatPr defaultRowHeight="14.4" x14ac:dyDescent="0.3"/>
  <cols>
    <col min="1" max="1" width="57.33203125" bestFit="1" customWidth="1"/>
    <col min="5" max="5" width="8.109375" bestFit="1" customWidth="1"/>
  </cols>
  <sheetData>
    <row r="1" spans="1:6" x14ac:dyDescent="0.3">
      <c r="A1" s="1" t="s">
        <v>277</v>
      </c>
      <c r="B1" s="33" t="s">
        <v>301</v>
      </c>
      <c r="C1" s="33" t="s">
        <v>302</v>
      </c>
      <c r="D1" s="33" t="s">
        <v>305</v>
      </c>
      <c r="E1" s="33" t="s">
        <v>300</v>
      </c>
      <c r="F1" s="33" t="s">
        <v>306</v>
      </c>
    </row>
    <row r="2" spans="1:6" x14ac:dyDescent="0.3">
      <c r="A2" t="s">
        <v>0</v>
      </c>
      <c r="B2">
        <v>0.75448733218585029</v>
      </c>
      <c r="C2">
        <v>1.1079053973095199</v>
      </c>
      <c r="D2">
        <v>0.18333333333333332</v>
      </c>
      <c r="E2" s="32" t="s">
        <v>303</v>
      </c>
      <c r="F2">
        <v>0</v>
      </c>
    </row>
    <row r="3" spans="1:6" x14ac:dyDescent="0.3">
      <c r="A3" t="s">
        <v>1</v>
      </c>
      <c r="B3">
        <v>0.9829666607012193</v>
      </c>
      <c r="C3">
        <v>1.8239087409443184</v>
      </c>
      <c r="D3">
        <v>0.09</v>
      </c>
      <c r="E3" s="32" t="s">
        <v>303</v>
      </c>
      <c r="F3">
        <v>0</v>
      </c>
    </row>
    <row r="4" spans="1:6" x14ac:dyDescent="0.3">
      <c r="A4" t="s">
        <v>2</v>
      </c>
      <c r="B4">
        <v>1.1023729087095582</v>
      </c>
      <c r="C4">
        <v>1.8538719643217616</v>
      </c>
      <c r="D4">
        <v>0.03</v>
      </c>
      <c r="E4" s="32" t="s">
        <v>303</v>
      </c>
      <c r="F4">
        <v>0</v>
      </c>
    </row>
    <row r="5" spans="1:6" x14ac:dyDescent="0.3">
      <c r="A5" t="s">
        <v>3</v>
      </c>
      <c r="B5">
        <v>2.7797161620935564E-2</v>
      </c>
      <c r="C5">
        <v>2.7797161620935564E-2</v>
      </c>
      <c r="D5">
        <v>0.1</v>
      </c>
      <c r="E5" s="32" t="s">
        <v>304</v>
      </c>
      <c r="F5">
        <v>0</v>
      </c>
    </row>
    <row r="6" spans="1:6" x14ac:dyDescent="0.3">
      <c r="A6" t="s">
        <v>4</v>
      </c>
      <c r="B6">
        <v>1.6197887582883936</v>
      </c>
      <c r="C6">
        <v>1.6197887582883936</v>
      </c>
      <c r="D6">
        <v>0.1</v>
      </c>
      <c r="E6" s="32" t="s">
        <v>304</v>
      </c>
      <c r="F6">
        <v>0</v>
      </c>
    </row>
    <row r="7" spans="1:6" x14ac:dyDescent="0.3">
      <c r="A7" t="s">
        <v>282</v>
      </c>
      <c r="B7">
        <v>0.25414480482627105</v>
      </c>
      <c r="C7">
        <v>1.2518119729938</v>
      </c>
      <c r="D7">
        <v>7.575757575757576E-2</v>
      </c>
      <c r="E7" s="32" t="s">
        <v>303</v>
      </c>
      <c r="F7">
        <v>0</v>
      </c>
    </row>
    <row r="8" spans="1:6" x14ac:dyDescent="0.3">
      <c r="A8" t="s">
        <v>5</v>
      </c>
      <c r="B8">
        <v>0.26760624017703144</v>
      </c>
      <c r="C8">
        <v>1.5376020021010435</v>
      </c>
      <c r="D8">
        <v>5.3333333333333337E-2</v>
      </c>
      <c r="E8" s="32" t="s">
        <v>303</v>
      </c>
      <c r="F8">
        <v>0</v>
      </c>
    </row>
    <row r="9" spans="1:6" x14ac:dyDescent="0.3">
      <c r="A9" t="s">
        <v>6</v>
      </c>
      <c r="B9">
        <v>0.18976748200491589</v>
      </c>
      <c r="C9">
        <v>1.1079053973095199</v>
      </c>
      <c r="D9">
        <v>7.6923076923076927E-2</v>
      </c>
      <c r="E9" s="32" t="s">
        <v>303</v>
      </c>
      <c r="F9">
        <v>0</v>
      </c>
    </row>
    <row r="10" spans="1:6" x14ac:dyDescent="0.3">
      <c r="A10" t="s">
        <v>7</v>
      </c>
      <c r="B10">
        <v>0.17392519729917361</v>
      </c>
      <c r="C10">
        <v>1.1938200260161125</v>
      </c>
      <c r="D10">
        <v>3.7499999999999999E-2</v>
      </c>
      <c r="E10" s="32" t="s">
        <v>303</v>
      </c>
      <c r="F10">
        <v>0</v>
      </c>
    </row>
    <row r="11" spans="1:6" x14ac:dyDescent="0.3">
      <c r="A11" t="s">
        <v>284</v>
      </c>
      <c r="B11">
        <v>1.0457574905606752</v>
      </c>
      <c r="C11">
        <v>1.0457574905606752</v>
      </c>
      <c r="D11">
        <v>0.2</v>
      </c>
      <c r="E11" s="32" t="s">
        <v>303</v>
      </c>
      <c r="F11">
        <v>0</v>
      </c>
    </row>
    <row r="12" spans="1:6" x14ac:dyDescent="0.3">
      <c r="A12" t="s">
        <v>8</v>
      </c>
      <c r="B12">
        <v>1.3010299956639808</v>
      </c>
      <c r="C12">
        <v>1.3665315444204142</v>
      </c>
      <c r="D12">
        <v>0.16666666666666666</v>
      </c>
      <c r="E12" s="32" t="s">
        <v>303</v>
      </c>
      <c r="F12">
        <v>0</v>
      </c>
    </row>
    <row r="13" spans="1:6" x14ac:dyDescent="0.3">
      <c r="A13" t="s">
        <v>9</v>
      </c>
      <c r="B13">
        <v>1.3187587626244135</v>
      </c>
      <c r="C13">
        <v>1.4202164033831908</v>
      </c>
      <c r="D13">
        <v>5.8333333333333334E-2</v>
      </c>
      <c r="E13" s="32" t="s">
        <v>303</v>
      </c>
      <c r="F13">
        <v>0</v>
      </c>
    </row>
    <row r="14" spans="1:6" x14ac:dyDescent="0.3">
      <c r="A14" t="s">
        <v>281</v>
      </c>
      <c r="B14">
        <v>1.3187587626244135</v>
      </c>
      <c r="C14">
        <v>1.3010299956639808</v>
      </c>
      <c r="D14">
        <v>1</v>
      </c>
      <c r="E14" s="32" t="s">
        <v>303</v>
      </c>
      <c r="F14">
        <v>0</v>
      </c>
    </row>
    <row r="15" spans="1:6" x14ac:dyDescent="0.3">
      <c r="A15" t="s">
        <v>10</v>
      </c>
      <c r="B15">
        <v>1.1938200260161125</v>
      </c>
      <c r="C15">
        <v>1.1938200260161125</v>
      </c>
      <c r="D15">
        <v>0.1</v>
      </c>
      <c r="E15" s="32" t="s">
        <v>304</v>
      </c>
      <c r="F15">
        <v>0</v>
      </c>
    </row>
    <row r="16" spans="1:6" x14ac:dyDescent="0.3">
      <c r="A16" t="s">
        <v>11</v>
      </c>
      <c r="B16">
        <v>1.3467874862246558</v>
      </c>
      <c r="C16">
        <v>1.3467874862246558</v>
      </c>
      <c r="D16">
        <v>0.1</v>
      </c>
      <c r="E16" s="32" t="s">
        <v>304</v>
      </c>
      <c r="F16">
        <v>0</v>
      </c>
    </row>
    <row r="17" spans="1:6" x14ac:dyDescent="0.3">
      <c r="A17" t="s">
        <v>12</v>
      </c>
      <c r="B17">
        <v>1.5528419686577803</v>
      </c>
      <c r="C17">
        <v>1.5528419686577803</v>
      </c>
      <c r="D17">
        <v>0.1</v>
      </c>
      <c r="E17" s="32" t="s">
        <v>304</v>
      </c>
      <c r="F17">
        <v>0</v>
      </c>
    </row>
    <row r="18" spans="1:6" x14ac:dyDescent="0.3">
      <c r="A18" t="s">
        <v>13</v>
      </c>
      <c r="B18">
        <v>1.3010299956639808</v>
      </c>
      <c r="C18">
        <v>1.3010299956639808</v>
      </c>
      <c r="D18">
        <v>0.1</v>
      </c>
      <c r="E18" s="32" t="s">
        <v>304</v>
      </c>
      <c r="F18">
        <v>0</v>
      </c>
    </row>
    <row r="19" spans="1:6" x14ac:dyDescent="0.3">
      <c r="A19" t="s">
        <v>14</v>
      </c>
      <c r="B19">
        <v>1.4559319556497239</v>
      </c>
      <c r="C19">
        <v>1.4559319556497239</v>
      </c>
      <c r="D19">
        <v>0.1</v>
      </c>
      <c r="E19" s="32" t="s">
        <v>304</v>
      </c>
      <c r="F19">
        <v>0</v>
      </c>
    </row>
    <row r="20" spans="1:6" x14ac:dyDescent="0.3">
      <c r="A20" t="s">
        <v>280</v>
      </c>
      <c r="B20">
        <v>1.7212463990471707</v>
      </c>
      <c r="C20">
        <v>1.7212463990471707</v>
      </c>
      <c r="D20">
        <v>0.1</v>
      </c>
      <c r="E20" s="32" t="s">
        <v>304</v>
      </c>
      <c r="F20">
        <v>0</v>
      </c>
    </row>
    <row r="21" spans="1:6" x14ac:dyDescent="0.3">
      <c r="A21" t="s">
        <v>15</v>
      </c>
      <c r="B21">
        <v>1.2006594505464188</v>
      </c>
      <c r="C21">
        <v>1.2006594505464188</v>
      </c>
      <c r="D21">
        <v>0.1</v>
      </c>
      <c r="E21" s="32" t="s">
        <v>304</v>
      </c>
      <c r="F21">
        <v>0</v>
      </c>
    </row>
    <row r="22" spans="1:6" x14ac:dyDescent="0.3">
      <c r="A22" t="s">
        <v>290</v>
      </c>
      <c r="B22">
        <v>1.4436974992327136</v>
      </c>
      <c r="C22">
        <v>1.4436974992327136</v>
      </c>
      <c r="D22">
        <v>0.1</v>
      </c>
      <c r="E22" s="32" t="s">
        <v>304</v>
      </c>
      <c r="F22">
        <v>0</v>
      </c>
    </row>
    <row r="23" spans="1:6" x14ac:dyDescent="0.3">
      <c r="A23" t="s">
        <v>279</v>
      </c>
      <c r="B23">
        <v>2.2218487496163641</v>
      </c>
      <c r="C23">
        <v>2.2218487496163641</v>
      </c>
      <c r="D23">
        <v>0.1</v>
      </c>
      <c r="E23" s="32" t="s">
        <v>304</v>
      </c>
      <c r="F23">
        <v>1</v>
      </c>
    </row>
    <row r="24" spans="1:6" x14ac:dyDescent="0.3">
      <c r="A24" t="s">
        <v>283</v>
      </c>
      <c r="B24">
        <v>2.1549019599857426</v>
      </c>
      <c r="C24">
        <v>2.1549019599857426</v>
      </c>
      <c r="D24">
        <v>0.1</v>
      </c>
      <c r="E24" s="32" t="s">
        <v>304</v>
      </c>
      <c r="F24">
        <v>1</v>
      </c>
    </row>
    <row r="25" spans="1:6" x14ac:dyDescent="0.3">
      <c r="A25" t="s">
        <v>285</v>
      </c>
      <c r="B25">
        <v>2.1549019599857426</v>
      </c>
      <c r="C25">
        <v>2.1549019599857426</v>
      </c>
      <c r="D25">
        <v>0.1</v>
      </c>
      <c r="E25" s="32" t="s">
        <v>304</v>
      </c>
      <c r="F25">
        <v>1</v>
      </c>
    </row>
    <row r="26" spans="1:6" x14ac:dyDescent="0.3">
      <c r="A26" t="s">
        <v>286</v>
      </c>
      <c r="B26">
        <v>2.3010299956639808</v>
      </c>
      <c r="C26">
        <v>2.3010299956639808</v>
      </c>
      <c r="D26">
        <v>0.1</v>
      </c>
      <c r="E26" s="32" t="s">
        <v>304</v>
      </c>
      <c r="F26">
        <v>1</v>
      </c>
    </row>
    <row r="27" spans="1:6" x14ac:dyDescent="0.3">
      <c r="A27" t="s">
        <v>287</v>
      </c>
      <c r="B27">
        <v>2.3010299956639808</v>
      </c>
      <c r="C27">
        <v>2.3010299956639808</v>
      </c>
      <c r="D27">
        <v>0.1</v>
      </c>
      <c r="E27" s="32" t="s">
        <v>304</v>
      </c>
      <c r="F27">
        <v>1</v>
      </c>
    </row>
    <row r="28" spans="1:6" x14ac:dyDescent="0.3">
      <c r="A28" t="s">
        <v>288</v>
      </c>
      <c r="B28">
        <v>1.7447274948966935</v>
      </c>
      <c r="C28">
        <v>1.9999999999999996</v>
      </c>
      <c r="D28">
        <v>0.05</v>
      </c>
      <c r="E28" s="32" t="s">
        <v>303</v>
      </c>
      <c r="F28">
        <v>0</v>
      </c>
    </row>
    <row r="29" spans="1:6" x14ac:dyDescent="0.3">
      <c r="A29" t="s">
        <v>289</v>
      </c>
      <c r="B29">
        <v>1.3372421683184266</v>
      </c>
      <c r="C29">
        <v>2.0457574905606748</v>
      </c>
      <c r="D29">
        <v>0.4</v>
      </c>
      <c r="E29" s="32" t="s">
        <v>303</v>
      </c>
      <c r="F29">
        <v>0</v>
      </c>
    </row>
    <row r="30" spans="1:6" x14ac:dyDescent="0.3">
      <c r="A30" t="s">
        <v>291</v>
      </c>
      <c r="B30">
        <v>1.5528419686577803</v>
      </c>
      <c r="C30">
        <v>2.1549019599857426</v>
      </c>
      <c r="D30">
        <v>0.44</v>
      </c>
      <c r="E30" s="32" t="s">
        <v>303</v>
      </c>
      <c r="F30">
        <v>0</v>
      </c>
    </row>
    <row r="31" spans="1:6" x14ac:dyDescent="0.3">
      <c r="E31" s="3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1FA3-20E6-4ACA-AF2E-CB64CEFDA307}">
  <dimension ref="A1:AN132"/>
  <sheetViews>
    <sheetView topLeftCell="M1" zoomScale="94" workbookViewId="0">
      <selection activeCell="Z1" sqref="Z1:Z1048576"/>
    </sheetView>
  </sheetViews>
  <sheetFormatPr defaultRowHeight="13.8" x14ac:dyDescent="0.25"/>
  <cols>
    <col min="1" max="1" width="8.88671875" style="2"/>
    <col min="2" max="2" width="34.44140625" style="2" customWidth="1"/>
    <col min="3" max="3" width="4.77734375" style="2" customWidth="1"/>
    <col min="4" max="4" width="4.44140625" style="2" customWidth="1"/>
    <col min="5" max="5" width="5.33203125" style="2" customWidth="1"/>
    <col min="6" max="6" width="4.77734375" style="2" customWidth="1"/>
    <col min="7" max="7" width="4.88671875" style="2" customWidth="1"/>
    <col min="8" max="8" width="4.5546875" style="2" customWidth="1"/>
    <col min="9" max="9" width="3.44140625" style="2" customWidth="1"/>
    <col min="10" max="10" width="3" style="2" customWidth="1"/>
    <col min="11" max="11" width="3.77734375" style="2" customWidth="1"/>
    <col min="12" max="12" width="4.21875" style="2" customWidth="1"/>
    <col min="13" max="13" width="4" style="2" customWidth="1"/>
    <col min="14" max="18" width="4.77734375" style="2" customWidth="1"/>
    <col min="19" max="20" width="8.88671875" style="5"/>
    <col min="21" max="21" width="9" style="2" customWidth="1"/>
    <col min="22" max="22" width="8.88671875" style="10"/>
    <col min="23" max="23" width="8.109375" style="8" customWidth="1"/>
    <col min="24" max="24" width="9.21875" style="13" customWidth="1"/>
    <col min="25" max="26" width="10.88671875" style="8" customWidth="1"/>
    <col min="27" max="27" width="11" style="9" customWidth="1"/>
    <col min="28" max="28" width="12.21875" style="9" customWidth="1"/>
    <col min="29" max="29" width="40" style="2" bestFit="1" customWidth="1"/>
    <col min="30" max="30" width="8.88671875" style="6"/>
    <col min="31" max="33" width="8.88671875" style="2"/>
    <col min="34" max="34" width="6.77734375" style="13" bestFit="1" customWidth="1"/>
    <col min="35" max="35" width="11" style="2" bestFit="1" customWidth="1"/>
    <col min="36" max="37" width="8.88671875" style="2"/>
    <col min="38" max="38" width="9.21875" style="13" customWidth="1"/>
    <col min="39" max="40" width="6.6640625" style="13" customWidth="1"/>
    <col min="41" max="16384" width="8.88671875" style="2"/>
  </cols>
  <sheetData>
    <row r="1" spans="1:40" x14ac:dyDescent="0.25">
      <c r="A1" s="2" t="s">
        <v>17</v>
      </c>
      <c r="B1" s="2" t="s">
        <v>274</v>
      </c>
      <c r="C1" s="23" t="s">
        <v>18</v>
      </c>
      <c r="D1" s="23" t="s">
        <v>19</v>
      </c>
      <c r="E1" s="23" t="s">
        <v>20</v>
      </c>
      <c r="F1" s="23" t="s">
        <v>21</v>
      </c>
      <c r="G1" s="23" t="s">
        <v>22</v>
      </c>
      <c r="H1" s="23" t="s">
        <v>23</v>
      </c>
      <c r="I1" s="23" t="s">
        <v>24</v>
      </c>
      <c r="J1" s="23" t="s">
        <v>25</v>
      </c>
      <c r="K1" s="23" t="s">
        <v>26</v>
      </c>
      <c r="L1" s="23" t="s">
        <v>27</v>
      </c>
      <c r="M1" s="23" t="s">
        <v>28</v>
      </c>
      <c r="N1" s="23" t="s">
        <v>29</v>
      </c>
      <c r="O1" s="23" t="s">
        <v>30</v>
      </c>
      <c r="P1" s="23" t="s">
        <v>31</v>
      </c>
      <c r="Q1" s="23" t="s">
        <v>32</v>
      </c>
      <c r="R1" s="23" t="s">
        <v>33</v>
      </c>
      <c r="S1" s="22" t="s">
        <v>34</v>
      </c>
      <c r="T1" s="22" t="s">
        <v>278</v>
      </c>
      <c r="U1" s="17" t="s">
        <v>35</v>
      </c>
      <c r="V1" s="18" t="s">
        <v>36</v>
      </c>
      <c r="W1" s="18" t="s">
        <v>37</v>
      </c>
      <c r="X1" s="19" t="s">
        <v>38</v>
      </c>
      <c r="Y1" s="20" t="s">
        <v>39</v>
      </c>
      <c r="Z1" s="20" t="s">
        <v>40</v>
      </c>
      <c r="AA1" s="21" t="s">
        <v>41</v>
      </c>
      <c r="AB1" s="21" t="s">
        <v>42</v>
      </c>
      <c r="AC1" s="16" t="s">
        <v>43</v>
      </c>
      <c r="AH1" s="11"/>
      <c r="AL1" s="11"/>
      <c r="AM1" s="11"/>
      <c r="AN1" s="11"/>
    </row>
    <row r="2" spans="1:40" ht="14.4" x14ac:dyDescent="0.3">
      <c r="A2" s="2">
        <v>1</v>
      </c>
      <c r="B2" s="2" t="s">
        <v>44</v>
      </c>
      <c r="C2" s="2">
        <v>3</v>
      </c>
      <c r="D2" s="2">
        <v>6</v>
      </c>
      <c r="E2" s="2">
        <v>2</v>
      </c>
      <c r="S2" s="5">
        <f>12.01*C2+1.008*D2+16*E2+19*F2+14.01*G2+32.065*H2+30.973*I2+6.94*J2+10.81*K2+35.45*L2+74.922*M2+85.468*N2+28.085*O2+39.1*P2+24.305*Q2+132.91*R2</f>
        <v>74.078000000000003</v>
      </c>
      <c r="T2" s="5">
        <v>1</v>
      </c>
      <c r="U2" s="2">
        <v>1.06</v>
      </c>
      <c r="V2" s="10">
        <v>78</v>
      </c>
      <c r="W2" s="12">
        <v>65.668409574552882</v>
      </c>
      <c r="X2" s="13">
        <v>2</v>
      </c>
      <c r="Y2" s="7">
        <v>-9.299999999999975E-3</v>
      </c>
      <c r="Z2" s="7">
        <f>10^Y2</f>
        <v>0.97881361133518152</v>
      </c>
      <c r="AA2" s="12">
        <v>10.614758</v>
      </c>
      <c r="AB2" s="12">
        <v>9.491241999999998</v>
      </c>
      <c r="AC2" s="2" t="s">
        <v>45</v>
      </c>
    </row>
    <row r="3" spans="1:40" ht="14.4" x14ac:dyDescent="0.3">
      <c r="A3" s="2">
        <v>2</v>
      </c>
      <c r="B3" s="2" t="s">
        <v>46</v>
      </c>
      <c r="C3" s="2">
        <v>4</v>
      </c>
      <c r="D3" s="2">
        <v>8</v>
      </c>
      <c r="E3" s="2">
        <v>2</v>
      </c>
      <c r="S3" s="5">
        <f t="shared" ref="S3:S91" si="0">12.01*C3+1.008*D3+16*E3+19*F3+14.01*G3+32.065*H3+30.973*I3+6.94*J3+10.81*K3+35.45*L3+74.922*M3+85.468*N3+28.085*O3+39.1*P3+24.305*Q3+132.91*R3</f>
        <v>88.103999999999999</v>
      </c>
      <c r="T3" s="5">
        <v>1</v>
      </c>
      <c r="U3" s="2">
        <v>1.03</v>
      </c>
      <c r="V3" s="10">
        <v>101.2</v>
      </c>
      <c r="W3" s="12">
        <v>82.964394798410197</v>
      </c>
      <c r="X3" s="13">
        <v>3</v>
      </c>
      <c r="Y3" s="7">
        <v>3.3200000000000007E-2</v>
      </c>
      <c r="Z3" s="7">
        <f>10^Y3</f>
        <v>1.0794437099844534</v>
      </c>
      <c r="AA3" s="12">
        <v>13.618344</v>
      </c>
      <c r="AB3" s="12">
        <v>11.497655999999999</v>
      </c>
      <c r="AC3" s="2" t="s">
        <v>47</v>
      </c>
    </row>
    <row r="4" spans="1:40" ht="14.4" x14ac:dyDescent="0.3">
      <c r="A4" s="2">
        <v>3</v>
      </c>
      <c r="B4" s="2" t="s">
        <v>48</v>
      </c>
      <c r="C4" s="2">
        <v>6</v>
      </c>
      <c r="D4" s="2">
        <v>4</v>
      </c>
      <c r="F4" s="2">
        <v>2</v>
      </c>
      <c r="S4" s="5">
        <f t="shared" si="0"/>
        <v>114.092</v>
      </c>
      <c r="T4" s="5">
        <v>1</v>
      </c>
      <c r="U4" s="2">
        <v>1.1579999999999999</v>
      </c>
      <c r="V4" s="10">
        <v>92</v>
      </c>
      <c r="W4" s="12">
        <v>93.301652407534121</v>
      </c>
      <c r="X4" s="13">
        <v>3</v>
      </c>
      <c r="Y4" s="7">
        <v>1.9648000000000001</v>
      </c>
      <c r="Z4" s="7">
        <f t="shared" ref="Z4:Z67" si="1">10^Y4</f>
        <v>92.214666512426476</v>
      </c>
      <c r="AA4" s="12">
        <v>13.801171999999999</v>
      </c>
      <c r="AB4" s="12">
        <v>6.2388279999999989</v>
      </c>
      <c r="AC4" s="2" t="s">
        <v>49</v>
      </c>
    </row>
    <row r="5" spans="1:40" ht="14.4" x14ac:dyDescent="0.3">
      <c r="A5" s="2">
        <v>4</v>
      </c>
      <c r="B5" s="2" t="s">
        <v>50</v>
      </c>
      <c r="C5" s="2">
        <v>8</v>
      </c>
      <c r="D5" s="2">
        <v>16</v>
      </c>
      <c r="E5" s="2">
        <v>4</v>
      </c>
      <c r="S5" s="5">
        <f t="shared" si="0"/>
        <v>176.208</v>
      </c>
      <c r="T5" s="5">
        <v>1</v>
      </c>
      <c r="U5" s="2">
        <v>1.0900000000000001</v>
      </c>
      <c r="V5" s="10">
        <v>65.5</v>
      </c>
      <c r="W5" s="12">
        <v>169.72878959682041</v>
      </c>
      <c r="X5" s="13">
        <v>6</v>
      </c>
      <c r="Y5" s="7">
        <v>6.6400000000000015E-2</v>
      </c>
      <c r="Z5" s="7">
        <f t="shared" si="1"/>
        <v>1.1651987230250005</v>
      </c>
      <c r="AA5" s="12">
        <v>27.236687999999969</v>
      </c>
      <c r="AB5" s="12">
        <v>22.995311999999998</v>
      </c>
      <c r="AC5" s="2" t="s">
        <v>51</v>
      </c>
    </row>
    <row r="6" spans="1:40" ht="14.4" x14ac:dyDescent="0.3">
      <c r="A6" s="2">
        <v>5</v>
      </c>
      <c r="B6" s="2" t="s">
        <v>52</v>
      </c>
      <c r="C6" s="2">
        <v>12</v>
      </c>
      <c r="D6" s="2">
        <v>24</v>
      </c>
      <c r="E6" s="2">
        <v>6</v>
      </c>
      <c r="S6" s="5">
        <f t="shared" si="0"/>
        <v>264.31200000000001</v>
      </c>
      <c r="T6" s="5">
        <v>1</v>
      </c>
      <c r="U6" s="2">
        <v>1.24</v>
      </c>
      <c r="V6" s="10">
        <v>116</v>
      </c>
      <c r="W6" s="12">
        <v>256.49318439523063</v>
      </c>
      <c r="X6" s="13">
        <v>9</v>
      </c>
      <c r="Y6" s="7">
        <v>9.9600000000001021E-2</v>
      </c>
      <c r="Z6" s="7">
        <f t="shared" si="1"/>
        <v>1.257766432451257</v>
      </c>
      <c r="AA6" s="12">
        <v>40.855031999999973</v>
      </c>
      <c r="AB6" s="12">
        <v>34.492967999999998</v>
      </c>
      <c r="AC6" s="2" t="s">
        <v>53</v>
      </c>
    </row>
    <row r="7" spans="1:40" ht="14.4" x14ac:dyDescent="0.3">
      <c r="A7" s="2">
        <v>6</v>
      </c>
      <c r="B7" s="2" t="s">
        <v>54</v>
      </c>
      <c r="C7" s="2">
        <v>2</v>
      </c>
      <c r="D7" s="2">
        <v>3</v>
      </c>
      <c r="G7" s="2">
        <v>1</v>
      </c>
      <c r="S7" s="5">
        <f t="shared" si="0"/>
        <v>41.054000000000002</v>
      </c>
      <c r="T7" s="5">
        <v>0</v>
      </c>
      <c r="U7" s="2">
        <v>0.78600000000000003</v>
      </c>
      <c r="V7" s="10">
        <v>81.599999999999994</v>
      </c>
      <c r="W7" s="12">
        <v>48.872272097692637</v>
      </c>
      <c r="X7" s="13">
        <v>1</v>
      </c>
      <c r="Y7" s="7">
        <v>0.52988000000000002</v>
      </c>
      <c r="Z7" s="7">
        <f t="shared" si="1"/>
        <v>3.3875054297260219</v>
      </c>
      <c r="AA7" s="12">
        <v>6.4403790000000001</v>
      </c>
      <c r="AB7" s="12">
        <v>3.5796209999999991</v>
      </c>
      <c r="AC7" s="2" t="s">
        <v>55</v>
      </c>
    </row>
    <row r="8" spans="1:40" ht="14.4" x14ac:dyDescent="0.3">
      <c r="A8" s="2">
        <v>7</v>
      </c>
      <c r="B8" s="2" t="s">
        <v>56</v>
      </c>
      <c r="C8" s="2">
        <v>6</v>
      </c>
      <c r="D8" s="2">
        <v>6</v>
      </c>
      <c r="S8" s="5">
        <f t="shared" si="0"/>
        <v>78.108000000000004</v>
      </c>
      <c r="T8" s="5">
        <v>1</v>
      </c>
      <c r="U8" s="2">
        <v>0.874</v>
      </c>
      <c r="V8" s="10">
        <v>80.08</v>
      </c>
      <c r="W8" s="12">
        <v>81.166534499918512</v>
      </c>
      <c r="X8" s="13">
        <v>3</v>
      </c>
      <c r="Y8" s="7">
        <v>1.6866000000000001</v>
      </c>
      <c r="Z8" s="7">
        <f t="shared" si="1"/>
        <v>48.595941434627235</v>
      </c>
      <c r="AA8" s="12">
        <v>14.020758000000001</v>
      </c>
      <c r="AB8" s="12">
        <v>6.0192419999999993</v>
      </c>
      <c r="AC8" s="2" t="s">
        <v>57</v>
      </c>
    </row>
    <row r="9" spans="1:40" ht="14.4" x14ac:dyDescent="0.3">
      <c r="A9" s="2">
        <v>8</v>
      </c>
      <c r="B9" s="2" t="s">
        <v>275</v>
      </c>
      <c r="C9" s="2">
        <v>5</v>
      </c>
      <c r="D9" s="2">
        <v>4</v>
      </c>
      <c r="E9" s="2">
        <v>3</v>
      </c>
      <c r="F9" s="2">
        <v>6</v>
      </c>
      <c r="S9" s="5">
        <f t="shared" si="0"/>
        <v>226.08199999999999</v>
      </c>
      <c r="T9" s="5">
        <v>0</v>
      </c>
      <c r="U9" s="2">
        <v>1.51</v>
      </c>
      <c r="V9" s="10">
        <v>118</v>
      </c>
      <c r="W9" s="12">
        <v>155.17596069660479</v>
      </c>
      <c r="X9" s="13">
        <v>4</v>
      </c>
      <c r="Y9" s="7">
        <v>2.2642000000000011</v>
      </c>
      <c r="Z9" s="7">
        <f t="shared" si="1"/>
        <v>183.73842952834536</v>
      </c>
      <c r="AA9" s="12">
        <v>16.765172</v>
      </c>
      <c r="AB9" s="12">
        <v>15.030828</v>
      </c>
      <c r="AC9" s="2" t="s">
        <v>58</v>
      </c>
    </row>
    <row r="10" spans="1:40" ht="14.4" x14ac:dyDescent="0.3">
      <c r="A10" s="2">
        <v>9</v>
      </c>
      <c r="B10" s="2" t="s">
        <v>59</v>
      </c>
      <c r="C10" s="2">
        <v>4</v>
      </c>
      <c r="D10" s="2">
        <v>7</v>
      </c>
      <c r="G10" s="2">
        <v>1</v>
      </c>
      <c r="S10" s="5">
        <f t="shared" si="0"/>
        <v>69.105999999999995</v>
      </c>
      <c r="T10" s="5">
        <v>0</v>
      </c>
      <c r="U10" s="2">
        <v>0.79400000000000004</v>
      </c>
      <c r="V10" s="10">
        <v>117.5</v>
      </c>
      <c r="W10" s="12">
        <v>83.464242545407274</v>
      </c>
      <c r="X10" s="13">
        <v>2</v>
      </c>
      <c r="Y10" s="7">
        <v>1.3100799999999999</v>
      </c>
      <c r="Z10" s="7">
        <f t="shared" si="1"/>
        <v>20.42114081340349</v>
      </c>
      <c r="AA10" s="12">
        <v>12.447551000000001</v>
      </c>
      <c r="AB10" s="12">
        <v>7.5924489999999976</v>
      </c>
      <c r="AC10" s="2" t="s">
        <v>60</v>
      </c>
    </row>
    <row r="11" spans="1:40" ht="14.4" x14ac:dyDescent="0.3">
      <c r="A11" s="2">
        <v>10</v>
      </c>
      <c r="B11" s="2" t="s">
        <v>61</v>
      </c>
      <c r="C11" s="2">
        <v>8</v>
      </c>
      <c r="D11" s="2">
        <v>22</v>
      </c>
      <c r="E11" s="2">
        <v>2</v>
      </c>
      <c r="O11" s="2">
        <v>2</v>
      </c>
      <c r="S11" s="5">
        <f t="shared" si="0"/>
        <v>206.42599999999999</v>
      </c>
      <c r="T11" s="5">
        <v>0</v>
      </c>
      <c r="U11" s="2">
        <v>0.84199999999999997</v>
      </c>
      <c r="V11" s="10">
        <v>165.5</v>
      </c>
      <c r="W11" s="12">
        <v>235.52248471011831</v>
      </c>
      <c r="X11" s="13">
        <v>4</v>
      </c>
      <c r="Y11" s="7">
        <v>2.6894000000000009</v>
      </c>
      <c r="Z11" s="7">
        <f t="shared" si="1"/>
        <v>489.10263212459472</v>
      </c>
      <c r="AA11" s="12">
        <v>40.693445999999973</v>
      </c>
      <c r="AB11" s="12">
        <v>56.422554000000069</v>
      </c>
      <c r="AC11" s="2" t="s">
        <v>62</v>
      </c>
    </row>
    <row r="12" spans="1:40" ht="14.4" x14ac:dyDescent="0.3">
      <c r="A12" s="2">
        <v>11</v>
      </c>
      <c r="B12" s="2" t="s">
        <v>63</v>
      </c>
      <c r="C12" s="2">
        <v>9</v>
      </c>
      <c r="D12" s="2">
        <v>24</v>
      </c>
      <c r="E12" s="2">
        <v>2</v>
      </c>
      <c r="O12" s="2">
        <v>2</v>
      </c>
      <c r="S12" s="5">
        <f t="shared" si="0"/>
        <v>220.452</v>
      </c>
      <c r="T12" s="5">
        <v>0</v>
      </c>
      <c r="U12" s="2">
        <v>0.84</v>
      </c>
      <c r="V12" s="10">
        <v>77</v>
      </c>
      <c r="W12" s="12">
        <v>252.81846993397559</v>
      </c>
      <c r="X12" s="13">
        <v>4</v>
      </c>
      <c r="Y12" s="7">
        <v>3.0795000000000008</v>
      </c>
      <c r="Z12" s="7">
        <f t="shared" si="1"/>
        <v>1200.881073014674</v>
      </c>
      <c r="AA12" s="12">
        <v>43.697031999999957</v>
      </c>
      <c r="AB12" s="12">
        <v>58.428968000000083</v>
      </c>
      <c r="AC12" s="2" t="s">
        <v>64</v>
      </c>
    </row>
    <row r="13" spans="1:40" ht="14.4" x14ac:dyDescent="0.3">
      <c r="A13" s="2">
        <v>12</v>
      </c>
      <c r="B13" s="2" t="s">
        <v>65</v>
      </c>
      <c r="C13" s="2">
        <v>6</v>
      </c>
      <c r="D13" s="2">
        <v>9</v>
      </c>
      <c r="E13" s="2">
        <v>3</v>
      </c>
      <c r="F13" s="2">
        <v>3</v>
      </c>
      <c r="S13" s="5">
        <f t="shared" si="0"/>
        <v>186.13200000000001</v>
      </c>
      <c r="T13" s="5">
        <v>1</v>
      </c>
      <c r="U13" s="14">
        <v>1.26</v>
      </c>
      <c r="V13" s="10">
        <v>52</v>
      </c>
      <c r="W13" s="12">
        <v>144.54926905903869</v>
      </c>
      <c r="X13" s="13">
        <v>4</v>
      </c>
      <c r="Y13" s="7">
        <v>1.2842</v>
      </c>
      <c r="Z13" s="7">
        <f t="shared" si="1"/>
        <v>19.239775493316838</v>
      </c>
      <c r="AA13" s="12">
        <v>20.098136999999991</v>
      </c>
      <c r="AB13" s="12">
        <v>17.575862999999998</v>
      </c>
      <c r="AC13" s="2" t="s">
        <v>66</v>
      </c>
    </row>
    <row r="14" spans="1:40" ht="14.4" x14ac:dyDescent="0.3">
      <c r="A14" s="2">
        <v>13</v>
      </c>
      <c r="B14" s="2" t="s">
        <v>67</v>
      </c>
      <c r="C14" s="2">
        <v>8</v>
      </c>
      <c r="D14" s="2">
        <v>18</v>
      </c>
      <c r="E14" s="2">
        <v>1</v>
      </c>
      <c r="S14" s="5">
        <f t="shared" si="0"/>
        <v>130.22399999999999</v>
      </c>
      <c r="T14" s="5">
        <v>0</v>
      </c>
      <c r="U14" s="15">
        <v>0.76400000000000001</v>
      </c>
      <c r="V14" s="10">
        <v>142.5</v>
      </c>
      <c r="W14" s="12">
        <v>155.71456769009069</v>
      </c>
      <c r="X14" s="13">
        <v>4</v>
      </c>
      <c r="Y14" s="7">
        <v>2.6032000000000011</v>
      </c>
      <c r="Z14" s="7">
        <f t="shared" si="1"/>
        <v>401.05136608657699</v>
      </c>
      <c r="AA14" s="12">
        <v>26.16427399999997</v>
      </c>
      <c r="AB14" s="12">
        <v>19.793725999999999</v>
      </c>
      <c r="AC14" s="3" t="s">
        <v>68</v>
      </c>
    </row>
    <row r="15" spans="1:40" ht="14.4" x14ac:dyDescent="0.3">
      <c r="A15" s="2">
        <v>14</v>
      </c>
      <c r="B15" s="2" t="s">
        <v>69</v>
      </c>
      <c r="C15" s="2">
        <v>2</v>
      </c>
      <c r="D15" s="2">
        <v>4</v>
      </c>
      <c r="L15" s="2">
        <v>2</v>
      </c>
      <c r="S15" s="5">
        <f t="shared" si="0"/>
        <v>98.951999999999998</v>
      </c>
      <c r="T15" s="5">
        <v>0</v>
      </c>
      <c r="U15" s="15">
        <v>1.25</v>
      </c>
      <c r="V15" s="10">
        <v>81</v>
      </c>
      <c r="W15" s="12">
        <v>73.570565455268735</v>
      </c>
      <c r="X15" s="13">
        <v>2</v>
      </c>
      <c r="Y15" s="7">
        <v>1.464</v>
      </c>
      <c r="Z15" s="7">
        <f t="shared" si="1"/>
        <v>29.107171180666064</v>
      </c>
      <c r="AA15" s="12">
        <v>10.367172</v>
      </c>
      <c r="AB15" s="12">
        <v>5.0328279999999994</v>
      </c>
      <c r="AC15" s="3" t="s">
        <v>70</v>
      </c>
    </row>
    <row r="16" spans="1:40" ht="14.4" x14ac:dyDescent="0.3">
      <c r="A16" s="2">
        <v>15</v>
      </c>
      <c r="B16" s="2" t="s">
        <v>71</v>
      </c>
      <c r="C16" s="2">
        <v>1</v>
      </c>
      <c r="D16" s="2">
        <v>2</v>
      </c>
      <c r="L16" s="2">
        <v>2</v>
      </c>
      <c r="S16" s="5">
        <f t="shared" si="0"/>
        <v>84.926000000000002</v>
      </c>
      <c r="T16" s="5">
        <v>0</v>
      </c>
      <c r="U16" s="15">
        <v>1.325</v>
      </c>
      <c r="V16" s="10">
        <v>40</v>
      </c>
      <c r="W16" s="12">
        <v>56.274580231411427</v>
      </c>
      <c r="X16" s="13">
        <v>1</v>
      </c>
      <c r="Y16" s="7">
        <v>1.4215</v>
      </c>
      <c r="Z16" s="7">
        <f t="shared" si="1"/>
        <v>26.393683223657309</v>
      </c>
      <c r="AA16" s="12">
        <v>7.3635860000000006</v>
      </c>
      <c r="AB16" s="12">
        <v>3.0264139999999999</v>
      </c>
      <c r="AC16" s="3" t="s">
        <v>72</v>
      </c>
    </row>
    <row r="17" spans="1:29" ht="14.4" x14ac:dyDescent="0.3">
      <c r="A17" s="2">
        <v>16</v>
      </c>
      <c r="B17" s="2" t="s">
        <v>73</v>
      </c>
      <c r="C17" s="2">
        <v>3</v>
      </c>
      <c r="D17" s="2">
        <v>6</v>
      </c>
      <c r="L17" s="2">
        <v>2</v>
      </c>
      <c r="S17" s="5">
        <f t="shared" si="0"/>
        <v>112.97800000000001</v>
      </c>
      <c r="T17" s="5">
        <v>0</v>
      </c>
      <c r="U17" s="15">
        <v>1.19</v>
      </c>
      <c r="V17" s="10">
        <v>121</v>
      </c>
      <c r="W17" s="12">
        <v>90.866550679126036</v>
      </c>
      <c r="X17" s="13">
        <v>2</v>
      </c>
      <c r="Y17" s="7">
        <v>1.8541000000000001</v>
      </c>
      <c r="Z17" s="7">
        <f t="shared" si="1"/>
        <v>71.4660863876843</v>
      </c>
      <c r="AA17" s="12">
        <v>13.370758</v>
      </c>
      <c r="AB17" s="12">
        <v>7.0392419999999989</v>
      </c>
      <c r="AC17" s="3" t="s">
        <v>74</v>
      </c>
    </row>
    <row r="18" spans="1:29" ht="14.4" x14ac:dyDescent="0.3">
      <c r="A18" s="2">
        <v>17</v>
      </c>
      <c r="B18" s="2" t="s">
        <v>75</v>
      </c>
      <c r="C18" s="2">
        <v>5</v>
      </c>
      <c r="D18" s="2">
        <v>10</v>
      </c>
      <c r="E18" s="2">
        <v>3</v>
      </c>
      <c r="S18" s="5">
        <f t="shared" si="0"/>
        <v>118.13</v>
      </c>
      <c r="T18" s="5">
        <v>0</v>
      </c>
      <c r="U18" s="2">
        <v>0.97499999999999998</v>
      </c>
      <c r="V18" s="10">
        <v>127</v>
      </c>
      <c r="W18" s="12">
        <v>118.77060697375801</v>
      </c>
      <c r="X18" s="13">
        <v>3</v>
      </c>
      <c r="Y18" s="7">
        <v>1.1794</v>
      </c>
      <c r="Z18" s="7">
        <f t="shared" si="1"/>
        <v>15.11471630085007</v>
      </c>
      <c r="AA18" s="12">
        <v>17.423929999999999</v>
      </c>
      <c r="AB18" s="12">
        <v>14.372070000000001</v>
      </c>
      <c r="AC18" s="3" t="s">
        <v>76</v>
      </c>
    </row>
    <row r="19" spans="1:29" ht="14.4" x14ac:dyDescent="0.3">
      <c r="A19" s="2">
        <v>18</v>
      </c>
      <c r="B19" s="2" t="s">
        <v>16</v>
      </c>
      <c r="C19" s="2">
        <v>6</v>
      </c>
      <c r="D19" s="2">
        <v>14</v>
      </c>
      <c r="E19" s="2">
        <v>2</v>
      </c>
      <c r="S19" s="5">
        <f t="shared" si="0"/>
        <v>118.172</v>
      </c>
      <c r="T19" s="5">
        <v>0</v>
      </c>
      <c r="U19" s="2">
        <v>0.84199999999999997</v>
      </c>
      <c r="V19" s="10">
        <v>121</v>
      </c>
      <c r="W19" s="12">
        <v>129.91282419386661</v>
      </c>
      <c r="X19" s="13">
        <v>3</v>
      </c>
      <c r="Y19" s="7">
        <v>1.4054</v>
      </c>
      <c r="Z19" s="7">
        <f t="shared" si="1"/>
        <v>25.433141059879375</v>
      </c>
      <c r="AA19" s="12">
        <v>20.959101999999991</v>
      </c>
      <c r="AB19" s="12">
        <v>17.516898000000001</v>
      </c>
      <c r="AC19" s="3" t="s">
        <v>77</v>
      </c>
    </row>
    <row r="20" spans="1:29" ht="14.4" x14ac:dyDescent="0.3">
      <c r="A20" s="2">
        <v>19</v>
      </c>
      <c r="B20" s="2" t="s">
        <v>78</v>
      </c>
      <c r="C20" s="2">
        <v>6</v>
      </c>
      <c r="D20" s="2">
        <v>14</v>
      </c>
      <c r="E20" s="2">
        <v>3</v>
      </c>
      <c r="S20" s="5">
        <f t="shared" si="0"/>
        <v>134.172</v>
      </c>
      <c r="T20" s="5">
        <v>0</v>
      </c>
      <c r="U20" s="2">
        <v>0.93899999999999995</v>
      </c>
      <c r="V20" s="10">
        <v>162</v>
      </c>
      <c r="W20" s="12">
        <v>138.70305114535711</v>
      </c>
      <c r="X20" s="13">
        <v>4</v>
      </c>
      <c r="Y20" s="7">
        <v>0.29580000000000012</v>
      </c>
      <c r="Z20" s="7">
        <f t="shared" si="1"/>
        <v>1.9760594215489924</v>
      </c>
      <c r="AA20" s="12">
        <v>21.76110199999999</v>
      </c>
      <c r="AB20" s="12">
        <v>19.252897999999998</v>
      </c>
      <c r="AC20" s="3" t="s">
        <v>79</v>
      </c>
    </row>
    <row r="21" spans="1:29" ht="14.4" x14ac:dyDescent="0.3">
      <c r="A21" s="2">
        <v>20</v>
      </c>
      <c r="B21" s="2" t="s">
        <v>80</v>
      </c>
      <c r="C21" s="2">
        <v>5</v>
      </c>
      <c r="D21" s="2">
        <v>12</v>
      </c>
      <c r="E21" s="2">
        <v>2</v>
      </c>
      <c r="S21" s="5">
        <f t="shared" si="0"/>
        <v>104.146</v>
      </c>
      <c r="T21" s="5">
        <v>0</v>
      </c>
      <c r="U21" s="2">
        <v>0.83099999999999996</v>
      </c>
      <c r="V21" s="10">
        <v>87.5</v>
      </c>
      <c r="W21" s="12">
        <v>112.6168389700093</v>
      </c>
      <c r="X21" s="13">
        <v>3</v>
      </c>
      <c r="Y21" s="7">
        <v>1.0168999999999999</v>
      </c>
      <c r="Z21" s="7">
        <f t="shared" si="1"/>
        <v>10.396807429275231</v>
      </c>
      <c r="AA21" s="12">
        <v>17.955515999999999</v>
      </c>
      <c r="AB21" s="12">
        <v>15.510484</v>
      </c>
      <c r="AC21" s="3" t="s">
        <v>81</v>
      </c>
    </row>
    <row r="22" spans="1:29" ht="14.4" x14ac:dyDescent="0.3">
      <c r="A22" s="2">
        <v>21</v>
      </c>
      <c r="B22" s="2" t="s">
        <v>82</v>
      </c>
      <c r="C22" s="2">
        <v>4</v>
      </c>
      <c r="D22" s="2">
        <v>10</v>
      </c>
      <c r="E22" s="2">
        <v>1</v>
      </c>
      <c r="S22" s="5">
        <f t="shared" si="0"/>
        <v>74.12</v>
      </c>
      <c r="T22" s="5">
        <v>0</v>
      </c>
      <c r="U22" s="2">
        <v>0.71340000000000003</v>
      </c>
      <c r="V22" s="10">
        <v>34.6</v>
      </c>
      <c r="W22" s="12">
        <v>86.530626794661487</v>
      </c>
      <c r="X22" s="13">
        <v>2</v>
      </c>
      <c r="Y22" s="7">
        <v>1.0427999999999999</v>
      </c>
      <c r="Z22" s="7">
        <f t="shared" si="1"/>
        <v>11.035702899640146</v>
      </c>
      <c r="AA22" s="12">
        <v>14.149929999999999</v>
      </c>
      <c r="AB22" s="12">
        <v>11.76807</v>
      </c>
      <c r="AC22" s="3" t="s">
        <v>83</v>
      </c>
    </row>
    <row r="23" spans="1:29" ht="14.4" x14ac:dyDescent="0.3">
      <c r="A23" s="2">
        <v>22</v>
      </c>
      <c r="B23" s="2" t="s">
        <v>84</v>
      </c>
      <c r="C23" s="2">
        <v>3</v>
      </c>
      <c r="D23" s="2">
        <v>2</v>
      </c>
      <c r="E23" s="2">
        <v>3</v>
      </c>
      <c r="F23" s="2">
        <v>2</v>
      </c>
      <c r="S23" s="5">
        <f t="shared" si="0"/>
        <v>124.04599999999999</v>
      </c>
      <c r="T23" s="5">
        <v>0</v>
      </c>
      <c r="U23" s="2">
        <v>1.52</v>
      </c>
      <c r="V23" s="10">
        <v>233.8</v>
      </c>
      <c r="W23" s="12">
        <v>83.9572954859172</v>
      </c>
      <c r="X23" s="13">
        <v>3</v>
      </c>
      <c r="Y23" s="7">
        <v>0.74439999999999995</v>
      </c>
      <c r="Z23" s="7">
        <f t="shared" si="1"/>
        <v>5.5513677743521121</v>
      </c>
      <c r="AA23" s="12">
        <v>9.8635859999999997</v>
      </c>
      <c r="AB23" s="12">
        <v>8.5724139999999984</v>
      </c>
      <c r="AC23" s="3" t="s">
        <v>85</v>
      </c>
    </row>
    <row r="24" spans="1:29" ht="14.4" x14ac:dyDescent="0.3">
      <c r="A24" s="2">
        <v>23</v>
      </c>
      <c r="B24" s="2" t="s">
        <v>86</v>
      </c>
      <c r="C24" s="2">
        <v>6</v>
      </c>
      <c r="D24" s="2">
        <v>14</v>
      </c>
      <c r="E24" s="2">
        <v>2</v>
      </c>
      <c r="S24" s="5">
        <f t="shared" si="0"/>
        <v>118.172</v>
      </c>
      <c r="T24" s="5">
        <v>0</v>
      </c>
      <c r="U24" s="2">
        <v>0.85599999999999998</v>
      </c>
      <c r="V24" s="10">
        <v>135</v>
      </c>
      <c r="W24" s="12">
        <v>129.91282419386661</v>
      </c>
      <c r="X24" s="13">
        <v>3</v>
      </c>
      <c r="Y24" s="7">
        <v>1.0562</v>
      </c>
      <c r="Z24" s="7">
        <f t="shared" si="1"/>
        <v>11.381513031995739</v>
      </c>
      <c r="AA24" s="12">
        <v>20.959101999999991</v>
      </c>
      <c r="AB24" s="12">
        <v>17.516898000000001</v>
      </c>
      <c r="AC24" s="3" t="s">
        <v>87</v>
      </c>
    </row>
    <row r="25" spans="1:29" ht="14.4" x14ac:dyDescent="0.3">
      <c r="A25" s="2">
        <v>24</v>
      </c>
      <c r="B25" s="2" t="s">
        <v>88</v>
      </c>
      <c r="C25" s="2">
        <v>3</v>
      </c>
      <c r="D25" s="2">
        <v>6</v>
      </c>
      <c r="E25" s="2">
        <v>3</v>
      </c>
      <c r="S25" s="5">
        <f t="shared" si="0"/>
        <v>90.078000000000003</v>
      </c>
      <c r="T25" s="5">
        <v>0</v>
      </c>
      <c r="U25" s="2">
        <v>1.07</v>
      </c>
      <c r="V25" s="10">
        <v>90</v>
      </c>
      <c r="W25" s="12">
        <v>84.178636526043363</v>
      </c>
      <c r="X25" s="13">
        <v>2</v>
      </c>
      <c r="Y25" s="7">
        <v>0.3992</v>
      </c>
      <c r="Z25" s="7">
        <f t="shared" si="1"/>
        <v>2.5072636247771189</v>
      </c>
      <c r="AA25" s="12">
        <v>11.416758</v>
      </c>
      <c r="AB25" s="12">
        <v>10.359242</v>
      </c>
      <c r="AC25" s="3" t="s">
        <v>89</v>
      </c>
    </row>
    <row r="26" spans="1:29" ht="14.4" x14ac:dyDescent="0.3">
      <c r="A26" s="2">
        <v>25</v>
      </c>
      <c r="B26" s="2" t="s">
        <v>90</v>
      </c>
      <c r="C26" s="2">
        <v>4</v>
      </c>
      <c r="D26" s="2">
        <v>10</v>
      </c>
      <c r="E26" s="2">
        <v>2</v>
      </c>
      <c r="S26" s="5">
        <f t="shared" si="0"/>
        <v>90.12</v>
      </c>
      <c r="T26" s="5">
        <v>0</v>
      </c>
      <c r="U26" s="2">
        <v>0.86799999999999999</v>
      </c>
      <c r="V26" s="10">
        <v>85</v>
      </c>
      <c r="W26" s="12">
        <v>95.320853746151968</v>
      </c>
      <c r="X26" s="13">
        <v>3</v>
      </c>
      <c r="Y26" s="7">
        <v>0.2792</v>
      </c>
      <c r="Z26" s="7">
        <f t="shared" si="1"/>
        <v>1.9019539604423084</v>
      </c>
      <c r="AA26" s="12">
        <v>14.951930000000001</v>
      </c>
      <c r="AB26" s="12">
        <v>13.50407</v>
      </c>
      <c r="AC26" s="3" t="s">
        <v>91</v>
      </c>
    </row>
    <row r="27" spans="1:29" ht="14.4" x14ac:dyDescent="0.3">
      <c r="A27" s="2">
        <v>26</v>
      </c>
      <c r="B27" s="4" t="s">
        <v>92</v>
      </c>
      <c r="C27" s="2">
        <v>6</v>
      </c>
      <c r="D27" s="2">
        <v>16</v>
      </c>
      <c r="E27" s="2">
        <v>2</v>
      </c>
      <c r="O27" s="2">
        <v>1</v>
      </c>
      <c r="S27" s="5">
        <f t="shared" si="0"/>
        <v>148.273</v>
      </c>
      <c r="T27" s="5">
        <v>0</v>
      </c>
      <c r="U27" s="2">
        <v>0.86499999999999999</v>
      </c>
      <c r="V27" s="10">
        <v>113</v>
      </c>
      <c r="W27" s="8">
        <v>165.42166922813519</v>
      </c>
      <c r="X27" s="13">
        <v>3</v>
      </c>
      <c r="Y27" s="8">
        <v>1.7612000000000001</v>
      </c>
      <c r="Z27" s="7">
        <f t="shared" si="1"/>
        <v>57.703213533293024</v>
      </c>
      <c r="AA27" s="12">
        <v>27.822687999999971</v>
      </c>
      <c r="AB27" s="12">
        <v>34.963312000000002</v>
      </c>
      <c r="AC27" s="3" t="s">
        <v>93</v>
      </c>
    </row>
    <row r="28" spans="1:29" ht="14.4" x14ac:dyDescent="0.3">
      <c r="A28" s="2">
        <v>27</v>
      </c>
      <c r="B28" s="4" t="s">
        <v>94</v>
      </c>
      <c r="C28" s="2">
        <v>4</v>
      </c>
      <c r="D28" s="2">
        <v>12</v>
      </c>
      <c r="E28" s="2">
        <v>2</v>
      </c>
      <c r="O28" s="2">
        <v>1</v>
      </c>
      <c r="S28" s="5">
        <f t="shared" si="0"/>
        <v>120.221</v>
      </c>
      <c r="T28" s="5">
        <v>0</v>
      </c>
      <c r="U28" s="2">
        <v>0.88</v>
      </c>
      <c r="V28" s="10">
        <v>85</v>
      </c>
      <c r="W28" s="8">
        <v>130.8296987804205</v>
      </c>
      <c r="X28" s="13">
        <v>2</v>
      </c>
      <c r="Y28" s="8">
        <v>0.98099999999999987</v>
      </c>
      <c r="Z28" s="7">
        <f t="shared" si="1"/>
        <v>9.5719407129484431</v>
      </c>
      <c r="AA28" s="12">
        <v>21.815515999999992</v>
      </c>
      <c r="AB28" s="12">
        <v>30.950483999999989</v>
      </c>
      <c r="AC28" s="3" t="s">
        <v>95</v>
      </c>
    </row>
    <row r="29" spans="1:29" ht="14.4" x14ac:dyDescent="0.3">
      <c r="A29" s="2">
        <v>28</v>
      </c>
      <c r="B29" s="2" t="s">
        <v>96</v>
      </c>
      <c r="C29" s="2">
        <v>4</v>
      </c>
      <c r="D29" s="2">
        <v>6</v>
      </c>
      <c r="E29" s="2">
        <v>5</v>
      </c>
      <c r="S29" s="5">
        <f t="shared" si="0"/>
        <v>134.08799999999999</v>
      </c>
      <c r="T29" s="5">
        <v>0</v>
      </c>
      <c r="U29" s="2">
        <v>1.25</v>
      </c>
      <c r="V29" s="10">
        <v>45.5</v>
      </c>
      <c r="W29" s="12">
        <v>116.4186167051399</v>
      </c>
      <c r="X29" s="13">
        <v>3</v>
      </c>
      <c r="Y29" s="7">
        <v>0.53580000000000005</v>
      </c>
      <c r="Z29" s="7">
        <f t="shared" si="1"/>
        <v>3.4339977004258504</v>
      </c>
      <c r="AA29" s="12">
        <v>14.690758000000001</v>
      </c>
      <c r="AB29" s="12">
        <v>12.963241999999999</v>
      </c>
      <c r="AC29" s="3" t="s">
        <v>97</v>
      </c>
    </row>
    <row r="30" spans="1:29" ht="14.4" x14ac:dyDescent="0.3">
      <c r="A30" s="2">
        <v>29</v>
      </c>
      <c r="B30" s="2" t="s">
        <v>98</v>
      </c>
      <c r="C30" s="2">
        <v>6</v>
      </c>
      <c r="D30" s="2">
        <v>10</v>
      </c>
      <c r="E30" s="2">
        <v>6</v>
      </c>
      <c r="S30" s="5">
        <f>12.01*C30+1.008*D30+16*E30+19*F30+14.01*G30+32.065*H30+30.973*I30+6.94*J30+10.81*K30+35.45*L30+74.922*M30+85.468*N30+28.085*O30+39.1*P30+24.305*Q30+132.91*R30</f>
        <v>178.14</v>
      </c>
      <c r="T30" s="5">
        <v>0</v>
      </c>
      <c r="U30" s="2">
        <v>1.24</v>
      </c>
      <c r="V30" s="10">
        <v>220</v>
      </c>
      <c r="W30">
        <v>159.80081410434499</v>
      </c>
      <c r="X30" s="13">
        <v>5</v>
      </c>
      <c r="Y30">
        <v>0.5524</v>
      </c>
      <c r="Z30" s="7">
        <f t="shared" si="1"/>
        <v>3.5677958828856235</v>
      </c>
      <c r="AA30" s="12">
        <v>21.499929999999981</v>
      </c>
      <c r="AB30" s="12">
        <v>18.712070000000001</v>
      </c>
      <c r="AC30" s="3" t="s">
        <v>99</v>
      </c>
    </row>
    <row r="31" spans="1:29" ht="14.4" x14ac:dyDescent="0.3">
      <c r="A31" s="2">
        <v>30</v>
      </c>
      <c r="B31" s="2" t="s">
        <v>100</v>
      </c>
      <c r="C31" s="2">
        <v>3</v>
      </c>
      <c r="D31" s="2">
        <v>8</v>
      </c>
      <c r="E31" s="2">
        <v>2</v>
      </c>
      <c r="S31" s="5">
        <f t="shared" si="0"/>
        <v>76.093999999999994</v>
      </c>
      <c r="T31" s="5">
        <v>0</v>
      </c>
      <c r="U31" s="2">
        <v>0.86</v>
      </c>
      <c r="V31" s="10">
        <v>41.6</v>
      </c>
      <c r="W31" s="12">
        <v>78.024868522294668</v>
      </c>
      <c r="X31" s="13">
        <v>2</v>
      </c>
      <c r="Y31" s="7">
        <v>0.23669999999999999</v>
      </c>
      <c r="Z31" s="7">
        <f t="shared" si="1"/>
        <v>1.7246461370742523</v>
      </c>
      <c r="AA31" s="12">
        <v>11.948344000000001</v>
      </c>
      <c r="AB31" s="12">
        <v>11.497655999999999</v>
      </c>
      <c r="AC31" s="3" t="s">
        <v>101</v>
      </c>
    </row>
    <row r="32" spans="1:29" ht="14.4" x14ac:dyDescent="0.3">
      <c r="A32" s="2">
        <v>31</v>
      </c>
      <c r="B32" s="2" t="s">
        <v>102</v>
      </c>
      <c r="C32" s="2">
        <v>6</v>
      </c>
      <c r="D32" s="2">
        <v>12</v>
      </c>
      <c r="E32" s="2">
        <v>1</v>
      </c>
      <c r="S32" s="5">
        <f t="shared" si="0"/>
        <v>100.15600000000001</v>
      </c>
      <c r="T32" s="5">
        <v>1</v>
      </c>
      <c r="U32" s="2">
        <v>0.83299999999999996</v>
      </c>
      <c r="V32" s="10">
        <v>91</v>
      </c>
      <c r="W32" s="12">
        <v>108.7661382946343</v>
      </c>
      <c r="X32" s="13">
        <v>2</v>
      </c>
      <c r="Y32" s="7">
        <v>1.5738000000000001</v>
      </c>
      <c r="Z32" s="7">
        <f t="shared" si="1"/>
        <v>37.480036055170473</v>
      </c>
      <c r="AA32" s="12">
        <v>18.823515999999991</v>
      </c>
      <c r="AB32" s="12">
        <v>13.774483999999999</v>
      </c>
      <c r="AC32" s="3" t="s">
        <v>103</v>
      </c>
    </row>
    <row r="33" spans="1:40" ht="14.4" x14ac:dyDescent="0.3">
      <c r="A33" s="2">
        <v>32</v>
      </c>
      <c r="B33" s="2" t="s">
        <v>104</v>
      </c>
      <c r="C33" s="2">
        <v>5</v>
      </c>
      <c r="D33" s="2">
        <v>12</v>
      </c>
      <c r="E33" s="2">
        <v>2</v>
      </c>
      <c r="S33" s="5">
        <f t="shared" si="0"/>
        <v>104.146</v>
      </c>
      <c r="T33" s="5">
        <v>0</v>
      </c>
      <c r="U33" s="2">
        <v>0.85499999999999998</v>
      </c>
      <c r="V33" s="10">
        <v>96</v>
      </c>
      <c r="W33" s="12">
        <v>112.6168389700093</v>
      </c>
      <c r="X33" s="13">
        <v>3</v>
      </c>
      <c r="Y33" s="7">
        <v>0.66770000000000007</v>
      </c>
      <c r="Z33" s="7">
        <f t="shared" si="1"/>
        <v>4.6526458909990183</v>
      </c>
      <c r="AA33" s="12">
        <v>17.955515999999999</v>
      </c>
      <c r="AB33" s="12">
        <v>15.510484</v>
      </c>
      <c r="AC33" s="3" t="s">
        <v>105</v>
      </c>
    </row>
    <row r="34" spans="1:40" ht="14.4" x14ac:dyDescent="0.3">
      <c r="A34" s="2">
        <v>33</v>
      </c>
      <c r="B34" s="2" t="s">
        <v>106</v>
      </c>
      <c r="C34" s="2">
        <v>2</v>
      </c>
      <c r="D34" s="2">
        <v>6</v>
      </c>
      <c r="E34" s="2">
        <v>1</v>
      </c>
      <c r="H34" s="2">
        <v>1</v>
      </c>
      <c r="S34" s="5">
        <f t="shared" si="0"/>
        <v>78.132999999999996</v>
      </c>
      <c r="T34" s="5">
        <v>0</v>
      </c>
      <c r="U34" s="2">
        <v>1.1000000000000001</v>
      </c>
      <c r="V34" s="10">
        <v>189</v>
      </c>
      <c r="W34" s="12">
        <v>70.447680821261102</v>
      </c>
      <c r="X34" s="13">
        <v>1</v>
      </c>
      <c r="Y34" s="7">
        <v>-5.2999999999999714E-3</v>
      </c>
      <c r="Z34" s="7">
        <f t="shared" si="1"/>
        <v>0.98787046217117414</v>
      </c>
      <c r="AA34" s="12">
        <v>11.042757999999999</v>
      </c>
      <c r="AB34" s="12">
        <v>10.577242</v>
      </c>
      <c r="AC34" s="3" t="s">
        <v>107</v>
      </c>
    </row>
    <row r="35" spans="1:40" ht="14.4" x14ac:dyDescent="0.3">
      <c r="A35" s="2">
        <v>34</v>
      </c>
      <c r="B35" s="2" t="s">
        <v>108</v>
      </c>
      <c r="C35" s="2">
        <v>3</v>
      </c>
      <c r="D35" s="2">
        <v>6</v>
      </c>
      <c r="E35" s="2">
        <v>2</v>
      </c>
      <c r="F35" s="2">
        <v>3</v>
      </c>
      <c r="G35" s="2">
        <v>1</v>
      </c>
      <c r="H35" s="2">
        <v>1</v>
      </c>
      <c r="S35" s="5">
        <f t="shared" si="0"/>
        <v>177.15299999999999</v>
      </c>
      <c r="T35" s="5">
        <v>0</v>
      </c>
      <c r="U35" s="2">
        <v>1.4</v>
      </c>
      <c r="V35" s="10">
        <v>119.5</v>
      </c>
      <c r="W35" s="12">
        <v>125.7333304557521</v>
      </c>
      <c r="X35" s="13">
        <v>2</v>
      </c>
      <c r="Y35" s="7">
        <v>0.3976000000000004</v>
      </c>
      <c r="Z35" s="7">
        <f t="shared" si="1"/>
        <v>2.4980435187141516</v>
      </c>
      <c r="AA35" s="12">
        <v>16.285758000000001</v>
      </c>
      <c r="AB35" s="12">
        <v>17.724242</v>
      </c>
      <c r="AC35" s="3" t="s">
        <v>109</v>
      </c>
    </row>
    <row r="36" spans="1:40" ht="14.4" x14ac:dyDescent="0.3">
      <c r="A36" s="2">
        <v>35</v>
      </c>
      <c r="B36" s="2" t="s">
        <v>110</v>
      </c>
      <c r="C36" s="2">
        <v>6</v>
      </c>
      <c r="D36" s="2">
        <v>14</v>
      </c>
      <c r="E36" s="2">
        <v>1</v>
      </c>
      <c r="S36" s="5">
        <f t="shared" si="0"/>
        <v>102.172</v>
      </c>
      <c r="T36" s="5">
        <v>0</v>
      </c>
      <c r="U36" s="16">
        <v>0.73599999999999999</v>
      </c>
      <c r="V36" s="10">
        <v>89</v>
      </c>
      <c r="W36" s="12">
        <v>121.1225972423761</v>
      </c>
      <c r="X36" s="13">
        <v>3</v>
      </c>
      <c r="Y36" s="7">
        <v>1.823</v>
      </c>
      <c r="Z36" s="7">
        <f t="shared" si="1"/>
        <v>66.527315620174178</v>
      </c>
      <c r="AA36" s="12">
        <v>20.157101999999991</v>
      </c>
      <c r="AB36" s="12">
        <v>15.780898000000001</v>
      </c>
      <c r="AC36" s="3" t="s">
        <v>111</v>
      </c>
    </row>
    <row r="37" spans="1:40" ht="14.4" x14ac:dyDescent="0.3">
      <c r="A37" s="2">
        <v>36</v>
      </c>
      <c r="B37" s="2" t="s">
        <v>112</v>
      </c>
      <c r="C37" s="2">
        <v>6</v>
      </c>
      <c r="D37" s="2">
        <v>9</v>
      </c>
      <c r="E37" s="2">
        <v>4</v>
      </c>
      <c r="F37" s="2">
        <v>3</v>
      </c>
      <c r="S37" s="5">
        <f t="shared" si="0"/>
        <v>202.13200000000001</v>
      </c>
      <c r="T37" s="5">
        <v>1</v>
      </c>
      <c r="U37" s="16">
        <v>1.31</v>
      </c>
      <c r="V37" s="10">
        <v>53.5</v>
      </c>
      <c r="W37">
        <v>153.33949601052919</v>
      </c>
      <c r="X37">
        <v>3</v>
      </c>
      <c r="Y37">
        <v>0.86820000000000008</v>
      </c>
      <c r="Z37" s="7">
        <f t="shared" si="1"/>
        <v>7.3824412584304522</v>
      </c>
      <c r="AA37" s="12">
        <v>20.90013699999999</v>
      </c>
      <c r="AB37" s="12">
        <v>19.311862999999999</v>
      </c>
      <c r="AC37" s="3" t="s">
        <v>113</v>
      </c>
      <c r="AL37"/>
      <c r="AM37"/>
      <c r="AN37"/>
    </row>
    <row r="38" spans="1:40" ht="14.4" x14ac:dyDescent="0.3">
      <c r="A38" s="2">
        <v>37</v>
      </c>
      <c r="B38" s="2" t="s">
        <v>114</v>
      </c>
      <c r="C38" s="2">
        <v>4</v>
      </c>
      <c r="D38" s="2">
        <v>8</v>
      </c>
      <c r="E38" s="2">
        <v>2</v>
      </c>
      <c r="S38" s="5">
        <f t="shared" si="0"/>
        <v>88.103999999999999</v>
      </c>
      <c r="T38" s="5">
        <v>0</v>
      </c>
      <c r="U38" s="2">
        <v>0.90200000000000002</v>
      </c>
      <c r="V38" s="10">
        <v>77.06</v>
      </c>
      <c r="W38" s="12">
        <v>92.684394798410196</v>
      </c>
      <c r="X38" s="13">
        <v>2</v>
      </c>
      <c r="Y38" s="7">
        <v>0.56940000000000002</v>
      </c>
      <c r="Z38" s="7">
        <f t="shared" si="1"/>
        <v>3.7102228861746522</v>
      </c>
      <c r="AA38" s="12">
        <v>13.618344</v>
      </c>
      <c r="AB38" s="12">
        <v>10.629656000000001</v>
      </c>
      <c r="AC38" s="3" t="s">
        <v>115</v>
      </c>
    </row>
    <row r="39" spans="1:40" ht="14.4" x14ac:dyDescent="0.3">
      <c r="A39" s="2">
        <v>38</v>
      </c>
      <c r="B39" s="2" t="s">
        <v>116</v>
      </c>
      <c r="C39" s="2">
        <v>3</v>
      </c>
      <c r="D39" s="2">
        <v>4</v>
      </c>
      <c r="E39" s="2">
        <v>3</v>
      </c>
      <c r="S39" s="5">
        <f t="shared" si="0"/>
        <v>88.061999999999998</v>
      </c>
      <c r="T39" s="5">
        <v>0</v>
      </c>
      <c r="U39" s="2">
        <v>1.32</v>
      </c>
      <c r="V39" s="10">
        <v>243</v>
      </c>
      <c r="W39" s="12">
        <v>71.822177578301591</v>
      </c>
      <c r="X39" s="13">
        <v>2</v>
      </c>
      <c r="Y39" s="7">
        <v>0.15319999999999989</v>
      </c>
      <c r="Z39" s="7">
        <f t="shared" si="1"/>
        <v>1.4229839445793333</v>
      </c>
      <c r="AA39" s="12">
        <v>10.083171999999999</v>
      </c>
      <c r="AB39" s="12">
        <v>8.3528279999999988</v>
      </c>
      <c r="AC39" s="3" t="s">
        <v>117</v>
      </c>
    </row>
    <row r="40" spans="1:40" ht="14.4" x14ac:dyDescent="0.3">
      <c r="A40" s="2">
        <v>39</v>
      </c>
      <c r="B40" s="2" t="s">
        <v>118</v>
      </c>
      <c r="C40" s="2">
        <v>10</v>
      </c>
      <c r="D40" s="2">
        <v>22</v>
      </c>
      <c r="E40" s="2">
        <v>2</v>
      </c>
      <c r="S40" s="5">
        <f t="shared" si="0"/>
        <v>174.27600000000001</v>
      </c>
      <c r="T40" s="5">
        <v>0</v>
      </c>
      <c r="U40" s="2">
        <v>0.84</v>
      </c>
      <c r="V40" s="10">
        <v>202</v>
      </c>
      <c r="W40">
        <v>199.09676508929579</v>
      </c>
      <c r="X40">
        <v>6</v>
      </c>
      <c r="Y40">
        <v>2.619800000000001</v>
      </c>
      <c r="Z40" s="7">
        <f t="shared" si="1"/>
        <v>416.67745222191104</v>
      </c>
      <c r="AA40" s="12">
        <v>32.973445999999967</v>
      </c>
      <c r="AB40" s="12">
        <v>25.542553999999999</v>
      </c>
      <c r="AC40" s="3" t="s">
        <v>119</v>
      </c>
      <c r="AL40"/>
      <c r="AM40"/>
      <c r="AN40"/>
    </row>
    <row r="41" spans="1:40" ht="14.4" x14ac:dyDescent="0.3">
      <c r="A41" s="2">
        <v>40</v>
      </c>
      <c r="B41" s="2" t="s">
        <v>120</v>
      </c>
      <c r="C41" s="2">
        <v>6</v>
      </c>
      <c r="D41" s="2">
        <v>10</v>
      </c>
      <c r="E41" s="2">
        <v>4</v>
      </c>
      <c r="S41" s="5">
        <f t="shared" si="0"/>
        <v>146.13999999999999</v>
      </c>
      <c r="T41" s="5">
        <v>0</v>
      </c>
      <c r="U41" s="2">
        <v>1.1040000000000001</v>
      </c>
      <c r="V41" s="10">
        <v>186.5</v>
      </c>
      <c r="W41" s="12">
        <v>142.220360201364</v>
      </c>
      <c r="X41" s="13">
        <v>4</v>
      </c>
      <c r="Y41" s="7">
        <v>0.11260000000000001</v>
      </c>
      <c r="Z41" s="7">
        <f t="shared" si="1"/>
        <v>1.2959850747551396</v>
      </c>
      <c r="AA41" s="12">
        <v>19.895929999999989</v>
      </c>
      <c r="AB41" s="12">
        <v>15.240069999999999</v>
      </c>
      <c r="AC41" s="3" t="s">
        <v>121</v>
      </c>
    </row>
    <row r="42" spans="1:40" ht="14.4" x14ac:dyDescent="0.3">
      <c r="A42" s="2">
        <v>41</v>
      </c>
      <c r="B42" s="2" t="s">
        <v>122</v>
      </c>
      <c r="C42" s="2">
        <v>4</v>
      </c>
      <c r="D42" s="2">
        <v>8</v>
      </c>
      <c r="E42" s="2">
        <v>3</v>
      </c>
      <c r="S42" s="5">
        <f t="shared" si="0"/>
        <v>104.104</v>
      </c>
      <c r="T42" s="5">
        <v>0</v>
      </c>
      <c r="U42" s="2">
        <v>1.006</v>
      </c>
      <c r="V42" s="10">
        <v>110</v>
      </c>
      <c r="W42" s="12">
        <v>101.47462174990071</v>
      </c>
      <c r="X42" s="13">
        <v>3</v>
      </c>
      <c r="Y42" s="7">
        <v>0.78930000000000011</v>
      </c>
      <c r="Z42" s="7">
        <f t="shared" si="1"/>
        <v>6.1560196864489614</v>
      </c>
      <c r="AA42" s="12">
        <v>14.420344</v>
      </c>
      <c r="AB42" s="12">
        <v>12.365656</v>
      </c>
      <c r="AC42" s="3" t="s">
        <v>123</v>
      </c>
    </row>
    <row r="43" spans="1:40" ht="14.4" x14ac:dyDescent="0.3">
      <c r="A43" s="2">
        <v>42</v>
      </c>
      <c r="B43" s="2" t="s">
        <v>124</v>
      </c>
      <c r="C43" s="2">
        <v>2</v>
      </c>
      <c r="D43" s="2">
        <v>4</v>
      </c>
      <c r="E43" s="2">
        <v>3</v>
      </c>
      <c r="H43" s="2">
        <v>1</v>
      </c>
      <c r="S43" s="5">
        <f t="shared" si="0"/>
        <v>108.11699999999999</v>
      </c>
      <c r="T43" s="5">
        <v>0</v>
      </c>
      <c r="U43" s="2">
        <v>1.01</v>
      </c>
      <c r="V43" s="10">
        <v>159.1</v>
      </c>
      <c r="W43" s="12">
        <v>75.671675776500308</v>
      </c>
      <c r="X43" s="13">
        <v>2</v>
      </c>
      <c r="Y43" s="7">
        <v>-0.3881</v>
      </c>
      <c r="Z43" s="7">
        <f t="shared" si="1"/>
        <v>0.40916643482904547</v>
      </c>
      <c r="AA43" s="12">
        <v>11.313172</v>
      </c>
      <c r="AB43" s="12">
        <v>12.042828</v>
      </c>
      <c r="AC43" s="3" t="s">
        <v>125</v>
      </c>
    </row>
    <row r="44" spans="1:40" ht="14.4" x14ac:dyDescent="0.3">
      <c r="A44" s="2">
        <v>43</v>
      </c>
      <c r="B44" s="2" t="s">
        <v>126</v>
      </c>
      <c r="C44" s="2">
        <v>5</v>
      </c>
      <c r="D44" s="2">
        <v>7</v>
      </c>
      <c r="E44" s="2">
        <v>3</v>
      </c>
      <c r="F44" s="2">
        <v>3</v>
      </c>
      <c r="S44" s="5">
        <f t="shared" si="0"/>
        <v>172.10599999999999</v>
      </c>
      <c r="T44" s="5">
        <v>0</v>
      </c>
      <c r="U44" s="2">
        <v>1.2529999999999999</v>
      </c>
      <c r="V44" s="10">
        <v>120</v>
      </c>
      <c r="W44" s="12">
        <v>136.97328383518141</v>
      </c>
      <c r="X44" s="13">
        <v>4</v>
      </c>
      <c r="Y44" s="7">
        <v>1.7218</v>
      </c>
      <c r="Z44" s="7">
        <f t="shared" si="1"/>
        <v>52.69871189967234</v>
      </c>
      <c r="AA44" s="12">
        <v>17.094550999999999</v>
      </c>
      <c r="AB44" s="12">
        <v>14.701449</v>
      </c>
      <c r="AC44" s="3" t="s">
        <v>127</v>
      </c>
    </row>
    <row r="45" spans="1:40" ht="14.4" x14ac:dyDescent="0.3">
      <c r="A45" s="2">
        <v>44</v>
      </c>
      <c r="B45" s="2" t="s">
        <v>128</v>
      </c>
      <c r="C45" s="2">
        <v>6</v>
      </c>
      <c r="D45" s="2">
        <v>11</v>
      </c>
      <c r="E45" s="2">
        <v>2</v>
      </c>
      <c r="F45" s="2">
        <v>3</v>
      </c>
      <c r="S45" s="5">
        <f t="shared" si="0"/>
        <v>172.148</v>
      </c>
      <c r="T45" s="5">
        <v>0</v>
      </c>
      <c r="U45" s="2">
        <v>1.07</v>
      </c>
      <c r="V45" s="10">
        <v>161</v>
      </c>
      <c r="W45" s="12">
        <v>148.11550105528991</v>
      </c>
      <c r="X45" s="13">
        <v>4</v>
      </c>
      <c r="Y45" s="7">
        <v>1.6017999999999999</v>
      </c>
      <c r="Z45" s="7">
        <f t="shared" si="1"/>
        <v>39.976061080015029</v>
      </c>
      <c r="AA45" s="12">
        <v>20.629722999999991</v>
      </c>
      <c r="AB45" s="12">
        <v>17.846277000000001</v>
      </c>
      <c r="AC45" s="3" t="s">
        <v>129</v>
      </c>
    </row>
    <row r="46" spans="1:40" ht="14.4" x14ac:dyDescent="0.3">
      <c r="A46" s="2">
        <v>45</v>
      </c>
      <c r="B46" s="2" t="s">
        <v>130</v>
      </c>
      <c r="C46" s="2">
        <v>6</v>
      </c>
      <c r="D46" s="2">
        <v>10</v>
      </c>
      <c r="E46" s="2">
        <v>2</v>
      </c>
      <c r="F46" s="2">
        <v>4</v>
      </c>
      <c r="S46" s="5">
        <f t="shared" si="0"/>
        <v>190.14</v>
      </c>
      <c r="T46" s="5">
        <v>0</v>
      </c>
      <c r="U46" s="2">
        <v>1.24</v>
      </c>
      <c r="V46" s="10">
        <v>186</v>
      </c>
      <c r="W46" s="12">
        <v>154.1830600090978</v>
      </c>
      <c r="X46" s="13">
        <v>5</v>
      </c>
      <c r="Y46" s="7">
        <v>1.5498000000000001</v>
      </c>
      <c r="Z46" s="7">
        <f t="shared" si="1"/>
        <v>35.465002924732083</v>
      </c>
      <c r="AA46" s="12">
        <v>20.519929999999992</v>
      </c>
      <c r="AB46" s="12">
        <v>17.95607</v>
      </c>
      <c r="AC46" s="3" t="s">
        <v>131</v>
      </c>
    </row>
    <row r="47" spans="1:40" ht="14.4" x14ac:dyDescent="0.3">
      <c r="A47" s="2">
        <v>46</v>
      </c>
      <c r="B47" s="2" t="s">
        <v>132</v>
      </c>
      <c r="C47" s="2">
        <v>6</v>
      </c>
      <c r="D47" s="2">
        <v>9</v>
      </c>
      <c r="E47" s="2">
        <v>2</v>
      </c>
      <c r="F47" s="2">
        <v>5</v>
      </c>
      <c r="S47" s="5">
        <f t="shared" si="0"/>
        <v>208.13200000000001</v>
      </c>
      <c r="T47" s="5">
        <v>0</v>
      </c>
      <c r="U47" s="2">
        <v>1.29</v>
      </c>
      <c r="V47" s="10">
        <v>186</v>
      </c>
      <c r="W47" s="12">
        <v>160.25061896290561</v>
      </c>
      <c r="X47" s="13">
        <v>5</v>
      </c>
      <c r="Y47" s="7">
        <v>1.847</v>
      </c>
      <c r="Z47" s="7">
        <f t="shared" si="1"/>
        <v>70.307231988383393</v>
      </c>
      <c r="AA47" s="12">
        <v>20.410136999999992</v>
      </c>
      <c r="AB47" s="12">
        <v>18.065863</v>
      </c>
      <c r="AC47" s="3" t="s">
        <v>133</v>
      </c>
    </row>
    <row r="48" spans="1:40" ht="14.4" x14ac:dyDescent="0.3">
      <c r="A48" s="2">
        <v>47</v>
      </c>
      <c r="B48" s="2" t="s">
        <v>134</v>
      </c>
      <c r="C48" s="2">
        <v>6</v>
      </c>
      <c r="D48" s="2">
        <v>8</v>
      </c>
      <c r="E48" s="2">
        <v>2</v>
      </c>
      <c r="F48" s="2">
        <v>6</v>
      </c>
      <c r="S48" s="5">
        <f t="shared" si="0"/>
        <v>226.124</v>
      </c>
      <c r="T48" s="5">
        <v>0</v>
      </c>
      <c r="U48" s="2">
        <v>1.4</v>
      </c>
      <c r="V48" s="10">
        <v>161</v>
      </c>
      <c r="W48" s="12">
        <v>166.31817791671341</v>
      </c>
      <c r="X48" s="13">
        <v>5</v>
      </c>
      <c r="Y48" s="7">
        <v>2.1442000000000001</v>
      </c>
      <c r="Z48" s="7">
        <f t="shared" si="1"/>
        <v>139.37985231128258</v>
      </c>
      <c r="AA48" s="12">
        <v>20.300343999999988</v>
      </c>
      <c r="AB48" s="12">
        <v>18.175656</v>
      </c>
      <c r="AC48" s="3" t="s">
        <v>135</v>
      </c>
    </row>
    <row r="49" spans="1:40" ht="14.4" x14ac:dyDescent="0.3">
      <c r="A49" s="2">
        <v>48</v>
      </c>
      <c r="B49" s="2" t="s">
        <v>136</v>
      </c>
      <c r="C49" s="2">
        <v>6</v>
      </c>
      <c r="D49" s="2">
        <v>5</v>
      </c>
      <c r="F49" s="2">
        <v>1</v>
      </c>
      <c r="S49" s="5">
        <f t="shared" si="0"/>
        <v>96.100000000000009</v>
      </c>
      <c r="T49" s="5">
        <v>0</v>
      </c>
      <c r="U49" s="2">
        <v>1.02</v>
      </c>
      <c r="V49" s="10">
        <v>85</v>
      </c>
      <c r="W49" s="12">
        <v>87.234093453726317</v>
      </c>
      <c r="X49" s="13">
        <v>3</v>
      </c>
      <c r="Y49" s="7">
        <v>1.8257000000000001</v>
      </c>
      <c r="Z49" s="7">
        <f t="shared" si="1"/>
        <v>66.942202930972925</v>
      </c>
      <c r="AA49" s="12">
        <v>13.910964999999999</v>
      </c>
      <c r="AB49" s="12">
        <v>6.1290349999999991</v>
      </c>
      <c r="AC49" s="3" t="s">
        <v>137</v>
      </c>
    </row>
    <row r="50" spans="1:40" ht="14.4" x14ac:dyDescent="0.3">
      <c r="A50" s="2">
        <v>49</v>
      </c>
      <c r="B50" s="2" t="s">
        <v>138</v>
      </c>
      <c r="C50" s="2">
        <v>6</v>
      </c>
      <c r="D50" s="2">
        <v>4</v>
      </c>
      <c r="F50" s="2">
        <v>2</v>
      </c>
      <c r="S50" s="5">
        <f t="shared" si="0"/>
        <v>114.092</v>
      </c>
      <c r="T50" s="5">
        <v>1</v>
      </c>
      <c r="U50" s="2">
        <v>1.1579999999999999</v>
      </c>
      <c r="V50" s="10">
        <v>92</v>
      </c>
      <c r="W50" s="12">
        <v>93.301652407534121</v>
      </c>
      <c r="X50" s="13">
        <v>3</v>
      </c>
      <c r="Y50" s="7">
        <v>1.9648000000000001</v>
      </c>
      <c r="Z50" s="7">
        <f t="shared" si="1"/>
        <v>92.214666512426476</v>
      </c>
      <c r="AA50" s="12">
        <v>13.801171999999999</v>
      </c>
      <c r="AB50" s="12">
        <v>6.2388279999999989</v>
      </c>
      <c r="AC50" s="3" t="s">
        <v>139</v>
      </c>
    </row>
    <row r="51" spans="1:40" ht="14.4" x14ac:dyDescent="0.3">
      <c r="A51" s="2">
        <v>50</v>
      </c>
      <c r="B51" s="2" t="s">
        <v>140</v>
      </c>
      <c r="C51" s="2">
        <v>6</v>
      </c>
      <c r="D51" s="2">
        <v>4</v>
      </c>
      <c r="F51" s="2">
        <v>2</v>
      </c>
      <c r="S51" s="5">
        <f t="shared" si="0"/>
        <v>114.092</v>
      </c>
      <c r="T51" s="5">
        <v>1</v>
      </c>
      <c r="U51" s="2">
        <v>1.163</v>
      </c>
      <c r="V51" s="10">
        <v>82</v>
      </c>
      <c r="W51" s="12">
        <v>93.301652407534121</v>
      </c>
      <c r="X51" s="13">
        <v>3</v>
      </c>
      <c r="Y51" s="7">
        <v>1.9648000000000001</v>
      </c>
      <c r="Z51" s="7">
        <f t="shared" si="1"/>
        <v>92.214666512426476</v>
      </c>
      <c r="AA51" s="12">
        <v>13.801171999999999</v>
      </c>
      <c r="AB51" s="12">
        <v>6.2388279999999989</v>
      </c>
      <c r="AC51" s="3" t="s">
        <v>141</v>
      </c>
    </row>
    <row r="52" spans="1:40" ht="14.4" x14ac:dyDescent="0.3">
      <c r="A52" s="2">
        <v>51</v>
      </c>
      <c r="B52" s="2" t="s">
        <v>142</v>
      </c>
      <c r="C52" s="2">
        <v>6</v>
      </c>
      <c r="D52" s="2">
        <v>4</v>
      </c>
      <c r="F52" s="2">
        <v>2</v>
      </c>
      <c r="S52" s="5">
        <f t="shared" si="0"/>
        <v>114.092</v>
      </c>
      <c r="T52" s="5">
        <v>1</v>
      </c>
      <c r="U52" s="2">
        <v>1.1100000000000001</v>
      </c>
      <c r="V52" s="10">
        <v>88.5</v>
      </c>
      <c r="W52" s="12">
        <v>93.301652407534121</v>
      </c>
      <c r="X52" s="13">
        <v>3</v>
      </c>
      <c r="Y52" s="7">
        <v>1.9648000000000001</v>
      </c>
      <c r="Z52" s="7">
        <f t="shared" si="1"/>
        <v>92.214666512426476</v>
      </c>
      <c r="AA52" s="12">
        <v>13.801171999999999</v>
      </c>
      <c r="AB52" s="12">
        <v>6.2388279999999989</v>
      </c>
      <c r="AC52" s="3" t="s">
        <v>143</v>
      </c>
    </row>
    <row r="53" spans="1:40" ht="14.4" x14ac:dyDescent="0.3">
      <c r="A53" s="2">
        <v>52</v>
      </c>
      <c r="B53" s="2" t="s">
        <v>144</v>
      </c>
      <c r="C53" s="2">
        <v>6</v>
      </c>
      <c r="D53" s="2">
        <v>3</v>
      </c>
      <c r="F53" s="2">
        <v>3</v>
      </c>
      <c r="S53" s="5">
        <f t="shared" si="0"/>
        <v>132.084</v>
      </c>
      <c r="T53" s="5">
        <v>1</v>
      </c>
      <c r="U53" s="2">
        <v>1.28</v>
      </c>
      <c r="V53" s="10">
        <v>94.5</v>
      </c>
      <c r="W53" s="12">
        <v>99.369211361341925</v>
      </c>
      <c r="X53" s="13">
        <v>3</v>
      </c>
      <c r="Y53" s="7">
        <v>2.1038999999999999</v>
      </c>
      <c r="Z53" s="7">
        <f t="shared" si="1"/>
        <v>127.02815783888096</v>
      </c>
      <c r="AA53" s="12">
        <v>13.691379</v>
      </c>
      <c r="AB53" s="12">
        <v>6.3486209999999996</v>
      </c>
      <c r="AC53" s="3" t="s">
        <v>145</v>
      </c>
    </row>
    <row r="54" spans="1:40" ht="14.4" x14ac:dyDescent="0.3">
      <c r="A54" s="2">
        <v>53</v>
      </c>
      <c r="B54" s="2" t="s">
        <v>146</v>
      </c>
      <c r="C54" s="2">
        <v>6</v>
      </c>
      <c r="D54" s="2">
        <v>3</v>
      </c>
      <c r="F54" s="2">
        <v>3</v>
      </c>
      <c r="S54" s="5">
        <f t="shared" si="0"/>
        <v>132.084</v>
      </c>
      <c r="T54" s="5">
        <v>1</v>
      </c>
      <c r="U54" s="2">
        <v>1.264</v>
      </c>
      <c r="V54" s="10">
        <v>88</v>
      </c>
      <c r="W54" s="12">
        <v>99.369211361341925</v>
      </c>
      <c r="X54" s="13">
        <v>3</v>
      </c>
      <c r="Y54" s="7">
        <v>2.1038999999999999</v>
      </c>
      <c r="Z54" s="7">
        <f t="shared" si="1"/>
        <v>127.02815783888096</v>
      </c>
      <c r="AA54" s="12">
        <v>13.691379</v>
      </c>
      <c r="AB54" s="12">
        <v>6.3486209999999996</v>
      </c>
      <c r="AC54" s="3" t="s">
        <v>147</v>
      </c>
    </row>
    <row r="55" spans="1:40" ht="14.4" x14ac:dyDescent="0.3">
      <c r="A55" s="2">
        <v>54</v>
      </c>
      <c r="B55" s="2" t="s">
        <v>148</v>
      </c>
      <c r="C55" s="2">
        <v>6</v>
      </c>
      <c r="D55" s="2">
        <v>11</v>
      </c>
      <c r="F55" s="2">
        <v>1</v>
      </c>
      <c r="S55" s="5">
        <f t="shared" si="0"/>
        <v>102.148</v>
      </c>
      <c r="T55" s="5">
        <v>0</v>
      </c>
      <c r="U55" s="2">
        <v>0.92800000000000005</v>
      </c>
      <c r="V55" s="10">
        <v>104</v>
      </c>
      <c r="W55" s="12">
        <v>106.0434702969516</v>
      </c>
      <c r="X55" s="13">
        <v>3</v>
      </c>
      <c r="Y55" s="7">
        <v>2.2886000000000011</v>
      </c>
      <c r="Z55" s="7">
        <f t="shared" si="1"/>
        <v>194.35691636476983</v>
      </c>
      <c r="AA55" s="12">
        <v>17.911722999999999</v>
      </c>
      <c r="AB55" s="12">
        <v>12.148277</v>
      </c>
      <c r="AC55" s="3" t="s">
        <v>149</v>
      </c>
    </row>
    <row r="56" spans="1:40" ht="14.4" x14ac:dyDescent="0.3">
      <c r="A56" s="2">
        <v>55</v>
      </c>
      <c r="B56" s="2" t="s">
        <v>150</v>
      </c>
      <c r="C56" s="2">
        <v>4</v>
      </c>
      <c r="D56" s="2">
        <v>6</v>
      </c>
      <c r="E56" s="2">
        <v>1</v>
      </c>
      <c r="F56" s="2">
        <v>3</v>
      </c>
      <c r="G56" s="2">
        <v>1</v>
      </c>
      <c r="S56" s="5">
        <f t="shared" si="0"/>
        <v>141.09799999999998</v>
      </c>
      <c r="T56" s="5">
        <v>0</v>
      </c>
      <c r="U56" s="2">
        <v>1.26</v>
      </c>
      <c r="V56" s="10">
        <v>136</v>
      </c>
      <c r="W56" s="12">
        <v>113.0936053060629</v>
      </c>
      <c r="X56" s="13">
        <v>2</v>
      </c>
      <c r="Y56" s="7">
        <v>0.63689999999999991</v>
      </c>
      <c r="Z56" s="7">
        <f t="shared" si="1"/>
        <v>4.3341107031017678</v>
      </c>
      <c r="AA56" s="12">
        <v>14.253757999999999</v>
      </c>
      <c r="AB56" s="12">
        <v>11.936242</v>
      </c>
      <c r="AC56" s="3" t="s">
        <v>151</v>
      </c>
    </row>
    <row r="57" spans="1:40" ht="14.4" x14ac:dyDescent="0.3">
      <c r="A57" s="2">
        <v>56</v>
      </c>
      <c r="B57" s="2" t="s">
        <v>152</v>
      </c>
      <c r="C57" s="2">
        <v>6</v>
      </c>
      <c r="D57" s="2">
        <v>10</v>
      </c>
      <c r="E57" s="2">
        <v>2</v>
      </c>
      <c r="F57" s="2">
        <v>4</v>
      </c>
      <c r="S57" s="5">
        <f t="shared" si="0"/>
        <v>190.14</v>
      </c>
      <c r="T57" s="5">
        <v>0</v>
      </c>
      <c r="U57" s="2">
        <v>1.21</v>
      </c>
      <c r="V57" s="10">
        <v>150</v>
      </c>
      <c r="W57" s="12">
        <v>154.18306000909769</v>
      </c>
      <c r="X57" s="13">
        <v>4</v>
      </c>
      <c r="Y57" s="7">
        <v>1.5498000000000001</v>
      </c>
      <c r="Z57" s="7">
        <f t="shared" si="1"/>
        <v>35.465002924732083</v>
      </c>
      <c r="AA57" s="12">
        <v>20.519929999999992</v>
      </c>
      <c r="AB57" s="12">
        <v>17.95607</v>
      </c>
      <c r="AC57" s="3" t="s">
        <v>153</v>
      </c>
    </row>
    <row r="58" spans="1:40" ht="14.4" x14ac:dyDescent="0.3">
      <c r="A58" s="2">
        <v>57</v>
      </c>
      <c r="B58" s="2" t="s">
        <v>154</v>
      </c>
      <c r="C58" s="2">
        <v>8</v>
      </c>
      <c r="D58" s="2">
        <v>10</v>
      </c>
      <c r="E58" s="2">
        <v>2</v>
      </c>
      <c r="F58" s="2">
        <v>8</v>
      </c>
      <c r="S58" s="5">
        <f t="shared" si="0"/>
        <v>290.15999999999997</v>
      </c>
      <c r="T58" s="5">
        <v>0</v>
      </c>
      <c r="U58" s="2">
        <v>1.3</v>
      </c>
      <c r="W58" s="12">
        <v>213.04526627204359</v>
      </c>
      <c r="X58" s="13">
        <v>5</v>
      </c>
      <c r="Y58" s="7">
        <v>2.8204000000000011</v>
      </c>
      <c r="Z58" s="7">
        <f t="shared" si="1"/>
        <v>661.30224948176919</v>
      </c>
      <c r="AA58" s="12">
        <v>26.087929999999989</v>
      </c>
      <c r="AB58" s="12">
        <v>22.408069999999999</v>
      </c>
      <c r="AC58" s="3" t="s">
        <v>155</v>
      </c>
    </row>
    <row r="59" spans="1:40" ht="14.4" x14ac:dyDescent="0.3">
      <c r="A59" s="2">
        <v>58</v>
      </c>
      <c r="B59" s="2" t="s">
        <v>156</v>
      </c>
      <c r="C59" s="2">
        <v>3</v>
      </c>
      <c r="D59" s="2">
        <v>3</v>
      </c>
      <c r="E59" s="2">
        <v>3</v>
      </c>
      <c r="F59" s="2">
        <v>1</v>
      </c>
      <c r="S59" s="5">
        <f t="shared" si="0"/>
        <v>106.054</v>
      </c>
      <c r="T59" s="5">
        <v>1</v>
      </c>
      <c r="U59" s="2">
        <v>1.454</v>
      </c>
      <c r="V59" s="10">
        <v>212</v>
      </c>
      <c r="W59" s="12">
        <v>77.889736532109396</v>
      </c>
      <c r="X59" s="13">
        <v>2</v>
      </c>
      <c r="Y59" s="7">
        <v>0.44879999999999998</v>
      </c>
      <c r="Z59" s="7">
        <f t="shared" si="1"/>
        <v>2.8106062003343983</v>
      </c>
      <c r="AA59" s="12">
        <v>9.9733789999999996</v>
      </c>
      <c r="AB59" s="12">
        <v>8.4626209999999986</v>
      </c>
      <c r="AC59" s="3" t="s">
        <v>157</v>
      </c>
    </row>
    <row r="60" spans="1:40" ht="14.4" x14ac:dyDescent="0.3">
      <c r="A60" s="2">
        <v>59</v>
      </c>
      <c r="B60" s="2" t="s">
        <v>158</v>
      </c>
      <c r="C60" s="2">
        <v>4</v>
      </c>
      <c r="D60" s="2">
        <v>5</v>
      </c>
      <c r="E60" s="2">
        <v>3</v>
      </c>
      <c r="F60" s="2">
        <v>3</v>
      </c>
      <c r="S60" s="5">
        <f t="shared" si="0"/>
        <v>158.07999999999998</v>
      </c>
      <c r="T60" s="5">
        <v>0</v>
      </c>
      <c r="U60" s="2">
        <v>1.3</v>
      </c>
      <c r="V60" s="10">
        <v>105</v>
      </c>
      <c r="W60" s="12">
        <v>107.5421807037085</v>
      </c>
      <c r="X60" s="13">
        <v>3</v>
      </c>
      <c r="Y60" s="7">
        <v>0.7389</v>
      </c>
      <c r="Z60" s="7">
        <f t="shared" si="1"/>
        <v>5.4815073401765551</v>
      </c>
      <c r="AA60" s="12">
        <v>14.310551</v>
      </c>
      <c r="AB60" s="12">
        <v>12.475448999999999</v>
      </c>
      <c r="AC60" s="3" t="s">
        <v>159</v>
      </c>
    </row>
    <row r="61" spans="1:40" ht="14.4" x14ac:dyDescent="0.3">
      <c r="A61" s="2">
        <v>60</v>
      </c>
      <c r="B61" s="2" t="s">
        <v>160</v>
      </c>
      <c r="C61" s="2">
        <v>5</v>
      </c>
      <c r="D61" s="2">
        <v>11</v>
      </c>
      <c r="F61" s="2">
        <v>1</v>
      </c>
      <c r="S61" s="5">
        <f t="shared" si="0"/>
        <v>90.138000000000005</v>
      </c>
      <c r="T61" s="5">
        <v>0</v>
      </c>
      <c r="U61" s="2">
        <v>0.78900000000000003</v>
      </c>
      <c r="V61" s="10">
        <v>62.5</v>
      </c>
      <c r="W61" s="12">
        <v>101.1039440208361</v>
      </c>
      <c r="X61" s="13">
        <v>3</v>
      </c>
      <c r="Y61" s="7">
        <v>2.1461000000000001</v>
      </c>
      <c r="Z61" s="7">
        <f t="shared" si="1"/>
        <v>139.99096265683437</v>
      </c>
      <c r="AA61" s="12">
        <v>16.241723</v>
      </c>
      <c r="AB61" s="12">
        <v>12.148277</v>
      </c>
      <c r="AC61" s="3" t="s">
        <v>161</v>
      </c>
    </row>
    <row r="62" spans="1:40" ht="14.4" x14ac:dyDescent="0.3">
      <c r="A62" s="2">
        <v>61</v>
      </c>
      <c r="B62" s="2" t="s">
        <v>162</v>
      </c>
      <c r="C62" s="2">
        <v>2</v>
      </c>
      <c r="D62" s="2">
        <v>6</v>
      </c>
      <c r="E62" s="2">
        <v>2</v>
      </c>
      <c r="F62" s="2">
        <v>1</v>
      </c>
      <c r="G62" s="2">
        <v>1</v>
      </c>
      <c r="H62" s="2">
        <v>1</v>
      </c>
      <c r="S62" s="5">
        <f t="shared" si="0"/>
        <v>127.143</v>
      </c>
      <c r="T62" s="5">
        <v>0</v>
      </c>
      <c r="U62" s="2">
        <v>1.48</v>
      </c>
      <c r="V62" s="10">
        <v>149</v>
      </c>
      <c r="W62" s="12">
        <v>96.302227324279187</v>
      </c>
      <c r="X62" s="13">
        <v>2</v>
      </c>
      <c r="Y62" s="7">
        <v>-0.23769999999999969</v>
      </c>
      <c r="Z62" s="7">
        <f t="shared" si="1"/>
        <v>0.57849551996509041</v>
      </c>
      <c r="AA62" s="12">
        <v>13.501758000000001</v>
      </c>
      <c r="AB62" s="12">
        <v>15.498241999999999</v>
      </c>
      <c r="AC62" s="3" t="s">
        <v>163</v>
      </c>
    </row>
    <row r="63" spans="1:40" ht="14.4" x14ac:dyDescent="0.3">
      <c r="A63" s="2">
        <v>62</v>
      </c>
      <c r="B63" s="2" t="s">
        <v>164</v>
      </c>
      <c r="C63" s="2">
        <v>4</v>
      </c>
      <c r="D63" s="2">
        <v>6</v>
      </c>
      <c r="E63" s="2">
        <v>2</v>
      </c>
      <c r="S63" s="5">
        <f>12.01*C63+1.008*D63+16*E63+19*F63+14.01*G63+32.065*H63+30.973*I63+6.94*J63+10.81*K63+35.45*L63+74.922*M63+85.468*N63+28.085*O63+39.1*P63+24.305*Q63+132.91*R63</f>
        <v>86.087999999999994</v>
      </c>
      <c r="T63" s="5">
        <v>1</v>
      </c>
      <c r="U63" s="2">
        <v>1.1295999999999999</v>
      </c>
      <c r="V63" s="10">
        <v>204</v>
      </c>
      <c r="W63" s="12">
        <v>80.327935850668425</v>
      </c>
      <c r="X63" s="13">
        <v>2</v>
      </c>
      <c r="Y63" s="7">
        <v>0.32340000000000002</v>
      </c>
      <c r="Z63" s="7">
        <f t="shared" si="1"/>
        <v>2.1057169839117535</v>
      </c>
      <c r="AA63" s="12">
        <v>12.284758</v>
      </c>
      <c r="AB63" s="12">
        <v>8.6232419999999994</v>
      </c>
      <c r="AC63" s="3" t="s">
        <v>165</v>
      </c>
    </row>
    <row r="64" spans="1:40" ht="14.4" x14ac:dyDescent="0.3">
      <c r="A64" s="2">
        <v>63</v>
      </c>
      <c r="B64" s="2" t="s">
        <v>166</v>
      </c>
      <c r="C64" s="2">
        <v>6</v>
      </c>
      <c r="D64" s="2">
        <v>14</v>
      </c>
      <c r="S64" s="5">
        <f>12.01*C64+1.008*D64+16*E64+19*F64+14.01*G64+32.065*H64+30.973*I64+6.94*J64+10.81*K64+35.45*L64+74.922*M64+85.468*N64+28.085*O64+39.1*P64+24.305*Q64+132.91*R64</f>
        <v>86.171999999999997</v>
      </c>
      <c r="T64" s="5">
        <v>1</v>
      </c>
      <c r="U64" s="2">
        <v>0.65500000000000003</v>
      </c>
      <c r="V64" s="10">
        <v>69</v>
      </c>
      <c r="W64">
        <v>112.33237029088561</v>
      </c>
      <c r="X64">
        <v>3</v>
      </c>
      <c r="Y64">
        <v>2.5866000000000011</v>
      </c>
      <c r="Z64" s="7">
        <f t="shared" si="1"/>
        <v>386.01128374532118</v>
      </c>
      <c r="AA64" s="12">
        <v>19.355101999999992</v>
      </c>
      <c r="AB64" s="12">
        <v>14.044898</v>
      </c>
      <c r="AC64" s="3" t="s">
        <v>167</v>
      </c>
      <c r="AL64"/>
      <c r="AM64"/>
      <c r="AN64"/>
    </row>
    <row r="65" spans="1:40" ht="14.4" x14ac:dyDescent="0.3">
      <c r="A65" s="2">
        <v>64</v>
      </c>
      <c r="B65" s="2" t="s">
        <v>168</v>
      </c>
      <c r="C65" s="2">
        <v>5</v>
      </c>
      <c r="D65" s="2">
        <v>3</v>
      </c>
      <c r="F65" s="2">
        <v>7</v>
      </c>
      <c r="S65" s="5">
        <f>12.01*C65+1.008*D65+16*E65+19*F65+14.01*G65+32.065*H65+30.973*I65+6.94*J65+10.81*K65+35.45*L65+74.922*M65+85.468*N65+28.085*O65+39.1*P65+24.305*Q65+132.91*R65</f>
        <v>196.07400000000001</v>
      </c>
      <c r="T65" s="5">
        <v>1</v>
      </c>
      <c r="U65" s="2">
        <v>1.58</v>
      </c>
      <c r="V65" s="10">
        <v>82.5</v>
      </c>
      <c r="W65">
        <v>125.15283879594119</v>
      </c>
      <c r="X65">
        <v>3</v>
      </c>
      <c r="Y65">
        <v>2.6341000000000001</v>
      </c>
      <c r="Z65" s="7">
        <f t="shared" si="1"/>
        <v>430.6257543211737</v>
      </c>
      <c r="AA65" s="12">
        <v>14.249378999999999</v>
      </c>
      <c r="AB65" s="12">
        <v>10.800621</v>
      </c>
      <c r="AC65" s="3" t="s">
        <v>169</v>
      </c>
      <c r="AL65"/>
      <c r="AM65"/>
      <c r="AN65"/>
    </row>
    <row r="66" spans="1:40" ht="14.4" x14ac:dyDescent="0.3">
      <c r="A66" s="2">
        <v>65</v>
      </c>
      <c r="B66" s="2" t="s">
        <v>170</v>
      </c>
      <c r="C66" s="2">
        <v>5</v>
      </c>
      <c r="D66" s="2">
        <v>10</v>
      </c>
      <c r="E66" s="2">
        <v>1</v>
      </c>
      <c r="S66" s="5">
        <f t="shared" si="0"/>
        <v>86.13</v>
      </c>
      <c r="T66" s="5">
        <v>0</v>
      </c>
      <c r="U66" s="2">
        <v>0.85399999999999998</v>
      </c>
      <c r="V66" s="10">
        <v>79</v>
      </c>
      <c r="W66" s="12">
        <v>91.470153070777016</v>
      </c>
      <c r="X66" s="13">
        <v>2</v>
      </c>
      <c r="Y66" s="7">
        <v>1.1853</v>
      </c>
      <c r="Z66" s="7">
        <f t="shared" si="1"/>
        <v>15.321454648108968</v>
      </c>
      <c r="AA66" s="12">
        <v>15.819929999999999</v>
      </c>
      <c r="AB66" s="12">
        <v>11.76807</v>
      </c>
      <c r="AC66" s="3" t="s">
        <v>171</v>
      </c>
    </row>
    <row r="67" spans="1:40" ht="14.4" x14ac:dyDescent="0.3">
      <c r="A67" s="2">
        <v>66</v>
      </c>
     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102.13</v>
      </c>
      <c r="T67" s="5">
        <v>0</v>
      </c>
      <c r="U67" s="2">
        <v>0.97</v>
      </c>
      <c r="V67" s="10">
        <v>114</v>
      </c>
      <c r="W67">
        <v>100.2603800222675</v>
      </c>
      <c r="X67">
        <v>3</v>
      </c>
      <c r="Y67">
        <v>0.76929999999999998</v>
      </c>
      <c r="Z67" s="7">
        <f t="shared" si="1"/>
        <v>5.8789531599607621</v>
      </c>
      <c r="AA67" s="12">
        <v>16.621929999999999</v>
      </c>
      <c r="AB67" s="12">
        <v>13.50407</v>
      </c>
      <c r="AC67" s="3" t="s">
        <v>173</v>
      </c>
      <c r="AL67"/>
      <c r="AM67"/>
      <c r="AN67"/>
    </row>
    <row r="68" spans="1:40" ht="14.4" x14ac:dyDescent="0.3">
      <c r="A68" s="2">
        <v>67</v>
      </c>
      <c r="B68" s="2" t="s">
        <v>174</v>
      </c>
      <c r="C68" s="2">
        <v>4</v>
      </c>
      <c r="D68" s="2">
        <v>8</v>
      </c>
      <c r="E68" s="2">
        <v>2</v>
      </c>
      <c r="S68" s="5">
        <f t="shared" si="0"/>
        <v>88.103999999999999</v>
      </c>
      <c r="T68" s="5">
        <v>0</v>
      </c>
      <c r="U68" s="2">
        <v>0.91500000000000004</v>
      </c>
      <c r="V68" s="10">
        <v>79.8</v>
      </c>
      <c r="W68" s="12">
        <v>92.684394798410196</v>
      </c>
      <c r="X68" s="13">
        <v>2</v>
      </c>
      <c r="Y68" s="7">
        <v>0.56940000000000002</v>
      </c>
      <c r="Z68" s="7">
        <f t="shared" ref="Z68:Z95" si="2">10^Y68</f>
        <v>3.7102228861746522</v>
      </c>
      <c r="AA68" s="12">
        <v>13.618344</v>
      </c>
      <c r="AB68" s="12">
        <v>10.629656000000001</v>
      </c>
      <c r="AC68" s="3" t="s">
        <v>175</v>
      </c>
    </row>
    <row r="69" spans="1:40" ht="14.4" x14ac:dyDescent="0.3">
      <c r="A69" s="2">
        <v>68</v>
      </c>
      <c r="B69" s="2" t="s">
        <v>176</v>
      </c>
      <c r="C69" s="2">
        <v>7</v>
      </c>
      <c r="D69" s="2">
        <v>18</v>
      </c>
      <c r="E69" s="2">
        <v>3</v>
      </c>
      <c r="O69" s="2">
        <v>1</v>
      </c>
      <c r="S69" s="5">
        <f t="shared" si="0"/>
        <v>178.29900000000001</v>
      </c>
      <c r="T69" s="5">
        <v>0</v>
      </c>
      <c r="U69" s="2">
        <v>0.89500000000000002</v>
      </c>
      <c r="V69" s="10">
        <v>142</v>
      </c>
      <c r="W69" s="8">
        <v>191.50788140348291</v>
      </c>
      <c r="X69" s="13">
        <v>3</v>
      </c>
      <c r="Y69" s="8">
        <v>1.6646000000000001</v>
      </c>
      <c r="Z69" s="7">
        <f t="shared" si="2"/>
        <v>46.195534879996565</v>
      </c>
      <c r="AA69" s="12">
        <v>31.62827399999998</v>
      </c>
      <c r="AB69" s="12">
        <v>38.70572600000002</v>
      </c>
      <c r="AC69" s="3" t="s">
        <v>177</v>
      </c>
    </row>
    <row r="70" spans="1:40" ht="14.4" x14ac:dyDescent="0.3">
      <c r="A70" s="2">
        <v>69</v>
      </c>
      <c r="B70" s="2" t="s">
        <v>178</v>
      </c>
      <c r="C70" s="2">
        <v>4</v>
      </c>
      <c r="D70" s="2">
        <v>5</v>
      </c>
      <c r="E70" s="2">
        <v>2</v>
      </c>
      <c r="F70" s="2">
        <v>3</v>
      </c>
      <c r="S70" s="5">
        <f t="shared" si="0"/>
        <v>142.07999999999998</v>
      </c>
      <c r="T70" s="5">
        <v>0</v>
      </c>
      <c r="U70" s="2">
        <v>1.2410000000000001</v>
      </c>
      <c r="V70" s="10">
        <v>95.5</v>
      </c>
      <c r="W70" s="12">
        <v>110.88707165983359</v>
      </c>
      <c r="X70" s="13">
        <v>3</v>
      </c>
      <c r="Y70" s="7">
        <v>1.1117999999999999</v>
      </c>
      <c r="Z70" s="7">
        <f t="shared" si="2"/>
        <v>12.935999794524244</v>
      </c>
      <c r="AA70" s="12">
        <v>13.288964999999999</v>
      </c>
      <c r="AB70" s="12">
        <v>10.959035</v>
      </c>
      <c r="AC70" s="3" t="s">
        <v>179</v>
      </c>
    </row>
    <row r="71" spans="1:40" ht="14.4" x14ac:dyDescent="0.3">
      <c r="A71" s="2">
        <v>70</v>
      </c>
      <c r="B71" s="2" t="s">
        <v>180</v>
      </c>
      <c r="C71" s="2">
        <v>4</v>
      </c>
      <c r="D71" s="2">
        <v>6</v>
      </c>
      <c r="E71" s="2">
        <v>3</v>
      </c>
      <c r="S71" s="5">
        <f t="shared" si="0"/>
        <v>102.08799999999999</v>
      </c>
      <c r="T71" s="5">
        <v>1</v>
      </c>
      <c r="U71" s="2">
        <v>1.2</v>
      </c>
      <c r="V71" s="10">
        <v>242</v>
      </c>
      <c r="W71" s="12">
        <v>89.118162802158906</v>
      </c>
      <c r="X71" s="13">
        <v>2</v>
      </c>
      <c r="Y71" s="7">
        <v>0.54170000000000007</v>
      </c>
      <c r="Z71" s="7">
        <f t="shared" si="2"/>
        <v>3.4809677523240103</v>
      </c>
      <c r="AA71" s="12">
        <v>13.086758</v>
      </c>
      <c r="AB71" s="12">
        <v>10.359242</v>
      </c>
      <c r="AC71" s="3" t="s">
        <v>181</v>
      </c>
    </row>
    <row r="72" spans="1:40" ht="14.4" x14ac:dyDescent="0.3">
      <c r="A72" s="2">
        <v>71</v>
      </c>
      <c r="B72" s="2" t="s">
        <v>182</v>
      </c>
      <c r="C72" s="2">
        <v>3</v>
      </c>
      <c r="D72" s="2">
        <v>5</v>
      </c>
      <c r="G72" s="2">
        <v>1</v>
      </c>
      <c r="S72" s="5">
        <f t="shared" si="0"/>
        <v>55.08</v>
      </c>
      <c r="T72" s="5">
        <v>0</v>
      </c>
      <c r="U72" s="2">
        <v>0.77200000000000002</v>
      </c>
      <c r="V72" s="10">
        <v>97</v>
      </c>
      <c r="W72" s="12">
        <v>66.168257321549973</v>
      </c>
      <c r="X72" s="13">
        <v>2</v>
      </c>
      <c r="Y72" s="7">
        <v>0.91998000000000002</v>
      </c>
      <c r="Z72" s="7">
        <f t="shared" si="2"/>
        <v>8.3172546784743826</v>
      </c>
      <c r="AA72" s="12">
        <v>9.4439650000000004</v>
      </c>
      <c r="AB72" s="12">
        <v>5.586034999999999</v>
      </c>
      <c r="AC72" s="3" t="s">
        <v>183</v>
      </c>
    </row>
    <row r="73" spans="1:40" ht="14.4" x14ac:dyDescent="0.3">
      <c r="A73" s="2">
        <v>72</v>
      </c>
      <c r="B73" s="2" t="s">
        <v>184</v>
      </c>
      <c r="C73" s="2">
        <v>4</v>
      </c>
      <c r="D73" s="2">
        <v>5</v>
      </c>
      <c r="F73" s="2">
        <v>5</v>
      </c>
      <c r="S73" s="5">
        <f t="shared" si="0"/>
        <v>148.07999999999998</v>
      </c>
      <c r="T73" s="5">
        <v>0</v>
      </c>
      <c r="U73" s="2">
        <v>1.27</v>
      </c>
      <c r="V73" s="10">
        <v>40</v>
      </c>
      <c r="W73" s="12">
        <v>108.07819461221</v>
      </c>
      <c r="X73" s="13">
        <v>2</v>
      </c>
      <c r="Y73" s="7">
        <v>2.5940000000000012</v>
      </c>
      <c r="Z73" s="7">
        <f t="shared" si="2"/>
        <v>392.64493539960102</v>
      </c>
      <c r="AA73" s="12">
        <v>12.798965000000001</v>
      </c>
      <c r="AB73" s="12">
        <v>10.581035</v>
      </c>
      <c r="AC73" s="3" t="s">
        <v>185</v>
      </c>
    </row>
    <row r="74" spans="1:40" ht="14.4" x14ac:dyDescent="0.3">
      <c r="A74" s="2">
        <v>73</v>
      </c>
      <c r="B74" s="2" t="s">
        <v>186</v>
      </c>
      <c r="C74" s="2">
        <v>10</v>
      </c>
      <c r="D74" s="2">
        <v>16</v>
      </c>
      <c r="G74" s="2">
        <v>2</v>
      </c>
      <c r="S74" s="5">
        <f t="shared" si="0"/>
        <v>164.24800000000002</v>
      </c>
      <c r="T74" s="5">
        <v>0</v>
      </c>
      <c r="U74" s="2">
        <v>0.91</v>
      </c>
      <c r="V74" s="10">
        <v>199.5</v>
      </c>
      <c r="W74" s="12">
        <v>192.9639965907873</v>
      </c>
      <c r="X74" s="13">
        <v>6</v>
      </c>
      <c r="Y74" s="7">
        <v>3.1543600000000009</v>
      </c>
      <c r="Z74" s="7">
        <f t="shared" si="2"/>
        <v>1426.7898133292274</v>
      </c>
      <c r="AA74" s="12">
        <v>29.56868799999997</v>
      </c>
      <c r="AB74" s="12">
        <v>17.191312</v>
      </c>
      <c r="AC74" s="3" t="s">
        <v>187</v>
      </c>
    </row>
    <row r="75" spans="1:40" ht="14.4" x14ac:dyDescent="0.3">
      <c r="A75" s="2">
        <v>74</v>
      </c>
      <c r="B75" s="2" t="s">
        <v>188</v>
      </c>
      <c r="C75" s="2">
        <v>4</v>
      </c>
      <c r="D75" s="2">
        <v>8</v>
      </c>
      <c r="E75" s="2">
        <v>2</v>
      </c>
      <c r="H75" s="2">
        <v>1</v>
      </c>
      <c r="S75" s="5">
        <f t="shared" si="0"/>
        <v>120.169</v>
      </c>
      <c r="T75" s="5">
        <v>1</v>
      </c>
      <c r="U75" s="2">
        <v>1.2609999999999999</v>
      </c>
      <c r="V75" s="10">
        <v>285</v>
      </c>
      <c r="W75" s="12">
        <v>101.4734192727244</v>
      </c>
      <c r="X75" s="13">
        <v>2</v>
      </c>
      <c r="Y75" s="7">
        <v>0.19500000000000009</v>
      </c>
      <c r="Z75" s="7">
        <f t="shared" si="2"/>
        <v>1.5667510701081495</v>
      </c>
      <c r="AA75" s="12">
        <v>16.518343999999999</v>
      </c>
      <c r="AB75" s="12">
        <v>14.681656</v>
      </c>
      <c r="AC75" s="3" t="s">
        <v>189</v>
      </c>
    </row>
    <row r="76" spans="1:40" ht="14.4" x14ac:dyDescent="0.3">
      <c r="A76" s="2">
        <v>75</v>
      </c>
      <c r="B76" s="2" t="s">
        <v>190</v>
      </c>
      <c r="C76" s="2">
        <v>12</v>
      </c>
      <c r="D76" s="2">
        <v>27</v>
      </c>
      <c r="G76" s="2">
        <v>1</v>
      </c>
      <c r="S76" s="5">
        <f t="shared" si="0"/>
        <v>185.346</v>
      </c>
      <c r="T76" s="5">
        <v>0</v>
      </c>
      <c r="U76" s="2">
        <v>0.77800000000000002</v>
      </c>
      <c r="V76" s="10">
        <v>216</v>
      </c>
      <c r="W76" s="12">
        <v>227.10504223174931</v>
      </c>
      <c r="X76" s="13">
        <v>4</v>
      </c>
      <c r="Y76" s="7">
        <v>3.688700000000003</v>
      </c>
      <c r="Z76" s="7">
        <f t="shared" si="2"/>
        <v>4883.1492680983965</v>
      </c>
      <c r="AA76" s="12">
        <v>39.143410999999958</v>
      </c>
      <c r="AB76" s="12">
        <v>28.79658899999999</v>
      </c>
      <c r="AC76" s="3" t="s">
        <v>191</v>
      </c>
    </row>
    <row r="77" spans="1:40" ht="14.4" x14ac:dyDescent="0.3">
      <c r="A77" s="2">
        <v>76</v>
      </c>
      <c r="B77" s="2" t="s">
        <v>192</v>
      </c>
      <c r="C77" s="2">
        <v>2</v>
      </c>
      <c r="D77" s="2">
        <v>2</v>
      </c>
      <c r="L77" s="2">
        <v>4</v>
      </c>
      <c r="S77" s="5">
        <f t="shared" si="0"/>
        <v>167.83600000000001</v>
      </c>
      <c r="T77" s="5">
        <v>0</v>
      </c>
      <c r="U77" s="2">
        <v>1.5860000000000001</v>
      </c>
      <c r="V77" s="10">
        <v>147</v>
      </c>
      <c r="W77" s="12">
        <v>103.99270151508109</v>
      </c>
      <c r="X77" s="13">
        <v>2</v>
      </c>
      <c r="Y77" s="7">
        <v>2.5937999999999999</v>
      </c>
      <c r="Z77" s="7">
        <f t="shared" si="2"/>
        <v>392.46415735346005</v>
      </c>
      <c r="AA77" s="12">
        <v>13.393586000000001</v>
      </c>
      <c r="AB77" s="12">
        <v>4.0464140000000004</v>
      </c>
      <c r="AC77" s="3" t="s">
        <v>193</v>
      </c>
    </row>
    <row r="78" spans="1:40" ht="14.4" x14ac:dyDescent="0.3">
      <c r="A78" s="2">
        <v>77</v>
      </c>
      <c r="B78" s="2" t="s">
        <v>194</v>
      </c>
      <c r="C78" s="2">
        <v>10</v>
      </c>
      <c r="D78" s="2">
        <v>22</v>
      </c>
      <c r="E78" s="2">
        <v>5</v>
      </c>
      <c r="S78" s="5">
        <f t="shared" si="0"/>
        <v>222.27600000000001</v>
      </c>
      <c r="T78" s="5">
        <v>0</v>
      </c>
      <c r="U78" s="2">
        <v>1.0089999999999999</v>
      </c>
      <c r="V78" s="10">
        <v>275.5</v>
      </c>
      <c r="W78" s="12">
        <v>225.4674459437673</v>
      </c>
      <c r="X78" s="13">
        <v>7</v>
      </c>
      <c r="Y78" s="7">
        <v>0.32900000000000079</v>
      </c>
      <c r="Z78" s="7">
        <f t="shared" si="2"/>
        <v>2.1330449131465805</v>
      </c>
      <c r="AA78" s="12">
        <v>35.379445999999973</v>
      </c>
      <c r="AB78" s="12">
        <v>30.750554000000001</v>
      </c>
      <c r="AC78" s="3" t="s">
        <v>195</v>
      </c>
    </row>
    <row r="79" spans="1:40" ht="14.4" x14ac:dyDescent="0.3">
      <c r="A79" s="2">
        <v>78</v>
      </c>
      <c r="B79" s="2" t="s">
        <v>196</v>
      </c>
      <c r="C79" s="2">
        <v>6</v>
      </c>
      <c r="D79" s="2">
        <v>15</v>
      </c>
      <c r="E79" s="2">
        <v>4</v>
      </c>
      <c r="I79" s="2">
        <v>1</v>
      </c>
      <c r="S79" s="5">
        <f t="shared" si="0"/>
        <v>182.15300000000002</v>
      </c>
      <c r="T79" s="5">
        <v>0</v>
      </c>
      <c r="U79" s="2">
        <v>1.0720000000000001</v>
      </c>
      <c r="V79" s="10">
        <v>215.5</v>
      </c>
      <c r="W79" s="12">
        <v>167.32053204503271</v>
      </c>
      <c r="X79" s="13">
        <v>3</v>
      </c>
      <c r="Y79" s="7">
        <v>2.2040000000000002</v>
      </c>
      <c r="Z79" s="7">
        <f t="shared" si="2"/>
        <v>159.95580286146711</v>
      </c>
      <c r="AA79" s="12">
        <v>26.85989499999997</v>
      </c>
      <c r="AB79" s="12">
        <v>28.964105</v>
      </c>
      <c r="AC79" s="3" t="s">
        <v>197</v>
      </c>
    </row>
    <row r="80" spans="1:40" ht="14.4" x14ac:dyDescent="0.3">
      <c r="A80" s="2">
        <v>79</v>
      </c>
      <c r="B80" s="2" t="s">
        <v>198</v>
      </c>
      <c r="C80" s="2">
        <v>4</v>
      </c>
      <c r="D80" s="2">
        <v>5</v>
      </c>
      <c r="E80" s="2">
        <v>2</v>
      </c>
      <c r="F80" s="2">
        <v>3</v>
      </c>
      <c r="S80" s="5">
        <v>142.07999999999998</v>
      </c>
      <c r="T80" s="5">
        <v>1</v>
      </c>
      <c r="U80" s="2">
        <v>1.35</v>
      </c>
      <c r="V80" s="10">
        <v>36</v>
      </c>
      <c r="W80" s="12">
        <v>101.1670716598336</v>
      </c>
      <c r="X80" s="13">
        <v>2</v>
      </c>
      <c r="Y80" s="7">
        <v>0.92159999999999975</v>
      </c>
      <c r="Z80" s="7">
        <f t="shared" si="2"/>
        <v>8.3483375372364979</v>
      </c>
      <c r="AA80" s="12">
        <v>13.288964999999999</v>
      </c>
      <c r="AB80" s="12">
        <v>11.827035</v>
      </c>
      <c r="AC80" s="3" t="s">
        <v>199</v>
      </c>
    </row>
    <row r="81" spans="1:29" ht="14.4" x14ac:dyDescent="0.3">
      <c r="A81" s="2">
        <v>80</v>
      </c>
      <c r="B81" s="2" t="s">
        <v>200</v>
      </c>
      <c r="C81" s="2">
        <v>4</v>
      </c>
      <c r="D81" s="2">
        <v>8</v>
      </c>
      <c r="E81" s="2">
        <v>1</v>
      </c>
      <c r="S81" s="5">
        <f t="shared" si="0"/>
        <v>72.103999999999999</v>
      </c>
      <c r="T81" s="5">
        <v>1</v>
      </c>
      <c r="U81" s="2">
        <v>0.88800000000000001</v>
      </c>
      <c r="V81" s="10">
        <v>66</v>
      </c>
      <c r="W81" s="12">
        <v>74.174167846919715</v>
      </c>
      <c r="X81" s="13">
        <v>2</v>
      </c>
      <c r="Y81" s="7">
        <v>0.79679999999999995</v>
      </c>
      <c r="Z81" s="7">
        <f t="shared" si="2"/>
        <v>6.2632536475822267</v>
      </c>
      <c r="AA81" s="12">
        <v>12.816344000000001</v>
      </c>
      <c r="AB81" s="12">
        <v>9.7616559999999986</v>
      </c>
      <c r="AC81" s="3" t="s">
        <v>201</v>
      </c>
    </row>
    <row r="82" spans="1:29" ht="14.4" x14ac:dyDescent="0.3">
      <c r="A82" s="2">
        <v>81</v>
      </c>
      <c r="B82" s="2" t="s">
        <v>202</v>
      </c>
      <c r="C82" s="2">
        <v>5</v>
      </c>
      <c r="D82" s="2">
        <v>10</v>
      </c>
      <c r="E82" s="2">
        <v>1</v>
      </c>
      <c r="S82" s="5">
        <f t="shared" si="0"/>
        <v>86.13</v>
      </c>
      <c r="T82" s="5">
        <v>1</v>
      </c>
      <c r="U82" s="2">
        <v>0.88100000000000001</v>
      </c>
      <c r="V82" s="10">
        <v>88</v>
      </c>
      <c r="W82" s="12">
        <v>91.470153070777016</v>
      </c>
      <c r="X82" s="13">
        <v>3</v>
      </c>
      <c r="Y82" s="7">
        <v>1.1869000000000001</v>
      </c>
      <c r="Z82" s="7">
        <f t="shared" si="2"/>
        <v>15.378005078810533</v>
      </c>
      <c r="AA82" s="12">
        <v>15.819929999999999</v>
      </c>
      <c r="AB82" s="12">
        <v>11.76807</v>
      </c>
      <c r="AC82" s="3" t="s">
        <v>203</v>
      </c>
    </row>
    <row r="83" spans="1:29" ht="14.4" x14ac:dyDescent="0.3">
      <c r="A83" s="2">
        <v>82</v>
      </c>
      <c r="B83" s="2" t="s">
        <v>204</v>
      </c>
      <c r="C83" s="2">
        <v>9</v>
      </c>
      <c r="D83" s="2">
        <v>27</v>
      </c>
      <c r="E83" s="2">
        <v>3</v>
      </c>
      <c r="K83" s="2">
        <v>1</v>
      </c>
      <c r="O83" s="2">
        <v>3</v>
      </c>
      <c r="S83" s="5">
        <f t="shared" si="0"/>
        <v>278.37099999999998</v>
      </c>
      <c r="T83" s="5">
        <v>0</v>
      </c>
      <c r="U83" s="2">
        <v>0.83099999999999996</v>
      </c>
      <c r="V83" s="10">
        <v>186</v>
      </c>
      <c r="W83" s="12">
        <v>314.38033715248042</v>
      </c>
      <c r="X83" s="13">
        <v>3</v>
      </c>
      <c r="Y83" s="7">
        <v>2.9420000000000011</v>
      </c>
      <c r="Z83" s="7">
        <f t="shared" si="2"/>
        <v>874.98377522743908</v>
      </c>
      <c r="AA83" s="12">
        <v>51.389031999999972</v>
      </c>
      <c r="AB83" s="12">
        <v>75.824968000000069</v>
      </c>
      <c r="AC83" s="3" t="s">
        <v>205</v>
      </c>
    </row>
    <row r="84" spans="1:29" ht="14.4" x14ac:dyDescent="0.3">
      <c r="A84" s="2">
        <v>83</v>
      </c>
      <c r="B84" s="2" t="s">
        <v>206</v>
      </c>
      <c r="C84" s="2">
        <v>7</v>
      </c>
      <c r="D84" s="2">
        <v>16</v>
      </c>
      <c r="E84" s="2">
        <v>3</v>
      </c>
      <c r="S84" s="5">
        <f t="shared" si="0"/>
        <v>148.19799999999998</v>
      </c>
      <c r="T84" s="5">
        <v>0</v>
      </c>
      <c r="U84" s="2">
        <v>0.89100000000000001</v>
      </c>
      <c r="V84" s="10">
        <v>146</v>
      </c>
      <c r="W84" s="12">
        <v>155.99903636921439</v>
      </c>
      <c r="X84" s="13">
        <v>3</v>
      </c>
      <c r="Y84" s="7">
        <v>1.3794999999999999</v>
      </c>
      <c r="Z84" s="7">
        <f t="shared" si="2"/>
        <v>23.960727497455661</v>
      </c>
      <c r="AA84" s="12">
        <v>24.764687999999978</v>
      </c>
      <c r="AB84" s="12">
        <v>21.259312000000001</v>
      </c>
      <c r="AC84" s="3" t="s">
        <v>207</v>
      </c>
    </row>
    <row r="85" spans="1:29" ht="14.4" x14ac:dyDescent="0.3">
      <c r="A85" s="2">
        <v>84</v>
      </c>
      <c r="B85" s="2" t="s">
        <v>208</v>
      </c>
      <c r="C85" s="2">
        <v>8</v>
      </c>
      <c r="D85" s="2">
        <v>18</v>
      </c>
      <c r="E85" s="2">
        <v>4</v>
      </c>
      <c r="S85" s="5">
        <f t="shared" si="0"/>
        <v>178.22399999999999</v>
      </c>
      <c r="T85" s="5">
        <v>0</v>
      </c>
      <c r="U85" s="2">
        <v>0.98599999999999999</v>
      </c>
      <c r="V85" s="10">
        <v>216</v>
      </c>
      <c r="W85" s="12">
        <v>182.08524854456209</v>
      </c>
      <c r="X85" s="13">
        <v>6</v>
      </c>
      <c r="Y85" s="7">
        <v>0.31240000000000001</v>
      </c>
      <c r="Z85" s="7">
        <f t="shared" si="2"/>
        <v>2.0530522392794692</v>
      </c>
      <c r="AA85" s="12">
        <v>28.570273999999969</v>
      </c>
      <c r="AB85" s="12">
        <v>25.001726000000001</v>
      </c>
      <c r="AC85" s="3" t="s">
        <v>209</v>
      </c>
    </row>
    <row r="86" spans="1:29" ht="14.4" x14ac:dyDescent="0.3">
      <c r="A86" s="2">
        <v>85</v>
      </c>
      <c r="B86" s="2" t="s">
        <v>210</v>
      </c>
      <c r="C86" s="2">
        <v>5</v>
      </c>
      <c r="D86" s="2">
        <v>9</v>
      </c>
      <c r="G86" s="2">
        <v>1</v>
      </c>
      <c r="S86" s="5">
        <f t="shared" si="0"/>
        <v>83.132000000000005</v>
      </c>
      <c r="T86" s="5">
        <v>0</v>
      </c>
      <c r="U86" s="2">
        <v>0.752</v>
      </c>
      <c r="V86" s="10">
        <v>105.5</v>
      </c>
      <c r="W86" s="12">
        <v>100.7602277692646</v>
      </c>
      <c r="X86" s="13">
        <v>2</v>
      </c>
      <c r="Y86" s="7">
        <v>1.5560799999999999</v>
      </c>
      <c r="Z86" s="7">
        <f t="shared" si="2"/>
        <v>35.981560953615848</v>
      </c>
      <c r="AA86" s="12">
        <v>15.451136999999999</v>
      </c>
      <c r="AB86" s="12">
        <v>9.5988629999999979</v>
      </c>
      <c r="AC86" s="3" t="s">
        <v>211</v>
      </c>
    </row>
    <row r="87" spans="1:29" ht="14.4" x14ac:dyDescent="0.3">
      <c r="A87" s="2">
        <v>86</v>
      </c>
      <c r="B87" s="2" t="s">
        <v>212</v>
      </c>
      <c r="C87" s="2">
        <v>7</v>
      </c>
      <c r="D87" s="2">
        <v>8</v>
      </c>
      <c r="S87" s="5">
        <f t="shared" si="0"/>
        <v>92.133999999999986</v>
      </c>
      <c r="T87" s="5">
        <v>0</v>
      </c>
      <c r="U87" s="2">
        <v>0.86499999999999999</v>
      </c>
      <c r="V87" s="10">
        <v>110.6</v>
      </c>
      <c r="W87" s="12">
        <v>98.462519723775841</v>
      </c>
      <c r="X87" s="13">
        <v>3</v>
      </c>
      <c r="Y87" s="7">
        <v>1.99502</v>
      </c>
      <c r="Z87" s="7">
        <f t="shared" si="2"/>
        <v>98.859862025758474</v>
      </c>
      <c r="AA87" s="12">
        <v>17.024343999999999</v>
      </c>
      <c r="AB87" s="12">
        <v>8.0256559999999997</v>
      </c>
      <c r="AC87" s="3" t="s">
        <v>213</v>
      </c>
    </row>
    <row r="88" spans="1:29" ht="14.4" x14ac:dyDescent="0.3">
      <c r="A88" s="2">
        <v>87</v>
      </c>
      <c r="B88" s="2" t="s">
        <v>214</v>
      </c>
      <c r="C88" s="2">
        <v>6</v>
      </c>
      <c r="D88" s="2">
        <v>6</v>
      </c>
      <c r="E88" s="2">
        <v>3</v>
      </c>
      <c r="F88" s="2">
        <v>9</v>
      </c>
      <c r="K88" s="2">
        <v>1</v>
      </c>
      <c r="S88" s="5">
        <f t="shared" si="0"/>
        <v>307.91800000000001</v>
      </c>
      <c r="T88" s="5">
        <v>0</v>
      </c>
      <c r="U88" s="2">
        <v>1.43</v>
      </c>
      <c r="V88" s="10">
        <v>125</v>
      </c>
      <c r="W88" s="12">
        <v>229.18809166010129</v>
      </c>
      <c r="X88" s="13">
        <v>4</v>
      </c>
      <c r="Y88" s="7">
        <v>2.7080000000000011</v>
      </c>
      <c r="Z88" s="7">
        <f t="shared" si="2"/>
        <v>510.50499997540777</v>
      </c>
      <c r="AA88" s="12">
        <v>24.469757999999992</v>
      </c>
      <c r="AB88" s="12">
        <v>25.324242000000002</v>
      </c>
      <c r="AC88" s="3" t="s">
        <v>215</v>
      </c>
    </row>
    <row r="89" spans="1:29" ht="14.4" x14ac:dyDescent="0.3">
      <c r="A89" s="2">
        <v>88</v>
      </c>
      <c r="B89" s="2" t="s">
        <v>216</v>
      </c>
      <c r="C89" s="2">
        <v>5</v>
      </c>
      <c r="D89" s="2">
        <v>9</v>
      </c>
      <c r="G89" s="2">
        <v>1</v>
      </c>
      <c r="S89" s="5">
        <f t="shared" si="0"/>
        <v>83.132000000000005</v>
      </c>
      <c r="T89" s="5">
        <v>0</v>
      </c>
      <c r="U89" s="2">
        <v>0.79500000000000004</v>
      </c>
      <c r="V89" s="10">
        <v>140</v>
      </c>
      <c r="W89" s="12">
        <v>100.7602277692646</v>
      </c>
      <c r="X89" s="13">
        <v>3</v>
      </c>
      <c r="Y89" s="7">
        <v>1.70018</v>
      </c>
      <c r="Z89" s="7">
        <f t="shared" si="2"/>
        <v>50.139500140609819</v>
      </c>
      <c r="AA89" s="12">
        <v>15.451136999999999</v>
      </c>
      <c r="AB89" s="12">
        <v>9.5988629999999979</v>
      </c>
      <c r="AC89" s="3" t="s">
        <v>217</v>
      </c>
    </row>
    <row r="90" spans="1:29" ht="12.3" customHeight="1" x14ac:dyDescent="0.3">
      <c r="A90" s="2">
        <v>89</v>
      </c>
      <c r="B90" s="2" t="s">
        <v>218</v>
      </c>
      <c r="C90" s="2">
        <v>3</v>
      </c>
      <c r="D90" s="2">
        <v>2</v>
      </c>
      <c r="E90" s="2">
        <v>3</v>
      </c>
      <c r="S90" s="5">
        <f t="shared" si="0"/>
        <v>86.045999999999992</v>
      </c>
      <c r="T90" s="5">
        <v>1</v>
      </c>
      <c r="U90" s="2">
        <v>1.35</v>
      </c>
      <c r="V90" s="10">
        <v>162</v>
      </c>
      <c r="W90" s="12">
        <v>58.285718630559828</v>
      </c>
      <c r="X90" s="13">
        <v>2</v>
      </c>
      <c r="Y90" s="7">
        <v>0.23280000000000001</v>
      </c>
      <c r="Z90" s="7">
        <f t="shared" si="2"/>
        <v>1.709228005234332</v>
      </c>
      <c r="AA90" s="12">
        <v>8.749585999999999</v>
      </c>
      <c r="AB90" s="12">
        <v>6.3464139999999993</v>
      </c>
      <c r="AC90" s="3" t="s">
        <v>219</v>
      </c>
    </row>
    <row r="91" spans="1:29" ht="14.4" x14ac:dyDescent="0.3">
      <c r="A91" s="2">
        <v>90</v>
      </c>
      <c r="B91" s="2" t="s">
        <v>220</v>
      </c>
      <c r="C91" s="2">
        <v>5</v>
      </c>
      <c r="D91" s="2">
        <v>6</v>
      </c>
      <c r="E91" s="2">
        <v>3</v>
      </c>
      <c r="S91" s="5">
        <f t="shared" si="0"/>
        <v>114.098</v>
      </c>
      <c r="T91" s="5">
        <v>1</v>
      </c>
      <c r="U91" s="2">
        <v>1.1879999999999999</v>
      </c>
      <c r="V91" s="10">
        <v>237</v>
      </c>
      <c r="W91" s="12">
        <v>103.77768907827451</v>
      </c>
      <c r="X91" s="13">
        <v>3</v>
      </c>
      <c r="Y91" s="7">
        <v>0.70779999999999998</v>
      </c>
      <c r="Z91" s="7">
        <f t="shared" si="2"/>
        <v>5.1026995785943896</v>
      </c>
      <c r="AA91" s="12">
        <v>14.756758</v>
      </c>
      <c r="AB91" s="12">
        <v>10.359242</v>
      </c>
      <c r="AC91" s="3" t="s">
        <v>221</v>
      </c>
    </row>
    <row r="92" spans="1:29" ht="14.4" x14ac:dyDescent="0.3">
      <c r="A92" s="2">
        <v>91</v>
      </c>
      <c r="B92" s="2" t="s">
        <v>222</v>
      </c>
      <c r="C92" s="2">
        <v>5</v>
      </c>
      <c r="D92" s="2">
        <v>9</v>
      </c>
      <c r="E92" s="2">
        <v>2</v>
      </c>
      <c r="F92" s="2">
        <v>1</v>
      </c>
      <c r="S92" s="5">
        <f>12.01*C92+1.008*D92+16*E92+19*F92+14.01*G92+32.065*H92+30.973*I92+6.94*J92+10.81*K92+35.45*L92+74.922*M92+85.468*N92+28.085*O92+39.1*P92+24.305*Q92+132.91*R92</f>
        <v>120.122</v>
      </c>
      <c r="T92" s="5">
        <v>0</v>
      </c>
      <c r="U92" s="2">
        <v>0.997</v>
      </c>
      <c r="V92" s="10">
        <v>121</v>
      </c>
      <c r="W92" s="8">
        <v>116.0479389760753</v>
      </c>
      <c r="X92" s="13">
        <v>3</v>
      </c>
      <c r="Y92" s="8">
        <v>0.90749999999999997</v>
      </c>
      <c r="Z92" s="7">
        <f t="shared" si="2"/>
        <v>8.081649291125375</v>
      </c>
      <c r="AA92" s="12">
        <v>16.512136999999999</v>
      </c>
      <c r="AB92" s="12">
        <v>12.745863</v>
      </c>
      <c r="AC92" s="3" t="s">
        <v>223</v>
      </c>
    </row>
    <row r="93" spans="1:29" ht="14.4" x14ac:dyDescent="0.3">
      <c r="A93" s="2">
        <v>92</v>
      </c>
      <c r="B93" s="2" t="s">
        <v>224</v>
      </c>
      <c r="C93" s="2">
        <v>5</v>
      </c>
      <c r="D93" s="2">
        <v>7</v>
      </c>
      <c r="E93" s="2">
        <v>2</v>
      </c>
      <c r="F93" s="2">
        <v>3</v>
      </c>
      <c r="S93" s="5">
        <f>12.01*C93+1.008*D93+16*E93+19*F93+14.01*G93+32.065*H93+30.973*I93+6.94*J93+10.81*K93+35.45*L93+74.922*M93+85.468*N93+28.085*O93+39.1*P93+24.305*Q93+132.91*R93</f>
        <v>156.10599999999999</v>
      </c>
      <c r="T93" s="5">
        <v>0</v>
      </c>
      <c r="U93" s="2">
        <v>1.19</v>
      </c>
      <c r="V93" s="10">
        <v>50</v>
      </c>
      <c r="W93" s="8">
        <v>128.18305688369091</v>
      </c>
      <c r="X93" s="13">
        <v>3</v>
      </c>
      <c r="Y93" s="8">
        <v>1.5019</v>
      </c>
      <c r="Z93" s="7">
        <f t="shared" si="2"/>
        <v>31.761426525728815</v>
      </c>
      <c r="AA93" s="12">
        <v>16.292551</v>
      </c>
      <c r="AB93" s="12">
        <v>12.965449</v>
      </c>
      <c r="AC93" s="3" t="s">
        <v>225</v>
      </c>
    </row>
    <row r="94" spans="1:29" ht="14.4" x14ac:dyDescent="0.3">
      <c r="A94" s="2">
        <v>93</v>
      </c>
      <c r="B94" s="2" t="s">
        <v>226</v>
      </c>
      <c r="C94" s="2">
        <v>5</v>
      </c>
      <c r="D94" s="2">
        <v>5</v>
      </c>
      <c r="E94" s="2">
        <v>2</v>
      </c>
      <c r="F94" s="2">
        <v>5</v>
      </c>
      <c r="S94" s="5">
        <f t="shared" ref="S94:S95" si="3">12.01*C94+1.008*D94+16*E94+19*F94+14.01*G94+32.065*H94+30.973*I94+6.94*J94+10.81*K94+35.45*L94+74.922*M94+85.468*N94+28.085*O94+39.1*P94+24.305*Q94+132.91*R94</f>
        <v>192.09</v>
      </c>
      <c r="T94" s="5">
        <v>0</v>
      </c>
      <c r="U94" s="2">
        <v>1.4</v>
      </c>
      <c r="V94" s="10">
        <v>75.5</v>
      </c>
      <c r="W94" s="8">
        <v>140.31817479130649</v>
      </c>
      <c r="X94" s="13">
        <v>3</v>
      </c>
      <c r="Y94" s="8">
        <v>1.7471000000000001</v>
      </c>
      <c r="Z94" s="7">
        <f t="shared" si="2"/>
        <v>55.859880205725617</v>
      </c>
      <c r="AA94" s="12">
        <v>16.072965</v>
      </c>
      <c r="AB94" s="12">
        <v>13.185034999999999</v>
      </c>
      <c r="AC94" s="3" t="s">
        <v>227</v>
      </c>
    </row>
    <row r="95" spans="1:29" ht="14.4" x14ac:dyDescent="0.3">
      <c r="A95" s="2">
        <v>94</v>
      </c>
      <c r="B95" s="2" t="s">
        <v>228</v>
      </c>
      <c r="C95" s="2">
        <v>8</v>
      </c>
      <c r="D95" s="2">
        <v>20</v>
      </c>
      <c r="E95" s="2">
        <v>4</v>
      </c>
      <c r="O95" s="2">
        <v>1</v>
      </c>
      <c r="S95" s="5">
        <f t="shared" si="3"/>
        <v>208.32500000000002</v>
      </c>
      <c r="T95" s="5">
        <v>0</v>
      </c>
      <c r="U95" s="2">
        <v>0.93300000000000005</v>
      </c>
      <c r="V95" s="10">
        <v>168.8</v>
      </c>
      <c r="W95" s="8">
        <v>217.59409357883069</v>
      </c>
      <c r="X95" s="13">
        <v>3</v>
      </c>
      <c r="Y95" s="8">
        <v>1.5680000000000001</v>
      </c>
      <c r="Z95" s="7">
        <f t="shared" si="2"/>
        <v>36.982817978026638</v>
      </c>
      <c r="AA95" s="12">
        <v>35.433859999999967</v>
      </c>
      <c r="AB95" s="12">
        <v>42.448140000000031</v>
      </c>
      <c r="AC95" s="3" t="s">
        <v>229</v>
      </c>
    </row>
    <row r="96" spans="1:29" x14ac:dyDescent="0.25">
      <c r="A96" s="2">
        <v>95</v>
      </c>
      <c r="B96" s="2" t="s">
        <v>230</v>
      </c>
      <c r="C96" s="2">
        <v>5</v>
      </c>
      <c r="D96" s="2">
        <v>4</v>
      </c>
      <c r="E96" s="2">
        <v>2</v>
      </c>
      <c r="F96" s="2">
        <v>6</v>
      </c>
      <c r="S96" s="5">
        <f t="shared" ref="S96:S108" si="4">12.01*C96+1.008*D96+16*E96+19*F96+14.01*G96+32.065*H96+30.973*I96+6.94*J96+10.81*K96+35.45*L96+74.922*M96+85.468*N96+28.085*O96+39.1*P96+24.305*Q96+132.91*R96</f>
        <v>210.08199999999999</v>
      </c>
      <c r="T96" s="24">
        <v>1</v>
      </c>
      <c r="U96" s="2">
        <v>1.53</v>
      </c>
      <c r="V96" s="10">
        <v>106.5</v>
      </c>
      <c r="W96" s="9">
        <v>136.6657337451143</v>
      </c>
      <c r="X96" s="13">
        <v>2</v>
      </c>
      <c r="Y96" s="7">
        <v>1.8541000000000001</v>
      </c>
      <c r="Z96" s="7">
        <f>10^Y96</f>
        <v>71.4660863876843</v>
      </c>
      <c r="AA96" s="9">
        <v>15.963172</v>
      </c>
      <c r="AB96" s="9">
        <v>14.162827999999999</v>
      </c>
      <c r="AC96" s="2" t="s">
        <v>231</v>
      </c>
    </row>
    <row r="97" spans="1:40" ht="13.5" customHeight="1" x14ac:dyDescent="0.25">
      <c r="A97" s="2">
        <v>96</v>
      </c>
      <c r="B97" s="2" t="s">
        <v>232</v>
      </c>
      <c r="C97" s="2">
        <v>5</v>
      </c>
      <c r="D97" s="2">
        <v>6</v>
      </c>
      <c r="E97" s="2">
        <v>2</v>
      </c>
      <c r="F97" s="2">
        <v>6</v>
      </c>
      <c r="S97" s="5">
        <f t="shared" si="4"/>
        <v>212.09800000000001</v>
      </c>
      <c r="T97" s="24">
        <v>0</v>
      </c>
      <c r="U97" s="2">
        <v>1.5680000000000001</v>
      </c>
      <c r="V97" s="10">
        <v>35</v>
      </c>
      <c r="W97" s="9">
        <v>149.02219269285609</v>
      </c>
      <c r="X97" s="13">
        <v>4</v>
      </c>
      <c r="Y97" s="7">
        <v>2.1017000000000001</v>
      </c>
      <c r="Z97" s="7">
        <f t="shared" ref="Z97:Z108" si="5">10^Y97</f>
        <v>126.3863000231254</v>
      </c>
      <c r="AA97" s="9">
        <v>17.296758000000001</v>
      </c>
      <c r="AB97" s="9">
        <v>16.169242000000001</v>
      </c>
      <c r="AC97" s="2" t="s">
        <v>233</v>
      </c>
    </row>
    <row r="98" spans="1:40" x14ac:dyDescent="0.25">
      <c r="A98" s="2">
        <v>97</v>
      </c>
      <c r="B98" s="2" t="s">
        <v>276</v>
      </c>
      <c r="C98" s="2">
        <v>4</v>
      </c>
      <c r="D98" s="2">
        <v>3</v>
      </c>
      <c r="E98" s="2">
        <v>1</v>
      </c>
      <c r="F98" s="2">
        <v>7</v>
      </c>
      <c r="S98" s="5">
        <f t="shared" si="4"/>
        <v>200.06399999999999</v>
      </c>
      <c r="T98" s="24">
        <v>0</v>
      </c>
      <c r="U98" s="2">
        <v>1.4870000000000001</v>
      </c>
      <c r="V98" s="10">
        <v>56.7</v>
      </c>
      <c r="W98" s="9">
        <v>129.00353947131609</v>
      </c>
      <c r="X98" s="13">
        <v>3</v>
      </c>
      <c r="Y98" s="7">
        <v>2.4232</v>
      </c>
      <c r="Z98" s="7">
        <f t="shared" si="5"/>
        <v>264.97200988789649</v>
      </c>
      <c r="AA98" s="9">
        <v>13.381379000000001</v>
      </c>
      <c r="AB98" s="9">
        <v>12.536621</v>
      </c>
      <c r="AC98" s="2" t="s">
        <v>234</v>
      </c>
    </row>
    <row r="99" spans="1:40" x14ac:dyDescent="0.25">
      <c r="A99" s="2">
        <v>98</v>
      </c>
      <c r="B99" s="2" t="s">
        <v>235</v>
      </c>
      <c r="C99" s="2">
        <v>4</v>
      </c>
      <c r="D99" s="2">
        <v>4</v>
      </c>
      <c r="E99" s="2">
        <v>1</v>
      </c>
      <c r="F99" s="2">
        <v>6</v>
      </c>
      <c r="S99" s="5">
        <f t="shared" si="4"/>
        <v>182.072</v>
      </c>
      <c r="T99" s="24">
        <v>0</v>
      </c>
      <c r="U99" s="2">
        <v>1.38</v>
      </c>
      <c r="V99" s="10">
        <v>50</v>
      </c>
      <c r="W99" s="9">
        <v>122.9359805175083</v>
      </c>
      <c r="X99" s="13">
        <v>2</v>
      </c>
      <c r="Y99" s="7">
        <v>2.1259999999999999</v>
      </c>
      <c r="Z99" s="7">
        <f t="shared" si="5"/>
        <v>133.65955165464422</v>
      </c>
      <c r="AA99" s="9">
        <v>13.491172000000001</v>
      </c>
      <c r="AB99" s="9">
        <v>12.426828</v>
      </c>
      <c r="AC99" s="2" t="s">
        <v>236</v>
      </c>
    </row>
    <row r="100" spans="1:40" x14ac:dyDescent="0.25">
      <c r="A100" s="2">
        <v>99</v>
      </c>
      <c r="B100" s="2" t="s">
        <v>237</v>
      </c>
      <c r="C100" s="2">
        <v>4</v>
      </c>
      <c r="D100" s="2">
        <v>3</v>
      </c>
      <c r="E100" s="2">
        <v>1</v>
      </c>
      <c r="F100" s="2">
        <v>7</v>
      </c>
      <c r="S100" s="5">
        <f t="shared" si="4"/>
        <v>200.06399999999999</v>
      </c>
      <c r="T100" s="24">
        <v>0</v>
      </c>
      <c r="U100" s="2">
        <v>1.409</v>
      </c>
      <c r="V100" s="10">
        <v>34.200000000000003</v>
      </c>
      <c r="W100" s="9">
        <v>129.00353947131609</v>
      </c>
      <c r="X100" s="13">
        <v>3</v>
      </c>
      <c r="Y100" s="7">
        <v>2.4232</v>
      </c>
      <c r="Z100" s="7">
        <f t="shared" si="5"/>
        <v>264.97200988789649</v>
      </c>
      <c r="AA100" s="9">
        <v>13.381379000000001</v>
      </c>
      <c r="AB100" s="9">
        <v>12.536621</v>
      </c>
      <c r="AC100" s="2" t="s">
        <v>238</v>
      </c>
    </row>
    <row r="101" spans="1:40" x14ac:dyDescent="0.25">
      <c r="A101" s="2">
        <v>100</v>
      </c>
      <c r="B101" s="2" t="s">
        <v>239</v>
      </c>
      <c r="C101" s="2">
        <v>5</v>
      </c>
      <c r="D101" s="2">
        <v>4</v>
      </c>
      <c r="E101" s="2">
        <v>1</v>
      </c>
      <c r="F101" s="2">
        <v>8</v>
      </c>
      <c r="S101" s="5">
        <f t="shared" si="4"/>
        <v>232.08199999999999</v>
      </c>
      <c r="T101" s="24">
        <v>0</v>
      </c>
      <c r="U101" s="2">
        <v>1.5323</v>
      </c>
      <c r="V101" s="10">
        <v>93.2</v>
      </c>
      <c r="W101" s="9">
        <v>152.36708364898121</v>
      </c>
      <c r="X101" s="13">
        <v>4</v>
      </c>
      <c r="Y101" s="7">
        <v>2.7612999999999999</v>
      </c>
      <c r="Z101" s="7">
        <f t="shared" si="5"/>
        <v>577.16501719023165</v>
      </c>
      <c r="AA101" s="9">
        <v>16.275172000000001</v>
      </c>
      <c r="AB101" s="9">
        <v>14.652828</v>
      </c>
      <c r="AC101" s="2" t="s">
        <v>240</v>
      </c>
    </row>
    <row r="102" spans="1:40" x14ac:dyDescent="0.25">
      <c r="A102" s="2">
        <v>101</v>
      </c>
      <c r="B102" s="2" t="s">
        <v>241</v>
      </c>
      <c r="C102" s="2">
        <v>7</v>
      </c>
      <c r="D102" s="2">
        <v>4</v>
      </c>
      <c r="E102" s="2">
        <v>1</v>
      </c>
      <c r="F102" s="2">
        <v>12</v>
      </c>
      <c r="S102" s="5">
        <f t="shared" si="4"/>
        <v>332.10199999999998</v>
      </c>
      <c r="T102" s="24">
        <v>0</v>
      </c>
      <c r="U102" s="2">
        <v>1.6160000000000001</v>
      </c>
      <c r="V102" s="10">
        <v>133</v>
      </c>
      <c r="W102" s="9">
        <v>211.229289911927</v>
      </c>
      <c r="X102" s="13">
        <v>5</v>
      </c>
      <c r="Y102" s="7">
        <v>4.0319000000000003</v>
      </c>
      <c r="Z102" s="7">
        <f t="shared" si="5"/>
        <v>10762.173768887882</v>
      </c>
      <c r="AA102" s="9">
        <v>21.843171999999999</v>
      </c>
      <c r="AB102" s="9">
        <v>19.104828000000001</v>
      </c>
      <c r="AC102" s="2" t="s">
        <v>242</v>
      </c>
    </row>
    <row r="103" spans="1:40" x14ac:dyDescent="0.25">
      <c r="A103" s="2">
        <v>102</v>
      </c>
      <c r="B103" s="2" t="s">
        <v>243</v>
      </c>
      <c r="C103" s="2">
        <v>4</v>
      </c>
      <c r="D103" s="2">
        <v>3</v>
      </c>
      <c r="E103" s="2">
        <v>1</v>
      </c>
      <c r="F103" s="2">
        <v>7</v>
      </c>
      <c r="S103" s="5">
        <f t="shared" si="4"/>
        <v>200.06399999999999</v>
      </c>
      <c r="T103" s="24">
        <v>0</v>
      </c>
      <c r="U103" s="2">
        <v>1.5049999999999999</v>
      </c>
      <c r="V103" s="10">
        <v>58.1</v>
      </c>
      <c r="W103" s="9">
        <v>129.00353947131609</v>
      </c>
      <c r="X103" s="13">
        <v>3</v>
      </c>
      <c r="Y103" s="7">
        <v>2.4232</v>
      </c>
      <c r="Z103" s="7">
        <f t="shared" si="5"/>
        <v>264.97200988789649</v>
      </c>
      <c r="AA103" s="9">
        <v>13.381379000000001</v>
      </c>
      <c r="AB103" s="9">
        <v>12.536621</v>
      </c>
      <c r="AC103" s="2" t="s">
        <v>244</v>
      </c>
    </row>
    <row r="104" spans="1:40" x14ac:dyDescent="0.25">
      <c r="A104" s="2">
        <v>103</v>
      </c>
      <c r="B104" s="2" t="s">
        <v>245</v>
      </c>
      <c r="C104" s="2">
        <v>4</v>
      </c>
      <c r="D104" s="2">
        <v>6</v>
      </c>
      <c r="E104" s="2">
        <v>1</v>
      </c>
      <c r="F104" s="2">
        <v>4</v>
      </c>
      <c r="S104" s="5">
        <f t="shared" si="4"/>
        <v>146.08799999999999</v>
      </c>
      <c r="T104" s="24">
        <v>0</v>
      </c>
      <c r="U104" s="2">
        <v>1.21</v>
      </c>
      <c r="V104" s="10">
        <v>57</v>
      </c>
      <c r="W104" s="9">
        <v>110.8008626098927</v>
      </c>
      <c r="X104" s="13">
        <v>3</v>
      </c>
      <c r="Y104" s="7">
        <v>1.8808</v>
      </c>
      <c r="Z104" s="7">
        <f t="shared" si="5"/>
        <v>75.997621436103756</v>
      </c>
      <c r="AA104" s="9">
        <v>13.710758</v>
      </c>
      <c r="AB104" s="9">
        <v>12.207242000000001</v>
      </c>
      <c r="AC104" s="2" t="s">
        <v>246</v>
      </c>
    </row>
    <row r="105" spans="1:40" x14ac:dyDescent="0.25">
      <c r="A105" s="2">
        <v>104</v>
      </c>
      <c r="B105" s="2" t="s">
        <v>247</v>
      </c>
      <c r="C105" s="2">
        <v>7</v>
      </c>
      <c r="D105" s="2">
        <v>11</v>
      </c>
      <c r="F105" s="2">
        <v>3</v>
      </c>
      <c r="S105" s="5">
        <f t="shared" si="4"/>
        <v>152.15799999999999</v>
      </c>
      <c r="T105" s="24">
        <v>1</v>
      </c>
      <c r="U105" s="2">
        <v>1.0980000000000001</v>
      </c>
      <c r="V105" s="10">
        <v>107</v>
      </c>
      <c r="W105" s="9">
        <v>135.47457342842449</v>
      </c>
      <c r="X105" s="13">
        <v>3</v>
      </c>
      <c r="Y105" s="7">
        <v>3.1290000000000018</v>
      </c>
      <c r="Z105" s="7">
        <f t="shared" si="5"/>
        <v>1345.860354055955</v>
      </c>
      <c r="AA105" s="9">
        <v>20.69572299999999</v>
      </c>
      <c r="AB105" s="9">
        <v>14.374276999999999</v>
      </c>
      <c r="AC105" s="2" t="s">
        <v>248</v>
      </c>
    </row>
    <row r="106" spans="1:40" x14ac:dyDescent="0.25">
      <c r="A106" s="2">
        <v>105</v>
      </c>
      <c r="B106" s="2" t="s">
        <v>249</v>
      </c>
      <c r="C106" s="2">
        <v>4</v>
      </c>
      <c r="D106" s="2">
        <v>4</v>
      </c>
      <c r="E106" s="2">
        <v>1</v>
      </c>
      <c r="F106" s="2">
        <v>6</v>
      </c>
      <c r="S106" s="5">
        <f t="shared" si="4"/>
        <v>182.072</v>
      </c>
      <c r="T106" s="24">
        <v>0</v>
      </c>
      <c r="U106" s="2">
        <v>1.4039999999999999</v>
      </c>
      <c r="V106" s="10">
        <v>62.5</v>
      </c>
      <c r="W106" s="9">
        <v>122.9359805175083</v>
      </c>
      <c r="X106" s="13">
        <v>3</v>
      </c>
      <c r="Y106" s="7">
        <v>2.1276000000000002</v>
      </c>
      <c r="Z106" s="7">
        <f t="shared" si="5"/>
        <v>134.1528798266128</v>
      </c>
      <c r="AA106" s="9">
        <v>13.491172000000001</v>
      </c>
      <c r="AB106" s="9">
        <v>12.426828</v>
      </c>
      <c r="AC106" s="2" t="s">
        <v>250</v>
      </c>
    </row>
    <row r="107" spans="1:40" ht="14.4" x14ac:dyDescent="0.3">
      <c r="A107" s="2">
        <v>106</v>
      </c>
      <c r="B107" s="2" t="s">
        <v>251</v>
      </c>
      <c r="C107" s="2">
        <v>6</v>
      </c>
      <c r="D107" s="2">
        <v>6</v>
      </c>
      <c r="E107" s="2">
        <v>2</v>
      </c>
      <c r="F107" s="2">
        <v>8</v>
      </c>
      <c r="S107" s="5">
        <f t="shared" si="4"/>
        <v>262.108</v>
      </c>
      <c r="T107" s="24">
        <v>0</v>
      </c>
      <c r="U107" s="2">
        <v>1.48</v>
      </c>
      <c r="V107" s="10">
        <v>141</v>
      </c>
      <c r="W107">
        <v>178.45329582432899</v>
      </c>
      <c r="X107">
        <v>5</v>
      </c>
      <c r="Y107">
        <v>2.7354000000000012</v>
      </c>
      <c r="Z107" s="7">
        <f t="shared" si="5"/>
        <v>543.75091402984901</v>
      </c>
      <c r="AA107" s="12">
        <v>20.080757999999989</v>
      </c>
      <c r="AB107" s="12">
        <v>18.395242</v>
      </c>
      <c r="AC107" s="2" t="s">
        <v>252</v>
      </c>
      <c r="AL107"/>
      <c r="AM107"/>
      <c r="AN107"/>
    </row>
    <row r="108" spans="1:40" x14ac:dyDescent="0.25">
      <c r="A108" s="2">
        <v>107</v>
      </c>
      <c r="B108" s="2" t="s">
        <v>253</v>
      </c>
      <c r="C108" s="2">
        <v>7</v>
      </c>
      <c r="D108" s="2">
        <v>7</v>
      </c>
      <c r="E108" s="2">
        <v>3</v>
      </c>
      <c r="F108" s="2">
        <v>9</v>
      </c>
      <c r="S108" s="5">
        <f t="shared" si="4"/>
        <v>310.12599999999998</v>
      </c>
      <c r="T108" s="24">
        <v>0</v>
      </c>
      <c r="U108" s="2">
        <v>1.4570000000000001</v>
      </c>
      <c r="V108" s="10">
        <v>145</v>
      </c>
      <c r="W108" s="9">
        <v>210.6070669534846</v>
      </c>
      <c r="X108" s="13">
        <v>4</v>
      </c>
      <c r="Y108" s="7">
        <v>3.0067000000000008</v>
      </c>
      <c r="Z108" s="7">
        <f t="shared" si="5"/>
        <v>1015.5469355497015</v>
      </c>
      <c r="AA108" s="9">
        <v>23.77655099999998</v>
      </c>
      <c r="AB108" s="9">
        <v>22.247449</v>
      </c>
      <c r="AC108" s="2" t="s">
        <v>254</v>
      </c>
    </row>
    <row r="109" spans="1:40" x14ac:dyDescent="0.25">
      <c r="A109" s="2">
        <v>108</v>
      </c>
      <c r="B109" s="2" t="s">
        <v>255</v>
      </c>
      <c r="F109" s="2">
        <v>4</v>
      </c>
      <c r="J109" s="2">
        <v>1</v>
      </c>
      <c r="K109" s="2">
        <v>1</v>
      </c>
      <c r="S109" s="5">
        <f>12.01*C109+1.008*D109+16*E109+19*F109+14.01*G109+32.065*H109+30.973*I109+6.94*J109+10.81*K109+35.45*L109+74.922*M109+85.468*N109+28.085*O109+39.1*P109+24.305*Q109+132.91*R109</f>
        <v>93.75</v>
      </c>
      <c r="Z109" s="7"/>
    </row>
    <row r="110" spans="1:40" x14ac:dyDescent="0.25">
      <c r="A110" s="2">
        <v>109</v>
      </c>
      <c r="B110" s="2" t="s">
        <v>256</v>
      </c>
      <c r="C110" s="2">
        <v>4</v>
      </c>
      <c r="E110" s="2">
        <v>8</v>
      </c>
      <c r="J110" s="2">
        <v>1</v>
      </c>
      <c r="K110" s="2">
        <v>1</v>
      </c>
      <c r="S110" s="5">
        <f t="shared" ref="S110:S119" si="6">12.01*C110+1.008*D110+16*E110+19*F110+14.01*G110+32.065*H110+30.973*I110+6.94*J110+10.81*K110+35.45*L110+74.922*M110+85.468*N110+28.085*O110+39.1*P110+24.305*Q110+132.91*R110</f>
        <v>193.79</v>
      </c>
      <c r="Z110" s="7"/>
    </row>
    <row r="111" spans="1:40" ht="13.8" customHeight="1" x14ac:dyDescent="0.25">
      <c r="A111" s="2">
        <v>110</v>
      </c>
      <c r="B111" s="2" t="s">
        <v>257</v>
      </c>
      <c r="C111" s="2">
        <v>1</v>
      </c>
      <c r="E111" s="2">
        <v>3</v>
      </c>
      <c r="F111" s="2">
        <v>3</v>
      </c>
      <c r="H111" s="2">
        <v>1</v>
      </c>
      <c r="J111" s="2">
        <v>1</v>
      </c>
      <c r="S111" s="5">
        <f t="shared" si="6"/>
        <v>156.01499999999999</v>
      </c>
      <c r="Z111" s="7"/>
    </row>
    <row r="112" spans="1:40" x14ac:dyDescent="0.25">
      <c r="A112" s="2">
        <v>111</v>
      </c>
      <c r="B112" s="2" t="s">
        <v>258</v>
      </c>
      <c r="E112" s="2">
        <v>4</v>
      </c>
      <c r="J112" s="2">
        <v>1</v>
      </c>
      <c r="L112" s="2">
        <v>1</v>
      </c>
      <c r="S112" s="5">
        <f t="shared" si="6"/>
        <v>106.39</v>
      </c>
      <c r="Z112" s="7"/>
    </row>
    <row r="113" spans="1:40" x14ac:dyDescent="0.25">
      <c r="A113" s="2">
        <v>112</v>
      </c>
      <c r="B113" s="2" t="s">
        <v>259</v>
      </c>
      <c r="C113" s="2">
        <v>2</v>
      </c>
      <c r="E113" s="2">
        <v>4</v>
      </c>
      <c r="F113" s="2">
        <v>2</v>
      </c>
      <c r="J113" s="2">
        <v>1</v>
      </c>
      <c r="K113" s="2">
        <v>1</v>
      </c>
      <c r="S113" s="5">
        <f t="shared" si="6"/>
        <v>143.77000000000001</v>
      </c>
      <c r="Z113" s="7"/>
    </row>
    <row r="114" spans="1:40" x14ac:dyDescent="0.25">
      <c r="A114" s="2">
        <v>113</v>
      </c>
      <c r="B114" s="2" t="s">
        <v>260</v>
      </c>
      <c r="E114" s="2">
        <v>2</v>
      </c>
      <c r="F114" s="2">
        <v>2</v>
      </c>
      <c r="I114" s="2">
        <v>1</v>
      </c>
      <c r="J114" s="2">
        <v>1</v>
      </c>
      <c r="S114" s="5">
        <f t="shared" si="6"/>
        <v>107.913</v>
      </c>
      <c r="Z114" s="7"/>
    </row>
    <row r="115" spans="1:40" x14ac:dyDescent="0.25">
      <c r="A115" s="2">
        <v>114</v>
      </c>
      <c r="B115" s="2" t="s">
        <v>261</v>
      </c>
      <c r="C115" s="2">
        <v>4</v>
      </c>
      <c r="E115" s="2">
        <v>4</v>
      </c>
      <c r="F115" s="2">
        <v>10</v>
      </c>
      <c r="G115" s="2">
        <v>1</v>
      </c>
      <c r="H115" s="2">
        <v>2</v>
      </c>
      <c r="J115" s="2">
        <v>1</v>
      </c>
      <c r="S115" s="5">
        <f t="shared" si="6"/>
        <v>387.11999999999995</v>
      </c>
      <c r="Z115" s="7"/>
    </row>
    <row r="116" spans="1:40" x14ac:dyDescent="0.25">
      <c r="A116" s="2">
        <v>115</v>
      </c>
      <c r="B116" s="2" t="s">
        <v>262</v>
      </c>
      <c r="E116" s="2">
        <v>4</v>
      </c>
      <c r="F116" s="2">
        <v>2</v>
      </c>
      <c r="G116" s="2">
        <v>1</v>
      </c>
      <c r="H116" s="2">
        <v>2</v>
      </c>
      <c r="J116" s="2">
        <v>1</v>
      </c>
      <c r="S116" s="5">
        <f t="shared" si="6"/>
        <v>187.07999999999998</v>
      </c>
      <c r="Z116" s="7"/>
    </row>
    <row r="117" spans="1:40" x14ac:dyDescent="0.25">
      <c r="A117" s="2">
        <v>116</v>
      </c>
      <c r="B117" s="2" t="s">
        <v>263</v>
      </c>
      <c r="F117" s="2">
        <v>6</v>
      </c>
      <c r="I117" s="2">
        <v>1</v>
      </c>
      <c r="J117" s="2">
        <v>1</v>
      </c>
      <c r="S117" s="5">
        <f t="shared" si="6"/>
        <v>151.91300000000001</v>
      </c>
      <c r="Z117" s="7"/>
    </row>
    <row r="118" spans="1:40" x14ac:dyDescent="0.25">
      <c r="A118" s="2">
        <v>117</v>
      </c>
      <c r="B118" s="2" t="s">
        <v>264</v>
      </c>
      <c r="C118" s="2">
        <v>2</v>
      </c>
      <c r="E118" s="2">
        <v>4</v>
      </c>
      <c r="F118" s="2">
        <v>6</v>
      </c>
      <c r="G118" s="2">
        <v>1</v>
      </c>
      <c r="H118" s="2">
        <v>2</v>
      </c>
      <c r="J118" s="2">
        <v>1</v>
      </c>
      <c r="S118" s="5">
        <f t="shared" si="6"/>
        <v>287.09999999999997</v>
      </c>
      <c r="Z118" s="7"/>
    </row>
    <row r="119" spans="1:40" x14ac:dyDescent="0.25">
      <c r="A119" s="2">
        <v>118</v>
      </c>
      <c r="B119" s="2" t="s">
        <v>265</v>
      </c>
      <c r="C119" s="2">
        <v>8</v>
      </c>
      <c r="E119" s="2">
        <v>4</v>
      </c>
      <c r="F119" s="2">
        <v>18</v>
      </c>
      <c r="G119" s="2">
        <v>1</v>
      </c>
      <c r="H119" s="2">
        <v>2</v>
      </c>
      <c r="J119" s="2">
        <v>1</v>
      </c>
      <c r="S119" s="5">
        <f t="shared" si="6"/>
        <v>587.16000000000008</v>
      </c>
      <c r="Z119" s="7"/>
    </row>
    <row r="120" spans="1:40" x14ac:dyDescent="0.25">
      <c r="A120" s="2">
        <v>119</v>
      </c>
      <c r="B120" s="2" t="s">
        <v>266</v>
      </c>
      <c r="F120" s="2">
        <v>6</v>
      </c>
      <c r="I120" s="2">
        <v>1</v>
      </c>
      <c r="R120" s="2">
        <v>1</v>
      </c>
      <c r="S120" s="5">
        <f t="shared" ref="S120:S127" si="7">12.01*C120+1.008*D120+16*E120+19*F120+14.01*G120+32.065*H120+30.973*I120+6.94*J120+10.81*K120+35.45*L120+74.922*M120+85.468*N120+28.085*O120+39.1*P120+24.305*Q120+132.91*R120</f>
        <v>277.88300000000004</v>
      </c>
      <c r="Z120" s="7"/>
      <c r="AD120" s="2"/>
    </row>
    <row r="121" spans="1:40" x14ac:dyDescent="0.25">
      <c r="A121" s="2">
        <v>120</v>
      </c>
      <c r="B121" s="2" t="s">
        <v>267</v>
      </c>
      <c r="F121" s="2">
        <v>6</v>
      </c>
      <c r="J121" s="2">
        <v>1</v>
      </c>
      <c r="M121" s="2">
        <v>1</v>
      </c>
      <c r="S121" s="5">
        <f t="shared" si="7"/>
        <v>195.86199999999999</v>
      </c>
      <c r="Z121" s="7"/>
      <c r="AD121" s="2"/>
    </row>
    <row r="122" spans="1:40" x14ac:dyDescent="0.25">
      <c r="A122" s="2">
        <v>121</v>
      </c>
      <c r="B122" s="2" t="s">
        <v>268</v>
      </c>
      <c r="E122" s="2">
        <v>3</v>
      </c>
      <c r="G122" s="2">
        <v>1</v>
      </c>
      <c r="J122" s="2">
        <v>1</v>
      </c>
      <c r="S122" s="5">
        <f t="shared" si="7"/>
        <v>68.95</v>
      </c>
      <c r="Z122" s="7"/>
      <c r="AD122" s="2"/>
    </row>
    <row r="123" spans="1:40" x14ac:dyDescent="0.25">
      <c r="A123" s="2">
        <v>122</v>
      </c>
      <c r="B123" s="2" t="s">
        <v>269</v>
      </c>
      <c r="C123" s="2">
        <v>4</v>
      </c>
      <c r="E123" s="2">
        <v>8</v>
      </c>
      <c r="F123" s="2">
        <v>12</v>
      </c>
      <c r="G123" s="2">
        <v>2</v>
      </c>
      <c r="H123" s="2">
        <v>4</v>
      </c>
      <c r="Q123" s="2">
        <v>1</v>
      </c>
      <c r="S123" s="5">
        <f t="shared" si="7"/>
        <v>584.62499999999989</v>
      </c>
      <c r="Z123" s="7"/>
      <c r="AD123" s="2"/>
    </row>
    <row r="124" spans="1:40" x14ac:dyDescent="0.25">
      <c r="A124" s="2">
        <v>123</v>
      </c>
      <c r="B124" s="2" t="s">
        <v>270</v>
      </c>
      <c r="E124" s="2">
        <v>3</v>
      </c>
      <c r="G124" s="2">
        <v>1</v>
      </c>
      <c r="N124" s="2">
        <v>1</v>
      </c>
      <c r="S124" s="5">
        <f t="shared" si="7"/>
        <v>147.47800000000001</v>
      </c>
      <c r="Z124" s="7"/>
      <c r="AD124" s="2"/>
    </row>
    <row r="125" spans="1:40" x14ac:dyDescent="0.25">
      <c r="A125" s="2">
        <v>124</v>
      </c>
      <c r="B125" s="2" t="s">
        <v>271</v>
      </c>
      <c r="F125" s="2">
        <v>6</v>
      </c>
      <c r="I125" s="2">
        <v>1</v>
      </c>
      <c r="N125" s="2">
        <v>1</v>
      </c>
      <c r="S125" s="5">
        <f t="shared" si="7"/>
        <v>230.44100000000003</v>
      </c>
      <c r="Z125" s="7"/>
      <c r="AD125" s="2"/>
    </row>
    <row r="126" spans="1:40" x14ac:dyDescent="0.25">
      <c r="A126" s="2">
        <v>125</v>
      </c>
      <c r="B126" s="2" t="s">
        <v>272</v>
      </c>
      <c r="C126" s="2">
        <v>4</v>
      </c>
      <c r="E126" s="2">
        <v>3</v>
      </c>
      <c r="F126" s="2">
        <v>9</v>
      </c>
      <c r="H126" s="2">
        <v>1</v>
      </c>
      <c r="J126" s="2">
        <v>1</v>
      </c>
      <c r="S126" s="5">
        <f t="shared" si="7"/>
        <v>306.04499999999996</v>
      </c>
      <c r="Z126" s="7"/>
    </row>
    <row r="127" spans="1:40" x14ac:dyDescent="0.25">
      <c r="A127" s="2">
        <v>126</v>
      </c>
      <c r="B127" s="2" t="s">
        <v>273</v>
      </c>
      <c r="C127" s="2">
        <v>4</v>
      </c>
      <c r="E127" s="2">
        <v>3</v>
      </c>
      <c r="F127" s="2">
        <v>9</v>
      </c>
      <c r="H127" s="2">
        <v>1</v>
      </c>
      <c r="P127" s="2">
        <v>1</v>
      </c>
      <c r="S127" s="5">
        <f t="shared" si="7"/>
        <v>338.20499999999998</v>
      </c>
      <c r="Z127" s="7"/>
    </row>
    <row r="128" spans="1:40" s="3" customFormat="1" ht="16.8" x14ac:dyDescent="0.3">
      <c r="A128" s="3">
        <v>127</v>
      </c>
      <c r="B128" s="3" t="s">
        <v>292</v>
      </c>
      <c r="C128" s="3">
        <v>3</v>
      </c>
      <c r="D128" s="3">
        <v>4</v>
      </c>
      <c r="E128" s="3">
        <v>1</v>
      </c>
      <c r="F128" s="3">
        <v>4</v>
      </c>
      <c r="S128" s="25">
        <f t="shared" ref="S128:S132" si="8">12.01*C128+1.008*D128+16*E128+19*F128+14.01*G128+32.065*H128+30.973*I128+6.94*J128+10.81*K128+35.45*L128+74.922*M128+85.468*N128+28.085*O128+39.1*P128+24.305*Q128+132.91*R128</f>
        <v>132.06200000000001</v>
      </c>
      <c r="T128" s="26">
        <v>0</v>
      </c>
      <c r="U128" s="27">
        <v>1.294</v>
      </c>
      <c r="V128" s="27">
        <v>37</v>
      </c>
      <c r="W128" s="28">
        <v>93.504877386035361</v>
      </c>
      <c r="X128" s="29">
        <v>2</v>
      </c>
      <c r="Y128" s="30">
        <v>1.4906999999999999</v>
      </c>
      <c r="Z128" s="30">
        <f t="shared" ref="Z128:Z132" si="9">10^Y128</f>
        <v>30.952804165939792</v>
      </c>
      <c r="AA128" s="31">
        <v>10.707172</v>
      </c>
      <c r="AB128" s="31">
        <v>10.200828</v>
      </c>
      <c r="AC128" s="3" t="s">
        <v>297</v>
      </c>
      <c r="AD128" s="32"/>
      <c r="AH128" s="29"/>
      <c r="AL128" s="29"/>
      <c r="AM128" s="29"/>
      <c r="AN128" s="29"/>
    </row>
    <row r="129" spans="1:40" s="3" customFormat="1" ht="16.8" customHeight="1" x14ac:dyDescent="0.3">
      <c r="A129" s="3">
        <v>128</v>
      </c>
      <c r="B129" s="3" t="s">
        <v>293</v>
      </c>
      <c r="C129" s="3">
        <v>4</v>
      </c>
      <c r="D129" s="3">
        <v>6</v>
      </c>
      <c r="E129" s="3">
        <v>1</v>
      </c>
      <c r="F129" s="3">
        <v>4</v>
      </c>
      <c r="S129" s="25">
        <f t="shared" si="8"/>
        <v>146.08799999999999</v>
      </c>
      <c r="T129" s="26">
        <v>0</v>
      </c>
      <c r="U129" s="27">
        <v>1.2</v>
      </c>
      <c r="V129" s="27">
        <v>66</v>
      </c>
      <c r="W129" s="28">
        <v>110.8008626098927</v>
      </c>
      <c r="X129" s="29">
        <v>3</v>
      </c>
      <c r="Y129" s="30">
        <v>1.5331999999999999</v>
      </c>
      <c r="Z129" s="30">
        <f t="shared" si="9"/>
        <v>34.135007294931114</v>
      </c>
      <c r="AA129" s="31">
        <v>13.710758</v>
      </c>
      <c r="AB129" s="31">
        <v>12.207242000000001</v>
      </c>
      <c r="AC129" s="3" t="s">
        <v>298</v>
      </c>
      <c r="AD129" s="32"/>
      <c r="AH129" s="29"/>
      <c r="AL129" s="29"/>
      <c r="AM129" s="29"/>
      <c r="AN129" s="29"/>
    </row>
    <row r="130" spans="1:40" s="3" customFormat="1" ht="16.8" x14ac:dyDescent="0.3">
      <c r="A130" s="3">
        <v>129</v>
      </c>
      <c r="B130" s="3" t="s">
        <v>294</v>
      </c>
      <c r="C130" s="3">
        <v>4</v>
      </c>
      <c r="D130" s="3">
        <v>3</v>
      </c>
      <c r="E130" s="3">
        <v>1</v>
      </c>
      <c r="F130" s="3">
        <v>7</v>
      </c>
      <c r="S130" s="25">
        <f t="shared" si="8"/>
        <v>200.06399999999999</v>
      </c>
      <c r="T130" s="26">
        <v>0</v>
      </c>
      <c r="U130" s="27">
        <v>1.409</v>
      </c>
      <c r="V130" s="27">
        <v>34.18</v>
      </c>
      <c r="W130" s="28">
        <v>129.00353947131609</v>
      </c>
      <c r="X130" s="29">
        <v>3</v>
      </c>
      <c r="Y130" s="30">
        <v>2.4232</v>
      </c>
      <c r="Z130" s="30">
        <f t="shared" si="9"/>
        <v>264.97200988789649</v>
      </c>
      <c r="AA130" s="31">
        <v>13.381379000000001</v>
      </c>
      <c r="AB130" s="31">
        <v>12.536621</v>
      </c>
      <c r="AC130" s="3" t="s">
        <v>238</v>
      </c>
      <c r="AD130" s="32"/>
      <c r="AH130" s="29"/>
      <c r="AL130" s="29"/>
      <c r="AM130" s="29"/>
      <c r="AN130" s="29"/>
    </row>
    <row r="131" spans="1:40" s="3" customFormat="1" ht="16.8" x14ac:dyDescent="0.3">
      <c r="A131" s="3">
        <v>130</v>
      </c>
      <c r="B131" s="3" t="s">
        <v>295</v>
      </c>
      <c r="C131" s="3">
        <v>4</v>
      </c>
      <c r="D131" s="3">
        <v>6</v>
      </c>
      <c r="E131" s="3">
        <v>1</v>
      </c>
      <c r="F131" s="3">
        <v>4</v>
      </c>
      <c r="S131" s="25">
        <f t="shared" si="8"/>
        <v>146.08799999999999</v>
      </c>
      <c r="T131" s="26">
        <v>0</v>
      </c>
      <c r="U131" s="27">
        <v>1.202</v>
      </c>
      <c r="V131" s="27">
        <v>57.5</v>
      </c>
      <c r="W131" s="28">
        <v>110.8008626098927</v>
      </c>
      <c r="X131" s="29">
        <v>3</v>
      </c>
      <c r="Y131" s="30">
        <v>1.8808</v>
      </c>
      <c r="Z131" s="30">
        <f t="shared" si="9"/>
        <v>75.997621436103756</v>
      </c>
      <c r="AA131" s="31">
        <v>13.710758</v>
      </c>
      <c r="AB131" s="31">
        <v>12.207242000000001</v>
      </c>
      <c r="AC131" s="3" t="s">
        <v>246</v>
      </c>
      <c r="AD131" s="32"/>
      <c r="AH131" s="29"/>
      <c r="AL131" s="29"/>
      <c r="AM131" s="29"/>
      <c r="AN131" s="29"/>
    </row>
    <row r="132" spans="1:40" s="3" customFormat="1" ht="16.8" x14ac:dyDescent="0.3">
      <c r="A132" s="3">
        <v>131</v>
      </c>
      <c r="B132" s="3" t="s">
        <v>296</v>
      </c>
      <c r="C132" s="3">
        <v>4</v>
      </c>
      <c r="D132" s="3">
        <v>5</v>
      </c>
      <c r="E132" s="3">
        <v>1</v>
      </c>
      <c r="F132" s="3">
        <v>5</v>
      </c>
      <c r="S132" s="25">
        <f t="shared" si="8"/>
        <v>164.07999999999998</v>
      </c>
      <c r="T132" s="26">
        <v>0</v>
      </c>
      <c r="U132" s="27">
        <v>1.2849999999999999</v>
      </c>
      <c r="V132" s="27">
        <v>46</v>
      </c>
      <c r="W132" s="28">
        <v>116.86842156370049</v>
      </c>
      <c r="X132" s="29">
        <v>3</v>
      </c>
      <c r="Y132" s="30">
        <v>1.8304</v>
      </c>
      <c r="Z132" s="30">
        <f t="shared" si="9"/>
        <v>67.670595767419144</v>
      </c>
      <c r="AA132" s="31">
        <v>13.600965</v>
      </c>
      <c r="AB132" s="31">
        <v>12.317035000000001</v>
      </c>
      <c r="AC132" s="3" t="s">
        <v>299</v>
      </c>
      <c r="AD132" s="32"/>
      <c r="AH132" s="29"/>
      <c r="AL132" s="29"/>
      <c r="AM132" s="29"/>
      <c r="AN13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formula</vt:lpstr>
      <vt:lpstr>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Nguyen Duc Thinh 20210817</cp:lastModifiedBy>
  <dcterms:created xsi:type="dcterms:W3CDTF">2025-01-15T22:52:02Z</dcterms:created>
  <dcterms:modified xsi:type="dcterms:W3CDTF">2025-02-03T10:47:31Z</dcterms:modified>
</cp:coreProperties>
</file>