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ource-code\mbt-laravel\public\excel\template\"/>
    </mc:Choice>
  </mc:AlternateContent>
  <bookViews>
    <workbookView xWindow="0" yWindow="0" windowWidth="20490" windowHeight="6765" activeTab="1"/>
  </bookViews>
  <sheets>
    <sheet name="Báo giá" sheetId="1" r:id="rId1"/>
    <sheet name="Mẫu báo giá MBT" sheetId="2" r:id="rId2"/>
    <sheet name="Đơn hàng" sheetId="3" r:id="rId3"/>
    <sheet name="Công nợ" sheetId="4" r:id="rId4"/>
    <sheet name="Khu vực" sheetId="5" r:id="rId5"/>
    <sheet name="Khách hang" sheetId="6" r:id="rId6"/>
    <sheet name="CSKH" sheetId="9" r:id="rId7"/>
  </sheets>
  <externalReferences>
    <externalReference r:id="rId8"/>
    <externalReference r:id="rId9"/>
  </externalReferences>
  <definedNames>
    <definedName name="Tieuchuan">[1]Du_Lieu!$B$15:$B$23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 i="3" l="1"/>
  <c r="AC4" i="3"/>
  <c r="U4" i="3"/>
  <c r="AA4" i="3" s="1"/>
  <c r="Q2" i="1" l="1"/>
  <c r="F14" i="2" l="1"/>
  <c r="F15" i="2" s="1"/>
  <c r="F16" i="2" l="1"/>
  <c r="F17" i="2" s="1"/>
</calcChain>
</file>

<file path=xl/sharedStrings.xml><?xml version="1.0" encoding="utf-8"?>
<sst xmlns="http://schemas.openxmlformats.org/spreadsheetml/2006/main" count="130" uniqueCount="111">
  <si>
    <t>Khách hàng</t>
  </si>
  <si>
    <t>Thái Bình</t>
  </si>
  <si>
    <t xml:space="preserve">         CÔNG TY CP CHẾ TẠO BIẾN THẾ ĐIỆN LỰC HÀ NỘI</t>
  </si>
  <si>
    <t xml:space="preserve">                 Địa chỉ: Điểm Công nghiệp Sông Cùng,xã Đồng Tháp, huyện Đan Phượng, Hà Nội</t>
  </si>
  <si>
    <t xml:space="preserve">    ĐT: 0466.800.815                      Fax: 043 765 3511 </t>
  </si>
  <si>
    <t>Tài khoản số: 21510000513646 Ngân hàng đầu tư và phát triển Cầu Giấy</t>
  </si>
  <si>
    <t xml:space="preserve">        BÁO GIÁ THIẾT BỊ ĐIỆN</t>
  </si>
  <si>
    <t>Công ty cổ phần chế tạo biến thế điện lực Hà Nội xin gửi tới Quý khách hàng lời chào trân trọng và hợp tác. Theo đề nghị của của Quý khách hàng và khả năng đáp ứng của chúng tôi, Công ty cổ phần chế tạo biến thế điện lực Hà Nội, xin gửi báo giá vật tư - thiết bị điện như sau:</t>
  </si>
  <si>
    <t xml:space="preserve"> </t>
  </si>
  <si>
    <t>Stt</t>
  </si>
  <si>
    <t>Tên hàng hoá, quy cách</t>
  </si>
  <si>
    <t>Đơn vị</t>
  </si>
  <si>
    <t>Số 
lượng</t>
  </si>
  <si>
    <t>Đơn giá</t>
  </si>
  <si>
    <t>Thành tiền</t>
  </si>
  <si>
    <t>Ghi chú</t>
  </si>
  <si>
    <t>1</t>
  </si>
  <si>
    <t>Máy</t>
  </si>
  <si>
    <t>Tổng tiền trước thuế:</t>
  </si>
  <si>
    <t>Thuế GTGT 10%</t>
  </si>
  <si>
    <t>Tổng cộng sau thuế</t>
  </si>
  <si>
    <t xml:space="preserve">                       Giá bán trên đã bao gồm thuế GTGT 10%</t>
  </si>
  <si>
    <r>
      <rPr>
        <b/>
        <sz val="12"/>
        <rFont val="Symbol"/>
        <family val="1"/>
        <charset val="2"/>
      </rPr>
      <t>·</t>
    </r>
    <r>
      <rPr>
        <b/>
        <sz val="12"/>
        <rFont val="Times New Roman"/>
        <family val="1"/>
      </rPr>
      <t>Thời gian bảo hành</t>
    </r>
    <r>
      <rPr>
        <b/>
        <sz val="12"/>
        <rFont val=".VnTime"/>
        <family val="2"/>
      </rPr>
      <t xml:space="preserve">: </t>
    </r>
    <r>
      <rPr>
        <sz val="12"/>
        <rFont val=".VnTime"/>
        <family val="2"/>
      </rPr>
      <t>12 th¸ng.</t>
    </r>
  </si>
  <si>
    <t>Kính đề nghị quý Khách hàng xác nhận việc nhận được báo giá này và vui lòng liên hệ với chúng tôi nếu cần thêm thông tin. Rất mong nhận được sự hợp tác tốt đẹp của quý Khách hàng.</t>
  </si>
  <si>
    <t>X¸c nhËn ®Æt hµng</t>
  </si>
  <si>
    <t>CÔNG TY CP CHẾ TẠO BIẾN THẾ ĐIỆN LỰC HÀ NỘI</t>
  </si>
  <si>
    <t xml:space="preserve">Điện thoại/Fax:
Email: </t>
  </si>
  <si>
    <t xml:space="preserve">Bộ phận: Phòng Kinh doanh           </t>
  </si>
  <si>
    <t>KÍNH GỬI: QUÝ KHÁCH HÀNG</t>
  </si>
  <si>
    <t xml:space="preserve">Địa chỉ: </t>
  </si>
  <si>
    <r>
      <rPr>
        <b/>
        <sz val="12"/>
        <rFont val="Symbol"/>
        <family val="1"/>
        <charset val="2"/>
      </rPr>
      <t>·</t>
    </r>
    <r>
      <rPr>
        <b/>
        <sz val="12"/>
        <rFont val="Times New Roman"/>
        <family val="1"/>
      </rPr>
      <t>Thời gian giao hàng:</t>
    </r>
    <r>
      <rPr>
        <sz val="12"/>
        <rFont val="Times New Roman"/>
        <family val="1"/>
      </rPr>
      <t xml:space="preserve"> Giao hàng sau 15-20 ngày kể từ ngày nhận được tiền tạm ứng.</t>
    </r>
  </si>
  <si>
    <t>Hà Nội, ngày      tháng    năm 2019</t>
  </si>
  <si>
    <t>Kinh doanh</t>
  </si>
  <si>
    <t>CS</t>
  </si>
  <si>
    <t>Tiêu chuẩn sản xuất</t>
  </si>
  <si>
    <t>Tiêu chuẩn xuất máy</t>
  </si>
  <si>
    <t>Tổ đấu</t>
  </si>
  <si>
    <t>Nơi lắp</t>
  </si>
  <si>
    <t>Nơi giao</t>
  </si>
  <si>
    <t>Bảo hành</t>
  </si>
  <si>
    <t>Ngoại hình</t>
  </si>
  <si>
    <t xml:space="preserve">Thành tiền </t>
  </si>
  <si>
    <t>Anh Lân Thái Bình</t>
  </si>
  <si>
    <t>Ngày báo</t>
  </si>
  <si>
    <t>Điện áp đầu vào</t>
  </si>
  <si>
    <t>Điện áp đầu ra</t>
  </si>
  <si>
    <t xml:space="preserve">Ghi Chú </t>
  </si>
  <si>
    <t>Trạng thái</t>
  </si>
  <si>
    <t>Hiệu lực báo giá</t>
  </si>
  <si>
    <t>Điều khoản thanh toán</t>
  </si>
  <si>
    <t>Kiểu hở sứ thường
Kiểu hở sứ Elbow
Kiểu kín sứ thường
Kiểu kín sứ Elbow</t>
  </si>
  <si>
    <t>Ghi chú: Trên phần mềm đang để 2 lần kiểu kín sứ thường (đề nghị sửa lại )</t>
  </si>
  <si>
    <r>
      <t>Người gửi: Phạm Ngọc Khang</t>
    </r>
    <r>
      <rPr>
        <sz val="12"/>
        <color rgb="FFFF0000"/>
        <rFont val="Times New Roman"/>
        <family val="1"/>
        <charset val="163"/>
      </rPr>
      <t>(tên kinh doanh)</t>
    </r>
  </si>
  <si>
    <r>
      <t xml:space="preserve">Người nhận: </t>
    </r>
    <r>
      <rPr>
        <sz val="12"/>
        <color rgb="FFFF0000"/>
        <rFont val="Times New Roman"/>
        <family val="1"/>
        <charset val="163"/>
      </rPr>
      <t>(tên khách hàng)</t>
    </r>
    <r>
      <rPr>
        <b/>
        <sz val="12"/>
        <rFont val="Times New Roman"/>
        <family val="1"/>
      </rPr>
      <t xml:space="preserve">
                 </t>
    </r>
  </si>
  <si>
    <r>
      <t>Điện thoại:0985 994 646</t>
    </r>
    <r>
      <rPr>
        <sz val="12"/>
        <color rgb="FFFF0000"/>
        <rFont val="Times New Roman"/>
        <family val="1"/>
        <charset val="163"/>
      </rPr>
      <t xml:space="preserve"> (kinh doanh)</t>
    </r>
  </si>
  <si>
    <r>
      <t xml:space="preserve">TCVN 8525-2015 </t>
    </r>
    <r>
      <rPr>
        <b/>
        <i/>
        <sz val="12"/>
        <color rgb="FFFF0000"/>
        <rFont val="Times New Roman"/>
        <family val="1"/>
        <charset val="163"/>
      </rPr>
      <t>(Lấy tiêu chuẩn xuất máy)</t>
    </r>
  </si>
  <si>
    <r>
      <rPr>
        <b/>
        <sz val="12"/>
        <rFont val="Symbol"/>
        <family val="1"/>
        <charset val="2"/>
      </rPr>
      <t>·</t>
    </r>
    <r>
      <rPr>
        <b/>
        <sz val="12"/>
        <rFont val="Times New Roman"/>
        <family val="1"/>
      </rPr>
      <t>Điều kiện thanh toán :</t>
    </r>
    <r>
      <rPr>
        <sz val="12"/>
        <rFont val="Times New Roman"/>
        <family val="1"/>
      </rPr>
      <t>Tạm ứng 30% giá trị khi chính thức đặt hàng</t>
    </r>
    <r>
      <rPr>
        <b/>
        <sz val="12"/>
        <rFont val="Times New Roman"/>
        <family val="1"/>
      </rPr>
      <t xml:space="preserve">
</t>
    </r>
    <r>
      <rPr>
        <sz val="12"/>
        <rFont val="Times New Roman"/>
        <family val="1"/>
      </rPr>
      <t xml:space="preserve">Thanh toán giá trị còn lại trước khi nhận hàng. </t>
    </r>
    <r>
      <rPr>
        <sz val="12"/>
        <color rgb="FFFF0000"/>
        <rFont val="Times New Roman"/>
        <family val="1"/>
        <charset val="163"/>
      </rPr>
      <t>(mặc định)</t>
    </r>
  </si>
  <si>
    <t>Y/Yo-12
D/Yo-11
Y-D/Yo-12-11
D-D/Yo-11</t>
  </si>
  <si>
    <r>
      <t>MBA 250kVA-35/0,4kV</t>
    </r>
    <r>
      <rPr>
        <sz val="12"/>
        <color indexed="8"/>
        <rFont val="Times New Roman"/>
        <family val="1"/>
      </rPr>
      <t xml:space="preserve">
Máy kiểu hở, sứ thường</t>
    </r>
  </si>
  <si>
    <r>
      <rPr>
        <b/>
        <sz val="12"/>
        <rFont val="Symbol"/>
        <family val="1"/>
        <charset val="2"/>
      </rPr>
      <t>·</t>
    </r>
    <r>
      <rPr>
        <b/>
        <sz val="12"/>
        <rFont val="Times New Roman"/>
        <family val="1"/>
      </rPr>
      <t>Điều kiện giao hàng</t>
    </r>
    <r>
      <rPr>
        <sz val="12"/>
        <rFont val="Times New Roman"/>
        <family val="1"/>
      </rPr>
      <t>: Giao hàng  tại kho</t>
    </r>
    <r>
      <rPr>
        <sz val="12"/>
        <color rgb="FFFF0000"/>
        <rFont val="Times New Roman"/>
        <family val="1"/>
        <charset val="163"/>
      </rPr>
      <t xml:space="preserve"> Hải Phòng (ô nơi giao hàng)</t>
    </r>
  </si>
  <si>
    <t>Tên khách</t>
  </si>
  <si>
    <t>Ngày thay đổi</t>
  </si>
  <si>
    <t>Số máy</t>
  </si>
  <si>
    <t>Ghi Chú 1</t>
  </si>
  <si>
    <t>VAT</t>
  </si>
  <si>
    <t>Chênh lệch VAT</t>
  </si>
  <si>
    <t>Tạm ứng</t>
  </si>
  <si>
    <t>Hạn thanh toán</t>
  </si>
  <si>
    <t>Đã tạm ứng</t>
  </si>
  <si>
    <t>Số tiền còn lại</t>
  </si>
  <si>
    <t>Số ngày vào KHSX</t>
  </si>
  <si>
    <t>Quá hạn giao máy</t>
  </si>
  <si>
    <t>Loại hàng</t>
  </si>
  <si>
    <t>Lý do xuất</t>
  </si>
  <si>
    <t>Yến</t>
  </si>
  <si>
    <t>18-2611</t>
  </si>
  <si>
    <t>cũ</t>
  </si>
  <si>
    <t>Kiểu hở sứ thường</t>
  </si>
  <si>
    <t>ko nghiệm thu, cẩu 5 tấn, lắp trạm treo, biển mác 1011</t>
  </si>
  <si>
    <t>có</t>
  </si>
  <si>
    <t>Xuất bán</t>
  </si>
  <si>
    <t>điện áp vào</t>
  </si>
  <si>
    <t>điện áp ra</t>
  </si>
  <si>
    <t>Ở phần hiển thị DS đơn hàng thêm phần tổng tiền, bỏ cột thanh toán vì đơn hàng chưa giao phần tiền khách chuyển đều là tạm ứng</t>
  </si>
  <si>
    <t>Nhập số liệu thực tế khi đơn hàng đã chuyển hết tiền hoặc chuyển thừa tiền hệ thồng không thay đổi trạng thái, vẫn giữ nguyên không đủ điều kiện giao hàng</t>
  </si>
  <si>
    <t>Các cột tô vàng là thêm trường trong tạo đơn hàng</t>
  </si>
  <si>
    <t>Khi nhập số tiền và ngày hệ thống chưa tự động thay đổi trạng thái</t>
  </si>
  <si>
    <t>Đơn hàng chưa giao không được coi là công nợ mới (trên phần mềm đơn hàng chưa giao đang đc cập nhật vào phần công nợ mới)</t>
  </si>
  <si>
    <t>Công nợ cũ cần thêm phần thanh toán (để thể hiện  phần tiền khách chuyển bớt nợ cũ hoặc hẹn thanh toán, khi nhập tiền và ngày trạng thái hệ thống tự động cập nhật)</t>
  </si>
  <si>
    <t>Đối với đơn hàng khi nhập ngày giao hàng thực tế tự động chuyển trạng thái sang đã giao</t>
  </si>
  <si>
    <t>Như yêu cầu lần trước phần công nợ tổng= nợ cũ+ nợ mới theo đơn hàng đã giao chưa thấy phần mềm cập nhật</t>
  </si>
  <si>
    <t>Em có gửi anh mẫu báo giá, khi nhập các thông tin trên phần mềm có thể kiết xuất ra đc Exel  hoặc PDF</t>
  </si>
  <si>
    <t>Bổ sung thêm DS các tỉnh</t>
  </si>
  <si>
    <t>Phân nhóm khách hàng theo công ty</t>
  </si>
  <si>
    <t>VD: Anh A, Anh B…..làm 1 công ty thì phân về 1 nhóm</t>
  </si>
  <si>
    <t>Quảng Bình, Quảng Trị ,Huế., Quảng Ngãi, Bình Định, Phú Yên, Khánh Hoà, ,Kon Tum, Gia Lai, Đắc Lắc, Đắc Nông,Ninh Thuận, Bình Thuận, Lâm Đồng,Bình Phước, Bình Dương, Đồng Nai, Tây Ninh, Bà Rịa-Vũng Tàu, Long An, Đồng Tháp, Tiền Giang, An Giang, Bến Tre, Vĩnh Long, Trà Vinh, Hậu Giang, Kiên Giang, Sóc Trăng, Bạc Liêu, Cà Mau,Cần Thơ , hồ chí minh</t>
  </si>
  <si>
    <t>Phần tô vàng là thêm cột trong tạo mới báo giá</t>
  </si>
  <si>
    <t>Quá hạn giao máy, nếu máy đã giao thì số ngày quá hạn được tính = số ngày giao thực tế- số ngày ĐK giao. Nếu máy chưa giao =today()-ngày ĐK giao</t>
  </si>
  <si>
    <t>Ngày giao 
thực tế</t>
  </si>
  <si>
    <t>Đã sửa</t>
  </si>
  <si>
    <r>
      <t xml:space="preserve">Báo giá này có hiệu lực trong vòng </t>
    </r>
    <r>
      <rPr>
        <b/>
        <i/>
        <sz val="12"/>
        <color rgb="FFFF0000"/>
        <rFont val="Times New Roman"/>
        <family val="1"/>
        <charset val="163"/>
      </rPr>
      <t>30 ngày</t>
    </r>
    <r>
      <rPr>
        <b/>
        <i/>
        <sz val="12"/>
        <rFont val="Times New Roman"/>
        <family val="1"/>
      </rPr>
      <t xml:space="preserve"> kể từ ngày báo giá.</t>
    </r>
  </si>
  <si>
    <t>Ngày vào sản xuất</t>
  </si>
  <si>
    <t>Ngày ĐK Giao</t>
  </si>
  <si>
    <r>
      <rPr>
        <b/>
        <u/>
        <sz val="11"/>
        <color theme="1"/>
        <rFont val="Arial"/>
        <family val="2"/>
        <charset val="163"/>
        <scheme val="minor"/>
      </rPr>
      <t>Nội dung yêu cầu:</t>
    </r>
    <r>
      <rPr>
        <sz val="11"/>
        <color theme="1"/>
        <rFont val="Arial"/>
        <family val="2"/>
        <charset val="163"/>
        <scheme val="minor"/>
      </rPr>
      <t xml:space="preserve">
- Phần tạo khu vực thì ai cũng có thể tạo, nên phần này không có gì phải thay đổi, bổ sung</t>
    </r>
    <r>
      <rPr>
        <sz val="11"/>
        <color rgb="FFFF0000"/>
        <rFont val="Arial"/>
        <family val="2"/>
        <charset val="163"/>
        <scheme val="minor"/>
      </rPr>
      <t xml:space="preserve"> (ok)</t>
    </r>
  </si>
  <si>
    <r>
      <rPr>
        <b/>
        <u/>
        <sz val="11"/>
        <color theme="1"/>
        <rFont val="Arial"/>
        <family val="2"/>
        <charset val="163"/>
        <scheme val="minor"/>
      </rPr>
      <t>Nội dung yêu cầu:</t>
    </r>
    <r>
      <rPr>
        <sz val="11"/>
        <color theme="1"/>
        <rFont val="Arial"/>
        <family val="2"/>
        <charset val="163"/>
        <scheme val="minor"/>
      </rPr>
      <t xml:space="preserve">
- Nếu tách phần công ty ra riêng như khu vực, thì khi cập nhật dữ liệu sẽ phải thực hiện bằng tay (để bảo đảm độ chính xác)
- Về nội dung của công ty thì cần lưu những thông tin gì hay chỉ cần tên công ty thôi?
- Nếu cần nhiều hơn tên công ty thì chỉ rõ ra những gì cần thêm và phần nào là bắt buộc nhập. 
</t>
    </r>
    <r>
      <rPr>
        <sz val="11"/>
        <color rgb="FFFF0000"/>
        <rFont val="Arial"/>
        <family val="2"/>
        <charset val="163"/>
        <scheme val="minor"/>
      </rPr>
      <t xml:space="preserve">Tức là 1 công ty có nhiều người liên hệ, thì nhóm này chỉ đc coi là 1 khách hàng </t>
    </r>
  </si>
  <si>
    <t>Khi đang lọc khách hàng theo tỉnh, nhấp vào xem khách hàng sau đó quay trở lại thì không ở bắc ninh nữa mà lại ra ds tổng, anh xem lại giúp em vì như vậy rất mất thời gian. Khi lọc DS ở 1 tỉnh bất kỳ nhấn vào xem 1 khách hàng sau đó back trở lại thì vẫn phải ở DS đnag lọc tỉnh đấy</t>
  </si>
  <si>
    <t xml:space="preserve">Kinh doanh dùng nhiều trên điện thoại khi đi công tác để tiện xem a xóa giúp em lệnh xem và sửa thay vào đó chỉ cần nhấp vào như 1 đường link là hiện ra thông tin và trong đấy mình có 1 lệnh sửa ở bên phải) thay vì phải kéo tít về phía dưới mới xem hoặc sửa đc </t>
  </si>
  <si>
    <t>Nội dung lựa chọn thêm cho em mục việc khác</t>
  </si>
  <si>
    <r>
      <rPr>
        <b/>
        <u/>
        <sz val="11"/>
        <color theme="1"/>
        <rFont val="Arial"/>
        <family val="2"/>
        <charset val="163"/>
        <scheme val="minor"/>
      </rPr>
      <t>Yêu cầu cần làm rõ:</t>
    </r>
    <r>
      <rPr>
        <sz val="11"/>
        <color theme="1"/>
        <rFont val="Arial"/>
        <family val="2"/>
        <charset val="163"/>
        <scheme val="minor"/>
      </rPr>
      <t xml:space="preserve">
- Tiêu chuẩn sản xuất và tiêu chuẩn xuất máy có giống nhau không? Nội dung như thế nào? Có bắt buộc nhập hay không? 
</t>
    </r>
    <r>
      <rPr>
        <sz val="11"/>
        <color rgb="FFFF0000"/>
        <rFont val="Arial"/>
        <family val="2"/>
        <charset val="163"/>
        <scheme val="minor"/>
      </rPr>
      <t>(Tiếu chuẩn sản xuất và tiêu chuẩn xuất máy có thể giống hoặc khác nhau. a để cho em theo 2 cột như vậy còn nội dung để lựa chọn là giống nhau: QĐ 1011; QĐ 3079; QĐ 62; TCVN 6306; TCVN 8525-2015; TCVN 8525-2010; QĐ 2608; Po)</t>
    </r>
    <r>
      <rPr>
        <sz val="11"/>
        <color theme="1"/>
        <rFont val="Arial"/>
        <family val="2"/>
        <charset val="163"/>
        <scheme val="minor"/>
      </rPr>
      <t xml:space="preserve">
- Tổ đấu là dạng dữ liệu nhập tay hay là select box để chọn? Có bắt buộc nhập hay không?. 
</t>
    </r>
    <r>
      <rPr>
        <sz val="11"/>
        <color rgb="FFFF0000"/>
        <rFont val="Arial"/>
        <family val="2"/>
        <charset val="163"/>
        <scheme val="minor"/>
      </rPr>
      <t xml:space="preserve">Để lựa chọn với các nội dung: Y/Yo-12 ; D/Yo-11; Y-D/Yo-12-11; D-D/Yo-11. không bắt buộc a nhé, có thể nhập hoặc không </t>
    </r>
    <r>
      <rPr>
        <sz val="11"/>
        <color theme="1"/>
        <rFont val="Arial"/>
        <family val="2"/>
        <charset val="163"/>
        <scheme val="minor"/>
      </rPr>
      <t xml:space="preserve">
- Ghi chú là ghi chú gì? Nội dung có thể dài tối đa là bao nhiêu? Có bắt buộc nhập hay không?
</t>
    </r>
    <r>
      <rPr>
        <sz val="11"/>
        <color rgb="FFFF0000"/>
        <rFont val="Arial"/>
        <family val="2"/>
        <charset val="163"/>
        <scheme val="minor"/>
      </rPr>
      <t>Ghi chú tự nhập tay, không bắt buộc phải nhập, nội dung không hạn chế ạ(số liệu nhập tay không nhiều đâu ạ)</t>
    </r>
    <r>
      <rPr>
        <sz val="11"/>
        <color theme="1"/>
        <rFont val="Arial"/>
        <family val="2"/>
        <charset val="163"/>
        <scheme val="minor"/>
      </rPr>
      <t xml:space="preserve">
- Hiệu lực báo giá là giá trị kiểu ngày/tháng/năm hay là số ngày ( )? có bắt buộc nhập hay không? hiệu lực báo giá 
để </t>
    </r>
    <r>
      <rPr>
        <sz val="11"/>
        <color rgb="FFFF0000"/>
        <rFont val="Arial"/>
        <family val="2"/>
        <charset val="163"/>
        <scheme val="minor"/>
      </rPr>
      <t>15,30 ngày, 60 ngày (không bắt buộc)</t>
    </r>
    <r>
      <rPr>
        <sz val="11"/>
        <color theme="1"/>
        <rFont val="Arial"/>
        <family val="2"/>
        <charset val="163"/>
        <scheme val="minor"/>
      </rPr>
      <t xml:space="preserve">
- Điều khoản thanh toán là gì? cần mô tả cụ thể hơn để tạo dữ liệu? Có bắt buộc nhập hay không?
</t>
    </r>
    <r>
      <rPr>
        <sz val="11"/>
        <color rgb="FFFF0000"/>
        <rFont val="Arial"/>
        <family val="2"/>
        <charset val="163"/>
        <scheme val="minor"/>
      </rPr>
      <t>Tạm ứng 30% giá trị khi chính thức đặt hàng
Thanh toán giá trị còn lại trước khi nhận hàng (mặc đinh)</t>
    </r>
    <r>
      <rPr>
        <sz val="11"/>
        <color theme="1"/>
        <rFont val="Arial"/>
        <family val="2"/>
        <charset val="163"/>
        <scheme val="minor"/>
      </rPr>
      <t xml:space="preserve">
- Phần xuất mẫu báo giá ra file excel làm được nhưng sẽ hơi tốn thời gian 1 chút </t>
    </r>
    <r>
      <rPr>
        <sz val="11"/>
        <color rgb="FFFF0000"/>
        <rFont val="Arial"/>
        <family val="2"/>
        <charset val="163"/>
        <scheme val="minor"/>
      </rPr>
      <t>(a triển khai sớm phần này giúp e nhé)</t>
    </r>
  </si>
  <si>
    <r>
      <rPr>
        <b/>
        <u/>
        <sz val="11"/>
        <color theme="1"/>
        <rFont val="Arial"/>
        <family val="2"/>
        <charset val="163"/>
        <scheme val="minor"/>
      </rPr>
      <t>Nội dung cần làm rõ:</t>
    </r>
    <r>
      <rPr>
        <b/>
        <i/>
        <sz val="11"/>
        <color theme="1"/>
        <rFont val="Arial"/>
        <family val="2"/>
        <charset val="163"/>
        <scheme val="minor"/>
      </rPr>
      <t xml:space="preserve">
</t>
    </r>
    <r>
      <rPr>
        <sz val="11"/>
        <color theme="1"/>
        <rFont val="Arial"/>
        <family val="2"/>
        <charset val="163"/>
        <scheme val="minor"/>
      </rPr>
      <t xml:space="preserve">- Phần liệt kê các cột có thật sự cần thiết ko? Nếu có thể thì nên để vào phần xem chi tiết, để nhiều cột thì khi vào mobile hoặc màn hình nhỏ sẽ khó xem
 </t>
    </r>
    <r>
      <rPr>
        <sz val="11"/>
        <color rgb="FFFF0000"/>
        <rFont val="Arial"/>
        <family val="2"/>
        <charset val="163"/>
        <scheme val="minor"/>
      </rPr>
      <t>(Phần hiển thị DS đơn hàng a thể hiện rõ các mục như em đề xuất ạ)</t>
    </r>
    <r>
      <rPr>
        <sz val="11"/>
        <color theme="1"/>
        <rFont val="Arial"/>
        <family val="2"/>
        <charset val="163"/>
        <scheme val="minor"/>
      </rPr>
      <t xml:space="preserve">
- Hiện tại đang có thêm cột: Ngày nhận, Ngày ĐK Giao, Ngày thay đổi, Tiêu chuẩn sản xuất, Tổ đấu, Chênh lệc VAT, Số ngày vào KHSX, Lý do sản xuất thì cũng nên ghi rõ loại dữ liệu là gì, cột nào bắt buộc nhập, cột nào không
</t>
    </r>
    <r>
      <rPr>
        <sz val="11"/>
        <color rgb="FFFF0000"/>
        <rFont val="Arial"/>
        <family val="2"/>
        <charset val="163"/>
        <scheme val="minor"/>
      </rPr>
      <t xml:space="preserve">Cột ngày nhận không phải thêm mà chính là cột  ngaỳ vảo sản xuất (như trên phần mềm đã có); ngày đăng ký giao chính là ngày giao hàng như trên phần mềm a đổi lại tên giúp em; ngày giao hàng thực tế trên phần mềm đã có giữ nguyên; tiêu chuẩn sản xuất trên phần mềm đã có
Thêm cột ngày thay đổi (bắt buộc nhập)
Thêm cột Tổ đấu:  để lựa chọn các nội dung: Y/Yo-12 ; D/Yo-11; Y-D/Yo-12-11; D-D/Yo-11 (không bắt)
Thêm cột chênh lệch VAT: (chênh lệch VAT chính là phần tiền xử lý hóa đơn mình thu của khách nếu họ viết giá cao) (phần tiền phải thu của khách=( đơn giá x số lượng)+VAT+ chênh lệch VAT) (bắt buộc, có thể nhập  0)
Thêm Số ngày vào sản xuất: là dạng số phần mềm tự tính toán=ngày đăng ký giao-ngày vào sản xuất (bắt buộc)
Thêm cột lý do xuất: Để dạng lựa chọn với các nội dung: Xuất bán, xuất bảo hành, xuất mượn,xuất đổi (bắt buộc)
</t>
    </r>
    <r>
      <rPr>
        <sz val="11"/>
        <color theme="1"/>
        <rFont val="Arial"/>
        <family val="2"/>
        <charset val="163"/>
        <scheme val="minor"/>
      </rPr>
      <t xml:space="preserve">
- Khi nhập số tiền và ngày hệ thống chưa tự động thay đổi trạng thái" : Số tiền ở đây là tiền gì? Ngày là ngày gì? cần làm rõ
</t>
    </r>
    <r>
      <rPr>
        <sz val="11"/>
        <color rgb="FFFF0000"/>
        <rFont val="Arial"/>
        <family val="2"/>
        <charset val="163"/>
        <scheme val="minor"/>
      </rPr>
      <t>Phần lịch thanh toán: nếu nhập số tiền và ngày vào ngày đã xảy ra trong qua khứ thì trạng thái phần mềm cập nhập đã tanh toán. nếu nhập số tiền và nhập ngày trong thời gian sắp tới hệ thống sẽ cập nhập trạng thái hẹn thanh toán. nếu quá ngày sẽ cập nhập sang trạng thái  chậm thanh toán
ví dụ nhập 50,000,0000 đồng ngày 7/1/2019 thì trạng thái là đã thanh toán
                  50,000,000 đồng ngày 10/1/2019 thì trạng thái hẹn thanh toán, đến 11/1 chuyển thành chậm thanh toán</t>
    </r>
  </si>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</sst>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00_);_(* \(#,##0.00\);_(* &quot;-&quot;??_);_(@_)"/>
    <numFmt numFmtId="165" formatCode="_(* #,##0_);_(* \(#,##0\);_(* &quot;-&quot;??_);_(@_)"/>
    <numFmt numFmtId="166" formatCode="_ * #,##0_ ;_ * \-#,##0_ ;_ * &quot;-&quot;??_ ;_ @_ "/>
    <numFmt numFmtId="167" formatCode="dd/mm/yy"/>
  </numFmts>
  <fonts count="46">
    <font>
      <sz val="11"/>
      <color theme="1"/>
      <name val="Arial"/>
      <family val="2"/>
      <charset val="163"/>
      <scheme val="minor"/>
    </font>
    <font>
      <sz val="11"/>
      <color theme="1"/>
      <name val="Arial"/>
      <family val="2"/>
      <charset val="163"/>
      <scheme val="minor"/>
    </font>
    <font>
      <b/>
      <sz val="12"/>
      <name val="Times New Roman"/>
      <family val="1"/>
    </font>
    <font>
      <sz val="12"/>
      <name val="Times New Roman"/>
      <family val="1"/>
    </font>
    <font>
      <sz val="12"/>
      <color indexed="8"/>
      <name val="Times New Roman"/>
      <family val="1"/>
    </font>
    <font>
      <sz val="12"/>
      <name val=".VnTime"/>
      <family val="2"/>
    </font>
    <font>
      <b/>
      <i/>
      <sz val="12"/>
      <name val="Times New Roman"/>
      <family val="1"/>
    </font>
    <font>
      <b/>
      <sz val="11"/>
      <name val="Times New Roman"/>
      <family val="1"/>
    </font>
    <font>
      <b/>
      <sz val="11"/>
      <name val=".VnTime"/>
      <family val="2"/>
    </font>
    <font>
      <b/>
      <sz val="20"/>
      <name val="Times New Roman"/>
      <family val="1"/>
    </font>
    <font>
      <b/>
      <sz val="14"/>
      <name val="Times New Roman"/>
      <family val="1"/>
    </font>
    <font>
      <i/>
      <sz val="12"/>
      <name val="Times New Roman"/>
      <family val="1"/>
    </font>
    <font>
      <b/>
      <i/>
      <sz val="12"/>
      <name val="Times New Roman"/>
      <family val="1"/>
      <charset val="163"/>
    </font>
    <font>
      <i/>
      <sz val="12"/>
      <name val=".VnTime"/>
      <family val="2"/>
    </font>
    <font>
      <b/>
      <sz val="12"/>
      <name val="Symbol"/>
      <family val="1"/>
      <charset val="2"/>
    </font>
    <font>
      <sz val="12"/>
      <name val="Wingdings"/>
      <charset val="2"/>
    </font>
    <font>
      <b/>
      <sz val="12"/>
      <name val=".VnTime"/>
      <family val="2"/>
    </font>
    <font>
      <sz val="10"/>
      <name val="Wingdings"/>
      <charset val="2"/>
    </font>
    <font>
      <b/>
      <i/>
      <sz val="12"/>
      <name val=".VnTime"/>
      <family val="2"/>
    </font>
    <font>
      <b/>
      <sz val="12"/>
      <name val=".VnTimeH"/>
      <family val="2"/>
    </font>
    <font>
      <b/>
      <sz val="10"/>
      <color theme="1"/>
      <name val="Times New Roman"/>
      <family val="1"/>
    </font>
    <font>
      <b/>
      <sz val="10"/>
      <name val="Times New Roman"/>
      <family val="1"/>
    </font>
    <font>
      <sz val="10"/>
      <color theme="1"/>
      <name val="Times New Roman"/>
      <family val="1"/>
    </font>
    <font>
      <sz val="10"/>
      <color theme="1"/>
      <name val="Arial"/>
      <family val="2"/>
      <scheme val="minor"/>
    </font>
    <font>
      <sz val="10"/>
      <color rgb="FFFF0000"/>
      <name val="Times New Roman"/>
      <family val="1"/>
    </font>
    <font>
      <sz val="11"/>
      <color theme="1"/>
      <name val="Arial"/>
      <family val="2"/>
      <scheme val="minor"/>
    </font>
    <font>
      <sz val="10"/>
      <name val="Times New Roman"/>
      <family val="1"/>
    </font>
    <font>
      <sz val="12"/>
      <color rgb="FFFF0000"/>
      <name val="Times New Roman"/>
      <family val="1"/>
      <charset val="163"/>
    </font>
    <font>
      <b/>
      <i/>
      <sz val="12"/>
      <color rgb="FFFF0000"/>
      <name val="Times New Roman"/>
      <family val="1"/>
      <charset val="163"/>
    </font>
    <font>
      <b/>
      <sz val="9"/>
      <color rgb="FFFF0000"/>
      <name val="Dutoan TCVN1993"/>
    </font>
    <font>
      <sz val="11"/>
      <color rgb="FFFF0000"/>
      <name val="Times New Roman"/>
      <family val="1"/>
      <charset val="163"/>
      <scheme val="major"/>
    </font>
    <font>
      <sz val="9"/>
      <color rgb="FF000000"/>
      <name val="Times New Roman"/>
      <family val="1"/>
      <charset val="163"/>
    </font>
    <font>
      <sz val="11"/>
      <color rgb="FFFF0000"/>
      <name val="Arial"/>
      <family val="2"/>
      <charset val="163"/>
      <scheme val="minor"/>
    </font>
    <font>
      <sz val="11"/>
      <name val="Arial"/>
      <family val="2"/>
      <charset val="163"/>
      <scheme val="minor"/>
    </font>
    <font>
      <b/>
      <u/>
      <sz val="11"/>
      <color theme="1"/>
      <name val="Arial"/>
      <family val="2"/>
      <charset val="163"/>
      <scheme val="minor"/>
    </font>
    <font>
      <sz val="10"/>
      <color theme="1"/>
      <name val="Arial"/>
      <family val="2"/>
      <charset val="163"/>
      <scheme val="minor"/>
    </font>
    <font>
      <sz val="10"/>
      <name val="Arial"/>
      <family val="2"/>
      <charset val="163"/>
      <scheme val="minor"/>
    </font>
    <font>
      <sz val="10"/>
      <color rgb="FFFF0000"/>
      <name val="Arial"/>
      <family val="2"/>
      <charset val="163"/>
      <scheme val="minor"/>
    </font>
    <font>
      <sz val="9"/>
      <name val="Arial"/>
      <family val="2"/>
      <charset val="163"/>
      <scheme val="minor"/>
    </font>
    <font>
      <b/>
      <sz val="9"/>
      <name val="Arial"/>
      <family val="2"/>
      <charset val="163"/>
      <scheme val="minor"/>
    </font>
    <font>
      <b/>
      <sz val="9"/>
      <color theme="1"/>
      <name val="Arial"/>
      <family val="2"/>
      <charset val="163"/>
      <scheme val="minor"/>
    </font>
    <font>
      <sz val="9"/>
      <color theme="1"/>
      <name val="Arial"/>
      <family val="2"/>
      <charset val="163"/>
      <scheme val="minor"/>
    </font>
    <font>
      <sz val="9"/>
      <color rgb="FFFF0000"/>
      <name val="Arial"/>
      <family val="2"/>
      <charset val="163"/>
      <scheme val="minor"/>
    </font>
    <font>
      <sz val="11"/>
      <color theme="0" tint="-0.14999847407452621"/>
      <name val="Arial"/>
      <family val="2"/>
      <charset val="163"/>
      <scheme val="minor"/>
    </font>
    <font>
      <b/>
      <i/>
      <sz val="11"/>
      <color theme="1"/>
      <name val="Arial"/>
      <family val="2"/>
      <charset val="163"/>
      <scheme val="minor"/>
    </font>
    <font>
      <sz val="11"/>
      <color rgb="FFFFFF00"/>
      <name val="Arial"/>
      <family val="2"/>
      <charset val="163"/>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5" fillId="0" borderId="0"/>
    <xf numFmtId="164" fontId="25" fillId="0" borderId="0" applyFont="0" applyFill="0" applyBorder="0" applyAlignment="0" applyProtection="0"/>
  </cellStyleXfs>
  <cellXfs count="192">
    <xf numFmtId="0" fontId="0" fillId="0" borderId="0" xfId="0"/>
    <xf numFmtId="49" fontId="5" fillId="0" borderId="0" xfId="2" applyNumberFormat="1" applyFont="1" applyFill="1" applyAlignment="1">
      <alignment vertical="top" wrapText="1"/>
    </xf>
    <xf numFmtId="0" fontId="5" fillId="0" borderId="0" xfId="2" applyFont="1" applyFill="1" applyAlignment="1">
      <alignment vertical="top"/>
    </xf>
    <xf numFmtId="0" fontId="8" fillId="0" borderId="0" xfId="0" applyFont="1" applyAlignment="1">
      <alignment horizontal="left"/>
    </xf>
    <xf numFmtId="0" fontId="8" fillId="0" borderId="0" xfId="0"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0" fontId="9" fillId="0" borderId="0" xfId="2" applyFont="1" applyFill="1" applyAlignment="1">
      <alignment horizontal="left" vertical="top" wrapText="1"/>
    </xf>
    <xf numFmtId="0" fontId="9" fillId="0" borderId="0" xfId="2" applyFont="1" applyFill="1" applyAlignment="1">
      <alignment horizontal="center" vertical="top" wrapText="1"/>
    </xf>
    <xf numFmtId="3" fontId="9" fillId="0" borderId="0" xfId="2" applyNumberFormat="1" applyFont="1" applyFill="1" applyAlignment="1">
      <alignment horizontal="center" vertical="top" wrapText="1"/>
    </xf>
    <xf numFmtId="3" fontId="9" fillId="0" borderId="0" xfId="1" applyNumberFormat="1" applyFont="1" applyFill="1" applyAlignment="1">
      <alignment horizontal="center" vertical="top" wrapText="1"/>
    </xf>
    <xf numFmtId="49" fontId="2" fillId="0" borderId="1" xfId="2" applyNumberFormat="1" applyFont="1" applyFill="1" applyBorder="1" applyAlignment="1">
      <alignment horizontal="center" vertical="center" wrapText="1"/>
    </xf>
    <xf numFmtId="3" fontId="2" fillId="0" borderId="1" xfId="2" applyNumberFormat="1" applyFont="1" applyFill="1" applyBorder="1" applyAlignment="1">
      <alignment horizontal="center" vertical="center" wrapText="1"/>
    </xf>
    <xf numFmtId="3" fontId="2" fillId="0" borderId="1" xfId="1" applyNumberFormat="1" applyFont="1" applyFill="1" applyBorder="1" applyAlignment="1">
      <alignment horizontal="center" vertical="center" wrapText="1"/>
    </xf>
    <xf numFmtId="0" fontId="2" fillId="0" borderId="1" xfId="2" applyFont="1" applyFill="1" applyBorder="1" applyAlignment="1">
      <alignment horizontal="center" vertical="center"/>
    </xf>
    <xf numFmtId="49" fontId="3" fillId="0" borderId="1" xfId="2" applyNumberFormat="1" applyFont="1" applyFill="1" applyBorder="1" applyAlignment="1">
      <alignment horizontal="center" vertical="center" wrapText="1"/>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protection locked="0"/>
    </xf>
    <xf numFmtId="3" fontId="4" fillId="0" borderId="1" xfId="0" applyNumberFormat="1" applyFont="1" applyBorder="1" applyAlignment="1" applyProtection="1">
      <alignment horizontal="center" vertical="center" wrapText="1"/>
      <protection locked="0"/>
    </xf>
    <xf numFmtId="3" fontId="3" fillId="0" borderId="1" xfId="1" applyNumberFormat="1" applyFont="1" applyFill="1" applyBorder="1" applyAlignment="1">
      <alignment horizontal="center" vertical="center" wrapText="1"/>
    </xf>
    <xf numFmtId="0" fontId="6" fillId="0" borderId="4" xfId="2" applyFont="1" applyFill="1" applyBorder="1" applyAlignment="1">
      <alignment horizontal="center" vertical="center" wrapText="1"/>
    </xf>
    <xf numFmtId="3" fontId="6" fillId="0" borderId="1" xfId="1" applyNumberFormat="1" applyFont="1" applyFill="1" applyBorder="1" applyAlignment="1">
      <alignment horizontal="right" vertical="center" wrapText="1"/>
    </xf>
    <xf numFmtId="0" fontId="3" fillId="0" borderId="1" xfId="2" applyFont="1" applyFill="1" applyBorder="1" applyAlignment="1">
      <alignment horizontal="center" vertical="center"/>
    </xf>
    <xf numFmtId="0" fontId="11" fillId="0" borderId="1" xfId="2" applyFont="1" applyFill="1" applyBorder="1" applyAlignment="1">
      <alignment horizontal="center" vertical="center"/>
    </xf>
    <xf numFmtId="49" fontId="5" fillId="0" borderId="0" xfId="2" applyNumberFormat="1" applyFont="1" applyFill="1" applyBorder="1" applyAlignment="1">
      <alignment vertical="top" wrapText="1"/>
    </xf>
    <xf numFmtId="0" fontId="13" fillId="0" borderId="0" xfId="2" applyFont="1" applyFill="1" applyAlignment="1">
      <alignment vertical="top"/>
    </xf>
    <xf numFmtId="0" fontId="3" fillId="0" borderId="0" xfId="2" applyFont="1" applyFill="1" applyAlignment="1">
      <alignment horizontal="left" vertical="top"/>
    </xf>
    <xf numFmtId="0" fontId="5" fillId="0" borderId="0" xfId="2" applyFont="1" applyFill="1" applyAlignment="1">
      <alignment horizontal="left" vertical="top"/>
    </xf>
    <xf numFmtId="0" fontId="6" fillId="0" borderId="0" xfId="2" applyFont="1" applyFill="1" applyAlignment="1">
      <alignment horizontal="left" vertical="top"/>
    </xf>
    <xf numFmtId="0" fontId="3" fillId="0" borderId="0" xfId="2" applyFont="1" applyFill="1" applyAlignment="1">
      <alignment vertical="top"/>
    </xf>
    <xf numFmtId="0" fontId="13" fillId="0" borderId="0" xfId="0" applyFont="1" applyAlignment="1">
      <alignment horizontal="left" wrapText="1"/>
    </xf>
    <xf numFmtId="0" fontId="13" fillId="0" borderId="0" xfId="0" applyFont="1" applyAlignment="1">
      <alignment horizontal="left"/>
    </xf>
    <xf numFmtId="3" fontId="13" fillId="0" borderId="0" xfId="0" applyNumberFormat="1" applyFont="1" applyAlignment="1">
      <alignment horizontal="left"/>
    </xf>
    <xf numFmtId="3" fontId="13" fillId="0" borderId="0" xfId="1" applyNumberFormat="1" applyFont="1" applyAlignment="1">
      <alignment horizontal="left"/>
    </xf>
    <xf numFmtId="0" fontId="18" fillId="0" borderId="0" xfId="0" applyFont="1" applyAlignment="1">
      <alignment horizontal="justify"/>
    </xf>
    <xf numFmtId="0" fontId="0" fillId="0" borderId="0" xfId="0" applyAlignment="1">
      <alignment horizontal="left"/>
    </xf>
    <xf numFmtId="0" fontId="19" fillId="0" borderId="0" xfId="0" applyFont="1"/>
    <xf numFmtId="0" fontId="5" fillId="0" borderId="0" xfId="2" applyFont="1" applyFill="1" applyAlignment="1">
      <alignment horizontal="left" vertical="top" wrapText="1"/>
    </xf>
    <xf numFmtId="0" fontId="5" fillId="0" borderId="0" xfId="2" applyFont="1" applyFill="1" applyAlignment="1">
      <alignment vertical="top" wrapText="1"/>
    </xf>
    <xf numFmtId="3" fontId="5" fillId="0" borderId="0" xfId="2" applyNumberFormat="1" applyFont="1" applyFill="1" applyAlignment="1">
      <alignment vertical="top" wrapText="1"/>
    </xf>
    <xf numFmtId="3" fontId="5" fillId="0" borderId="0" xfId="2" applyNumberFormat="1" applyFont="1" applyFill="1" applyAlignment="1">
      <alignment vertical="top"/>
    </xf>
    <xf numFmtId="3" fontId="5" fillId="0" borderId="0" xfId="1" applyNumberFormat="1" applyFont="1" applyFill="1" applyAlignment="1">
      <alignment vertical="top"/>
    </xf>
    <xf numFmtId="0" fontId="21" fillId="3" borderId="1" xfId="0" applyFont="1" applyFill="1" applyBorder="1" applyAlignment="1">
      <alignment horizontal="left" vertical="center" wrapText="1"/>
    </xf>
    <xf numFmtId="0" fontId="21" fillId="3" borderId="1" xfId="0" applyFont="1" applyFill="1" applyBorder="1" applyAlignment="1">
      <alignment horizontal="center" vertical="center"/>
    </xf>
    <xf numFmtId="165" fontId="21" fillId="3" borderId="1" xfId="1"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3" borderId="5" xfId="0" applyFont="1" applyFill="1" applyBorder="1" applyAlignment="1">
      <alignment horizontal="center" vertical="center"/>
    </xf>
    <xf numFmtId="3" fontId="21" fillId="3" borderId="5" xfId="0" applyNumberFormat="1" applyFont="1" applyFill="1" applyBorder="1" applyAlignment="1">
      <alignment horizontal="center" vertical="center"/>
    </xf>
    <xf numFmtId="3" fontId="21" fillId="3" borderId="1" xfId="0" applyNumberFormat="1" applyFont="1" applyFill="1" applyBorder="1" applyAlignment="1">
      <alignment horizontal="center" vertical="center"/>
    </xf>
    <xf numFmtId="0" fontId="20" fillId="0" borderId="0" xfId="0" applyFont="1" applyFill="1"/>
    <xf numFmtId="3" fontId="22" fillId="4" borderId="1" xfId="0" applyNumberFormat="1" applyFont="1" applyFill="1" applyBorder="1" applyAlignment="1">
      <alignment horizontal="center" vertical="center" wrapText="1"/>
    </xf>
    <xf numFmtId="0" fontId="24" fillId="4" borderId="1" xfId="0" applyFont="1" applyFill="1" applyBorder="1" applyAlignment="1">
      <alignment vertical="center"/>
    </xf>
    <xf numFmtId="14" fontId="22" fillId="4" borderId="1" xfId="0" quotePrefix="1" applyNumberFormat="1" applyFont="1" applyFill="1" applyBorder="1" applyAlignment="1">
      <alignment vertical="center" wrapText="1"/>
    </xf>
    <xf numFmtId="1" fontId="26" fillId="4" borderId="1" xfId="3" applyNumberFormat="1" applyFont="1" applyFill="1" applyBorder="1" applyAlignment="1">
      <alignment horizontal="center" vertical="center" wrapText="1"/>
    </xf>
    <xf numFmtId="1" fontId="22" fillId="4" borderId="1" xfId="0" quotePrefix="1" applyNumberFormat="1" applyFont="1" applyFill="1" applyBorder="1" applyAlignment="1">
      <alignment horizontal="center" vertical="center" wrapText="1"/>
    </xf>
    <xf numFmtId="2" fontId="22" fillId="4" borderId="1" xfId="0" applyNumberFormat="1" applyFont="1" applyFill="1" applyBorder="1" applyAlignment="1">
      <alignment horizontal="center" vertical="center" wrapText="1"/>
    </xf>
    <xf numFmtId="0" fontId="23" fillId="4" borderId="1" xfId="0" applyFont="1" applyFill="1" applyBorder="1"/>
    <xf numFmtId="0" fontId="23" fillId="4" borderId="0" xfId="0" applyFont="1" applyFill="1"/>
    <xf numFmtId="0" fontId="21" fillId="2" borderId="1" xfId="0" applyFont="1" applyFill="1" applyBorder="1" applyAlignment="1">
      <alignment horizontal="center" vertical="center" wrapText="1"/>
    </xf>
    <xf numFmtId="1" fontId="22" fillId="2" borderId="1" xfId="0" applyNumberFormat="1" applyFont="1" applyFill="1" applyBorder="1" applyAlignment="1">
      <alignment horizontal="center" vertical="center" wrapText="1"/>
    </xf>
    <xf numFmtId="0" fontId="21" fillId="2" borderId="1" xfId="0" applyFont="1" applyFill="1" applyBorder="1" applyAlignment="1">
      <alignment horizontal="center" vertical="center"/>
    </xf>
    <xf numFmtId="2" fontId="22" fillId="2" borderId="1" xfId="0" applyNumberFormat="1" applyFont="1" applyFill="1" applyBorder="1" applyAlignment="1">
      <alignment horizontal="center" vertical="center" wrapText="1"/>
    </xf>
    <xf numFmtId="2" fontId="22" fillId="2" borderId="1" xfId="0" applyNumberFormat="1" applyFont="1" applyFill="1" applyBorder="1" applyAlignment="1">
      <alignment vertical="center" wrapText="1"/>
    </xf>
    <xf numFmtId="0" fontId="20" fillId="2" borderId="1" xfId="0" applyFont="1" applyFill="1" applyBorder="1"/>
    <xf numFmtId="0" fontId="23" fillId="2" borderId="1" xfId="0" applyFont="1" applyFill="1" applyBorder="1"/>
    <xf numFmtId="2" fontId="22" fillId="4" borderId="1" xfId="0" applyNumberFormat="1" applyFont="1" applyFill="1" applyBorder="1" applyAlignment="1">
      <alignment horizontal="left" vertical="center" wrapText="1"/>
    </xf>
    <xf numFmtId="0" fontId="30" fillId="4" borderId="0" xfId="0" applyFont="1" applyFill="1"/>
    <xf numFmtId="0" fontId="36" fillId="0" borderId="0" xfId="0" applyFont="1" applyAlignment="1">
      <alignment horizontal="center"/>
    </xf>
    <xf numFmtId="0" fontId="36" fillId="0" borderId="0" xfId="0" applyFont="1"/>
    <xf numFmtId="0" fontId="36" fillId="0" borderId="0" xfId="0" applyFont="1" applyAlignment="1">
      <alignment horizontal="left"/>
    </xf>
    <xf numFmtId="0" fontId="36" fillId="4" borderId="0" xfId="0" applyFont="1" applyFill="1" applyAlignment="1">
      <alignment horizontal="center"/>
    </xf>
    <xf numFmtId="0" fontId="36" fillId="0" borderId="0" xfId="0" applyFont="1" applyAlignment="1">
      <alignment horizontal="center" vertical="center"/>
    </xf>
    <xf numFmtId="0" fontId="36" fillId="0" borderId="0" xfId="0" applyFont="1" applyFill="1" applyAlignment="1">
      <alignment horizontal="center" vertical="center"/>
    </xf>
    <xf numFmtId="165" fontId="36" fillId="0" borderId="0" xfId="0" applyNumberFormat="1" applyFont="1" applyAlignment="1">
      <alignment horizontal="center" vertical="center"/>
    </xf>
    <xf numFmtId="3" fontId="36" fillId="0" borderId="0" xfId="0" applyNumberFormat="1" applyFont="1" applyAlignment="1">
      <alignment horizontal="center" vertical="center"/>
    </xf>
    <xf numFmtId="3" fontId="36" fillId="0" borderId="0" xfId="0" applyNumberFormat="1" applyFont="1"/>
    <xf numFmtId="167" fontId="37" fillId="0" borderId="0" xfId="0" applyNumberFormat="1" applyFont="1" applyAlignment="1">
      <alignment horizontal="center"/>
    </xf>
    <xf numFmtId="3" fontId="37" fillId="0" borderId="0" xfId="0" applyNumberFormat="1" applyFont="1" applyAlignment="1">
      <alignment horizontal="center"/>
    </xf>
    <xf numFmtId="0" fontId="35" fillId="0" borderId="0" xfId="0" applyFont="1" applyAlignment="1">
      <alignment horizontal="center"/>
    </xf>
    <xf numFmtId="0" fontId="35" fillId="0" borderId="0" xfId="0" applyFont="1"/>
    <xf numFmtId="0" fontId="39" fillId="3" borderId="1" xfId="0" applyFont="1" applyFill="1" applyBorder="1" applyAlignment="1">
      <alignment horizontal="center" vertical="center" wrapText="1"/>
    </xf>
    <xf numFmtId="0" fontId="39" fillId="3" borderId="1" xfId="0" applyFont="1" applyFill="1" applyBorder="1" applyAlignment="1">
      <alignment horizontal="center" vertical="center"/>
    </xf>
    <xf numFmtId="167" fontId="39" fillId="3" borderId="1" xfId="0" applyNumberFormat="1" applyFont="1" applyFill="1" applyBorder="1" applyAlignment="1">
      <alignment horizontal="center" vertical="center" wrapText="1"/>
    </xf>
    <xf numFmtId="167" fontId="39" fillId="2" borderId="1" xfId="0" applyNumberFormat="1" applyFont="1" applyFill="1" applyBorder="1" applyAlignment="1">
      <alignment horizontal="center" vertical="center" wrapText="1"/>
    </xf>
    <xf numFmtId="0" fontId="39" fillId="0" borderId="1" xfId="0" applyFont="1" applyFill="1" applyBorder="1" applyAlignment="1">
      <alignment horizontal="center" vertical="center"/>
    </xf>
    <xf numFmtId="165" fontId="39" fillId="3" borderId="1" xfId="1" applyNumberFormat="1" applyFont="1" applyFill="1" applyBorder="1" applyAlignment="1">
      <alignment horizontal="center" vertical="center" wrapText="1"/>
    </xf>
    <xf numFmtId="0" fontId="39" fillId="2" borderId="1" xfId="0" applyFont="1" applyFill="1" applyBorder="1" applyAlignment="1">
      <alignment horizontal="center" vertical="center"/>
    </xf>
    <xf numFmtId="0" fontId="39" fillId="3" borderId="5" xfId="0" applyFont="1" applyFill="1" applyBorder="1" applyAlignment="1">
      <alignment horizontal="center" vertical="center"/>
    </xf>
    <xf numFmtId="3" fontId="39" fillId="3" borderId="5" xfId="0" applyNumberFormat="1" applyFont="1" applyFill="1" applyBorder="1" applyAlignment="1">
      <alignment horizontal="center" vertical="center"/>
    </xf>
    <xf numFmtId="3" fontId="39" fillId="3" borderId="1" xfId="0" applyNumberFormat="1" applyFont="1" applyFill="1" applyBorder="1" applyAlignment="1">
      <alignment horizontal="center" vertical="center"/>
    </xf>
    <xf numFmtId="3" fontId="39" fillId="2" borderId="1" xfId="0" applyNumberFormat="1" applyFont="1" applyFill="1" applyBorder="1" applyAlignment="1">
      <alignment horizontal="center" vertical="center" wrapText="1"/>
    </xf>
    <xf numFmtId="1" fontId="39" fillId="3" borderId="1" xfId="0" applyNumberFormat="1" applyFont="1" applyFill="1" applyBorder="1" applyAlignment="1">
      <alignment horizontal="center" vertical="center" wrapText="1"/>
    </xf>
    <xf numFmtId="3" fontId="39" fillId="3" borderId="1" xfId="0" applyNumberFormat="1" applyFont="1" applyFill="1" applyBorder="1" applyAlignment="1">
      <alignment horizontal="center" vertical="center" wrapText="1"/>
    </xf>
    <xf numFmtId="166" fontId="40" fillId="3" borderId="1" xfId="1" applyNumberFormat="1" applyFont="1" applyFill="1" applyBorder="1" applyAlignment="1">
      <alignment horizontal="center" vertical="center"/>
    </xf>
    <xf numFmtId="166" fontId="40" fillId="2" borderId="1" xfId="1" applyNumberFormat="1" applyFont="1" applyFill="1" applyBorder="1" applyAlignment="1">
      <alignment horizontal="center" vertical="center"/>
    </xf>
    <xf numFmtId="0" fontId="40" fillId="0" borderId="0" xfId="0" applyFont="1" applyFill="1" applyAlignment="1">
      <alignment horizontal="center" vertical="center"/>
    </xf>
    <xf numFmtId="0" fontId="39" fillId="3" borderId="1" xfId="0" applyFont="1" applyFill="1" applyBorder="1"/>
    <xf numFmtId="0" fontId="39" fillId="2" borderId="1" xfId="0" applyFont="1" applyFill="1" applyBorder="1"/>
    <xf numFmtId="0" fontId="39" fillId="0" borderId="1" xfId="0" applyFont="1" applyFill="1" applyBorder="1"/>
    <xf numFmtId="3" fontId="39" fillId="3" borderId="1" xfId="0" applyNumberFormat="1" applyFont="1" applyFill="1" applyBorder="1"/>
    <xf numFmtId="3" fontId="39" fillId="2" borderId="1" xfId="0" applyNumberFormat="1" applyFont="1" applyFill="1" applyBorder="1"/>
    <xf numFmtId="0" fontId="39" fillId="3" borderId="1" xfId="0" applyFont="1" applyFill="1" applyBorder="1" applyAlignment="1">
      <alignment horizontal="center"/>
    </xf>
    <xf numFmtId="3" fontId="39" fillId="3" borderId="1" xfId="0" applyNumberFormat="1" applyFont="1" applyFill="1" applyBorder="1" applyAlignment="1">
      <alignment horizontal="center"/>
    </xf>
    <xf numFmtId="3" fontId="41" fillId="4" borderId="1" xfId="0" applyNumberFormat="1" applyFont="1" applyFill="1" applyBorder="1" applyAlignment="1">
      <alignment horizontal="center" vertical="center" wrapText="1"/>
    </xf>
    <xf numFmtId="0" fontId="40" fillId="0" borderId="1" xfId="0" applyFont="1" applyFill="1" applyBorder="1" applyAlignment="1">
      <alignment horizontal="center"/>
    </xf>
    <xf numFmtId="0" fontId="40" fillId="2" borderId="1" xfId="0" applyFont="1" applyFill="1" applyBorder="1"/>
    <xf numFmtId="0" fontId="40" fillId="0" borderId="0" xfId="0" applyFont="1" applyFill="1"/>
    <xf numFmtId="0" fontId="42" fillId="4" borderId="1" xfId="0" applyFont="1" applyFill="1" applyBorder="1" applyAlignment="1">
      <alignment vertical="center"/>
    </xf>
    <xf numFmtId="14" fontId="41" fillId="4" borderId="1" xfId="0" quotePrefix="1" applyNumberFormat="1" applyFont="1" applyFill="1" applyBorder="1" applyAlignment="1">
      <alignment vertical="center" wrapText="1"/>
    </xf>
    <xf numFmtId="14" fontId="41" fillId="2" borderId="1" xfId="0" quotePrefix="1" applyNumberFormat="1" applyFont="1" applyFill="1" applyBorder="1" applyAlignment="1">
      <alignment vertical="center" wrapText="1"/>
    </xf>
    <xf numFmtId="2" fontId="42" fillId="4" borderId="1" xfId="0" applyNumberFormat="1" applyFont="1" applyFill="1" applyBorder="1" applyAlignment="1">
      <alignment horizontal="center" vertical="center" wrapText="1"/>
    </xf>
    <xf numFmtId="1" fontId="38" fillId="4" borderId="1" xfId="3" applyNumberFormat="1" applyFont="1" applyFill="1" applyBorder="1" applyAlignment="1">
      <alignment horizontal="center" vertical="center" wrapText="1"/>
    </xf>
    <xf numFmtId="1" fontId="38" fillId="0" borderId="1" xfId="3" applyNumberFormat="1" applyFont="1" applyFill="1" applyBorder="1" applyAlignment="1">
      <alignment horizontal="center" vertical="center" wrapText="1"/>
    </xf>
    <xf numFmtId="2" fontId="41" fillId="4" borderId="1" xfId="0" quotePrefix="1" applyNumberFormat="1" applyFont="1" applyFill="1" applyBorder="1" applyAlignment="1">
      <alignment horizontal="center" vertical="center" wrapText="1"/>
    </xf>
    <xf numFmtId="1" fontId="41" fillId="4" borderId="1" xfId="0" quotePrefix="1" applyNumberFormat="1" applyFont="1" applyFill="1" applyBorder="1" applyAlignment="1">
      <alignment horizontal="center" vertical="center" wrapText="1"/>
    </xf>
    <xf numFmtId="1" fontId="41" fillId="4" borderId="1" xfId="0" applyNumberFormat="1" applyFont="1" applyFill="1" applyBorder="1" applyAlignment="1">
      <alignment horizontal="center" vertical="center" wrapText="1"/>
    </xf>
    <xf numFmtId="2" fontId="41" fillId="2" borderId="1" xfId="0" applyNumberFormat="1" applyFont="1" applyFill="1" applyBorder="1" applyAlignment="1">
      <alignment horizontal="center" vertical="center" wrapText="1"/>
    </xf>
    <xf numFmtId="2" fontId="41" fillId="4" borderId="1" xfId="0" applyNumberFormat="1" applyFont="1" applyFill="1" applyBorder="1" applyAlignment="1">
      <alignment horizontal="center" vertical="center" wrapText="1"/>
    </xf>
    <xf numFmtId="2" fontId="41" fillId="4" borderId="1" xfId="0" applyNumberFormat="1" applyFont="1" applyFill="1" applyBorder="1" applyAlignment="1">
      <alignment vertical="center" wrapText="1"/>
    </xf>
    <xf numFmtId="3" fontId="41" fillId="2" borderId="1" xfId="0" applyNumberFormat="1" applyFont="1" applyFill="1" applyBorder="1" applyAlignment="1">
      <alignment horizontal="center" vertical="center" wrapText="1"/>
    </xf>
    <xf numFmtId="14" fontId="41" fillId="4" borderId="1" xfId="0" applyNumberFormat="1" applyFont="1" applyFill="1" applyBorder="1" applyAlignment="1">
      <alignment horizontal="center" vertical="center"/>
    </xf>
    <xf numFmtId="3" fontId="41" fillId="4" borderId="1" xfId="0" applyNumberFormat="1" applyFont="1" applyFill="1" applyBorder="1" applyAlignment="1">
      <alignment horizontal="center" vertical="center"/>
    </xf>
    <xf numFmtId="0" fontId="41" fillId="4" borderId="1" xfId="0" applyFont="1" applyFill="1" applyBorder="1" applyAlignment="1">
      <alignment horizontal="center" vertical="center"/>
    </xf>
    <xf numFmtId="0" fontId="41" fillId="2" borderId="1" xfId="0" applyFont="1" applyFill="1" applyBorder="1" applyAlignment="1">
      <alignment vertical="center"/>
    </xf>
    <xf numFmtId="0" fontId="41" fillId="4" borderId="0" xfId="0" applyFont="1" applyFill="1" applyAlignment="1">
      <alignment vertical="center"/>
    </xf>
    <xf numFmtId="0" fontId="33" fillId="0" borderId="0" xfId="0" applyFont="1" applyBorder="1" applyAlignment="1">
      <alignment horizontal="left"/>
    </xf>
    <xf numFmtId="14" fontId="43" fillId="4" borderId="0" xfId="0" applyNumberFormat="1" applyFont="1" applyFill="1" applyBorder="1" applyAlignment="1">
      <alignment horizontal="center"/>
    </xf>
    <xf numFmtId="14" fontId="43" fillId="0" borderId="0" xfId="0" applyNumberFormat="1" applyFont="1" applyAlignment="1">
      <alignment horizontal="center"/>
    </xf>
    <xf numFmtId="14" fontId="33" fillId="0" borderId="0" xfId="0" applyNumberFormat="1" applyFont="1"/>
    <xf numFmtId="14" fontId="33" fillId="2" borderId="0" xfId="0" applyNumberFormat="1" applyFont="1" applyFill="1"/>
    <xf numFmtId="14" fontId="33" fillId="0" borderId="0" xfId="0" applyNumberFormat="1" applyFont="1" applyBorder="1" applyAlignment="1">
      <alignment horizontal="center" vertical="center"/>
    </xf>
    <xf numFmtId="14" fontId="33" fillId="0" borderId="0" xfId="0" applyNumberFormat="1" applyFont="1" applyFill="1" applyBorder="1" applyAlignment="1">
      <alignment horizontal="center" vertical="center"/>
    </xf>
    <xf numFmtId="0" fontId="33" fillId="0" borderId="0" xfId="0" applyFont="1" applyBorder="1" applyAlignment="1">
      <alignment horizontal="center" vertical="center"/>
    </xf>
    <xf numFmtId="165" fontId="33" fillId="0" borderId="0" xfId="1" applyNumberFormat="1" applyFont="1" applyBorder="1" applyAlignment="1">
      <alignment horizontal="center" vertical="center"/>
    </xf>
    <xf numFmtId="0" fontId="33" fillId="2" borderId="0" xfId="0" applyFont="1" applyFill="1" applyBorder="1" applyAlignment="1">
      <alignment horizontal="center" vertical="center"/>
    </xf>
    <xf numFmtId="16" fontId="33" fillId="0" borderId="0" xfId="0" applyNumberFormat="1" applyFont="1" applyBorder="1" applyAlignment="1">
      <alignment horizontal="center" vertical="center"/>
    </xf>
    <xf numFmtId="3" fontId="33" fillId="0" borderId="0" xfId="0" applyNumberFormat="1" applyFont="1" applyBorder="1" applyAlignment="1">
      <alignment horizontal="center" vertical="center"/>
    </xf>
    <xf numFmtId="16" fontId="33" fillId="0" borderId="0" xfId="0" applyNumberFormat="1" applyFont="1" applyBorder="1" applyAlignment="1"/>
    <xf numFmtId="3" fontId="33" fillId="0" borderId="0" xfId="0" applyNumberFormat="1" applyFont="1" applyBorder="1" applyAlignment="1"/>
    <xf numFmtId="0" fontId="33" fillId="0" borderId="0" xfId="0" applyFont="1" applyBorder="1" applyAlignment="1">
      <alignment horizontal="center"/>
    </xf>
    <xf numFmtId="3" fontId="33" fillId="0" borderId="0" xfId="0" applyNumberFormat="1" applyFont="1" applyBorder="1" applyAlignment="1">
      <alignment horizontal="center"/>
    </xf>
    <xf numFmtId="0" fontId="33" fillId="0" borderId="0" xfId="0" applyFont="1" applyAlignment="1">
      <alignment horizontal="center"/>
    </xf>
    <xf numFmtId="0" fontId="33" fillId="0" borderId="0" xfId="0" applyFont="1"/>
    <xf numFmtId="0" fontId="33" fillId="0" borderId="0" xfId="0" applyFont="1" applyAlignment="1">
      <alignment horizontal="left"/>
    </xf>
    <xf numFmtId="0" fontId="33" fillId="4" borderId="0" xfId="0" applyFont="1" applyFill="1" applyAlignment="1">
      <alignment horizontal="center"/>
    </xf>
    <xf numFmtId="0" fontId="33" fillId="0" borderId="0" xfId="0" applyFont="1" applyAlignment="1">
      <alignment horizontal="center" vertical="center"/>
    </xf>
    <xf numFmtId="0" fontId="33" fillId="0" borderId="0" xfId="0" applyFont="1" applyFill="1" applyAlignment="1">
      <alignment horizontal="center" vertical="center"/>
    </xf>
    <xf numFmtId="165" fontId="33" fillId="0" borderId="0" xfId="0" applyNumberFormat="1" applyFont="1" applyAlignment="1">
      <alignment horizontal="center" vertical="center"/>
    </xf>
    <xf numFmtId="3" fontId="33" fillId="0" borderId="0" xfId="0" applyNumberFormat="1" applyFont="1" applyAlignment="1">
      <alignment horizontal="center" vertical="center"/>
    </xf>
    <xf numFmtId="3" fontId="33" fillId="0" borderId="0" xfId="0" applyNumberFormat="1" applyFont="1"/>
    <xf numFmtId="167" fontId="32" fillId="0" borderId="0" xfId="0" applyNumberFormat="1" applyFont="1" applyAlignment="1">
      <alignment horizontal="center"/>
    </xf>
    <xf numFmtId="3" fontId="32" fillId="0" borderId="0" xfId="0" applyNumberFormat="1" applyFont="1" applyAlignment="1">
      <alignment horizontal="center"/>
    </xf>
    <xf numFmtId="0" fontId="0" fillId="0" borderId="0" xfId="0" applyFont="1" applyAlignment="1">
      <alignment horizontal="center"/>
    </xf>
    <xf numFmtId="0" fontId="0" fillId="0" borderId="0" xfId="0" applyFont="1"/>
    <xf numFmtId="0" fontId="0" fillId="0" borderId="0" xfId="0" applyAlignment="1">
      <alignment horizontal="left" vertical="top"/>
    </xf>
    <xf numFmtId="0" fontId="0" fillId="5" borderId="0" xfId="0" applyFill="1" applyAlignment="1">
      <alignment wrapText="1"/>
    </xf>
    <xf numFmtId="0" fontId="0" fillId="0" borderId="0" xfId="0" applyFont="1" applyAlignment="1"/>
    <xf numFmtId="0" fontId="39" fillId="2" borderId="1" xfId="0" applyFont="1" applyFill="1" applyBorder="1" applyAlignment="1">
      <alignment horizontal="center" vertical="center" wrapText="1"/>
    </xf>
    <xf numFmtId="0" fontId="39" fillId="2" borderId="1" xfId="0" applyFont="1" applyFill="1" applyBorder="1" applyAlignment="1">
      <alignment horizontal="center"/>
    </xf>
    <xf numFmtId="0" fontId="41" fillId="2" borderId="1" xfId="0" applyFont="1" applyFill="1" applyBorder="1" applyAlignment="1">
      <alignment horizontal="center" vertical="center"/>
    </xf>
    <xf numFmtId="0" fontId="45" fillId="6" borderId="7" xfId="0" applyFont="1" applyFill="1" applyBorder="1" applyAlignment="1">
      <alignment horizontal="left" vertical="top"/>
    </xf>
    <xf numFmtId="0" fontId="0" fillId="5" borderId="0" xfId="0" applyFill="1" applyAlignment="1">
      <alignment horizontal="left" wrapText="1"/>
    </xf>
    <xf numFmtId="0" fontId="32" fillId="0" borderId="0" xfId="0" applyFont="1" applyAlignment="1">
      <alignment horizontal="left" wrapText="1"/>
    </xf>
    <xf numFmtId="0" fontId="17" fillId="0" borderId="0" xfId="0" applyFont="1" applyAlignment="1">
      <alignment horizontal="left"/>
    </xf>
    <xf numFmtId="0" fontId="5" fillId="0" borderId="0" xfId="2" applyFont="1" applyFill="1" applyAlignment="1">
      <alignment vertical="top"/>
    </xf>
    <xf numFmtId="0" fontId="11" fillId="0" borderId="0" xfId="2" applyFont="1" applyFill="1" applyAlignment="1">
      <alignment horizontal="center" vertical="top" wrapText="1"/>
    </xf>
    <xf numFmtId="0" fontId="2" fillId="0" borderId="0" xfId="0" applyFont="1" applyAlignment="1">
      <alignment horizontal="center"/>
    </xf>
    <xf numFmtId="49" fontId="3" fillId="0" borderId="1" xfId="2" applyNumberFormat="1" applyFont="1" applyFill="1" applyBorder="1" applyAlignment="1">
      <alignment horizontal="left" vertical="top" wrapText="1"/>
    </xf>
    <xf numFmtId="0" fontId="3" fillId="0" borderId="1" xfId="2" applyFont="1" applyFill="1" applyBorder="1" applyAlignment="1">
      <alignment horizontal="left" vertical="top" wrapText="1"/>
    </xf>
    <xf numFmtId="165" fontId="3" fillId="0" borderId="5" xfId="1" applyNumberFormat="1" applyFont="1" applyFill="1" applyBorder="1" applyAlignment="1">
      <alignment vertical="center"/>
    </xf>
    <xf numFmtId="165" fontId="3" fillId="0" borderId="2" xfId="1" applyNumberFormat="1" applyFont="1" applyFill="1" applyBorder="1" applyAlignment="1">
      <alignment vertical="center"/>
    </xf>
    <xf numFmtId="165" fontId="3" fillId="0" borderId="6" xfId="1" applyNumberFormat="1" applyFont="1" applyFill="1" applyBorder="1" applyAlignment="1">
      <alignment vertical="center"/>
    </xf>
    <xf numFmtId="0" fontId="3" fillId="0" borderId="0" xfId="0" applyFont="1" applyAlignment="1">
      <alignment horizontal="left"/>
    </xf>
    <xf numFmtId="0" fontId="15" fillId="0" borderId="0" xfId="0" applyFont="1" applyAlignment="1">
      <alignment horizontal="left"/>
    </xf>
    <xf numFmtId="0" fontId="3" fillId="0" borderId="0" xfId="2" applyFont="1" applyFill="1" applyAlignment="1">
      <alignment horizontal="left" vertical="top"/>
    </xf>
    <xf numFmtId="0" fontId="6" fillId="0" borderId="0" xfId="0" applyFont="1" applyAlignment="1">
      <alignment horizontal="left"/>
    </xf>
    <xf numFmtId="0" fontId="11" fillId="0" borderId="0" xfId="0" applyFont="1" applyAlignment="1">
      <alignment horizontal="left" wrapText="1"/>
    </xf>
    <xf numFmtId="0" fontId="11" fillId="0" borderId="0" xfId="0" applyFont="1" applyAlignment="1">
      <alignment horizontal="left"/>
    </xf>
    <xf numFmtId="0" fontId="3" fillId="0" borderId="3" xfId="0" applyFont="1" applyBorder="1" applyAlignment="1">
      <alignment horizontal="left" vertical="center" wrapText="1"/>
    </xf>
    <xf numFmtId="49" fontId="2" fillId="0" borderId="1" xfId="2" applyNumberFormat="1" applyFont="1" applyFill="1" applyBorder="1" applyAlignment="1">
      <alignment horizontal="center" vertical="center" wrapText="1"/>
    </xf>
    <xf numFmtId="0" fontId="12" fillId="0" borderId="0" xfId="2" applyFont="1" applyFill="1" applyBorder="1" applyAlignment="1">
      <alignment horizontal="center" vertical="top" wrapText="1"/>
    </xf>
    <xf numFmtId="0" fontId="3" fillId="0" borderId="0" xfId="0" applyFont="1" applyAlignment="1">
      <alignment horizontal="left" wrapText="1"/>
    </xf>
    <xf numFmtId="0" fontId="10" fillId="0" borderId="0" xfId="2" applyFont="1" applyFill="1" applyAlignment="1">
      <alignment horizontal="left" vertical="top" wrapText="1"/>
    </xf>
    <xf numFmtId="0" fontId="2" fillId="0" borderId="0" xfId="2" applyFont="1" applyFill="1" applyAlignment="1">
      <alignment horizontal="center" vertical="top" wrapText="1"/>
    </xf>
    <xf numFmtId="0" fontId="6" fillId="0" borderId="0" xfId="2" applyFont="1" applyFill="1" applyAlignment="1">
      <alignment horizontal="center" vertical="top" wrapText="1"/>
    </xf>
    <xf numFmtId="0" fontId="7" fillId="0" borderId="0" xfId="0" applyFont="1" applyAlignment="1">
      <alignment horizontal="center"/>
    </xf>
    <xf numFmtId="0" fontId="9" fillId="0" borderId="0" xfId="2" applyFont="1" applyFill="1" applyAlignment="1">
      <alignment horizontal="center" vertical="top" wrapText="1"/>
    </xf>
    <xf numFmtId="0" fontId="44" fillId="5" borderId="0" xfId="0" applyFont="1" applyFill="1" applyAlignment="1">
      <alignment horizontal="left" vertical="center" wrapText="1"/>
    </xf>
    <xf numFmtId="0" fontId="44" fillId="5" borderId="0" xfId="0" applyFont="1" applyFill="1" applyAlignment="1">
      <alignment horizontal="left" vertical="center"/>
    </xf>
    <xf numFmtId="0" fontId="31" fillId="0" borderId="0" xfId="0" applyFont="1" applyAlignment="1">
      <alignment horizontal="left" vertical="center" wrapText="1"/>
    </xf>
    <xf numFmtId="0" fontId="0" fillId="5" borderId="0" xfId="0" applyFill="1" applyAlignment="1">
      <alignment horizontal="left" vertical="top" wrapText="1"/>
    </xf>
    <xf numFmtId="0" fontId="0" fillId="5" borderId="0" xfId="0" applyFill="1" applyAlignment="1">
      <alignment horizontal="left" vertical="top"/>
    </xf>
  </cellXfs>
  <cellStyles count="4">
    <cellStyle name="Comma" xfId="1" builtinId="3"/>
    <cellStyle name="Comma 17" xfId="3"/>
    <cellStyle name="Normal" xfId="0" builtinId="0"/>
    <cellStyle name="Normal_DUTOAN_VnTime1_ver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17</xdr:row>
          <xdr:rowOff>0</xdr:rowOff>
        </xdr:from>
        <xdr:to>
          <xdr:col>1</xdr:col>
          <xdr:colOff>361950</xdr:colOff>
          <xdr:row>17</xdr:row>
          <xdr:rowOff>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vi-VN" sz="900" b="1" i="0" u="none" strike="noStrike" baseline="0">
                  <a:solidFill>
                    <a:srgbClr val="FF0000"/>
                  </a:solidFill>
                  <a:latin typeface="Dutoan TCVN1993"/>
                </a:rPr>
                <a:t>Kh«ng xo¸ dßng nµy</a:t>
              </a:r>
            </a:p>
          </xdr:txBody>
        </xdr:sp>
        <xdr:clientData fPrintsWithSheet="0"/>
      </xdr:twoCellAnchor>
    </mc:Choice>
    <mc:Fallback/>
  </mc:AlternateContent>
  <xdr:twoCellAnchor editAs="oneCell">
    <xdr:from>
      <xdr:col>0</xdr:col>
      <xdr:colOff>28575</xdr:colOff>
      <xdr:row>0</xdr:row>
      <xdr:rowOff>57150</xdr:rowOff>
    </xdr:from>
    <xdr:to>
      <xdr:col>1</xdr:col>
      <xdr:colOff>1143000</xdr:colOff>
      <xdr:row>2</xdr:row>
      <xdr:rowOff>9525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
          <a:ext cx="14001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AIO\Downloads\KQTN%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2;&#7862;NG%20V&#194;N/B&#193;O%20GI&#193;/B&#193;O%20GI&#193;%202018/B&#193;O%20GI&#193;%20MBT/M&#7851;u%20B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tQuaThiNghiem 2018"/>
      <sheetName val="Du_Lieu"/>
      <sheetName val="KQTN tháng 12"/>
      <sheetName val="KQTN tháng 11"/>
      <sheetName val="KQTN tháng 1 đến tháng 10"/>
    </sheetNames>
    <sheetDataSet>
      <sheetData sheetId="0" refreshError="1"/>
      <sheetData sheetId="1" refreshError="1">
        <row r="2">
          <cell r="B2" t="str">
            <v>YD/Yo-12-11</v>
          </cell>
        </row>
        <row r="15">
          <cell r="B15" t="str">
            <v>I/Io</v>
          </cell>
        </row>
        <row r="16">
          <cell r="B16" t="str">
            <v>Dd0</v>
          </cell>
        </row>
        <row r="17">
          <cell r="B17" t="str">
            <v>Tiêu chuẩn</v>
          </cell>
        </row>
        <row r="18">
          <cell r="B18">
            <v>1011</v>
          </cell>
        </row>
        <row r="19">
          <cell r="B19" t="str">
            <v>QĐ62</v>
          </cell>
        </row>
        <row r="20">
          <cell r="B20">
            <v>3079</v>
          </cell>
        </row>
        <row r="21">
          <cell r="B21">
            <v>346</v>
          </cell>
        </row>
        <row r="22">
          <cell r="B22">
            <v>10788</v>
          </cell>
        </row>
        <row r="23">
          <cell r="B23">
            <v>6306</v>
          </cell>
        </row>
      </sheetData>
      <sheetData sheetId="2">
        <row r="2">
          <cell r="B2" t="str">
            <v>YD/Yo-12-11</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Up"/>
      <sheetName val="Báo Giá"/>
      <sheetName val="Mẫu BG"/>
    </sheetNames>
    <definedNames>
      <definedName name="chennhieudong"/>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B15" sqref="B15"/>
    </sheetView>
  </sheetViews>
  <sheetFormatPr defaultRowHeight="14.25"/>
  <cols>
    <col min="2" max="2" width="14.125" customWidth="1"/>
    <col min="10" max="10" width="12.125" customWidth="1"/>
    <col min="12" max="13" width="9" hidden="1" customWidth="1"/>
    <col min="14" max="14" width="14.625" hidden="1" customWidth="1"/>
    <col min="19" max="19" width="12.375" customWidth="1"/>
    <col min="20" max="20" width="20.125" customWidth="1"/>
  </cols>
  <sheetData>
    <row r="1" spans="1:20" s="49" customFormat="1" ht="25.5">
      <c r="A1" s="42" t="s">
        <v>32</v>
      </c>
      <c r="B1" s="43" t="s">
        <v>0</v>
      </c>
      <c r="C1" s="43" t="s">
        <v>43</v>
      </c>
      <c r="D1" s="43" t="s">
        <v>33</v>
      </c>
      <c r="E1" s="45" t="s">
        <v>44</v>
      </c>
      <c r="F1" s="45" t="s">
        <v>45</v>
      </c>
      <c r="G1" s="44" t="s">
        <v>12</v>
      </c>
      <c r="H1" s="58" t="s">
        <v>34</v>
      </c>
      <c r="I1" s="58" t="s">
        <v>35</v>
      </c>
      <c r="J1" s="60" t="s">
        <v>36</v>
      </c>
      <c r="K1" s="43" t="s">
        <v>37</v>
      </c>
      <c r="L1" s="46" t="s">
        <v>38</v>
      </c>
      <c r="M1" s="47" t="s">
        <v>39</v>
      </c>
      <c r="N1" s="46" t="s">
        <v>40</v>
      </c>
      <c r="O1" s="60" t="s">
        <v>46</v>
      </c>
      <c r="P1" s="48" t="s">
        <v>13</v>
      </c>
      <c r="Q1" s="48" t="s">
        <v>41</v>
      </c>
      <c r="R1" s="48" t="s">
        <v>47</v>
      </c>
      <c r="S1" s="63" t="s">
        <v>48</v>
      </c>
      <c r="T1" s="63" t="s">
        <v>49</v>
      </c>
    </row>
    <row r="2" spans="1:20" s="57" customFormat="1" ht="60" customHeight="1">
      <c r="A2" s="51"/>
      <c r="B2" s="52" t="s">
        <v>42</v>
      </c>
      <c r="C2" s="52">
        <v>43460</v>
      </c>
      <c r="D2" s="53">
        <v>560</v>
      </c>
      <c r="E2" s="53"/>
      <c r="F2" s="53"/>
      <c r="G2" s="54">
        <v>1</v>
      </c>
      <c r="H2" s="59"/>
      <c r="I2" s="59"/>
      <c r="J2" s="61" t="s">
        <v>57</v>
      </c>
      <c r="K2" s="55" t="s">
        <v>1</v>
      </c>
      <c r="L2" s="55" t="s">
        <v>1</v>
      </c>
      <c r="M2" s="50">
        <v>12</v>
      </c>
      <c r="N2" s="65" t="s">
        <v>50</v>
      </c>
      <c r="O2" s="62"/>
      <c r="P2" s="50">
        <v>195000000</v>
      </c>
      <c r="Q2" s="50">
        <f>+P2*G2</f>
        <v>195000000</v>
      </c>
      <c r="R2" s="56"/>
      <c r="S2" s="64"/>
      <c r="T2" s="64"/>
    </row>
    <row r="3" spans="1:20" ht="15">
      <c r="A3" s="66" t="s">
        <v>51</v>
      </c>
      <c r="G3" s="160" t="s">
        <v>99</v>
      </c>
      <c r="H3" s="160"/>
      <c r="I3" s="160"/>
      <c r="J3" s="160"/>
      <c r="K3" s="160"/>
      <c r="L3" s="160"/>
      <c r="M3" s="160"/>
      <c r="N3" s="160"/>
      <c r="O3" s="160"/>
      <c r="P3" s="160"/>
      <c r="Q3" s="160"/>
      <c r="R3" s="160"/>
      <c r="S3" s="160"/>
      <c r="T3" s="160"/>
    </row>
    <row r="4" spans="1:20" ht="15">
      <c r="A4" s="66" t="s">
        <v>96</v>
      </c>
      <c r="M4" s="154"/>
    </row>
    <row r="5" spans="1:20">
      <c r="A5" t="s">
        <v>91</v>
      </c>
    </row>
    <row r="10" spans="1:20" ht="14.25" customHeight="1">
      <c r="A10" s="161" t="s">
        <v>108</v>
      </c>
      <c r="B10" s="161"/>
      <c r="C10" s="161"/>
      <c r="D10" s="161"/>
      <c r="E10" s="161"/>
      <c r="F10" s="161"/>
      <c r="G10" s="161"/>
      <c r="H10" s="161"/>
      <c r="I10" s="161"/>
      <c r="J10" s="161"/>
      <c r="K10" s="161"/>
      <c r="L10" s="161"/>
      <c r="M10" s="161"/>
      <c r="N10" s="161"/>
      <c r="O10" s="161"/>
      <c r="P10" s="161"/>
      <c r="Q10" s="155"/>
      <c r="R10" s="155"/>
      <c r="S10" s="155"/>
      <c r="T10" s="155"/>
    </row>
    <row r="11" spans="1:20" ht="226.5" customHeight="1">
      <c r="A11" s="161"/>
      <c r="B11" s="161"/>
      <c r="C11" s="161"/>
      <c r="D11" s="161"/>
      <c r="E11" s="161"/>
      <c r="F11" s="161"/>
      <c r="G11" s="161"/>
      <c r="H11" s="161"/>
      <c r="I11" s="161"/>
      <c r="J11" s="161"/>
      <c r="K11" s="161"/>
      <c r="L11" s="161"/>
      <c r="M11" s="161"/>
      <c r="N11" s="161"/>
      <c r="O11" s="161"/>
      <c r="P11" s="161"/>
      <c r="Q11" s="155"/>
      <c r="R11" s="155"/>
      <c r="S11" s="155"/>
      <c r="T11" s="155"/>
    </row>
    <row r="12" spans="1:20" ht="57.75" customHeight="1">
      <c r="A12" s="162" t="s">
        <v>106</v>
      </c>
      <c r="B12" s="162"/>
      <c r="C12" s="162"/>
      <c r="D12" s="162"/>
      <c r="E12" s="162"/>
      <c r="F12" s="162"/>
      <c r="G12" s="162"/>
      <c r="H12" s="162"/>
      <c r="I12" s="162"/>
      <c r="J12" s="162"/>
      <c r="K12" s="162"/>
    </row>
  </sheetData>
  <mergeCells count="3">
    <mergeCell ref="G3:T3"/>
    <mergeCell ref="A10:P11"/>
    <mergeCell ref="A12:K12"/>
  </mergeCells>
  <dataValidations count="1">
    <dataValidation type="list" allowBlank="1" showInputMessage="1" showErrorMessage="1" sqref="H2:I2">
      <formula1>Tieuchuan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7"/>
  <sheetViews>
    <sheetView tabSelected="1" topLeftCell="A7" workbookViewId="0">
      <selection activeCell="I18" sqref="I18"/>
    </sheetView>
  </sheetViews>
  <sheetFormatPr defaultColWidth="9" defaultRowHeight="15"/>
  <cols>
    <col min="1" max="1" width="3.75" style="1" customWidth="1"/>
    <col min="2" max="2" width="39.5" style="37" customWidth="1"/>
    <col min="3" max="3" width="8.125" style="38" customWidth="1"/>
    <col min="4" max="4" width="9" style="39" customWidth="1"/>
    <col min="5" max="5" width="12.25" style="40" customWidth="1"/>
    <col min="6" max="6" width="14.375" style="41" customWidth="1"/>
    <col min="7" max="7" width="17.25" style="2" customWidth="1"/>
    <col min="8" max="256" width="9" style="2"/>
    <col min="257" max="257" width="3.75" style="2" customWidth="1"/>
    <col min="258" max="258" width="39.5" style="2" customWidth="1"/>
    <col min="259" max="259" width="8.125" style="2" customWidth="1"/>
    <col min="260" max="260" width="9" style="2" customWidth="1"/>
    <col min="261" max="261" width="12.25" style="2" customWidth="1"/>
    <col min="262" max="262" width="14.375" style="2" customWidth="1"/>
    <col min="263" max="263" width="13.75" style="2" customWidth="1"/>
    <col min="264" max="512" width="9" style="2"/>
    <col min="513" max="513" width="3.75" style="2" customWidth="1"/>
    <col min="514" max="514" width="39.5" style="2" customWidth="1"/>
    <col min="515" max="515" width="8.125" style="2" customWidth="1"/>
    <col min="516" max="516" width="9" style="2" customWidth="1"/>
    <col min="517" max="517" width="12.25" style="2" customWidth="1"/>
    <col min="518" max="518" width="14.375" style="2" customWidth="1"/>
    <col min="519" max="519" width="13.75" style="2" customWidth="1"/>
    <col min="520" max="768" width="9" style="2"/>
    <col min="769" max="769" width="3.75" style="2" customWidth="1"/>
    <col min="770" max="770" width="39.5" style="2" customWidth="1"/>
    <col min="771" max="771" width="8.125" style="2" customWidth="1"/>
    <col min="772" max="772" width="9" style="2" customWidth="1"/>
    <col min="773" max="773" width="12.25" style="2" customWidth="1"/>
    <col min="774" max="774" width="14.375" style="2" customWidth="1"/>
    <col min="775" max="775" width="13.75" style="2" customWidth="1"/>
    <col min="776" max="1024" width="9" style="2"/>
    <col min="1025" max="1025" width="3.75" style="2" customWidth="1"/>
    <col min="1026" max="1026" width="39.5" style="2" customWidth="1"/>
    <col min="1027" max="1027" width="8.125" style="2" customWidth="1"/>
    <col min="1028" max="1028" width="9" style="2" customWidth="1"/>
    <col min="1029" max="1029" width="12.25" style="2" customWidth="1"/>
    <col min="1030" max="1030" width="14.375" style="2" customWidth="1"/>
    <col min="1031" max="1031" width="13.75" style="2" customWidth="1"/>
    <col min="1032" max="1280" width="9" style="2"/>
    <col min="1281" max="1281" width="3.75" style="2" customWidth="1"/>
    <col min="1282" max="1282" width="39.5" style="2" customWidth="1"/>
    <col min="1283" max="1283" width="8.125" style="2" customWidth="1"/>
    <col min="1284" max="1284" width="9" style="2" customWidth="1"/>
    <col min="1285" max="1285" width="12.25" style="2" customWidth="1"/>
    <col min="1286" max="1286" width="14.375" style="2" customWidth="1"/>
    <col min="1287" max="1287" width="13.75" style="2" customWidth="1"/>
    <col min="1288" max="1536" width="9" style="2"/>
    <col min="1537" max="1537" width="3.75" style="2" customWidth="1"/>
    <col min="1538" max="1538" width="39.5" style="2" customWidth="1"/>
    <col min="1539" max="1539" width="8.125" style="2" customWidth="1"/>
    <col min="1540" max="1540" width="9" style="2" customWidth="1"/>
    <col min="1541" max="1541" width="12.25" style="2" customWidth="1"/>
    <col min="1542" max="1542" width="14.375" style="2" customWidth="1"/>
    <col min="1543" max="1543" width="13.75" style="2" customWidth="1"/>
    <col min="1544" max="1792" width="9" style="2"/>
    <col min="1793" max="1793" width="3.75" style="2" customWidth="1"/>
    <col min="1794" max="1794" width="39.5" style="2" customWidth="1"/>
    <col min="1795" max="1795" width="8.125" style="2" customWidth="1"/>
    <col min="1796" max="1796" width="9" style="2" customWidth="1"/>
    <col min="1797" max="1797" width="12.25" style="2" customWidth="1"/>
    <col min="1798" max="1798" width="14.375" style="2" customWidth="1"/>
    <col min="1799" max="1799" width="13.75" style="2" customWidth="1"/>
    <col min="1800" max="2048" width="9" style="2"/>
    <col min="2049" max="2049" width="3.75" style="2" customWidth="1"/>
    <col min="2050" max="2050" width="39.5" style="2" customWidth="1"/>
    <col min="2051" max="2051" width="8.125" style="2" customWidth="1"/>
    <col min="2052" max="2052" width="9" style="2" customWidth="1"/>
    <col min="2053" max="2053" width="12.25" style="2" customWidth="1"/>
    <col min="2054" max="2054" width="14.375" style="2" customWidth="1"/>
    <col min="2055" max="2055" width="13.75" style="2" customWidth="1"/>
    <col min="2056" max="2304" width="9" style="2"/>
    <col min="2305" max="2305" width="3.75" style="2" customWidth="1"/>
    <col min="2306" max="2306" width="39.5" style="2" customWidth="1"/>
    <col min="2307" max="2307" width="8.125" style="2" customWidth="1"/>
    <col min="2308" max="2308" width="9" style="2" customWidth="1"/>
    <col min="2309" max="2309" width="12.25" style="2" customWidth="1"/>
    <col min="2310" max="2310" width="14.375" style="2" customWidth="1"/>
    <col min="2311" max="2311" width="13.75" style="2" customWidth="1"/>
    <col min="2312" max="2560" width="9" style="2"/>
    <col min="2561" max="2561" width="3.75" style="2" customWidth="1"/>
    <col min="2562" max="2562" width="39.5" style="2" customWidth="1"/>
    <col min="2563" max="2563" width="8.125" style="2" customWidth="1"/>
    <col min="2564" max="2564" width="9" style="2" customWidth="1"/>
    <col min="2565" max="2565" width="12.25" style="2" customWidth="1"/>
    <col min="2566" max="2566" width="14.375" style="2" customWidth="1"/>
    <col min="2567" max="2567" width="13.75" style="2" customWidth="1"/>
    <col min="2568" max="2816" width="9" style="2"/>
    <col min="2817" max="2817" width="3.75" style="2" customWidth="1"/>
    <col min="2818" max="2818" width="39.5" style="2" customWidth="1"/>
    <col min="2819" max="2819" width="8.125" style="2" customWidth="1"/>
    <col min="2820" max="2820" width="9" style="2" customWidth="1"/>
    <col min="2821" max="2821" width="12.25" style="2" customWidth="1"/>
    <col min="2822" max="2822" width="14.375" style="2" customWidth="1"/>
    <col min="2823" max="2823" width="13.75" style="2" customWidth="1"/>
    <col min="2824" max="3072" width="9" style="2"/>
    <col min="3073" max="3073" width="3.75" style="2" customWidth="1"/>
    <col min="3074" max="3074" width="39.5" style="2" customWidth="1"/>
    <col min="3075" max="3075" width="8.125" style="2" customWidth="1"/>
    <col min="3076" max="3076" width="9" style="2" customWidth="1"/>
    <col min="3077" max="3077" width="12.25" style="2" customWidth="1"/>
    <col min="3078" max="3078" width="14.375" style="2" customWidth="1"/>
    <col min="3079" max="3079" width="13.75" style="2" customWidth="1"/>
    <col min="3080" max="3328" width="9" style="2"/>
    <col min="3329" max="3329" width="3.75" style="2" customWidth="1"/>
    <col min="3330" max="3330" width="39.5" style="2" customWidth="1"/>
    <col min="3331" max="3331" width="8.125" style="2" customWidth="1"/>
    <col min="3332" max="3332" width="9" style="2" customWidth="1"/>
    <col min="3333" max="3333" width="12.25" style="2" customWidth="1"/>
    <col min="3334" max="3334" width="14.375" style="2" customWidth="1"/>
    <col min="3335" max="3335" width="13.75" style="2" customWidth="1"/>
    <col min="3336" max="3584" width="9" style="2"/>
    <col min="3585" max="3585" width="3.75" style="2" customWidth="1"/>
    <col min="3586" max="3586" width="39.5" style="2" customWidth="1"/>
    <col min="3587" max="3587" width="8.125" style="2" customWidth="1"/>
    <col min="3588" max="3588" width="9" style="2" customWidth="1"/>
    <col min="3589" max="3589" width="12.25" style="2" customWidth="1"/>
    <col min="3590" max="3590" width="14.375" style="2" customWidth="1"/>
    <col min="3591" max="3591" width="13.75" style="2" customWidth="1"/>
    <col min="3592" max="3840" width="9" style="2"/>
    <col min="3841" max="3841" width="3.75" style="2" customWidth="1"/>
    <col min="3842" max="3842" width="39.5" style="2" customWidth="1"/>
    <col min="3843" max="3843" width="8.125" style="2" customWidth="1"/>
    <col min="3844" max="3844" width="9" style="2" customWidth="1"/>
    <col min="3845" max="3845" width="12.25" style="2" customWidth="1"/>
    <col min="3846" max="3846" width="14.375" style="2" customWidth="1"/>
    <col min="3847" max="3847" width="13.75" style="2" customWidth="1"/>
    <col min="3848" max="4096" width="9" style="2"/>
    <col min="4097" max="4097" width="3.75" style="2" customWidth="1"/>
    <col min="4098" max="4098" width="39.5" style="2" customWidth="1"/>
    <col min="4099" max="4099" width="8.125" style="2" customWidth="1"/>
    <col min="4100" max="4100" width="9" style="2" customWidth="1"/>
    <col min="4101" max="4101" width="12.25" style="2" customWidth="1"/>
    <col min="4102" max="4102" width="14.375" style="2" customWidth="1"/>
    <col min="4103" max="4103" width="13.75" style="2" customWidth="1"/>
    <col min="4104" max="4352" width="9" style="2"/>
    <col min="4353" max="4353" width="3.75" style="2" customWidth="1"/>
    <col min="4354" max="4354" width="39.5" style="2" customWidth="1"/>
    <col min="4355" max="4355" width="8.125" style="2" customWidth="1"/>
    <col min="4356" max="4356" width="9" style="2" customWidth="1"/>
    <col min="4357" max="4357" width="12.25" style="2" customWidth="1"/>
    <col min="4358" max="4358" width="14.375" style="2" customWidth="1"/>
    <col min="4359" max="4359" width="13.75" style="2" customWidth="1"/>
    <col min="4360" max="4608" width="9" style="2"/>
    <col min="4609" max="4609" width="3.75" style="2" customWidth="1"/>
    <col min="4610" max="4610" width="39.5" style="2" customWidth="1"/>
    <col min="4611" max="4611" width="8.125" style="2" customWidth="1"/>
    <col min="4612" max="4612" width="9" style="2" customWidth="1"/>
    <col min="4613" max="4613" width="12.25" style="2" customWidth="1"/>
    <col min="4614" max="4614" width="14.375" style="2" customWidth="1"/>
    <col min="4615" max="4615" width="13.75" style="2" customWidth="1"/>
    <col min="4616" max="4864" width="9" style="2"/>
    <col min="4865" max="4865" width="3.75" style="2" customWidth="1"/>
    <col min="4866" max="4866" width="39.5" style="2" customWidth="1"/>
    <col min="4867" max="4867" width="8.125" style="2" customWidth="1"/>
    <col min="4868" max="4868" width="9" style="2" customWidth="1"/>
    <col min="4869" max="4869" width="12.25" style="2" customWidth="1"/>
    <col min="4870" max="4870" width="14.375" style="2" customWidth="1"/>
    <col min="4871" max="4871" width="13.75" style="2" customWidth="1"/>
    <col min="4872" max="5120" width="9" style="2"/>
    <col min="5121" max="5121" width="3.75" style="2" customWidth="1"/>
    <col min="5122" max="5122" width="39.5" style="2" customWidth="1"/>
    <col min="5123" max="5123" width="8.125" style="2" customWidth="1"/>
    <col min="5124" max="5124" width="9" style="2" customWidth="1"/>
    <col min="5125" max="5125" width="12.25" style="2" customWidth="1"/>
    <col min="5126" max="5126" width="14.375" style="2" customWidth="1"/>
    <col min="5127" max="5127" width="13.75" style="2" customWidth="1"/>
    <col min="5128" max="5376" width="9" style="2"/>
    <col min="5377" max="5377" width="3.75" style="2" customWidth="1"/>
    <col min="5378" max="5378" width="39.5" style="2" customWidth="1"/>
    <col min="5379" max="5379" width="8.125" style="2" customWidth="1"/>
    <col min="5380" max="5380" width="9" style="2" customWidth="1"/>
    <col min="5381" max="5381" width="12.25" style="2" customWidth="1"/>
    <col min="5382" max="5382" width="14.375" style="2" customWidth="1"/>
    <col min="5383" max="5383" width="13.75" style="2" customWidth="1"/>
    <col min="5384" max="5632" width="9" style="2"/>
    <col min="5633" max="5633" width="3.75" style="2" customWidth="1"/>
    <col min="5634" max="5634" width="39.5" style="2" customWidth="1"/>
    <col min="5635" max="5635" width="8.125" style="2" customWidth="1"/>
    <col min="5636" max="5636" width="9" style="2" customWidth="1"/>
    <col min="5637" max="5637" width="12.25" style="2" customWidth="1"/>
    <col min="5638" max="5638" width="14.375" style="2" customWidth="1"/>
    <col min="5639" max="5639" width="13.75" style="2" customWidth="1"/>
    <col min="5640" max="5888" width="9" style="2"/>
    <col min="5889" max="5889" width="3.75" style="2" customWidth="1"/>
    <col min="5890" max="5890" width="39.5" style="2" customWidth="1"/>
    <col min="5891" max="5891" width="8.125" style="2" customWidth="1"/>
    <col min="5892" max="5892" width="9" style="2" customWidth="1"/>
    <col min="5893" max="5893" width="12.25" style="2" customWidth="1"/>
    <col min="5894" max="5894" width="14.375" style="2" customWidth="1"/>
    <col min="5895" max="5895" width="13.75" style="2" customWidth="1"/>
    <col min="5896" max="6144" width="9" style="2"/>
    <col min="6145" max="6145" width="3.75" style="2" customWidth="1"/>
    <col min="6146" max="6146" width="39.5" style="2" customWidth="1"/>
    <col min="6147" max="6147" width="8.125" style="2" customWidth="1"/>
    <col min="6148" max="6148" width="9" style="2" customWidth="1"/>
    <col min="6149" max="6149" width="12.25" style="2" customWidth="1"/>
    <col min="6150" max="6150" width="14.375" style="2" customWidth="1"/>
    <col min="6151" max="6151" width="13.75" style="2" customWidth="1"/>
    <col min="6152" max="6400" width="9" style="2"/>
    <col min="6401" max="6401" width="3.75" style="2" customWidth="1"/>
    <col min="6402" max="6402" width="39.5" style="2" customWidth="1"/>
    <col min="6403" max="6403" width="8.125" style="2" customWidth="1"/>
    <col min="6404" max="6404" width="9" style="2" customWidth="1"/>
    <col min="6405" max="6405" width="12.25" style="2" customWidth="1"/>
    <col min="6406" max="6406" width="14.375" style="2" customWidth="1"/>
    <col min="6407" max="6407" width="13.75" style="2" customWidth="1"/>
    <col min="6408" max="6656" width="9" style="2"/>
    <col min="6657" max="6657" width="3.75" style="2" customWidth="1"/>
    <col min="6658" max="6658" width="39.5" style="2" customWidth="1"/>
    <col min="6659" max="6659" width="8.125" style="2" customWidth="1"/>
    <col min="6660" max="6660" width="9" style="2" customWidth="1"/>
    <col min="6661" max="6661" width="12.25" style="2" customWidth="1"/>
    <col min="6662" max="6662" width="14.375" style="2" customWidth="1"/>
    <col min="6663" max="6663" width="13.75" style="2" customWidth="1"/>
    <col min="6664" max="6912" width="9" style="2"/>
    <col min="6913" max="6913" width="3.75" style="2" customWidth="1"/>
    <col min="6914" max="6914" width="39.5" style="2" customWidth="1"/>
    <col min="6915" max="6915" width="8.125" style="2" customWidth="1"/>
    <col min="6916" max="6916" width="9" style="2" customWidth="1"/>
    <col min="6917" max="6917" width="12.25" style="2" customWidth="1"/>
    <col min="6918" max="6918" width="14.375" style="2" customWidth="1"/>
    <col min="6919" max="6919" width="13.75" style="2" customWidth="1"/>
    <col min="6920" max="7168" width="9" style="2"/>
    <col min="7169" max="7169" width="3.75" style="2" customWidth="1"/>
    <col min="7170" max="7170" width="39.5" style="2" customWidth="1"/>
    <col min="7171" max="7171" width="8.125" style="2" customWidth="1"/>
    <col min="7172" max="7172" width="9" style="2" customWidth="1"/>
    <col min="7173" max="7173" width="12.25" style="2" customWidth="1"/>
    <col min="7174" max="7174" width="14.375" style="2" customWidth="1"/>
    <col min="7175" max="7175" width="13.75" style="2" customWidth="1"/>
    <col min="7176" max="7424" width="9" style="2"/>
    <col min="7425" max="7425" width="3.75" style="2" customWidth="1"/>
    <col min="7426" max="7426" width="39.5" style="2" customWidth="1"/>
    <col min="7427" max="7427" width="8.125" style="2" customWidth="1"/>
    <col min="7428" max="7428" width="9" style="2" customWidth="1"/>
    <col min="7429" max="7429" width="12.25" style="2" customWidth="1"/>
    <col min="7430" max="7430" width="14.375" style="2" customWidth="1"/>
    <col min="7431" max="7431" width="13.75" style="2" customWidth="1"/>
    <col min="7432" max="7680" width="9" style="2"/>
    <col min="7681" max="7681" width="3.75" style="2" customWidth="1"/>
    <col min="7682" max="7682" width="39.5" style="2" customWidth="1"/>
    <col min="7683" max="7683" width="8.125" style="2" customWidth="1"/>
    <col min="7684" max="7684" width="9" style="2" customWidth="1"/>
    <col min="7685" max="7685" width="12.25" style="2" customWidth="1"/>
    <col min="7686" max="7686" width="14.375" style="2" customWidth="1"/>
    <col min="7687" max="7687" width="13.75" style="2" customWidth="1"/>
    <col min="7688" max="7936" width="9" style="2"/>
    <col min="7937" max="7937" width="3.75" style="2" customWidth="1"/>
    <col min="7938" max="7938" width="39.5" style="2" customWidth="1"/>
    <col min="7939" max="7939" width="8.125" style="2" customWidth="1"/>
    <col min="7940" max="7940" width="9" style="2" customWidth="1"/>
    <col min="7941" max="7941" width="12.25" style="2" customWidth="1"/>
    <col min="7942" max="7942" width="14.375" style="2" customWidth="1"/>
    <col min="7943" max="7943" width="13.75" style="2" customWidth="1"/>
    <col min="7944" max="8192" width="9" style="2"/>
    <col min="8193" max="8193" width="3.75" style="2" customWidth="1"/>
    <col min="8194" max="8194" width="39.5" style="2" customWidth="1"/>
    <col min="8195" max="8195" width="8.125" style="2" customWidth="1"/>
    <col min="8196" max="8196" width="9" style="2" customWidth="1"/>
    <col min="8197" max="8197" width="12.25" style="2" customWidth="1"/>
    <col min="8198" max="8198" width="14.375" style="2" customWidth="1"/>
    <col min="8199" max="8199" width="13.75" style="2" customWidth="1"/>
    <col min="8200" max="8448" width="9" style="2"/>
    <col min="8449" max="8449" width="3.75" style="2" customWidth="1"/>
    <col min="8450" max="8450" width="39.5" style="2" customWidth="1"/>
    <col min="8451" max="8451" width="8.125" style="2" customWidth="1"/>
    <col min="8452" max="8452" width="9" style="2" customWidth="1"/>
    <col min="8453" max="8453" width="12.25" style="2" customWidth="1"/>
    <col min="8454" max="8454" width="14.375" style="2" customWidth="1"/>
    <col min="8455" max="8455" width="13.75" style="2" customWidth="1"/>
    <col min="8456" max="8704" width="9" style="2"/>
    <col min="8705" max="8705" width="3.75" style="2" customWidth="1"/>
    <col min="8706" max="8706" width="39.5" style="2" customWidth="1"/>
    <col min="8707" max="8707" width="8.125" style="2" customWidth="1"/>
    <col min="8708" max="8708" width="9" style="2" customWidth="1"/>
    <col min="8709" max="8709" width="12.25" style="2" customWidth="1"/>
    <col min="8710" max="8710" width="14.375" style="2" customWidth="1"/>
    <col min="8711" max="8711" width="13.75" style="2" customWidth="1"/>
    <col min="8712" max="8960" width="9" style="2"/>
    <col min="8961" max="8961" width="3.75" style="2" customWidth="1"/>
    <col min="8962" max="8962" width="39.5" style="2" customWidth="1"/>
    <col min="8963" max="8963" width="8.125" style="2" customWidth="1"/>
    <col min="8964" max="8964" width="9" style="2" customWidth="1"/>
    <col min="8965" max="8965" width="12.25" style="2" customWidth="1"/>
    <col min="8966" max="8966" width="14.375" style="2" customWidth="1"/>
    <col min="8967" max="8967" width="13.75" style="2" customWidth="1"/>
    <col min="8968" max="9216" width="9" style="2"/>
    <col min="9217" max="9217" width="3.75" style="2" customWidth="1"/>
    <col min="9218" max="9218" width="39.5" style="2" customWidth="1"/>
    <col min="9219" max="9219" width="8.125" style="2" customWidth="1"/>
    <col min="9220" max="9220" width="9" style="2" customWidth="1"/>
    <col min="9221" max="9221" width="12.25" style="2" customWidth="1"/>
    <col min="9222" max="9222" width="14.375" style="2" customWidth="1"/>
    <col min="9223" max="9223" width="13.75" style="2" customWidth="1"/>
    <col min="9224" max="9472" width="9" style="2"/>
    <col min="9473" max="9473" width="3.75" style="2" customWidth="1"/>
    <col min="9474" max="9474" width="39.5" style="2" customWidth="1"/>
    <col min="9475" max="9475" width="8.125" style="2" customWidth="1"/>
    <col min="9476" max="9476" width="9" style="2" customWidth="1"/>
    <col min="9477" max="9477" width="12.25" style="2" customWidth="1"/>
    <col min="9478" max="9478" width="14.375" style="2" customWidth="1"/>
    <col min="9479" max="9479" width="13.75" style="2" customWidth="1"/>
    <col min="9480" max="9728" width="9" style="2"/>
    <col min="9729" max="9729" width="3.75" style="2" customWidth="1"/>
    <col min="9730" max="9730" width="39.5" style="2" customWidth="1"/>
    <col min="9731" max="9731" width="8.125" style="2" customWidth="1"/>
    <col min="9732" max="9732" width="9" style="2" customWidth="1"/>
    <col min="9733" max="9733" width="12.25" style="2" customWidth="1"/>
    <col min="9734" max="9734" width="14.375" style="2" customWidth="1"/>
    <col min="9735" max="9735" width="13.75" style="2" customWidth="1"/>
    <col min="9736" max="9984" width="9" style="2"/>
    <col min="9985" max="9985" width="3.75" style="2" customWidth="1"/>
    <col min="9986" max="9986" width="39.5" style="2" customWidth="1"/>
    <col min="9987" max="9987" width="8.125" style="2" customWidth="1"/>
    <col min="9988" max="9988" width="9" style="2" customWidth="1"/>
    <col min="9989" max="9989" width="12.25" style="2" customWidth="1"/>
    <col min="9990" max="9990" width="14.375" style="2" customWidth="1"/>
    <col min="9991" max="9991" width="13.75" style="2" customWidth="1"/>
    <col min="9992" max="10240" width="9" style="2"/>
    <col min="10241" max="10241" width="3.75" style="2" customWidth="1"/>
    <col min="10242" max="10242" width="39.5" style="2" customWidth="1"/>
    <col min="10243" max="10243" width="8.125" style="2" customWidth="1"/>
    <col min="10244" max="10244" width="9" style="2" customWidth="1"/>
    <col min="10245" max="10245" width="12.25" style="2" customWidth="1"/>
    <col min="10246" max="10246" width="14.375" style="2" customWidth="1"/>
    <col min="10247" max="10247" width="13.75" style="2" customWidth="1"/>
    <col min="10248" max="10496" width="9" style="2"/>
    <col min="10497" max="10497" width="3.75" style="2" customWidth="1"/>
    <col min="10498" max="10498" width="39.5" style="2" customWidth="1"/>
    <col min="10499" max="10499" width="8.125" style="2" customWidth="1"/>
    <col min="10500" max="10500" width="9" style="2" customWidth="1"/>
    <col min="10501" max="10501" width="12.25" style="2" customWidth="1"/>
    <col min="10502" max="10502" width="14.375" style="2" customWidth="1"/>
    <col min="10503" max="10503" width="13.75" style="2" customWidth="1"/>
    <col min="10504" max="10752" width="9" style="2"/>
    <col min="10753" max="10753" width="3.75" style="2" customWidth="1"/>
    <col min="10754" max="10754" width="39.5" style="2" customWidth="1"/>
    <col min="10755" max="10755" width="8.125" style="2" customWidth="1"/>
    <col min="10756" max="10756" width="9" style="2" customWidth="1"/>
    <col min="10757" max="10757" width="12.25" style="2" customWidth="1"/>
    <col min="10758" max="10758" width="14.375" style="2" customWidth="1"/>
    <col min="10759" max="10759" width="13.75" style="2" customWidth="1"/>
    <col min="10760" max="11008" width="9" style="2"/>
    <col min="11009" max="11009" width="3.75" style="2" customWidth="1"/>
    <col min="11010" max="11010" width="39.5" style="2" customWidth="1"/>
    <col min="11011" max="11011" width="8.125" style="2" customWidth="1"/>
    <col min="11012" max="11012" width="9" style="2" customWidth="1"/>
    <col min="11013" max="11013" width="12.25" style="2" customWidth="1"/>
    <col min="11014" max="11014" width="14.375" style="2" customWidth="1"/>
    <col min="11015" max="11015" width="13.75" style="2" customWidth="1"/>
    <col min="11016" max="11264" width="9" style="2"/>
    <col min="11265" max="11265" width="3.75" style="2" customWidth="1"/>
    <col min="11266" max="11266" width="39.5" style="2" customWidth="1"/>
    <col min="11267" max="11267" width="8.125" style="2" customWidth="1"/>
    <col min="11268" max="11268" width="9" style="2" customWidth="1"/>
    <col min="11269" max="11269" width="12.25" style="2" customWidth="1"/>
    <col min="11270" max="11270" width="14.375" style="2" customWidth="1"/>
    <col min="11271" max="11271" width="13.75" style="2" customWidth="1"/>
    <col min="11272" max="11520" width="9" style="2"/>
    <col min="11521" max="11521" width="3.75" style="2" customWidth="1"/>
    <col min="11522" max="11522" width="39.5" style="2" customWidth="1"/>
    <col min="11523" max="11523" width="8.125" style="2" customWidth="1"/>
    <col min="11524" max="11524" width="9" style="2" customWidth="1"/>
    <col min="11525" max="11525" width="12.25" style="2" customWidth="1"/>
    <col min="11526" max="11526" width="14.375" style="2" customWidth="1"/>
    <col min="11527" max="11527" width="13.75" style="2" customWidth="1"/>
    <col min="11528" max="11776" width="9" style="2"/>
    <col min="11777" max="11777" width="3.75" style="2" customWidth="1"/>
    <col min="11778" max="11778" width="39.5" style="2" customWidth="1"/>
    <col min="11779" max="11779" width="8.125" style="2" customWidth="1"/>
    <col min="11780" max="11780" width="9" style="2" customWidth="1"/>
    <col min="11781" max="11781" width="12.25" style="2" customWidth="1"/>
    <col min="11782" max="11782" width="14.375" style="2" customWidth="1"/>
    <col min="11783" max="11783" width="13.75" style="2" customWidth="1"/>
    <col min="11784" max="12032" width="9" style="2"/>
    <col min="12033" max="12033" width="3.75" style="2" customWidth="1"/>
    <col min="12034" max="12034" width="39.5" style="2" customWidth="1"/>
    <col min="12035" max="12035" width="8.125" style="2" customWidth="1"/>
    <col min="12036" max="12036" width="9" style="2" customWidth="1"/>
    <col min="12037" max="12037" width="12.25" style="2" customWidth="1"/>
    <col min="12038" max="12038" width="14.375" style="2" customWidth="1"/>
    <col min="12039" max="12039" width="13.75" style="2" customWidth="1"/>
    <col min="12040" max="12288" width="9" style="2"/>
    <col min="12289" max="12289" width="3.75" style="2" customWidth="1"/>
    <col min="12290" max="12290" width="39.5" style="2" customWidth="1"/>
    <col min="12291" max="12291" width="8.125" style="2" customWidth="1"/>
    <col min="12292" max="12292" width="9" style="2" customWidth="1"/>
    <col min="12293" max="12293" width="12.25" style="2" customWidth="1"/>
    <col min="12294" max="12294" width="14.375" style="2" customWidth="1"/>
    <col min="12295" max="12295" width="13.75" style="2" customWidth="1"/>
    <col min="12296" max="12544" width="9" style="2"/>
    <col min="12545" max="12545" width="3.75" style="2" customWidth="1"/>
    <col min="12546" max="12546" width="39.5" style="2" customWidth="1"/>
    <col min="12547" max="12547" width="8.125" style="2" customWidth="1"/>
    <col min="12548" max="12548" width="9" style="2" customWidth="1"/>
    <col min="12549" max="12549" width="12.25" style="2" customWidth="1"/>
    <col min="12550" max="12550" width="14.375" style="2" customWidth="1"/>
    <col min="12551" max="12551" width="13.75" style="2" customWidth="1"/>
    <col min="12552" max="12800" width="9" style="2"/>
    <col min="12801" max="12801" width="3.75" style="2" customWidth="1"/>
    <col min="12802" max="12802" width="39.5" style="2" customWidth="1"/>
    <col min="12803" max="12803" width="8.125" style="2" customWidth="1"/>
    <col min="12804" max="12804" width="9" style="2" customWidth="1"/>
    <col min="12805" max="12805" width="12.25" style="2" customWidth="1"/>
    <col min="12806" max="12806" width="14.375" style="2" customWidth="1"/>
    <col min="12807" max="12807" width="13.75" style="2" customWidth="1"/>
    <col min="12808" max="13056" width="9" style="2"/>
    <col min="13057" max="13057" width="3.75" style="2" customWidth="1"/>
    <col min="13058" max="13058" width="39.5" style="2" customWidth="1"/>
    <col min="13059" max="13059" width="8.125" style="2" customWidth="1"/>
    <col min="13060" max="13060" width="9" style="2" customWidth="1"/>
    <col min="13061" max="13061" width="12.25" style="2" customWidth="1"/>
    <col min="13062" max="13062" width="14.375" style="2" customWidth="1"/>
    <col min="13063" max="13063" width="13.75" style="2" customWidth="1"/>
    <col min="13064" max="13312" width="9" style="2"/>
    <col min="13313" max="13313" width="3.75" style="2" customWidth="1"/>
    <col min="13314" max="13314" width="39.5" style="2" customWidth="1"/>
    <col min="13315" max="13315" width="8.125" style="2" customWidth="1"/>
    <col min="13316" max="13316" width="9" style="2" customWidth="1"/>
    <col min="13317" max="13317" width="12.25" style="2" customWidth="1"/>
    <col min="13318" max="13318" width="14.375" style="2" customWidth="1"/>
    <col min="13319" max="13319" width="13.75" style="2" customWidth="1"/>
    <col min="13320" max="13568" width="9" style="2"/>
    <col min="13569" max="13569" width="3.75" style="2" customWidth="1"/>
    <col min="13570" max="13570" width="39.5" style="2" customWidth="1"/>
    <col min="13571" max="13571" width="8.125" style="2" customWidth="1"/>
    <col min="13572" max="13572" width="9" style="2" customWidth="1"/>
    <col min="13573" max="13573" width="12.25" style="2" customWidth="1"/>
    <col min="13574" max="13574" width="14.375" style="2" customWidth="1"/>
    <col min="13575" max="13575" width="13.75" style="2" customWidth="1"/>
    <col min="13576" max="13824" width="9" style="2"/>
    <col min="13825" max="13825" width="3.75" style="2" customWidth="1"/>
    <col min="13826" max="13826" width="39.5" style="2" customWidth="1"/>
    <col min="13827" max="13827" width="8.125" style="2" customWidth="1"/>
    <col min="13828" max="13828" width="9" style="2" customWidth="1"/>
    <col min="13829" max="13829" width="12.25" style="2" customWidth="1"/>
    <col min="13830" max="13830" width="14.375" style="2" customWidth="1"/>
    <col min="13831" max="13831" width="13.75" style="2" customWidth="1"/>
    <col min="13832" max="14080" width="9" style="2"/>
    <col min="14081" max="14081" width="3.75" style="2" customWidth="1"/>
    <col min="14082" max="14082" width="39.5" style="2" customWidth="1"/>
    <col min="14083" max="14083" width="8.125" style="2" customWidth="1"/>
    <col min="14084" max="14084" width="9" style="2" customWidth="1"/>
    <col min="14085" max="14085" width="12.25" style="2" customWidth="1"/>
    <col min="14086" max="14086" width="14.375" style="2" customWidth="1"/>
    <col min="14087" max="14087" width="13.75" style="2" customWidth="1"/>
    <col min="14088" max="14336" width="9" style="2"/>
    <col min="14337" max="14337" width="3.75" style="2" customWidth="1"/>
    <col min="14338" max="14338" width="39.5" style="2" customWidth="1"/>
    <col min="14339" max="14339" width="8.125" style="2" customWidth="1"/>
    <col min="14340" max="14340" width="9" style="2" customWidth="1"/>
    <col min="14341" max="14341" width="12.25" style="2" customWidth="1"/>
    <col min="14342" max="14342" width="14.375" style="2" customWidth="1"/>
    <col min="14343" max="14343" width="13.75" style="2" customWidth="1"/>
    <col min="14344" max="14592" width="9" style="2"/>
    <col min="14593" max="14593" width="3.75" style="2" customWidth="1"/>
    <col min="14594" max="14594" width="39.5" style="2" customWidth="1"/>
    <col min="14595" max="14595" width="8.125" style="2" customWidth="1"/>
    <col min="14596" max="14596" width="9" style="2" customWidth="1"/>
    <col min="14597" max="14597" width="12.25" style="2" customWidth="1"/>
    <col min="14598" max="14598" width="14.375" style="2" customWidth="1"/>
    <col min="14599" max="14599" width="13.75" style="2" customWidth="1"/>
    <col min="14600" max="14848" width="9" style="2"/>
    <col min="14849" max="14849" width="3.75" style="2" customWidth="1"/>
    <col min="14850" max="14850" width="39.5" style="2" customWidth="1"/>
    <col min="14851" max="14851" width="8.125" style="2" customWidth="1"/>
    <col min="14852" max="14852" width="9" style="2" customWidth="1"/>
    <col min="14853" max="14853" width="12.25" style="2" customWidth="1"/>
    <col min="14854" max="14854" width="14.375" style="2" customWidth="1"/>
    <col min="14855" max="14855" width="13.75" style="2" customWidth="1"/>
    <col min="14856" max="15104" width="9" style="2"/>
    <col min="15105" max="15105" width="3.75" style="2" customWidth="1"/>
    <col min="15106" max="15106" width="39.5" style="2" customWidth="1"/>
    <col min="15107" max="15107" width="8.125" style="2" customWidth="1"/>
    <col min="15108" max="15108" width="9" style="2" customWidth="1"/>
    <col min="15109" max="15109" width="12.25" style="2" customWidth="1"/>
    <col min="15110" max="15110" width="14.375" style="2" customWidth="1"/>
    <col min="15111" max="15111" width="13.75" style="2" customWidth="1"/>
    <col min="15112" max="15360" width="9" style="2"/>
    <col min="15361" max="15361" width="3.75" style="2" customWidth="1"/>
    <col min="15362" max="15362" width="39.5" style="2" customWidth="1"/>
    <col min="15363" max="15363" width="8.125" style="2" customWidth="1"/>
    <col min="15364" max="15364" width="9" style="2" customWidth="1"/>
    <col min="15365" max="15365" width="12.25" style="2" customWidth="1"/>
    <col min="15366" max="15366" width="14.375" style="2" customWidth="1"/>
    <col min="15367" max="15367" width="13.75" style="2" customWidth="1"/>
    <col min="15368" max="15616" width="9" style="2"/>
    <col min="15617" max="15617" width="3.75" style="2" customWidth="1"/>
    <col min="15618" max="15618" width="39.5" style="2" customWidth="1"/>
    <col min="15619" max="15619" width="8.125" style="2" customWidth="1"/>
    <col min="15620" max="15620" width="9" style="2" customWidth="1"/>
    <col min="15621" max="15621" width="12.25" style="2" customWidth="1"/>
    <col min="15622" max="15622" width="14.375" style="2" customWidth="1"/>
    <col min="15623" max="15623" width="13.75" style="2" customWidth="1"/>
    <col min="15624" max="15872" width="9" style="2"/>
    <col min="15873" max="15873" width="3.75" style="2" customWidth="1"/>
    <col min="15874" max="15874" width="39.5" style="2" customWidth="1"/>
    <col min="15875" max="15875" width="8.125" style="2" customWidth="1"/>
    <col min="15876" max="15876" width="9" style="2" customWidth="1"/>
    <col min="15877" max="15877" width="12.25" style="2" customWidth="1"/>
    <col min="15878" max="15878" width="14.375" style="2" customWidth="1"/>
    <col min="15879" max="15879" width="13.75" style="2" customWidth="1"/>
    <col min="15880" max="16128" width="9" style="2"/>
    <col min="16129" max="16129" width="3.75" style="2" customWidth="1"/>
    <col min="16130" max="16130" width="39.5" style="2" customWidth="1"/>
    <col min="16131" max="16131" width="8.125" style="2" customWidth="1"/>
    <col min="16132" max="16132" width="9" style="2" customWidth="1"/>
    <col min="16133" max="16133" width="12.25" style="2" customWidth="1"/>
    <col min="16134" max="16134" width="14.375" style="2" customWidth="1"/>
    <col min="16135" max="16135" width="13.75" style="2" customWidth="1"/>
    <col min="16136" max="16384" width="9" style="2"/>
  </cols>
  <sheetData>
    <row r="1" spans="1:10" ht="15.75">
      <c r="B1" s="183" t="s">
        <v>2</v>
      </c>
      <c r="C1" s="183"/>
      <c r="D1" s="183"/>
      <c r="E1" s="183"/>
      <c r="F1" s="183"/>
      <c r="G1" s="183"/>
    </row>
    <row r="2" spans="1:10" ht="15.75">
      <c r="B2" s="183" t="s">
        <v>3</v>
      </c>
      <c r="C2" s="183"/>
      <c r="D2" s="183"/>
      <c r="E2" s="183"/>
      <c r="F2" s="183"/>
      <c r="G2" s="183"/>
    </row>
    <row r="3" spans="1:10" ht="15.75">
      <c r="A3"/>
      <c r="B3" s="184" t="s">
        <v>4</v>
      </c>
      <c r="C3" s="184"/>
      <c r="D3" s="184"/>
      <c r="E3" s="184"/>
      <c r="F3" s="184"/>
      <c r="G3" s="184"/>
    </row>
    <row r="4" spans="1:10">
      <c r="B4" s="185" t="s">
        <v>5</v>
      </c>
      <c r="C4" s="185"/>
      <c r="D4" s="185"/>
      <c r="E4" s="185"/>
      <c r="F4" s="185"/>
      <c r="G4" s="185"/>
    </row>
    <row r="5" spans="1:10">
      <c r="B5" s="3"/>
      <c r="C5" s="4"/>
      <c r="D5" s="5"/>
      <c r="E5" s="5"/>
      <c r="F5" s="6"/>
      <c r="G5" s="4"/>
    </row>
    <row r="6" spans="1:10" ht="25.5">
      <c r="B6" s="186" t="s">
        <v>6</v>
      </c>
      <c r="C6" s="186"/>
      <c r="D6" s="186"/>
      <c r="E6" s="186"/>
      <c r="F6" s="186"/>
    </row>
    <row r="7" spans="1:10" ht="13.5" customHeight="1">
      <c r="B7" s="7"/>
      <c r="C7" s="8"/>
      <c r="D7" s="9"/>
      <c r="E7" s="9"/>
      <c r="F7" s="10"/>
    </row>
    <row r="8" spans="1:10" ht="18.75">
      <c r="A8" s="182" t="s">
        <v>28</v>
      </c>
      <c r="B8" s="182"/>
      <c r="C8" s="182"/>
      <c r="D8" s="182"/>
      <c r="E8" s="182"/>
      <c r="F8" s="182"/>
      <c r="G8" s="182"/>
    </row>
    <row r="9" spans="1:10" ht="18.75" customHeight="1">
      <c r="A9" s="167" t="s">
        <v>53</v>
      </c>
      <c r="B9" s="167"/>
      <c r="C9" s="167"/>
      <c r="D9" s="168" t="s">
        <v>52</v>
      </c>
      <c r="E9" s="168"/>
      <c r="F9" s="168"/>
      <c r="G9" s="168"/>
    </row>
    <row r="10" spans="1:10" ht="18.75" customHeight="1">
      <c r="A10" s="167" t="s">
        <v>29</v>
      </c>
      <c r="B10" s="167"/>
      <c r="C10" s="167"/>
      <c r="D10" s="168" t="s">
        <v>54</v>
      </c>
      <c r="E10" s="168"/>
      <c r="F10" s="168"/>
      <c r="G10" s="168"/>
    </row>
    <row r="11" spans="1:10" ht="18.75" customHeight="1">
      <c r="A11" s="167" t="s">
        <v>26</v>
      </c>
      <c r="B11" s="167"/>
      <c r="C11" s="167"/>
      <c r="D11" s="169" t="s">
        <v>27</v>
      </c>
      <c r="E11" s="170"/>
      <c r="F11" s="170"/>
      <c r="G11" s="171"/>
    </row>
    <row r="12" spans="1:10" ht="61.5" customHeight="1">
      <c r="A12" s="178" t="s">
        <v>7</v>
      </c>
      <c r="B12" s="178"/>
      <c r="C12" s="178"/>
      <c r="D12" s="178"/>
      <c r="E12" s="178"/>
      <c r="F12" s="178"/>
      <c r="G12" s="178"/>
      <c r="J12" s="2" t="s">
        <v>8</v>
      </c>
    </row>
    <row r="13" spans="1:10" ht="35.25" customHeight="1">
      <c r="A13" s="11" t="s">
        <v>9</v>
      </c>
      <c r="B13" s="11" t="s">
        <v>10</v>
      </c>
      <c r="C13" s="11" t="s">
        <v>11</v>
      </c>
      <c r="D13" s="12" t="s">
        <v>12</v>
      </c>
      <c r="E13" s="12" t="s">
        <v>13</v>
      </c>
      <c r="F13" s="13" t="s">
        <v>14</v>
      </c>
      <c r="G13" s="14" t="s">
        <v>15</v>
      </c>
    </row>
    <row r="14" spans="1:10" ht="57.75" customHeight="1">
      <c r="A14" s="15" t="s">
        <v>16</v>
      </c>
      <c r="B14" s="16" t="s">
        <v>58</v>
      </c>
      <c r="C14" s="17" t="s">
        <v>17</v>
      </c>
      <c r="D14" s="18">
        <v>1</v>
      </c>
      <c r="E14" s="18">
        <v>130000000</v>
      </c>
      <c r="F14" s="19">
        <f>+E14*D14</f>
        <v>130000000</v>
      </c>
      <c r="G14" s="20" t="s">
        <v>55</v>
      </c>
    </row>
    <row r="15" spans="1:10" ht="15.75">
      <c r="A15" s="179" t="s">
        <v>18</v>
      </c>
      <c r="B15" s="179"/>
      <c r="C15" s="179"/>
      <c r="D15" s="179"/>
      <c r="E15" s="179"/>
      <c r="F15" s="21">
        <f>SUM(F14:F14)</f>
        <v>130000000</v>
      </c>
      <c r="G15" s="22"/>
    </row>
    <row r="16" spans="1:10" ht="15.75">
      <c r="A16" s="179" t="s">
        <v>19</v>
      </c>
      <c r="B16" s="179"/>
      <c r="C16" s="179"/>
      <c r="D16" s="179"/>
      <c r="E16" s="179"/>
      <c r="F16" s="21">
        <f>+F15*10%</f>
        <v>13000000</v>
      </c>
      <c r="G16" s="23"/>
    </row>
    <row r="17" spans="1:23" ht="15.75">
      <c r="A17" s="179" t="s">
        <v>20</v>
      </c>
      <c r="B17" s="179"/>
      <c r="C17" s="179"/>
      <c r="D17" s="179"/>
      <c r="E17" s="179"/>
      <c r="F17" s="21">
        <f>SUM(F15:F16)</f>
        <v>143000000</v>
      </c>
      <c r="G17" s="22"/>
    </row>
    <row r="18" spans="1:23" s="25" customFormat="1" ht="15.75">
      <c r="A18" s="24"/>
      <c r="B18" s="180" t="s">
        <v>21</v>
      </c>
      <c r="C18" s="180"/>
      <c r="D18" s="180"/>
      <c r="E18" s="180"/>
      <c r="F18" s="180"/>
      <c r="G18" s="2"/>
    </row>
    <row r="19" spans="1:23" s="26" customFormat="1" ht="36" customHeight="1">
      <c r="A19" s="181" t="s">
        <v>56</v>
      </c>
      <c r="B19" s="172"/>
      <c r="C19" s="172"/>
      <c r="D19" s="172"/>
      <c r="E19" s="172"/>
      <c r="F19" s="172"/>
      <c r="G19" s="172"/>
    </row>
    <row r="20" spans="1:23" s="27" customFormat="1" ht="15.75">
      <c r="A20" s="172" t="s">
        <v>30</v>
      </c>
      <c r="B20" s="172"/>
      <c r="C20" s="172"/>
      <c r="D20" s="172"/>
      <c r="E20" s="172"/>
      <c r="F20" s="172"/>
      <c r="G20" s="172"/>
    </row>
    <row r="21" spans="1:23" s="26" customFormat="1" ht="15.75">
      <c r="A21" s="172" t="s">
        <v>59</v>
      </c>
      <c r="B21" s="172"/>
      <c r="C21" s="172"/>
      <c r="D21" s="172"/>
      <c r="E21" s="172"/>
      <c r="F21" s="172"/>
      <c r="G21" s="172"/>
    </row>
    <row r="22" spans="1:23" s="27" customFormat="1" ht="15.75">
      <c r="A22" s="173" t="s">
        <v>22</v>
      </c>
      <c r="B22" s="163"/>
      <c r="C22" s="163"/>
      <c r="D22" s="163"/>
      <c r="E22" s="163"/>
      <c r="F22" s="163"/>
      <c r="G22" s="163"/>
      <c r="H22" s="174"/>
      <c r="I22" s="174"/>
      <c r="J22" s="174"/>
      <c r="K22" s="174"/>
      <c r="L22" s="174"/>
      <c r="M22" s="174"/>
      <c r="N22" s="26"/>
      <c r="O22" s="26"/>
      <c r="P22" s="26"/>
      <c r="Q22" s="26"/>
      <c r="R22" s="26"/>
      <c r="S22" s="26"/>
      <c r="T22" s="26"/>
      <c r="U22" s="26"/>
      <c r="V22" s="26"/>
      <c r="W22" s="26"/>
    </row>
    <row r="23" spans="1:23" s="28" customFormat="1" ht="15.75">
      <c r="A23" s="175" t="s">
        <v>100</v>
      </c>
      <c r="B23" s="175"/>
      <c r="C23" s="175"/>
      <c r="D23" s="175"/>
      <c r="E23" s="175"/>
      <c r="F23" s="175"/>
      <c r="G23" s="175"/>
      <c r="H23" s="174"/>
      <c r="I23" s="174"/>
      <c r="J23" s="174"/>
      <c r="K23" s="174"/>
      <c r="L23" s="174"/>
      <c r="M23" s="174"/>
    </row>
    <row r="24" spans="1:23" s="29" customFormat="1" ht="15.75">
      <c r="A24" s="176" t="s">
        <v>23</v>
      </c>
      <c r="B24" s="177"/>
      <c r="C24" s="177"/>
      <c r="D24" s="177"/>
      <c r="E24" s="177"/>
      <c r="F24" s="177"/>
      <c r="G24" s="177"/>
    </row>
    <row r="25" spans="1:23" ht="15.75">
      <c r="A25" s="30"/>
      <c r="B25" s="31"/>
      <c r="C25" s="31"/>
      <c r="D25" s="32"/>
      <c r="E25" s="32"/>
      <c r="F25" s="33"/>
      <c r="G25" s="31"/>
      <c r="H25" s="163"/>
      <c r="I25" s="163"/>
      <c r="J25" s="164"/>
      <c r="K25" s="164"/>
      <c r="L25" s="164"/>
      <c r="M25" s="164"/>
      <c r="N25" s="164"/>
      <c r="O25" s="164"/>
    </row>
    <row r="26" spans="1:23" ht="15.75">
      <c r="A26" s="34"/>
      <c r="B26" s="35"/>
      <c r="C26" s="165" t="s">
        <v>31</v>
      </c>
      <c r="D26" s="165"/>
      <c r="E26" s="165"/>
      <c r="F26" s="165"/>
      <c r="G26" s="165"/>
    </row>
    <row r="27" spans="1:23" ht="17.25">
      <c r="A27" s="36" t="s">
        <v>24</v>
      </c>
      <c r="C27" s="166" t="s">
        <v>25</v>
      </c>
      <c r="D27" s="166"/>
      <c r="E27" s="166"/>
      <c r="F27" s="166"/>
      <c r="G27" s="166"/>
    </row>
  </sheetData>
  <mergeCells count="27">
    <mergeCell ref="A8:G8"/>
    <mergeCell ref="B1:G1"/>
    <mergeCell ref="B2:G2"/>
    <mergeCell ref="B3:G3"/>
    <mergeCell ref="B4:G4"/>
    <mergeCell ref="B6:F6"/>
    <mergeCell ref="A15:E15"/>
    <mergeCell ref="A16:E16"/>
    <mergeCell ref="A17:E17"/>
    <mergeCell ref="B18:F18"/>
    <mergeCell ref="A19:G19"/>
    <mergeCell ref="H25:O25"/>
    <mergeCell ref="C26:G26"/>
    <mergeCell ref="C27:G27"/>
    <mergeCell ref="A9:C9"/>
    <mergeCell ref="D9:G9"/>
    <mergeCell ref="A10:C10"/>
    <mergeCell ref="D10:G10"/>
    <mergeCell ref="A11:C11"/>
    <mergeCell ref="D11:G11"/>
    <mergeCell ref="A20:G20"/>
    <mergeCell ref="A21:G21"/>
    <mergeCell ref="A22:G22"/>
    <mergeCell ref="H22:M23"/>
    <mergeCell ref="A23:G23"/>
    <mergeCell ref="A24:G24"/>
    <mergeCell ref="A12:G1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Line="0" autoPict="0" macro="[2]!chennhieudong">
                <anchor moveWithCells="1" sizeWithCells="1">
                  <from>
                    <xdr:col>0</xdr:col>
                    <xdr:colOff>0</xdr:colOff>
                    <xdr:row>17</xdr:row>
                    <xdr:rowOff>0</xdr:rowOff>
                  </from>
                  <to>
                    <xdr:col>1</xdr:col>
                    <xdr:colOff>361950</xdr:colOff>
                    <xdr:row>17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
  <sheetViews>
    <sheetView workbookViewId="0">
      <selection activeCell="A16" sqref="A16"/>
    </sheetView>
  </sheetViews>
  <sheetFormatPr defaultColWidth="9.125" defaultRowHeight="14.25" outlineLevelCol="1"/>
  <cols>
    <col min="1" max="1" width="8.75" style="143" customWidth="1"/>
    <col min="2" max="2" width="14" style="142" bestFit="1" customWidth="1"/>
    <col min="3" max="3" width="9.875" style="144" bestFit="1" customWidth="1"/>
    <col min="4" max="4" width="10.75" style="142" bestFit="1" customWidth="1"/>
    <col min="5" max="5" width="11.875" style="142" customWidth="1"/>
    <col min="6" max="6" width="9.875" style="142" bestFit="1" customWidth="1"/>
    <col min="7" max="7" width="5.875" style="145" bestFit="1" customWidth="1"/>
    <col min="8" max="8" width="3.875" style="145" bestFit="1" customWidth="1"/>
    <col min="9" max="9" width="8.125" style="146" customWidth="1"/>
    <col min="10" max="10" width="7.75" style="145" bestFit="1" customWidth="1"/>
    <col min="11" max="11" width="5.875" style="147" customWidth="1"/>
    <col min="12" max="13" width="10.25" style="145" customWidth="1"/>
    <col min="14" max="14" width="5.375" style="145" customWidth="1"/>
    <col min="15" max="15" width="11.25" style="145" customWidth="1"/>
    <col min="16" max="16" width="9.5" style="145" customWidth="1"/>
    <col min="17" max="17" width="9.5" style="148" customWidth="1"/>
    <col min="18" max="18" width="14.75" style="145" customWidth="1"/>
    <col min="19" max="19" width="20.5" style="142" customWidth="1"/>
    <col min="20" max="21" width="10.875" style="149" bestFit="1" customWidth="1"/>
    <col min="22" max="22" width="4.375" style="149" bestFit="1" customWidth="1"/>
    <col min="23" max="23" width="10.25" style="149" customWidth="1"/>
    <col min="24" max="24" width="7.625" style="150" customWidth="1" outlineLevel="1"/>
    <col min="25" max="25" width="11.625" style="151" customWidth="1" outlineLevel="1"/>
    <col min="26" max="26" width="8.875" style="150" customWidth="1" outlineLevel="1"/>
    <col min="27" max="27" width="12.125" style="150" customWidth="1" outlineLevel="1"/>
    <col min="28" max="28" width="8.25" style="150" customWidth="1"/>
    <col min="29" max="29" width="7.875" style="141" customWidth="1"/>
    <col min="30" max="30" width="9.125" style="152"/>
    <col min="31" max="16384" width="9.125" style="153"/>
  </cols>
  <sheetData>
    <row r="1" spans="1:31" s="142" customFormat="1">
      <c r="A1" s="125"/>
      <c r="B1" s="126"/>
      <c r="C1" s="127"/>
      <c r="D1" s="128"/>
      <c r="E1" s="129"/>
      <c r="F1" s="128"/>
      <c r="G1" s="127"/>
      <c r="H1" s="130"/>
      <c r="I1" s="131"/>
      <c r="J1" s="132"/>
      <c r="K1" s="133"/>
      <c r="L1" s="132"/>
      <c r="M1" s="132"/>
      <c r="N1" s="134"/>
      <c r="O1" s="135"/>
      <c r="P1" s="135"/>
      <c r="Q1" s="136"/>
      <c r="R1" s="135"/>
      <c r="S1" s="137"/>
      <c r="T1" s="138"/>
      <c r="U1" s="138"/>
      <c r="V1" s="138"/>
      <c r="W1" s="138"/>
      <c r="X1" s="139"/>
      <c r="Y1" s="140"/>
      <c r="Z1" s="139"/>
      <c r="AA1" s="139"/>
      <c r="AB1" s="139"/>
      <c r="AC1" s="139"/>
      <c r="AD1" s="141"/>
    </row>
    <row r="2" spans="1:31" s="95" customFormat="1" ht="24">
      <c r="A2" s="80" t="s">
        <v>32</v>
      </c>
      <c r="B2" s="81" t="s">
        <v>60</v>
      </c>
      <c r="C2" s="80" t="s">
        <v>101</v>
      </c>
      <c r="D2" s="82" t="s">
        <v>102</v>
      </c>
      <c r="E2" s="83" t="s">
        <v>61</v>
      </c>
      <c r="F2" s="82" t="s">
        <v>98</v>
      </c>
      <c r="G2" s="81" t="s">
        <v>62</v>
      </c>
      <c r="H2" s="81" t="s">
        <v>33</v>
      </c>
      <c r="I2" s="84" t="s">
        <v>81</v>
      </c>
      <c r="J2" s="81" t="s">
        <v>82</v>
      </c>
      <c r="K2" s="85" t="s">
        <v>12</v>
      </c>
      <c r="L2" s="80" t="s">
        <v>34</v>
      </c>
      <c r="M2" s="80" t="s">
        <v>35</v>
      </c>
      <c r="N2" s="86" t="s">
        <v>36</v>
      </c>
      <c r="O2" s="81" t="s">
        <v>37</v>
      </c>
      <c r="P2" s="87" t="s">
        <v>38</v>
      </c>
      <c r="Q2" s="88" t="s">
        <v>39</v>
      </c>
      <c r="R2" s="87" t="s">
        <v>40</v>
      </c>
      <c r="S2" s="81" t="s">
        <v>63</v>
      </c>
      <c r="T2" s="89" t="s">
        <v>13</v>
      </c>
      <c r="U2" s="89" t="s">
        <v>41</v>
      </c>
      <c r="V2" s="89" t="s">
        <v>64</v>
      </c>
      <c r="W2" s="90" t="s">
        <v>65</v>
      </c>
      <c r="X2" s="91" t="s">
        <v>66</v>
      </c>
      <c r="Y2" s="92" t="s">
        <v>67</v>
      </c>
      <c r="Z2" s="91" t="s">
        <v>68</v>
      </c>
      <c r="AA2" s="91" t="s">
        <v>69</v>
      </c>
      <c r="AB2" s="157" t="s">
        <v>70</v>
      </c>
      <c r="AC2" s="157" t="s">
        <v>71</v>
      </c>
      <c r="AD2" s="93" t="s">
        <v>72</v>
      </c>
      <c r="AE2" s="94" t="s">
        <v>73</v>
      </c>
    </row>
    <row r="3" spans="1:31" s="106" customFormat="1" ht="12">
      <c r="A3" s="96">
        <v>6</v>
      </c>
      <c r="B3" s="96">
        <v>7</v>
      </c>
      <c r="C3" s="96">
        <v>8</v>
      </c>
      <c r="D3" s="96">
        <v>9</v>
      </c>
      <c r="E3" s="97"/>
      <c r="F3" s="96"/>
      <c r="G3" s="96"/>
      <c r="H3" s="96"/>
      <c r="I3" s="98"/>
      <c r="J3" s="96"/>
      <c r="K3" s="96"/>
      <c r="L3" s="96"/>
      <c r="M3" s="96"/>
      <c r="N3" s="97"/>
      <c r="O3" s="96"/>
      <c r="P3" s="96"/>
      <c r="Q3" s="99"/>
      <c r="R3" s="96">
        <v>17</v>
      </c>
      <c r="S3" s="96">
        <v>19</v>
      </c>
      <c r="T3" s="99"/>
      <c r="U3" s="99"/>
      <c r="V3" s="99"/>
      <c r="W3" s="100"/>
      <c r="X3" s="101"/>
      <c r="Y3" s="102"/>
      <c r="Z3" s="96"/>
      <c r="AA3" s="103"/>
      <c r="AB3" s="158"/>
      <c r="AC3" s="158"/>
      <c r="AD3" s="104"/>
      <c r="AE3" s="105"/>
    </row>
    <row r="4" spans="1:31" s="124" customFormat="1" ht="36">
      <c r="A4" s="107" t="s">
        <v>74</v>
      </c>
      <c r="B4" s="108" t="s">
        <v>42</v>
      </c>
      <c r="C4" s="108">
        <v>43460</v>
      </c>
      <c r="D4" s="108">
        <v>43469</v>
      </c>
      <c r="E4" s="109">
        <v>43470</v>
      </c>
      <c r="F4" s="108">
        <v>43471</v>
      </c>
      <c r="G4" s="110" t="s">
        <v>75</v>
      </c>
      <c r="H4" s="111">
        <v>560</v>
      </c>
      <c r="I4" s="112">
        <v>44835</v>
      </c>
      <c r="J4" s="113">
        <v>0.4</v>
      </c>
      <c r="K4" s="114">
        <v>1</v>
      </c>
      <c r="L4" s="115" t="s">
        <v>76</v>
      </c>
      <c r="M4" s="115"/>
      <c r="N4" s="116"/>
      <c r="O4" s="117" t="s">
        <v>1</v>
      </c>
      <c r="P4" s="117" t="s">
        <v>1</v>
      </c>
      <c r="Q4" s="103">
        <v>12</v>
      </c>
      <c r="R4" s="117" t="s">
        <v>77</v>
      </c>
      <c r="S4" s="118" t="s">
        <v>78</v>
      </c>
      <c r="T4" s="103">
        <v>195000000</v>
      </c>
      <c r="U4" s="103">
        <f>+T4*K4</f>
        <v>195000000</v>
      </c>
      <c r="V4" s="103">
        <v>0</v>
      </c>
      <c r="W4" s="119">
        <v>0</v>
      </c>
      <c r="X4" s="120" t="s">
        <v>79</v>
      </c>
      <c r="Y4" s="121">
        <v>0</v>
      </c>
      <c r="Z4" s="103">
        <v>195000000</v>
      </c>
      <c r="AA4" s="103">
        <f>+U4+V4+W4-Z4</f>
        <v>0</v>
      </c>
      <c r="AB4" s="159">
        <f>D4-C4</f>
        <v>9</v>
      </c>
      <c r="AC4" s="159">
        <f ca="1">TODAY()-D4</f>
        <v>6</v>
      </c>
      <c r="AD4" s="122" t="s">
        <v>17</v>
      </c>
      <c r="AE4" s="123" t="s">
        <v>80</v>
      </c>
    </row>
    <row r="5" spans="1:31" s="79" customFormat="1" ht="35.25" customHeight="1">
      <c r="A5" s="69" t="s">
        <v>97</v>
      </c>
      <c r="B5" s="68"/>
      <c r="C5" s="70"/>
      <c r="D5" s="68"/>
      <c r="E5" s="68"/>
      <c r="F5" s="68"/>
      <c r="G5" s="71"/>
      <c r="H5" s="71"/>
      <c r="I5" s="72"/>
      <c r="J5" s="71"/>
      <c r="K5" s="73"/>
      <c r="L5" s="71"/>
      <c r="M5" s="71"/>
      <c r="N5" s="71"/>
      <c r="O5" s="71"/>
      <c r="P5" s="71"/>
      <c r="Q5" s="74"/>
      <c r="R5" s="71"/>
      <c r="S5" s="68"/>
      <c r="T5" s="75"/>
      <c r="U5" s="75"/>
      <c r="V5" s="75"/>
      <c r="W5" s="75"/>
      <c r="X5" s="76"/>
      <c r="Y5" s="77"/>
      <c r="Z5" s="76"/>
      <c r="AA5" s="76"/>
      <c r="AB5" s="76"/>
      <c r="AC5" s="67"/>
      <c r="AD5" s="78"/>
    </row>
    <row r="6" spans="1:31" s="79" customFormat="1" ht="12.75">
      <c r="A6" s="69" t="s">
        <v>85</v>
      </c>
      <c r="B6" s="68"/>
      <c r="C6" s="70"/>
      <c r="D6" s="68"/>
      <c r="E6" s="68"/>
      <c r="F6" s="68"/>
      <c r="G6" s="71"/>
      <c r="H6" s="71"/>
      <c r="I6" s="72"/>
      <c r="J6" s="71"/>
      <c r="K6" s="73"/>
      <c r="L6" s="71"/>
      <c r="M6" s="71"/>
      <c r="N6" s="71"/>
      <c r="O6" s="71"/>
      <c r="P6" s="71"/>
      <c r="Q6" s="74"/>
      <c r="R6" s="71"/>
      <c r="S6" s="68"/>
      <c r="T6" s="75"/>
      <c r="U6" s="75"/>
      <c r="V6" s="75"/>
      <c r="W6" s="75"/>
      <c r="X6" s="76"/>
      <c r="Y6" s="77"/>
      <c r="Z6" s="76"/>
      <c r="AA6" s="76"/>
      <c r="AB6" s="76"/>
      <c r="AC6" s="67"/>
      <c r="AD6" s="78"/>
    </row>
    <row r="7" spans="1:31" s="79" customFormat="1" ht="12.75">
      <c r="A7" s="69" t="s">
        <v>83</v>
      </c>
      <c r="B7" s="68"/>
      <c r="C7" s="70"/>
      <c r="D7" s="68"/>
      <c r="E7" s="68"/>
      <c r="F7" s="68"/>
      <c r="G7" s="71"/>
      <c r="H7" s="71"/>
      <c r="I7" s="72"/>
      <c r="J7" s="71"/>
      <c r="K7" s="73"/>
      <c r="L7" s="71"/>
      <c r="M7" s="71"/>
      <c r="N7" s="71"/>
      <c r="O7" s="71"/>
      <c r="P7" s="71"/>
      <c r="Q7" s="74"/>
      <c r="R7" s="71"/>
      <c r="S7" s="68"/>
      <c r="T7" s="75"/>
      <c r="U7" s="75"/>
      <c r="V7" s="75"/>
      <c r="W7" s="75"/>
      <c r="X7" s="76"/>
      <c r="Y7" s="77"/>
      <c r="Z7" s="76"/>
      <c r="AA7" s="76"/>
      <c r="AB7" s="76"/>
      <c r="AC7" s="67"/>
      <c r="AD7" s="78"/>
    </row>
    <row r="8" spans="1:31" s="79" customFormat="1" ht="12.75">
      <c r="A8" s="69" t="s">
        <v>86</v>
      </c>
      <c r="B8" s="68"/>
      <c r="C8" s="70"/>
      <c r="D8" s="68"/>
      <c r="E8" s="68"/>
      <c r="F8" s="68"/>
      <c r="G8" s="71"/>
      <c r="H8" s="71"/>
      <c r="I8" s="72"/>
      <c r="J8" s="71"/>
      <c r="K8" s="73"/>
      <c r="L8" s="71"/>
      <c r="M8" s="71"/>
      <c r="N8" s="71"/>
      <c r="O8" s="71"/>
      <c r="P8" s="71"/>
      <c r="Q8" s="74"/>
      <c r="R8" s="71"/>
      <c r="S8" s="68"/>
      <c r="T8" s="75"/>
      <c r="U8" s="75"/>
      <c r="V8" s="75"/>
      <c r="W8" s="75"/>
      <c r="X8" s="76"/>
      <c r="Y8" s="77"/>
      <c r="Z8" s="76"/>
      <c r="AA8" s="76"/>
      <c r="AB8" s="76"/>
      <c r="AC8" s="67"/>
      <c r="AD8" s="78"/>
    </row>
    <row r="9" spans="1:31" s="79" customFormat="1" ht="12.75">
      <c r="A9" s="69" t="s">
        <v>84</v>
      </c>
      <c r="B9" s="68"/>
      <c r="C9" s="70"/>
      <c r="D9" s="68"/>
      <c r="E9" s="68"/>
      <c r="F9" s="68"/>
      <c r="G9" s="71"/>
      <c r="H9" s="71"/>
      <c r="I9" s="72"/>
      <c r="J9" s="71"/>
      <c r="K9" s="73"/>
      <c r="L9" s="71"/>
      <c r="M9" s="71"/>
      <c r="N9" s="71"/>
      <c r="O9" s="71"/>
      <c r="P9" s="71"/>
      <c r="Q9" s="74"/>
      <c r="R9" s="71"/>
      <c r="S9" s="68"/>
      <c r="T9" s="75"/>
      <c r="U9" s="75"/>
      <c r="V9" s="75"/>
      <c r="W9" s="75"/>
      <c r="X9" s="76"/>
      <c r="Y9" s="77"/>
      <c r="Z9" s="76"/>
      <c r="AA9" s="76"/>
      <c r="AB9" s="76"/>
      <c r="AC9" s="67"/>
      <c r="AD9" s="78"/>
    </row>
    <row r="10" spans="1:31" s="79" customFormat="1" ht="12.75">
      <c r="A10" s="69" t="s">
        <v>87</v>
      </c>
      <c r="B10" s="68"/>
      <c r="C10" s="70"/>
      <c r="D10" s="68"/>
      <c r="E10" s="68"/>
      <c r="F10" s="68"/>
      <c r="G10" s="71"/>
      <c r="H10" s="71"/>
      <c r="I10" s="72"/>
      <c r="J10" s="71"/>
      <c r="K10" s="73"/>
      <c r="L10" s="71"/>
      <c r="M10" s="71"/>
      <c r="N10" s="71"/>
      <c r="O10" s="71"/>
      <c r="P10" s="71"/>
      <c r="Q10" s="74"/>
      <c r="R10" s="71"/>
      <c r="S10" s="68"/>
      <c r="T10" s="75"/>
      <c r="U10" s="75"/>
      <c r="V10" s="75"/>
      <c r="W10" s="75"/>
      <c r="X10" s="76"/>
      <c r="Y10" s="77"/>
      <c r="Z10" s="76"/>
      <c r="AA10" s="76"/>
      <c r="AB10" s="76"/>
      <c r="AC10" s="67"/>
      <c r="AD10" s="78"/>
    </row>
    <row r="11" spans="1:31" s="79" customFormat="1" ht="12.75">
      <c r="A11" s="69" t="s">
        <v>89</v>
      </c>
      <c r="B11" s="68"/>
      <c r="C11" s="70"/>
      <c r="D11" s="68"/>
      <c r="E11" s="68"/>
      <c r="F11" s="68"/>
      <c r="G11" s="71"/>
      <c r="H11" s="71"/>
      <c r="I11" s="72"/>
      <c r="J11" s="71"/>
      <c r="K11" s="73"/>
      <c r="L11" s="71"/>
      <c r="M11" s="71"/>
      <c r="N11" s="71"/>
      <c r="O11" s="71"/>
      <c r="P11" s="71"/>
      <c r="Q11" s="74"/>
      <c r="R11" s="71"/>
      <c r="S11" s="68"/>
      <c r="T11" s="75"/>
      <c r="U11" s="75"/>
      <c r="V11" s="75"/>
      <c r="W11" s="75"/>
      <c r="X11" s="76"/>
      <c r="Y11" s="77"/>
      <c r="Z11" s="76"/>
      <c r="AA11" s="76"/>
      <c r="AB11" s="76"/>
      <c r="AC11" s="67"/>
      <c r="AD11" s="78"/>
    </row>
    <row r="13" spans="1:31">
      <c r="A13" s="187" t="s">
        <v>109</v>
      </c>
      <c r="B13" s="188"/>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row>
    <row r="14" spans="1:31">
      <c r="A14" s="188"/>
      <c r="B14" s="188"/>
      <c r="C14" s="188"/>
      <c r="D14" s="188"/>
      <c r="E14" s="188"/>
      <c r="F14" s="188"/>
      <c r="G14" s="188"/>
      <c r="H14" s="188"/>
      <c r="I14" s="188"/>
      <c r="J14" s="188"/>
      <c r="K14" s="188"/>
      <c r="L14" s="188"/>
      <c r="M14" s="188"/>
      <c r="N14" s="188"/>
      <c r="O14" s="188"/>
      <c r="P14" s="188"/>
      <c r="Q14" s="188"/>
      <c r="R14" s="188"/>
      <c r="S14" s="188"/>
      <c r="T14" s="188"/>
      <c r="U14" s="188"/>
      <c r="V14" s="188"/>
      <c r="W14" s="188"/>
      <c r="X14" s="188"/>
      <c r="Y14" s="188"/>
      <c r="Z14" s="188"/>
      <c r="AA14" s="188"/>
      <c r="AB14" s="188"/>
      <c r="AC14" s="188"/>
      <c r="AD14" s="188"/>
      <c r="AE14" s="188"/>
    </row>
    <row r="15" spans="1:31" s="156" customFormat="1" ht="243.75" customHeight="1">
      <c r="A15" s="188"/>
      <c r="B15" s="188"/>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row>
  </sheetData>
  <mergeCells count="1">
    <mergeCell ref="A13:AE15"/>
  </mergeCells>
  <dataValidations count="1">
    <dataValidation type="list" allowBlank="1" showInputMessage="1" showErrorMessage="1" sqref="L4:M4">
      <formula1>Tieuchuan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16" sqref="G16"/>
    </sheetView>
  </sheetViews>
  <sheetFormatPr defaultRowHeight="14.25"/>
  <sheetData>
    <row r="1" spans="1:1">
      <c r="A1" t="s">
        <v>88</v>
      </c>
    </row>
    <row r="2" spans="1:1">
      <c r="A2"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H13" sqref="H13"/>
    </sheetView>
  </sheetViews>
  <sheetFormatPr defaultRowHeight="14.25"/>
  <sheetData>
    <row r="1" spans="1:12" ht="21.75" customHeight="1">
      <c r="A1" t="s">
        <v>92</v>
      </c>
    </row>
    <row r="2" spans="1:12" ht="43.5" customHeight="1">
      <c r="A2" s="189" t="s">
        <v>95</v>
      </c>
      <c r="B2" s="189"/>
      <c r="C2" s="189"/>
      <c r="D2" s="189"/>
      <c r="E2" s="189"/>
      <c r="F2" s="189"/>
      <c r="G2" s="189"/>
      <c r="H2" s="189"/>
      <c r="I2" s="189"/>
      <c r="J2" s="189"/>
      <c r="K2" s="189"/>
      <c r="L2" s="189"/>
    </row>
    <row r="6" spans="1:12" ht="39.75" customHeight="1">
      <c r="A6" s="190" t="s">
        <v>103</v>
      </c>
      <c r="B6" s="191"/>
      <c r="C6" s="191"/>
      <c r="D6" s="191"/>
      <c r="E6" s="191"/>
      <c r="F6" s="191"/>
      <c r="G6" s="191"/>
      <c r="H6" s="191"/>
      <c r="I6" s="191"/>
      <c r="J6" s="191"/>
      <c r="K6" s="191"/>
      <c r="L6" s="191"/>
    </row>
  </sheetData>
  <mergeCells count="2">
    <mergeCell ref="A2:L2"/>
    <mergeCell ref="A6:L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A4" workbookViewId="0">
      <selection activeCell="L12" sqref="L12"/>
    </sheetView>
  </sheetViews>
  <sheetFormatPr defaultRowHeight="14.25"/>
  <sheetData>
    <row r="1" spans="1:11">
      <c r="A1" t="s">
        <v>93</v>
      </c>
    </row>
    <row r="2" spans="1:11">
      <c r="A2" t="s">
        <v>94</v>
      </c>
    </row>
    <row r="6" spans="1:11" ht="122.25" customHeight="1">
      <c r="A6" s="190" t="s">
        <v>104</v>
      </c>
      <c r="B6" s="191"/>
      <c r="C6" s="191"/>
      <c r="D6" s="191"/>
      <c r="E6" s="191"/>
      <c r="F6" s="191"/>
      <c r="G6" s="191"/>
      <c r="H6" s="191"/>
      <c r="I6" s="191"/>
      <c r="J6" s="191"/>
      <c r="K6" s="191"/>
    </row>
    <row r="7" spans="1:11" ht="48" customHeight="1">
      <c r="A7" s="162" t="s">
        <v>105</v>
      </c>
      <c r="B7" s="162"/>
      <c r="C7" s="162"/>
      <c r="D7" s="162"/>
      <c r="E7" s="162"/>
      <c r="F7" s="162"/>
      <c r="G7" s="162"/>
      <c r="H7" s="162"/>
      <c r="I7" s="162"/>
      <c r="J7" s="162"/>
      <c r="K7" s="162"/>
    </row>
  </sheetData>
  <mergeCells count="2">
    <mergeCell ref="A6:K6"/>
    <mergeCell ref="A7:K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5" sqref="A5"/>
    </sheetView>
  </sheetViews>
  <sheetFormatPr defaultRowHeight="14.25"/>
  <cols>
    <col min="1" max="1" width="40" bestFit="1" customWidth="1"/>
  </cols>
  <sheetData>
    <row r="1" spans="1:2">
      <c r="A1" t="s">
        <v>107</v>
      </c>
      <c r="B1"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Báo giá</vt:lpstr>
      <vt:lpstr>Mẫu báo giá MBT</vt:lpstr>
      <vt:lpstr>Đơn hàng</vt:lpstr>
      <vt:lpstr>Công nợ</vt:lpstr>
      <vt:lpstr>Khu vực</vt:lpstr>
      <vt:lpstr>Khách hang</vt:lpstr>
      <vt:lpstr>CSKH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MyPC</cp:lastModifiedBy>
  <dcterms:created xsi:type="dcterms:W3CDTF">2019-01-06T07:57:58Z</dcterms:created>
  <dcterms:modified xsi:type="dcterms:W3CDTF">2019-01-09T17:39:45Z</dcterms:modified>
</cp:coreProperties>
</file>