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y a Duc\Documents\Duc\VUT\Bakalarka\Deska\DPS\Board_v1_final\Board\"/>
    </mc:Choice>
  </mc:AlternateContent>
  <xr:revisionPtr revIDLastSave="0" documentId="13_ncr:1_{9E34F0B8-4C8A-4669-B09D-3DDEE900553D}" xr6:coauthVersionLast="47" xr6:coauthVersionMax="47" xr10:uidLastSave="{00000000-0000-0000-0000-000000000000}"/>
  <bookViews>
    <workbookView xWindow="14190" yWindow="0" windowWidth="14610" windowHeight="15480" xr2:uid="{093EBAE1-BB1C-487A-8655-F0A8435D8E5D}"/>
  </bookViews>
  <sheets>
    <sheet name="Bill_Of_Materials_Board_v1.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" l="1"/>
  <c r="G41" i="1"/>
  <c r="G28" i="1"/>
  <c r="E44" i="1"/>
  <c r="G14" i="1"/>
  <c r="G24" i="1"/>
  <c r="G40" i="1"/>
  <c r="G15" i="1"/>
  <c r="G16" i="1"/>
  <c r="G17" i="1"/>
  <c r="G18" i="1"/>
  <c r="G19" i="1"/>
  <c r="G20" i="1"/>
  <c r="G21" i="1"/>
  <c r="G22" i="1"/>
  <c r="G23" i="1"/>
  <c r="G25" i="1"/>
  <c r="G26" i="1"/>
  <c r="G27" i="1"/>
  <c r="G29" i="1"/>
  <c r="G30" i="1"/>
  <c r="G31" i="1"/>
  <c r="G32" i="1"/>
  <c r="G33" i="1"/>
  <c r="G35" i="1"/>
  <c r="G36" i="1"/>
  <c r="G37" i="1"/>
  <c r="G38" i="1"/>
  <c r="G39" i="1"/>
  <c r="G13" i="1"/>
  <c r="J7" i="1" l="1"/>
</calcChain>
</file>

<file path=xl/sharedStrings.xml><?xml version="1.0" encoding="utf-8"?>
<sst xmlns="http://schemas.openxmlformats.org/spreadsheetml/2006/main" count="193" uniqueCount="112">
  <si>
    <t>Reference</t>
  </si>
  <si>
    <t>Value</t>
  </si>
  <si>
    <t>Datasheet</t>
  </si>
  <si>
    <t>Footprint</t>
  </si>
  <si>
    <t>Qty</t>
  </si>
  <si>
    <t>DNP</t>
  </si>
  <si>
    <t>22uF</t>
  </si>
  <si>
    <t>~</t>
  </si>
  <si>
    <t>-- mixed values --</t>
  </si>
  <si>
    <t>10uF</t>
  </si>
  <si>
    <t>0.1uF</t>
  </si>
  <si>
    <t>Capacitor_SMD:C_0603_1608Metric_Pad1.08x0.95mm_HandSolder</t>
  </si>
  <si>
    <t>Comms1</t>
  </si>
  <si>
    <t>Connector_PinHeader_2.54mm:PinHeader_2x03_P2.54mm_Vertical</t>
  </si>
  <si>
    <t>D1</t>
  </si>
  <si>
    <t>D_Schottky</t>
  </si>
  <si>
    <t>Diode_SMD:D_SMC</t>
  </si>
  <si>
    <t>D2</t>
  </si>
  <si>
    <t>LED_RED</t>
  </si>
  <si>
    <t>LED_SMD:LED_0603_1608Metric_Pad1.05x0.95mm_HandSolder</t>
  </si>
  <si>
    <t>D3</t>
  </si>
  <si>
    <t>LED_GREEN</t>
  </si>
  <si>
    <t>ESD5Z5.0T1G</t>
  </si>
  <si>
    <t>https://www.onsemi.com/pdf/datasheet/esd5z2.5t1-d.pdf</t>
  </si>
  <si>
    <t>Diode_SMD:D_SOD-523</t>
  </si>
  <si>
    <t>1N5819HW-7-F</t>
  </si>
  <si>
    <t>Diode_SMD:D_SOD-123</t>
  </si>
  <si>
    <t>LED</t>
  </si>
  <si>
    <t>IR1,IR2</t>
  </si>
  <si>
    <t>SFH4544</t>
  </si>
  <si>
    <t>LED_THT:LED_D1.8mm_W3.3mm_H2.4mm</t>
  </si>
  <si>
    <t>IR3,IR4,IR5,IR6,IR7,IR8</t>
  </si>
  <si>
    <t>J1</t>
  </si>
  <si>
    <t>Connector_JST:JST_PH_S2B-PH-SM4-TB_1x02-1MP_P2.00mm_Horizontal</t>
  </si>
  <si>
    <t>USB_B_Micro</t>
  </si>
  <si>
    <t>Connector_USB:USB_Micro-B_Amphenol_10118194-0001LF_Horizontal</t>
  </si>
  <si>
    <t>L1</t>
  </si>
  <si>
    <t>4.7uH</t>
  </si>
  <si>
    <t>Inductor_SMD:L_Chilisin_BMRx00060630</t>
  </si>
  <si>
    <t>TEFT4300</t>
  </si>
  <si>
    <t>https://www.rcscomponents.kiev.ua/datasheets/bpw40.pdf</t>
  </si>
  <si>
    <t>Q3,Q4</t>
  </si>
  <si>
    <t>SI2312CDS</t>
  </si>
  <si>
    <t>Package_TO_SOT_SMD:SOT-23</t>
  </si>
  <si>
    <t>R1,R2,R15,R16,R17,R18,R19,R20</t>
  </si>
  <si>
    <t>4k7</t>
  </si>
  <si>
    <t>Resistor_SMD:R_0603_1608Metric_Pad0.98x0.95mm_HandSolder</t>
  </si>
  <si>
    <t>R3,R4,R7,R8,R9,R10,R11,R12</t>
  </si>
  <si>
    <t>R5,R13</t>
  </si>
  <si>
    <t>R6,R14</t>
  </si>
  <si>
    <t>47k</t>
  </si>
  <si>
    <t>R21</t>
  </si>
  <si>
    <t>16k</t>
  </si>
  <si>
    <t>R22</t>
  </si>
  <si>
    <t>2k2</t>
  </si>
  <si>
    <t>R23</t>
  </si>
  <si>
    <t>1k2</t>
  </si>
  <si>
    <t>1k</t>
  </si>
  <si>
    <t>10k</t>
  </si>
  <si>
    <t>5k1</t>
  </si>
  <si>
    <t>SW1</t>
  </si>
  <si>
    <t>SLW-864574-5A-RA-N-D</t>
  </si>
  <si>
    <t>Button_Switch_THT:SW_Slide_SPDT_Straight_CK_OS102011MS2Q</t>
  </si>
  <si>
    <t>SW2,SW3</t>
  </si>
  <si>
    <t>TS-1088R-02026</t>
  </si>
  <si>
    <t>0_Custom_Footprints:SW_Tactile_TS-1088R-02026</t>
  </si>
  <si>
    <t>U1</t>
  </si>
  <si>
    <t>MT3608</t>
  </si>
  <si>
    <t>https://www.olimex.com/Products/Breadboarding/BB-PWR-3608/resources/MT3608.pdf</t>
  </si>
  <si>
    <t>Package_TO_SOT_SMD:SOT-23-6</t>
  </si>
  <si>
    <t>U2</t>
  </si>
  <si>
    <t>TP4056</t>
  </si>
  <si>
    <t>https://eu.mouser.com/datasheet/2/830/TP4056-2487427.pdf</t>
  </si>
  <si>
    <t>Package_SO:SOP-8_3.9x4.9mm_P1.27mm</t>
  </si>
  <si>
    <t>U4</t>
  </si>
  <si>
    <t>AMS1117-3.3</t>
  </si>
  <si>
    <t>http://www.advanced-monolithic.com/pdf/ds1117.pdf</t>
  </si>
  <si>
    <t>Package_TO_SOT_SMD:SOT-223-3_TabPin2</t>
  </si>
  <si>
    <t>https://www.espressif.com/sites/default/files/documentation/esp32-wroom-32e_esp32-wroom-32ue_datasheet_en.pdf</t>
  </si>
  <si>
    <t>RF_Module:ESP32-WROOM-32D</t>
  </si>
  <si>
    <t>Total</t>
  </si>
  <si>
    <t>Laskakit</t>
  </si>
  <si>
    <t>Mouser</t>
  </si>
  <si>
    <t>C1,C2</t>
  </si>
  <si>
    <t>C3,C4</t>
  </si>
  <si>
    <t>R24,R25</t>
  </si>
  <si>
    <t>x</t>
  </si>
  <si>
    <t>ESP32-WROOM-32UE</t>
  </si>
  <si>
    <t>0603_1608</t>
  </si>
  <si>
    <t xml:space="preserve">Konektor </t>
  </si>
  <si>
    <t>Li-Po 3.7V_1000mAh</t>
  </si>
  <si>
    <t>TOTAL:</t>
  </si>
  <si>
    <t>Konektor _Baterie</t>
  </si>
  <si>
    <t>C7,C8,C9,C11</t>
  </si>
  <si>
    <t>C10</t>
  </si>
  <si>
    <t>C5, C6</t>
  </si>
  <si>
    <t>D4</t>
  </si>
  <si>
    <t>M1,M2</t>
  </si>
  <si>
    <t>Connector_PinHeader_2.54mm:PinHeader_1x03_P2.54mm_Vertical</t>
  </si>
  <si>
    <t>R27</t>
  </si>
  <si>
    <t>R26</t>
  </si>
  <si>
    <t>Servo_Motor SG90</t>
  </si>
  <si>
    <t>U3</t>
  </si>
  <si>
    <t>D6</t>
  </si>
  <si>
    <t>D5</t>
  </si>
  <si>
    <t>J2</t>
  </si>
  <si>
    <t>kolo sg90</t>
  </si>
  <si>
    <t>podperné kolo</t>
  </si>
  <si>
    <t>SFH4547</t>
  </si>
  <si>
    <t>Q5,Q6,Q7,Q8,Q9,Q10</t>
  </si>
  <si>
    <t>Q1,Q2</t>
  </si>
  <si>
    <t>304PTD4B-1A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</si>
</sst>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right"/>
    </xf>
    <xf numFmtId="0" fontId="0" fillId="33" borderId="0" xfId="0" applyFill="1" applyAlignment="1">
      <alignment horizontal="left"/>
    </xf>
    <xf numFmtId="0" fontId="0" fillId="33" borderId="0" xfId="0" applyFill="1" applyAlignment="1">
      <alignment horizontal="righ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right"/>
    </xf>
    <xf numFmtId="0" fontId="0" fillId="35" borderId="0" xfId="0" applyFill="1" applyAlignment="1">
      <alignment horizontal="left"/>
    </xf>
    <xf numFmtId="0" fontId="0" fillId="35" borderId="0" xfId="0" applyFill="1" applyAlignment="1">
      <alignment horizontal="right"/>
    </xf>
    <xf numFmtId="0" fontId="14" fillId="0" borderId="0" xfId="0" applyFont="1" applyFill="1"/>
    <xf numFmtId="0" fontId="0" fillId="0" borderId="0" xfId="0" applyFill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E893-DB78-45A6-A73E-00532E02626C}">
  <dimension ref="A1:J44"/>
  <sheetViews>
    <sheetView tabSelected="1" topLeftCell="A12" workbookViewId="0">
      <selection activeCell="I14" sqref="I14:I15"/>
    </sheetView>
  </sheetViews>
  <sheetFormatPr defaultRowHeight="15" x14ac:dyDescent="0.25"/>
  <cols>
    <col min="1" max="1" width="30.5703125" customWidth="1"/>
    <col min="2" max="2" width="17" style="1" customWidth="1"/>
    <col min="3" max="3" width="10.5703125" customWidth="1"/>
    <col min="4" max="4" width="9.7109375" customWidth="1"/>
    <col min="6" max="6" width="9.140625" style="5"/>
    <col min="8" max="9" width="10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80</v>
      </c>
    </row>
    <row r="2" spans="1:10" x14ac:dyDescent="0.25">
      <c r="A2" s="2" t="s">
        <v>83</v>
      </c>
      <c r="B2" s="6" t="s">
        <v>6</v>
      </c>
      <c r="C2" s="2" t="s">
        <v>7</v>
      </c>
      <c r="D2" s="2" t="s">
        <v>8</v>
      </c>
      <c r="E2" s="2">
        <v>2</v>
      </c>
      <c r="F2" s="7" t="s">
        <v>86</v>
      </c>
      <c r="G2" s="2">
        <v>0</v>
      </c>
      <c r="I2" s="2" t="s">
        <v>81</v>
      </c>
    </row>
    <row r="3" spans="1:10" x14ac:dyDescent="0.25">
      <c r="A3" s="2" t="s">
        <v>36</v>
      </c>
      <c r="B3" s="6" t="s">
        <v>37</v>
      </c>
      <c r="C3" s="2" t="s">
        <v>7</v>
      </c>
      <c r="D3" s="2" t="s">
        <v>38</v>
      </c>
      <c r="E3" s="2">
        <v>1</v>
      </c>
      <c r="F3" s="7" t="s">
        <v>86</v>
      </c>
      <c r="G3" s="2">
        <v>0</v>
      </c>
      <c r="I3" s="4" t="s">
        <v>82</v>
      </c>
    </row>
    <row r="4" spans="1:10" x14ac:dyDescent="0.25">
      <c r="A4" s="2" t="s">
        <v>14</v>
      </c>
      <c r="B4" s="6" t="s">
        <v>15</v>
      </c>
      <c r="C4" s="2" t="s">
        <v>7</v>
      </c>
      <c r="D4" s="2" t="s">
        <v>16</v>
      </c>
      <c r="E4" s="2">
        <v>1</v>
      </c>
      <c r="F4" s="7" t="s">
        <v>86</v>
      </c>
      <c r="G4" s="2">
        <v>0</v>
      </c>
    </row>
    <row r="5" spans="1:10" x14ac:dyDescent="0.25">
      <c r="A5" s="2" t="s">
        <v>105</v>
      </c>
      <c r="B5" s="6" t="s">
        <v>34</v>
      </c>
      <c r="C5" s="2" t="s">
        <v>7</v>
      </c>
      <c r="D5" s="2" t="s">
        <v>35</v>
      </c>
      <c r="E5" s="2">
        <v>1</v>
      </c>
      <c r="F5" s="7" t="s">
        <v>86</v>
      </c>
      <c r="G5" s="2">
        <v>0</v>
      </c>
    </row>
    <row r="6" spans="1:10" x14ac:dyDescent="0.25">
      <c r="A6" s="2" t="s">
        <v>53</v>
      </c>
      <c r="B6" s="6" t="s">
        <v>54</v>
      </c>
      <c r="C6" s="2" t="s">
        <v>7</v>
      </c>
      <c r="D6" s="2" t="s">
        <v>11</v>
      </c>
      <c r="E6" s="2">
        <v>1</v>
      </c>
      <c r="F6" s="7" t="s">
        <v>86</v>
      </c>
      <c r="G6" s="2">
        <v>0</v>
      </c>
      <c r="I6" t="s">
        <v>91</v>
      </c>
    </row>
    <row r="7" spans="1:10" x14ac:dyDescent="0.25">
      <c r="A7" s="2" t="s">
        <v>66</v>
      </c>
      <c r="B7" s="6" t="s">
        <v>67</v>
      </c>
      <c r="C7" s="2" t="s">
        <v>68</v>
      </c>
      <c r="D7" s="2" t="s">
        <v>69</v>
      </c>
      <c r="E7" s="2">
        <v>1</v>
      </c>
      <c r="F7" s="7" t="s">
        <v>86</v>
      </c>
      <c r="G7" s="2">
        <v>0</v>
      </c>
      <c r="J7">
        <f>SUM(G13:G49)</f>
        <v>610.24900000000002</v>
      </c>
    </row>
    <row r="8" spans="1:10" x14ac:dyDescent="0.25">
      <c r="A8" s="2" t="s">
        <v>84</v>
      </c>
      <c r="B8" s="6" t="s">
        <v>9</v>
      </c>
      <c r="C8" s="2" t="s">
        <v>7</v>
      </c>
      <c r="D8" s="2" t="s">
        <v>8</v>
      </c>
      <c r="E8" s="2">
        <v>2</v>
      </c>
      <c r="F8" s="7" t="s">
        <v>86</v>
      </c>
      <c r="G8" s="2">
        <v>0</v>
      </c>
    </row>
    <row r="9" spans="1:10" x14ac:dyDescent="0.25">
      <c r="A9" s="2" t="s">
        <v>55</v>
      </c>
      <c r="B9" s="6" t="s">
        <v>56</v>
      </c>
      <c r="C9" s="2" t="s">
        <v>7</v>
      </c>
      <c r="D9" s="2" t="s">
        <v>11</v>
      </c>
      <c r="E9" s="2">
        <v>1</v>
      </c>
      <c r="F9" s="7" t="s">
        <v>86</v>
      </c>
      <c r="G9" s="2">
        <v>0</v>
      </c>
    </row>
    <row r="10" spans="1:10" x14ac:dyDescent="0.25">
      <c r="A10" s="2" t="s">
        <v>85</v>
      </c>
      <c r="B10" s="6" t="s">
        <v>57</v>
      </c>
      <c r="C10" s="2" t="s">
        <v>7</v>
      </c>
      <c r="D10" s="2" t="s">
        <v>8</v>
      </c>
      <c r="E10" s="2">
        <v>2</v>
      </c>
      <c r="F10" s="7" t="s">
        <v>86</v>
      </c>
      <c r="G10" s="2">
        <v>0</v>
      </c>
    </row>
    <row r="11" spans="1:10" x14ac:dyDescent="0.25">
      <c r="A11" s="2" t="s">
        <v>17</v>
      </c>
      <c r="B11" s="6" t="s">
        <v>18</v>
      </c>
      <c r="C11" s="2" t="s">
        <v>7</v>
      </c>
      <c r="D11" s="2" t="s">
        <v>19</v>
      </c>
      <c r="E11" s="2">
        <v>1</v>
      </c>
      <c r="F11" s="7" t="s">
        <v>86</v>
      </c>
      <c r="G11" s="2">
        <v>0</v>
      </c>
    </row>
    <row r="12" spans="1:10" x14ac:dyDescent="0.25">
      <c r="A12" s="2" t="s">
        <v>20</v>
      </c>
      <c r="B12" s="6" t="s">
        <v>21</v>
      </c>
      <c r="C12" s="2" t="s">
        <v>7</v>
      </c>
      <c r="D12" s="2" t="s">
        <v>19</v>
      </c>
      <c r="E12" s="2">
        <v>1</v>
      </c>
      <c r="F12" s="7" t="s">
        <v>86</v>
      </c>
      <c r="G12" s="2">
        <v>0</v>
      </c>
    </row>
    <row r="13" spans="1:10" x14ac:dyDescent="0.25">
      <c r="A13" s="2" t="s">
        <v>70</v>
      </c>
      <c r="B13" s="6" t="s">
        <v>71</v>
      </c>
      <c r="C13" s="2" t="s">
        <v>72</v>
      </c>
      <c r="D13" s="2" t="s">
        <v>73</v>
      </c>
      <c r="E13" s="2">
        <v>1</v>
      </c>
      <c r="F13" s="7">
        <v>18</v>
      </c>
      <c r="G13" s="2">
        <f>E13*F13</f>
        <v>18</v>
      </c>
    </row>
    <row r="14" spans="1:10" x14ac:dyDescent="0.25">
      <c r="A14" s="4" t="s">
        <v>95</v>
      </c>
      <c r="B14" s="10" t="s">
        <v>9</v>
      </c>
      <c r="C14" s="4" t="s">
        <v>7</v>
      </c>
      <c r="D14" s="4" t="s">
        <v>88</v>
      </c>
      <c r="E14" s="4">
        <v>2</v>
      </c>
      <c r="F14" s="11">
        <v>1.1299999999999999</v>
      </c>
      <c r="G14" s="4">
        <f>E14*F14</f>
        <v>2.2599999999999998</v>
      </c>
      <c r="H14" t="s">
        <v>86</v>
      </c>
    </row>
    <row r="15" spans="1:10" x14ac:dyDescent="0.25">
      <c r="A15" s="4" t="s">
        <v>93</v>
      </c>
      <c r="B15" s="10" t="s">
        <v>10</v>
      </c>
      <c r="C15" s="4" t="s">
        <v>7</v>
      </c>
      <c r="D15" s="4" t="s">
        <v>11</v>
      </c>
      <c r="E15" s="4">
        <v>4</v>
      </c>
      <c r="F15" s="11">
        <v>0.376</v>
      </c>
      <c r="G15" s="4">
        <f>E15*F15</f>
        <v>1.504</v>
      </c>
      <c r="H15" t="s">
        <v>86</v>
      </c>
    </row>
    <row r="16" spans="1:10" x14ac:dyDescent="0.25">
      <c r="A16" s="4" t="s">
        <v>94</v>
      </c>
      <c r="B16" s="10" t="s">
        <v>6</v>
      </c>
      <c r="C16" s="4" t="s">
        <v>7</v>
      </c>
      <c r="D16" s="4" t="s">
        <v>11</v>
      </c>
      <c r="E16" s="4">
        <v>1</v>
      </c>
      <c r="F16" s="11">
        <v>1.75</v>
      </c>
      <c r="G16" s="4">
        <f t="shared" ref="G16:G24" si="0">E16*F16</f>
        <v>1.75</v>
      </c>
      <c r="H16" t="s">
        <v>86</v>
      </c>
    </row>
    <row r="17" spans="1:9" x14ac:dyDescent="0.25">
      <c r="A17" s="4" t="s">
        <v>12</v>
      </c>
      <c r="B17" s="10" t="s">
        <v>7</v>
      </c>
      <c r="C17" s="4"/>
      <c r="D17" s="4" t="s">
        <v>13</v>
      </c>
      <c r="E17" s="4">
        <v>1</v>
      </c>
      <c r="F17" s="11">
        <v>3</v>
      </c>
      <c r="G17" s="4">
        <f t="shared" si="0"/>
        <v>3</v>
      </c>
    </row>
    <row r="18" spans="1:9" x14ac:dyDescent="0.25">
      <c r="A18" s="4" t="s">
        <v>103</v>
      </c>
      <c r="B18" s="10" t="s">
        <v>22</v>
      </c>
      <c r="C18" s="4" t="s">
        <v>23</v>
      </c>
      <c r="D18" s="4" t="s">
        <v>24</v>
      </c>
      <c r="E18" s="4">
        <v>1</v>
      </c>
      <c r="F18" s="11">
        <v>3.33</v>
      </c>
      <c r="G18" s="4">
        <f t="shared" si="0"/>
        <v>3.33</v>
      </c>
      <c r="H18" t="s">
        <v>86</v>
      </c>
    </row>
    <row r="19" spans="1:9" x14ac:dyDescent="0.25">
      <c r="A19" s="4" t="s">
        <v>104</v>
      </c>
      <c r="B19" s="10" t="s">
        <v>25</v>
      </c>
      <c r="C19" s="4" t="s">
        <v>7</v>
      </c>
      <c r="D19" s="4" t="s">
        <v>26</v>
      </c>
      <c r="E19" s="4">
        <v>1</v>
      </c>
      <c r="F19" s="11">
        <v>5.96</v>
      </c>
      <c r="G19" s="4">
        <f t="shared" si="0"/>
        <v>5.96</v>
      </c>
      <c r="H19" t="s">
        <v>86</v>
      </c>
    </row>
    <row r="20" spans="1:9" x14ac:dyDescent="0.25">
      <c r="A20" s="2" t="s">
        <v>96</v>
      </c>
      <c r="B20" s="6" t="s">
        <v>27</v>
      </c>
      <c r="C20" s="2" t="s">
        <v>7</v>
      </c>
      <c r="D20" s="2" t="s">
        <v>19</v>
      </c>
      <c r="E20" s="2">
        <v>1</v>
      </c>
      <c r="F20" s="7">
        <v>0.8</v>
      </c>
      <c r="G20" s="2">
        <f t="shared" si="0"/>
        <v>0.8</v>
      </c>
      <c r="H20" t="s">
        <v>86</v>
      </c>
    </row>
    <row r="21" spans="1:9" x14ac:dyDescent="0.25">
      <c r="A21" s="4" t="s">
        <v>28</v>
      </c>
      <c r="B21" s="10" t="s">
        <v>29</v>
      </c>
      <c r="C21" s="4" t="s">
        <v>7</v>
      </c>
      <c r="D21" s="4" t="s">
        <v>30</v>
      </c>
      <c r="E21" s="4">
        <v>2</v>
      </c>
      <c r="F21" s="11">
        <v>13.33</v>
      </c>
      <c r="G21" s="4">
        <f t="shared" si="0"/>
        <v>26.66</v>
      </c>
      <c r="H21" t="s">
        <v>86</v>
      </c>
      <c r="I21" s="12"/>
    </row>
    <row r="22" spans="1:9" x14ac:dyDescent="0.25">
      <c r="A22" s="4" t="s">
        <v>31</v>
      </c>
      <c r="B22" s="10" t="s">
        <v>108</v>
      </c>
      <c r="C22" s="4" t="s">
        <v>7</v>
      </c>
      <c r="D22" s="4" t="s">
        <v>30</v>
      </c>
      <c r="E22" s="4">
        <v>6</v>
      </c>
      <c r="F22" s="11">
        <v>6.57</v>
      </c>
      <c r="G22" s="4">
        <f t="shared" si="0"/>
        <v>39.42</v>
      </c>
      <c r="H22" t="s">
        <v>86</v>
      </c>
      <c r="I22" s="12"/>
    </row>
    <row r="23" spans="1:9" x14ac:dyDescent="0.25">
      <c r="A23" s="3" t="s">
        <v>32</v>
      </c>
      <c r="B23" s="8" t="s">
        <v>90</v>
      </c>
      <c r="C23" s="3"/>
      <c r="D23" s="3" t="s">
        <v>33</v>
      </c>
      <c r="E23" s="3">
        <v>1</v>
      </c>
      <c r="F23" s="9">
        <v>99</v>
      </c>
      <c r="G23" s="3">
        <f t="shared" si="0"/>
        <v>99</v>
      </c>
      <c r="H23" t="s">
        <v>86</v>
      </c>
      <c r="I23" s="13"/>
    </row>
    <row r="24" spans="1:9" x14ac:dyDescent="0.25">
      <c r="A24" s="2"/>
      <c r="B24" s="6" t="s">
        <v>92</v>
      </c>
      <c r="C24" s="2"/>
      <c r="D24" s="2"/>
      <c r="E24" s="2">
        <v>1</v>
      </c>
      <c r="F24" s="7">
        <v>2</v>
      </c>
      <c r="G24" s="2">
        <f t="shared" si="0"/>
        <v>2</v>
      </c>
      <c r="H24" t="s">
        <v>86</v>
      </c>
      <c r="I24" s="13"/>
    </row>
    <row r="25" spans="1:9" x14ac:dyDescent="0.25">
      <c r="A25" s="3" t="s">
        <v>97</v>
      </c>
      <c r="B25" s="8" t="s">
        <v>101</v>
      </c>
      <c r="C25" s="3" t="s">
        <v>7</v>
      </c>
      <c r="D25" s="3"/>
      <c r="E25" s="3">
        <v>2</v>
      </c>
      <c r="F25" s="9">
        <v>60</v>
      </c>
      <c r="G25" s="3">
        <f t="shared" ref="G25:G28" si="1">E25*F25</f>
        <v>120</v>
      </c>
      <c r="H25" t="s">
        <v>86</v>
      </c>
      <c r="I25" s="13"/>
    </row>
    <row r="26" spans="1:9" x14ac:dyDescent="0.25">
      <c r="A26" s="4"/>
      <c r="B26" s="10" t="s">
        <v>89</v>
      </c>
      <c r="C26" s="4"/>
      <c r="D26" s="4" t="s">
        <v>98</v>
      </c>
      <c r="E26" s="4">
        <v>2</v>
      </c>
      <c r="F26" s="11">
        <v>0.8</v>
      </c>
      <c r="G26" s="4">
        <f t="shared" si="1"/>
        <v>1.6</v>
      </c>
      <c r="I26" s="13"/>
    </row>
    <row r="27" spans="1:9" x14ac:dyDescent="0.25">
      <c r="A27" s="4" t="s">
        <v>109</v>
      </c>
      <c r="B27" s="10" t="s">
        <v>39</v>
      </c>
      <c r="C27" s="4" t="s">
        <v>40</v>
      </c>
      <c r="D27" s="4" t="s">
        <v>30</v>
      </c>
      <c r="E27" s="4">
        <v>6</v>
      </c>
      <c r="F27" s="11">
        <v>9.3000000000000007</v>
      </c>
      <c r="G27" s="4">
        <f t="shared" si="1"/>
        <v>55.800000000000004</v>
      </c>
      <c r="H27" t="s">
        <v>86</v>
      </c>
      <c r="I27" s="13"/>
    </row>
    <row r="28" spans="1:9" x14ac:dyDescent="0.25">
      <c r="A28" t="s">
        <v>110</v>
      </c>
      <c r="B28" s="1" t="s">
        <v>111</v>
      </c>
      <c r="E28">
        <v>2</v>
      </c>
      <c r="F28" s="5">
        <v>2.8</v>
      </c>
      <c r="G28">
        <f t="shared" si="1"/>
        <v>5.6</v>
      </c>
    </row>
    <row r="29" spans="1:9" x14ac:dyDescent="0.25">
      <c r="A29" s="2" t="s">
        <v>41</v>
      </c>
      <c r="B29" s="6" t="s">
        <v>42</v>
      </c>
      <c r="C29" s="2" t="s">
        <v>7</v>
      </c>
      <c r="D29" s="2" t="s">
        <v>43</v>
      </c>
      <c r="E29" s="2">
        <v>2</v>
      </c>
      <c r="F29" s="7">
        <v>3.8</v>
      </c>
      <c r="G29" s="2">
        <f>E29*F29</f>
        <v>7.6</v>
      </c>
      <c r="H29" t="s">
        <v>86</v>
      </c>
    </row>
    <row r="30" spans="1:9" x14ac:dyDescent="0.25">
      <c r="A30" s="4" t="s">
        <v>44</v>
      </c>
      <c r="B30" s="10" t="s">
        <v>45</v>
      </c>
      <c r="C30" s="4" t="s">
        <v>7</v>
      </c>
      <c r="D30" s="4" t="s">
        <v>46</v>
      </c>
      <c r="E30" s="4">
        <v>8</v>
      </c>
      <c r="F30" s="11">
        <v>0.376</v>
      </c>
      <c r="G30" s="4">
        <f>E30*F30</f>
        <v>3.008</v>
      </c>
      <c r="H30" t="s">
        <v>86</v>
      </c>
    </row>
    <row r="31" spans="1:9" x14ac:dyDescent="0.25">
      <c r="A31" s="4" t="s">
        <v>47</v>
      </c>
      <c r="B31" s="10">
        <v>39</v>
      </c>
      <c r="C31" s="4" t="s">
        <v>7</v>
      </c>
      <c r="D31" s="4" t="s">
        <v>46</v>
      </c>
      <c r="E31" s="4">
        <v>8</v>
      </c>
      <c r="F31" s="11">
        <v>0.32600000000000001</v>
      </c>
      <c r="G31" s="4">
        <f>E31*F31</f>
        <v>2.6080000000000001</v>
      </c>
      <c r="H31" t="s">
        <v>86</v>
      </c>
    </row>
    <row r="32" spans="1:9" x14ac:dyDescent="0.25">
      <c r="A32" s="4" t="s">
        <v>48</v>
      </c>
      <c r="B32" s="10">
        <v>100</v>
      </c>
      <c r="C32" s="4" t="s">
        <v>7</v>
      </c>
      <c r="D32" s="4" t="s">
        <v>46</v>
      </c>
      <c r="E32" s="4">
        <v>2</v>
      </c>
      <c r="F32" s="11">
        <v>0.2</v>
      </c>
      <c r="G32" s="4">
        <f>E32*F32</f>
        <v>0.4</v>
      </c>
      <c r="H32" t="s">
        <v>86</v>
      </c>
    </row>
    <row r="33" spans="1:9" x14ac:dyDescent="0.25">
      <c r="A33" s="4" t="s">
        <v>49</v>
      </c>
      <c r="B33" s="10" t="s">
        <v>50</v>
      </c>
      <c r="C33" s="4" t="s">
        <v>7</v>
      </c>
      <c r="D33" s="4" t="s">
        <v>46</v>
      </c>
      <c r="E33" s="4">
        <v>2</v>
      </c>
      <c r="F33" s="11">
        <v>0.22600000000000001</v>
      </c>
      <c r="G33" s="4">
        <f>E33*F33</f>
        <v>0.45200000000000001</v>
      </c>
      <c r="H33" t="s">
        <v>86</v>
      </c>
    </row>
    <row r="34" spans="1:9" x14ac:dyDescent="0.25">
      <c r="A34" s="4" t="s">
        <v>51</v>
      </c>
      <c r="B34" s="10" t="s">
        <v>52</v>
      </c>
      <c r="C34" s="4" t="s">
        <v>7</v>
      </c>
      <c r="D34" s="4" t="s">
        <v>11</v>
      </c>
      <c r="E34" s="4">
        <v>1</v>
      </c>
      <c r="F34" s="11">
        <v>0.2</v>
      </c>
      <c r="G34" s="4">
        <v>0</v>
      </c>
      <c r="H34" t="s">
        <v>86</v>
      </c>
    </row>
    <row r="35" spans="1:9" x14ac:dyDescent="0.25">
      <c r="A35" s="4" t="s">
        <v>99</v>
      </c>
      <c r="B35" s="10" t="s">
        <v>58</v>
      </c>
      <c r="C35" s="4" t="s">
        <v>7</v>
      </c>
      <c r="D35" s="4" t="s">
        <v>46</v>
      </c>
      <c r="E35" s="4">
        <v>1</v>
      </c>
      <c r="F35" s="11">
        <v>0.30099999999999999</v>
      </c>
      <c r="G35" s="4">
        <f t="shared" ref="G35:G42" si="2">E35*F35</f>
        <v>0.30099999999999999</v>
      </c>
      <c r="H35" t="s">
        <v>86</v>
      </c>
    </row>
    <row r="36" spans="1:9" x14ac:dyDescent="0.25">
      <c r="A36" s="4" t="s">
        <v>100</v>
      </c>
      <c r="B36" s="10" t="s">
        <v>59</v>
      </c>
      <c r="C36" s="4" t="s">
        <v>7</v>
      </c>
      <c r="D36" s="4" t="s">
        <v>46</v>
      </c>
      <c r="E36" s="4">
        <v>1</v>
      </c>
      <c r="F36" s="11">
        <v>0.32600000000000001</v>
      </c>
      <c r="G36" s="4">
        <f t="shared" si="2"/>
        <v>0.32600000000000001</v>
      </c>
      <c r="H36" t="s">
        <v>86</v>
      </c>
    </row>
    <row r="37" spans="1:9" x14ac:dyDescent="0.25">
      <c r="A37" s="4" t="s">
        <v>60</v>
      </c>
      <c r="B37" s="10" t="s">
        <v>61</v>
      </c>
      <c r="C37" s="4" t="s">
        <v>7</v>
      </c>
      <c r="D37" s="4" t="s">
        <v>62</v>
      </c>
      <c r="E37" s="4">
        <v>1</v>
      </c>
      <c r="F37" s="11">
        <v>7.87</v>
      </c>
      <c r="G37" s="4">
        <f t="shared" si="2"/>
        <v>7.87</v>
      </c>
      <c r="H37" t="s">
        <v>86</v>
      </c>
    </row>
    <row r="38" spans="1:9" x14ac:dyDescent="0.25">
      <c r="A38" s="2" t="s">
        <v>63</v>
      </c>
      <c r="B38" s="6" t="s">
        <v>64</v>
      </c>
      <c r="C38" s="2" t="s">
        <v>7</v>
      </c>
      <c r="D38" s="2" t="s">
        <v>65</v>
      </c>
      <c r="E38" s="2">
        <v>2</v>
      </c>
      <c r="F38" s="7">
        <v>3</v>
      </c>
      <c r="G38" s="2">
        <f t="shared" si="2"/>
        <v>6</v>
      </c>
      <c r="H38" t="s">
        <v>86</v>
      </c>
    </row>
    <row r="39" spans="1:9" x14ac:dyDescent="0.25">
      <c r="A39" s="2" t="s">
        <v>102</v>
      </c>
      <c r="B39" s="6" t="s">
        <v>75</v>
      </c>
      <c r="C39" s="2" t="s">
        <v>76</v>
      </c>
      <c r="D39" s="2" t="s">
        <v>77</v>
      </c>
      <c r="E39" s="2">
        <v>1</v>
      </c>
      <c r="F39" s="7">
        <v>3</v>
      </c>
      <c r="G39" s="2">
        <f t="shared" si="2"/>
        <v>3</v>
      </c>
      <c r="H39" t="s">
        <v>86</v>
      </c>
      <c r="I39" s="13"/>
    </row>
    <row r="40" spans="1:9" x14ac:dyDescent="0.25">
      <c r="A40" s="4" t="s">
        <v>74</v>
      </c>
      <c r="B40" s="10" t="s">
        <v>87</v>
      </c>
      <c r="C40" s="4" t="s">
        <v>78</v>
      </c>
      <c r="D40" s="4" t="s">
        <v>79</v>
      </c>
      <c r="E40" s="4">
        <v>1</v>
      </c>
      <c r="F40" s="11">
        <v>68</v>
      </c>
      <c r="G40" s="4">
        <f t="shared" si="2"/>
        <v>68</v>
      </c>
      <c r="H40" t="s">
        <v>86</v>
      </c>
      <c r="I40" s="13"/>
    </row>
    <row r="41" spans="1:9" x14ac:dyDescent="0.25">
      <c r="A41" s="2" t="s">
        <v>106</v>
      </c>
      <c r="B41" s="6"/>
      <c r="C41" s="2"/>
      <c r="D41" s="2"/>
      <c r="E41" s="2">
        <v>2</v>
      </c>
      <c r="F41" s="7">
        <v>38</v>
      </c>
      <c r="G41" s="2">
        <f t="shared" si="2"/>
        <v>76</v>
      </c>
      <c r="H41" t="s">
        <v>86</v>
      </c>
    </row>
    <row r="42" spans="1:9" x14ac:dyDescent="0.25">
      <c r="A42" s="2" t="s">
        <v>107</v>
      </c>
      <c r="B42" s="6"/>
      <c r="C42" s="2"/>
      <c r="D42" s="2"/>
      <c r="E42" s="2">
        <v>2</v>
      </c>
      <c r="F42" s="7">
        <v>24</v>
      </c>
      <c r="G42" s="2">
        <f t="shared" si="2"/>
        <v>48</v>
      </c>
      <c r="H42" t="s">
        <v>86</v>
      </c>
    </row>
    <row r="44" spans="1:9" x14ac:dyDescent="0.25">
      <c r="E44">
        <f>SUM(E2:E42)</f>
        <v>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Bill_Of_Materials_Board_v1.2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a Duc</dc:creator>
  <cp:lastModifiedBy>Nguyen Ngoc Duc (248294)</cp:lastModifiedBy>
  <dcterms:created xsi:type="dcterms:W3CDTF">2025-02-09T17:31:34Z</dcterms:created>
  <dcterms:modified xsi:type="dcterms:W3CDTF">2025-04-07T22:27:32Z</dcterms:modified>
</cp:coreProperties>
</file>