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DD47DADC-F1A4-47C1-8958-D8325DD4C862}" xr6:coauthVersionLast="47" xr6:coauthVersionMax="47" xr10:uidLastSave="{00000000-0000-0000-0000-000000000000}"/>
  <bookViews>
    <workbookView xWindow="-108" yWindow="-108" windowWidth="23256" windowHeight="13176" activeTab="1" xr2:uid="{2687BC5D-AB35-4FE5-9465-ACB182A6C792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<sst xmlns="http://schemas.openxmlformats.org/spreadsheetml/2006/main" count="35" uniqueCount="22">
  <si>
    <t>12. Khoảng trống Osmol phân (C_A12)_x000D_
Số lượng biến: 3</t>
  </si>
  <si>
    <t>12.1. Tên biến: OsmStool
Tên đầy đủ: Áp lực thẩm thấu phân đo được
Loại biến: Liên tục
Đơn vị chuẩn: mOsm/kg</t>
  </si>
  <si>
    <t>12.2. Tên biến: NatriStool
Tên đầy đủ: Nồng độ natri phân
Loại biến: Liên tục
Đơn vị chuẩn: mEq/L</t>
  </si>
  <si>
    <t>12.3. Tên biến: KaliStool
Tên đầy đủ: Nồng độ kali phân
Loại biến: Liên tục
Đơn vị chuẩn: mEq/L</t>
  </si>
  <si>
    <t>Tên biến</t>
  </si>
  <si>
    <t>Số giá trị</t>
  </si>
  <si>
    <t>OsmStool</t>
  </si>
  <si>
    <t>NatriStool</t>
  </si>
  <si>
    <t>KaliStool</t>
  </si>
  <si>
    <t>Khoảng trống Osmol phân (StOG) (mOsm/kg)</t>
  </si>
  <si>
    <t>Diễn giải</t>
  </si>
  <si>
    <t>Khoảng trống Osmol phân nằm ngoài khoảng bình thường (50 - 100 mOsm/kg)</t>
  </si>
  <si>
    <t>104.4</t>
  </si>
  <si>
    <t>54.2</t>
  </si>
  <si>
    <t>Khoảng trống Osmol phân nằm trong khoảng bình thường (50 - 100 mOsm/kg)</t>
  </si>
  <si>
    <t>109.8</t>
  </si>
  <si>
    <t>73.6</t>
  </si>
  <si>
    <t>126.4</t>
  </si>
  <si>
    <t>109.4</t>
  </si>
  <si>
    <t>63.2</t>
  </si>
  <si>
    <t>76.2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</si>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</sst>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347A-A5D6-40CE-9C80-E5F9C0C35DC4}">
  <dimension ref="A1:A4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DC3F-8AA8-4F3D-93B7-BF05A9ADE7F6}">
  <dimension ref="A1:G102"/>
  <sheetViews>
    <sheetView tabSelected="1" workbookViewId="0">
      <selection activeCell="F3" sqref="F3"/>
    </sheetView>
  </sheetViews>
  <sheetFormatPr defaultRowHeight="14.4" x14ac:dyDescent="0.3"/>
  <cols>
    <col min="1" max="1" width="9.5546875" bestFit="1" customWidth="1"/>
    <col min="6" max="6" width="36.77734375" bestFit="1" customWidth="1"/>
    <col min="7" max="7" width="62.886718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21</v>
      </c>
      <c r="G1" s="2"/>
    </row>
    <row r="2" spans="1:7" x14ac:dyDescent="0.3">
      <c r="A2" s="2" t="s">
        <v>5</v>
      </c>
      <c r="B2" s="2">
        <v>0</v>
      </c>
      <c r="C2" s="2">
        <v>0</v>
      </c>
      <c r="D2" s="2">
        <v>0</v>
      </c>
      <c r="F2" s="2" t="s">
        <v>9</v>
      </c>
      <c r="G2" s="2" t="s">
        <v>10</v>
      </c>
    </row>
    <row r="3" spans="1:7" x14ac:dyDescent="0.3">
      <c r="A3" s="2">
        <f t="shared" ref="A3:A66" si="0">IFERROR(IF(LEN(B3)&gt;0,A2+1,""),1)</f>
        <v>1</v>
      </c>
      <c r="B3" s="2">
        <v>279</v>
      </c>
      <c r="C3" s="2">
        <v>18.5</v>
      </c>
      <c r="D3" s="2">
        <v>56</v>
      </c>
      <c r="F3" s="3">
        <v>130</v>
      </c>
      <c r="G3" s="2" t="s">
        <v>11</v>
      </c>
    </row>
    <row r="4" spans="1:7" x14ac:dyDescent="0.3">
      <c r="A4" s="2">
        <f t="shared" si="0"/>
        <v>2</v>
      </c>
      <c r="B4" s="2">
        <v>281</v>
      </c>
      <c r="C4" s="2">
        <v>31.3</v>
      </c>
      <c r="D4" s="2">
        <v>57</v>
      </c>
      <c r="F4" s="3" t="s">
        <v>12</v>
      </c>
      <c r="G4" s="2" t="s">
        <v>11</v>
      </c>
    </row>
    <row r="5" spans="1:7" x14ac:dyDescent="0.3">
      <c r="A5" s="2">
        <f t="shared" si="0"/>
        <v>3</v>
      </c>
      <c r="B5" s="2">
        <v>291</v>
      </c>
      <c r="C5" s="2">
        <v>38.4</v>
      </c>
      <c r="D5" s="2">
        <v>80</v>
      </c>
      <c r="F5" s="3" t="s">
        <v>13</v>
      </c>
      <c r="G5" s="2" t="s">
        <v>14</v>
      </c>
    </row>
    <row r="6" spans="1:7" x14ac:dyDescent="0.3">
      <c r="A6" s="2">
        <f t="shared" si="0"/>
        <v>4</v>
      </c>
      <c r="B6" s="2">
        <v>297</v>
      </c>
      <c r="C6" s="2">
        <v>28.6</v>
      </c>
      <c r="D6" s="2">
        <v>65</v>
      </c>
      <c r="F6" s="3" t="s">
        <v>15</v>
      </c>
      <c r="G6" s="2" t="s">
        <v>11</v>
      </c>
    </row>
    <row r="7" spans="1:7" x14ac:dyDescent="0.3">
      <c r="A7" s="2">
        <f t="shared" si="0"/>
        <v>5</v>
      </c>
      <c r="B7" s="2">
        <v>285</v>
      </c>
      <c r="C7" s="2">
        <v>29.7</v>
      </c>
      <c r="D7" s="2">
        <v>76</v>
      </c>
      <c r="F7" s="3" t="s">
        <v>16</v>
      </c>
      <c r="G7" s="2" t="s">
        <v>14</v>
      </c>
    </row>
    <row r="8" spans="1:7" x14ac:dyDescent="0.3">
      <c r="A8" s="2">
        <f t="shared" si="0"/>
        <v>6</v>
      </c>
      <c r="B8" s="2">
        <v>296</v>
      </c>
      <c r="C8" s="2">
        <v>18.8</v>
      </c>
      <c r="D8" s="2">
        <v>66</v>
      </c>
      <c r="F8" s="3" t="s">
        <v>17</v>
      </c>
      <c r="G8" s="2" t="s">
        <v>11</v>
      </c>
    </row>
    <row r="9" spans="1:7" x14ac:dyDescent="0.3">
      <c r="A9" s="2">
        <f t="shared" si="0"/>
        <v>7</v>
      </c>
      <c r="B9" s="2">
        <v>297</v>
      </c>
      <c r="C9" s="2">
        <v>22.8</v>
      </c>
      <c r="D9" s="2">
        <v>71</v>
      </c>
      <c r="F9" s="3" t="s">
        <v>18</v>
      </c>
      <c r="G9" s="2" t="s">
        <v>11</v>
      </c>
    </row>
    <row r="10" spans="1:7" x14ac:dyDescent="0.3">
      <c r="A10" s="2">
        <f t="shared" si="0"/>
        <v>8</v>
      </c>
      <c r="B10" s="2">
        <v>300</v>
      </c>
      <c r="C10" s="2">
        <v>44.4</v>
      </c>
      <c r="D10" s="2">
        <v>74</v>
      </c>
      <c r="F10" s="3" t="s">
        <v>19</v>
      </c>
      <c r="G10" s="2" t="s">
        <v>14</v>
      </c>
    </row>
    <row r="11" spans="1:7" x14ac:dyDescent="0.3">
      <c r="A11" s="2">
        <f t="shared" si="0"/>
        <v>9</v>
      </c>
      <c r="B11" s="2">
        <v>283</v>
      </c>
      <c r="C11" s="2">
        <v>16.5</v>
      </c>
      <c r="D11" s="2">
        <v>73</v>
      </c>
      <c r="F11" s="3">
        <v>104</v>
      </c>
      <c r="G11" s="2" t="s">
        <v>11</v>
      </c>
    </row>
    <row r="12" spans="1:7" x14ac:dyDescent="0.3">
      <c r="A12" s="2">
        <f t="shared" si="0"/>
        <v>10</v>
      </c>
      <c r="B12" s="2">
        <v>295</v>
      </c>
      <c r="C12" s="2">
        <v>35.4</v>
      </c>
      <c r="D12" s="2">
        <v>74</v>
      </c>
      <c r="F12" s="3" t="s">
        <v>20</v>
      </c>
      <c r="G12" s="2" t="s">
        <v>14</v>
      </c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39EE-2495-449B-9846-DA9FB85725EF}">
  <dimension ref="A1:D102"/>
  <sheetViews>
    <sheetView workbookViewId="0"/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0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2024-04-16T15:00:13Z</dcterms:created>
  <dcterms:modified xsi:type="dcterms:W3CDTF">2024-04-26T07:20:16Z</dcterms:modified>
</cp:coreProperties>
</file>