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cu/Drive/Developer/Just.ro/just.ro/excel/"/>
    </mc:Choice>
  </mc:AlternateContent>
  <xr:revisionPtr revIDLastSave="0" documentId="13_ncr:1_{D22AFBDB-899D-9442-AECB-2CF939C124A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ivorțuri cu copii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9" i="2" l="1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F22" i="2"/>
  <c r="AC21" i="2"/>
  <c r="AD21" i="2"/>
  <c r="AE21" i="2"/>
  <c r="AF21" i="2"/>
  <c r="B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C5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B7" i="2"/>
</calcChain>
</file>

<file path=xl/sharedStrings.xml><?xml version="1.0" encoding="utf-8"?>
<sst xmlns="http://schemas.openxmlformats.org/spreadsheetml/2006/main" count="17" uniqueCount="16">
  <si>
    <t>Ani</t>
  </si>
  <si>
    <t>Cu 1 copil</t>
  </si>
  <si>
    <t>Cu 2 copii</t>
  </si>
  <si>
    <t>Cu 3 copii</t>
  </si>
  <si>
    <t>Cu 4 copii</t>
  </si>
  <si>
    <t>Cu 5 copii si peste</t>
  </si>
  <si>
    <t>Născuți-vii</t>
  </si>
  <si>
    <t>Total divorturi</t>
  </si>
  <si>
    <t>Divorțuri fără copii</t>
  </si>
  <si>
    <t>Divorțuri cu copii</t>
  </si>
  <si>
    <t>Copii după divorț</t>
  </si>
  <si>
    <t>Sursa datelor: http://statistici.insse.ro:8077/tempo-online/#/pages/tables/insse-table</t>
  </si>
  <si>
    <t>© 1998 - 2021 INSTITUTUL NATIONAL DE STATISTICA</t>
  </si>
  <si>
    <t>Fără copii</t>
  </si>
  <si>
    <t>Evol. născuți-vii față de 1990</t>
  </si>
  <si>
    <t>Evol. copii după divorț față de 1990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</si>
</sst>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9" fontId="0" fillId="0" borderId="0" xfId="1" applyFont="1" applyFill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16" fillId="0" borderId="0" xfId="0" applyFont="1" applyFill="1" applyAlignment="1">
      <alignment horizontal="right" vertical="center" wrapText="1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right" wrapText="1"/>
    </xf>
    <xf numFmtId="0" fontId="16" fillId="0" borderId="0" xfId="0" applyFont="1" applyFill="1" applyAlignment="1">
      <alignment horizontal="right" wrapText="1"/>
    </xf>
    <xf numFmtId="0" fontId="0" fillId="0" borderId="0" xfId="0" applyFont="1" applyFill="1" applyAlignment="1"/>
    <xf numFmtId="0" fontId="16" fillId="0" borderId="0" xfId="0" applyFont="1" applyFill="1" applyAlignment="1"/>
    <xf numFmtId="0" fontId="14" fillId="0" borderId="0" xfId="0" applyFont="1" applyFill="1" applyAlignment="1">
      <alignment horizontal="right" wrapText="1"/>
    </xf>
    <xf numFmtId="0" fontId="18" fillId="0" borderId="0" xfId="0" applyFont="1" applyFill="1" applyAlignment="1">
      <alignment horizontal="right" wrapText="1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vertical="center" wrapText="1"/>
    </xf>
    <xf numFmtId="0" fontId="16" fillId="0" borderId="0" xfId="0" applyFont="1" applyFill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Copii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'Divorțuri cu copii'!$A$18</c:f>
              <c:strCache>
                <c:ptCount val="1"/>
                <c:pt idx="0">
                  <c:v>Născuți-vii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'Divorțuri cu copii'!$B$17:$AF$17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'Divorțuri cu copii'!$B$18:$AF$18</c:f>
              <c:numCache>
                <c:formatCode>General</c:formatCode>
                <c:ptCount val="31"/>
                <c:pt idx="0">
                  <c:v>314746</c:v>
                </c:pt>
                <c:pt idx="1">
                  <c:v>275275</c:v>
                </c:pt>
                <c:pt idx="2">
                  <c:v>260393</c:v>
                </c:pt>
                <c:pt idx="3">
                  <c:v>249994</c:v>
                </c:pt>
                <c:pt idx="4">
                  <c:v>246736</c:v>
                </c:pt>
                <c:pt idx="5">
                  <c:v>236640</c:v>
                </c:pt>
                <c:pt idx="6">
                  <c:v>231348</c:v>
                </c:pt>
                <c:pt idx="7">
                  <c:v>236891</c:v>
                </c:pt>
                <c:pt idx="8">
                  <c:v>237297</c:v>
                </c:pt>
                <c:pt idx="9">
                  <c:v>234600</c:v>
                </c:pt>
                <c:pt idx="10">
                  <c:v>234521</c:v>
                </c:pt>
                <c:pt idx="11">
                  <c:v>220368</c:v>
                </c:pt>
                <c:pt idx="12">
                  <c:v>210529</c:v>
                </c:pt>
                <c:pt idx="13">
                  <c:v>212459</c:v>
                </c:pt>
                <c:pt idx="14">
                  <c:v>216261</c:v>
                </c:pt>
                <c:pt idx="15">
                  <c:v>221020</c:v>
                </c:pt>
                <c:pt idx="16">
                  <c:v>219483</c:v>
                </c:pt>
                <c:pt idx="17">
                  <c:v>214728</c:v>
                </c:pt>
                <c:pt idx="18">
                  <c:v>221900</c:v>
                </c:pt>
                <c:pt idx="19">
                  <c:v>222388</c:v>
                </c:pt>
                <c:pt idx="20">
                  <c:v>212199</c:v>
                </c:pt>
                <c:pt idx="21">
                  <c:v>196242</c:v>
                </c:pt>
                <c:pt idx="22">
                  <c:v>201104</c:v>
                </c:pt>
                <c:pt idx="23">
                  <c:v>214932</c:v>
                </c:pt>
                <c:pt idx="24">
                  <c:v>202501</c:v>
                </c:pt>
                <c:pt idx="25">
                  <c:v>206190</c:v>
                </c:pt>
                <c:pt idx="26">
                  <c:v>209641</c:v>
                </c:pt>
                <c:pt idx="27">
                  <c:v>214928</c:v>
                </c:pt>
                <c:pt idx="28">
                  <c:v>206575</c:v>
                </c:pt>
                <c:pt idx="29">
                  <c:v>203109</c:v>
                </c:pt>
                <c:pt idx="30">
                  <c:v>178609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D-C940-B11F-8C15AC5D9599}"/>
            </c:ext>
          </c:extLst>
        </c:ser>
        <c:ser>
          <c:idx val="1"/>
          <c:order val="1"/>
          <c:tx>
            <c:strRef>
              <c:f>'Divorțuri cu copii'!$A$19</c:f>
              <c:strCache>
                <c:ptCount val="1"/>
                <c:pt idx="0">
                  <c:v>Copii după divorț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'Divorțuri cu copii'!$B$17:$AF$17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'Divorțuri cu copii'!$B$19:$AF$19</c:f>
              <c:numCache>
                <c:formatCode>General</c:formatCode>
                <c:ptCount val="31"/>
                <c:pt idx="0">
                  <c:v>27711</c:v>
                </c:pt>
                <c:pt idx="1">
                  <c:v>30415</c:v>
                </c:pt>
                <c:pt idx="2">
                  <c:v>23586</c:v>
                </c:pt>
                <c:pt idx="3">
                  <c:v>21574</c:v>
                </c:pt>
                <c:pt idx="4">
                  <c:v>32687</c:v>
                </c:pt>
                <c:pt idx="5">
                  <c:v>27174</c:v>
                </c:pt>
                <c:pt idx="6">
                  <c:v>26719</c:v>
                </c:pt>
                <c:pt idx="7">
                  <c:v>26804</c:v>
                </c:pt>
                <c:pt idx="8">
                  <c:v>30289</c:v>
                </c:pt>
                <c:pt idx="9">
                  <c:v>24137</c:v>
                </c:pt>
                <c:pt idx="10">
                  <c:v>20421</c:v>
                </c:pt>
                <c:pt idx="11">
                  <c:v>21323</c:v>
                </c:pt>
                <c:pt idx="12">
                  <c:v>22257</c:v>
                </c:pt>
                <c:pt idx="13">
                  <c:v>22627</c:v>
                </c:pt>
                <c:pt idx="14">
                  <c:v>24704</c:v>
                </c:pt>
                <c:pt idx="15">
                  <c:v>22199</c:v>
                </c:pt>
                <c:pt idx="16">
                  <c:v>21318</c:v>
                </c:pt>
                <c:pt idx="17">
                  <c:v>22872</c:v>
                </c:pt>
                <c:pt idx="18">
                  <c:v>22366</c:v>
                </c:pt>
                <c:pt idx="19">
                  <c:v>20166</c:v>
                </c:pt>
                <c:pt idx="20">
                  <c:v>21058</c:v>
                </c:pt>
                <c:pt idx="21">
                  <c:v>21682</c:v>
                </c:pt>
                <c:pt idx="22">
                  <c:v>18974</c:v>
                </c:pt>
                <c:pt idx="23">
                  <c:v>17005</c:v>
                </c:pt>
                <c:pt idx="24">
                  <c:v>15154</c:v>
                </c:pt>
                <c:pt idx="25">
                  <c:v>18523</c:v>
                </c:pt>
                <c:pt idx="26">
                  <c:v>17629</c:v>
                </c:pt>
                <c:pt idx="27">
                  <c:v>18166</c:v>
                </c:pt>
                <c:pt idx="28">
                  <c:v>17811</c:v>
                </c:pt>
                <c:pt idx="29">
                  <c:v>17621</c:v>
                </c:pt>
                <c:pt idx="30">
                  <c:v>13175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2D-C940-B11F-8C15AC5D9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073360"/>
        <c:axId val="265077648"/>
      </c:lineChart>
      <c:catAx>
        <c:axId val="24507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O"/>
          </a:p>
        </c:txPr>
        <c:crossAx val="265077648"/>
        <c:crosses val="autoZero"/>
        <c:auto val="1"/>
        <c:lblAlgn val="ctr"/>
        <c:lblOffset val="100"/>
        <c:noMultiLvlLbl val="0"/>
      </c:catAx>
      <c:valAx>
        <c:axId val="26507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O"/>
          </a:p>
        </c:txPr>
        <c:crossAx val="24507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Divorțuri cu copii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'Divorțuri cu copii'!$A$5</c:f>
              <c:strCache>
                <c:ptCount val="1"/>
                <c:pt idx="0">
                  <c:v>Divorțuri cu copii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numRef>
              <c:f>'Divorțuri cu copii'!$B$4:$AF$4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'Divorțuri cu copii'!$B$5:$AF$5</c:f>
              <c:numCache>
                <c:formatCode>General</c:formatCode>
                <c:ptCount val="31"/>
                <c:pt idx="0">
                  <c:v>18091</c:v>
                </c:pt>
                <c:pt idx="1">
                  <c:v>19742</c:v>
                </c:pt>
                <c:pt idx="2">
                  <c:v>15724</c:v>
                </c:pt>
                <c:pt idx="3">
                  <c:v>14881</c:v>
                </c:pt>
                <c:pt idx="4">
                  <c:v>22491</c:v>
                </c:pt>
                <c:pt idx="5">
                  <c:v>18875</c:v>
                </c:pt>
                <c:pt idx="6">
                  <c:v>18778</c:v>
                </c:pt>
                <c:pt idx="7">
                  <c:v>18926</c:v>
                </c:pt>
                <c:pt idx="8">
                  <c:v>21371</c:v>
                </c:pt>
                <c:pt idx="9">
                  <c:v>17505</c:v>
                </c:pt>
                <c:pt idx="10">
                  <c:v>14947</c:v>
                </c:pt>
                <c:pt idx="11">
                  <c:v>15777</c:v>
                </c:pt>
                <c:pt idx="12">
                  <c:v>16303</c:v>
                </c:pt>
                <c:pt idx="13">
                  <c:v>16803</c:v>
                </c:pt>
                <c:pt idx="14">
                  <c:v>18395</c:v>
                </c:pt>
                <c:pt idx="15">
                  <c:v>16708</c:v>
                </c:pt>
                <c:pt idx="16">
                  <c:v>16114</c:v>
                </c:pt>
                <c:pt idx="17">
                  <c:v>17379</c:v>
                </c:pt>
                <c:pt idx="18">
                  <c:v>16775</c:v>
                </c:pt>
                <c:pt idx="19">
                  <c:v>14931</c:v>
                </c:pt>
                <c:pt idx="20">
                  <c:v>15710</c:v>
                </c:pt>
                <c:pt idx="21">
                  <c:v>16154</c:v>
                </c:pt>
                <c:pt idx="22">
                  <c:v>14002</c:v>
                </c:pt>
                <c:pt idx="23">
                  <c:v>12594</c:v>
                </c:pt>
                <c:pt idx="24">
                  <c:v>11153</c:v>
                </c:pt>
                <c:pt idx="25">
                  <c:v>13421</c:v>
                </c:pt>
                <c:pt idx="26">
                  <c:v>12771</c:v>
                </c:pt>
                <c:pt idx="27">
                  <c:v>12897</c:v>
                </c:pt>
                <c:pt idx="28">
                  <c:v>12618</c:v>
                </c:pt>
                <c:pt idx="29">
                  <c:v>12289</c:v>
                </c:pt>
                <c:pt idx="30">
                  <c:v>9264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A-F047-83B1-EC4EBC26A62A}"/>
            </c:ext>
          </c:extLst>
        </c:ser>
        <c:ser>
          <c:idx val="1"/>
          <c:order val="1"/>
          <c:tx>
            <c:strRef>
              <c:f>'Divorțuri cu copii'!$A$6</c:f>
              <c:strCache>
                <c:ptCount val="1"/>
                <c:pt idx="0">
                  <c:v>Divorțuri fără copii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numRef>
              <c:f>'Divorțuri cu copii'!$B$4:$AF$4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'Divorțuri cu copii'!$B$6:$AF$6</c:f>
              <c:numCache>
                <c:formatCode>General</c:formatCode>
                <c:ptCount val="31"/>
                <c:pt idx="0">
                  <c:v>14875</c:v>
                </c:pt>
                <c:pt idx="1">
                  <c:v>17289</c:v>
                </c:pt>
                <c:pt idx="2">
                  <c:v>13566</c:v>
                </c:pt>
                <c:pt idx="3">
                  <c:v>16312</c:v>
                </c:pt>
                <c:pt idx="4">
                  <c:v>17172</c:v>
                </c:pt>
                <c:pt idx="5">
                  <c:v>16031</c:v>
                </c:pt>
                <c:pt idx="6">
                  <c:v>16808</c:v>
                </c:pt>
                <c:pt idx="7">
                  <c:v>15826</c:v>
                </c:pt>
                <c:pt idx="8">
                  <c:v>18614</c:v>
                </c:pt>
                <c:pt idx="9">
                  <c:v>16903</c:v>
                </c:pt>
                <c:pt idx="10">
                  <c:v>15778</c:v>
                </c:pt>
                <c:pt idx="11">
                  <c:v>15358</c:v>
                </c:pt>
                <c:pt idx="12">
                  <c:v>15487</c:v>
                </c:pt>
                <c:pt idx="13">
                  <c:v>16270</c:v>
                </c:pt>
                <c:pt idx="14">
                  <c:v>16830</c:v>
                </c:pt>
                <c:pt idx="15">
                  <c:v>16485</c:v>
                </c:pt>
                <c:pt idx="16">
                  <c:v>16558</c:v>
                </c:pt>
                <c:pt idx="17">
                  <c:v>18929</c:v>
                </c:pt>
                <c:pt idx="18">
                  <c:v>18910</c:v>
                </c:pt>
                <c:pt idx="19">
                  <c:v>17410</c:v>
                </c:pt>
                <c:pt idx="20">
                  <c:v>16922</c:v>
                </c:pt>
                <c:pt idx="21">
                  <c:v>19626</c:v>
                </c:pt>
                <c:pt idx="22">
                  <c:v>17322</c:v>
                </c:pt>
                <c:pt idx="23">
                  <c:v>15913</c:v>
                </c:pt>
                <c:pt idx="24">
                  <c:v>16035</c:v>
                </c:pt>
                <c:pt idx="25">
                  <c:v>18106</c:v>
                </c:pt>
                <c:pt idx="26">
                  <c:v>17726</c:v>
                </c:pt>
                <c:pt idx="27">
                  <c:v>18250</c:v>
                </c:pt>
                <c:pt idx="28">
                  <c:v>18239</c:v>
                </c:pt>
                <c:pt idx="29">
                  <c:v>17908</c:v>
                </c:pt>
                <c:pt idx="30">
                  <c:v>13521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EA-F047-83B1-EC4EBC26A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105200"/>
        <c:axId val="265106848"/>
      </c:barChart>
      <c:lineChart>
        <c:grouping val="standard"/>
        <c:varyColors val="0"/>
        <c:ser>
          <c:idx val="2"/>
          <c:order val="2"/>
          <c:tx>
            <c:strRef>
              <c:f>'Divorțuri cu copii'!$A$7</c:f>
              <c:strCache>
                <c:ptCount val="1"/>
                <c:pt idx="0">
                  <c:v>Copii după divorț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'Divorțuri cu copii'!$B$4:$AF$4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'Divorțuri cu copii'!$B$7:$AF$7</c:f>
              <c:numCache>
                <c:formatCode>General</c:formatCode>
                <c:ptCount val="31"/>
                <c:pt idx="0">
                  <c:v>27711</c:v>
                </c:pt>
                <c:pt idx="1">
                  <c:v>30415</c:v>
                </c:pt>
                <c:pt idx="2">
                  <c:v>23586</c:v>
                </c:pt>
                <c:pt idx="3">
                  <c:v>21574</c:v>
                </c:pt>
                <c:pt idx="4">
                  <c:v>32687</c:v>
                </c:pt>
                <c:pt idx="5">
                  <c:v>27174</c:v>
                </c:pt>
                <c:pt idx="6">
                  <c:v>26719</c:v>
                </c:pt>
                <c:pt idx="7">
                  <c:v>26804</c:v>
                </c:pt>
                <c:pt idx="8">
                  <c:v>30289</c:v>
                </c:pt>
                <c:pt idx="9">
                  <c:v>24137</c:v>
                </c:pt>
                <c:pt idx="10">
                  <c:v>20421</c:v>
                </c:pt>
                <c:pt idx="11">
                  <c:v>21323</c:v>
                </c:pt>
                <c:pt idx="12">
                  <c:v>22257</c:v>
                </c:pt>
                <c:pt idx="13">
                  <c:v>22627</c:v>
                </c:pt>
                <c:pt idx="14">
                  <c:v>24704</c:v>
                </c:pt>
                <c:pt idx="15">
                  <c:v>22199</c:v>
                </c:pt>
                <c:pt idx="16">
                  <c:v>21318</c:v>
                </c:pt>
                <c:pt idx="17">
                  <c:v>22872</c:v>
                </c:pt>
                <c:pt idx="18">
                  <c:v>22366</c:v>
                </c:pt>
                <c:pt idx="19">
                  <c:v>20166</c:v>
                </c:pt>
                <c:pt idx="20">
                  <c:v>21058</c:v>
                </c:pt>
                <c:pt idx="21">
                  <c:v>21682</c:v>
                </c:pt>
                <c:pt idx="22">
                  <c:v>18974</c:v>
                </c:pt>
                <c:pt idx="23">
                  <c:v>17005</c:v>
                </c:pt>
                <c:pt idx="24">
                  <c:v>15154</c:v>
                </c:pt>
                <c:pt idx="25">
                  <c:v>18523</c:v>
                </c:pt>
                <c:pt idx="26">
                  <c:v>17629</c:v>
                </c:pt>
                <c:pt idx="27">
                  <c:v>18166</c:v>
                </c:pt>
                <c:pt idx="28">
                  <c:v>17811</c:v>
                </c:pt>
                <c:pt idx="29">
                  <c:v>17621</c:v>
                </c:pt>
                <c:pt idx="30">
                  <c:v>13175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EA-F047-83B1-EC4EBC26A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105200"/>
        <c:axId val="265106848"/>
      </c:lineChart>
      <c:catAx>
        <c:axId val="26510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O"/>
          </a:p>
        </c:txPr>
        <c:crossAx val="265106848"/>
        <c:crosses val="autoZero"/>
        <c:auto val="1"/>
        <c:lblAlgn val="ctr"/>
        <c:lblOffset val="100"/>
        <c:noMultiLvlLbl val="0"/>
      </c:catAx>
      <c:valAx>
        <c:axId val="26510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O"/>
          </a:p>
        </c:txPr>
        <c:crossAx val="26510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413500</xdr:colOff>
      <xdr:row>24</xdr:row>
      <xdr:rowOff>125122</xdr:rowOff>
    </xdr:from>
    <xdr:to>
      <xdr:col>18</xdr:col>
      <xdr:colOff>235700</xdr:colOff>
      <xdr:row>42</xdr:row>
      <xdr:rowOff>125122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8FD6128-21C8-4542-9E33-7DD9213DA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127534</xdr:colOff>
      <xdr:row>24</xdr:row>
      <xdr:rowOff>126095</xdr:rowOff>
    </xdr:from>
    <xdr:to>
      <xdr:col>8</xdr:col>
      <xdr:colOff>216434</xdr:colOff>
      <xdr:row>42</xdr:row>
      <xdr:rowOff>126095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E12A22A-1441-B74C-BB9F-D027E262B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2"/>
  <sheetViews>
    <sheetView showGridLines="0" tabSelected="1" zoomScaleNormal="100" workbookViewId="0"/>
  </sheetViews>
  <sheetFormatPr baseColWidth="10" defaultRowHeight="16" x14ac:dyDescent="0.2"/>
  <cols>
    <col min="1" max="1" width="23.6640625" style="9" customWidth="1"/>
    <col min="2" max="2" width="10" style="3" bestFit="1" customWidth="1"/>
    <col min="3" max="3" width="11.1640625" style="3" bestFit="1" customWidth="1"/>
    <col min="4" max="9" width="10" style="3" bestFit="1" customWidth="1"/>
    <col min="10" max="10" width="9.1640625" style="3" bestFit="1" customWidth="1"/>
    <col min="11" max="12" width="10" style="3" bestFit="1" customWidth="1"/>
    <col min="13" max="13" width="9.1640625" style="3" bestFit="1" customWidth="1"/>
    <col min="14" max="19" width="10" style="3" bestFit="1" customWidth="1"/>
    <col min="20" max="20" width="9.1640625" style="3" bestFit="1" customWidth="1"/>
    <col min="21" max="28" width="10" style="3" bestFit="1" customWidth="1"/>
    <col min="29" max="31" width="9.83203125" style="3" bestFit="1" customWidth="1"/>
    <col min="32" max="32" width="11.33203125" style="3" bestFit="1" customWidth="1"/>
    <col min="33" max="16384" width="10.83203125" style="3"/>
  </cols>
  <sheetData>
    <row r="1" spans="1:33" x14ac:dyDescent="0.2">
      <c r="A1" s="13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3" x14ac:dyDescent="0.2">
      <c r="A2" s="10" t="s">
        <v>12</v>
      </c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3" x14ac:dyDescent="0.2">
      <c r="A3" s="13"/>
      <c r="B3" s="15" t="s">
        <v>0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</row>
    <row r="4" spans="1:33" s="6" customFormat="1" x14ac:dyDescent="0.2">
      <c r="A4" s="14"/>
      <c r="B4" s="5">
        <v>1990</v>
      </c>
      <c r="C4" s="5">
        <v>1991</v>
      </c>
      <c r="D4" s="5">
        <v>1992</v>
      </c>
      <c r="E4" s="5">
        <v>1993</v>
      </c>
      <c r="F4" s="5">
        <v>1994</v>
      </c>
      <c r="G4" s="5">
        <v>1995</v>
      </c>
      <c r="H4" s="5">
        <v>1996</v>
      </c>
      <c r="I4" s="5">
        <v>1997</v>
      </c>
      <c r="J4" s="5">
        <v>1998</v>
      </c>
      <c r="K4" s="5">
        <v>1999</v>
      </c>
      <c r="L4" s="5">
        <v>2000</v>
      </c>
      <c r="M4" s="5">
        <v>2001</v>
      </c>
      <c r="N4" s="5">
        <v>2002</v>
      </c>
      <c r="O4" s="5">
        <v>2003</v>
      </c>
      <c r="P4" s="5">
        <v>2004</v>
      </c>
      <c r="Q4" s="5">
        <v>2005</v>
      </c>
      <c r="R4" s="5">
        <v>2006</v>
      </c>
      <c r="S4" s="5">
        <v>2007</v>
      </c>
      <c r="T4" s="5">
        <v>2008</v>
      </c>
      <c r="U4" s="5">
        <v>2009</v>
      </c>
      <c r="V4" s="5">
        <v>2010</v>
      </c>
      <c r="W4" s="5">
        <v>2011</v>
      </c>
      <c r="X4" s="5">
        <v>2012</v>
      </c>
      <c r="Y4" s="5">
        <v>2013</v>
      </c>
      <c r="Z4" s="5">
        <v>2014</v>
      </c>
      <c r="AA4" s="5">
        <v>2015</v>
      </c>
      <c r="AB4" s="5">
        <v>2016</v>
      </c>
      <c r="AC4" s="5">
        <v>2017</v>
      </c>
      <c r="AD4" s="5">
        <v>2018</v>
      </c>
      <c r="AE4" s="5">
        <v>2019</v>
      </c>
      <c r="AF4" s="5">
        <v>2020</v>
      </c>
    </row>
    <row r="5" spans="1:33" ht="17" x14ac:dyDescent="0.2">
      <c r="A5" s="14" t="s">
        <v>9</v>
      </c>
      <c r="B5" s="7">
        <f t="shared" ref="B5:AF5" si="0">B9-B6</f>
        <v>18091</v>
      </c>
      <c r="C5" s="7">
        <f t="shared" si="0"/>
        <v>19742</v>
      </c>
      <c r="D5" s="7">
        <f t="shared" si="0"/>
        <v>15724</v>
      </c>
      <c r="E5" s="7">
        <f t="shared" si="0"/>
        <v>14881</v>
      </c>
      <c r="F5" s="7">
        <f t="shared" si="0"/>
        <v>22491</v>
      </c>
      <c r="G5" s="7">
        <f t="shared" si="0"/>
        <v>18875</v>
      </c>
      <c r="H5" s="7">
        <f t="shared" si="0"/>
        <v>18778</v>
      </c>
      <c r="I5" s="7">
        <f t="shared" si="0"/>
        <v>18926</v>
      </c>
      <c r="J5" s="7">
        <f t="shared" si="0"/>
        <v>21371</v>
      </c>
      <c r="K5" s="7">
        <f t="shared" si="0"/>
        <v>17505</v>
      </c>
      <c r="L5" s="7">
        <f t="shared" si="0"/>
        <v>14947</v>
      </c>
      <c r="M5" s="7">
        <f t="shared" si="0"/>
        <v>15777</v>
      </c>
      <c r="N5" s="7">
        <f t="shared" si="0"/>
        <v>16303</v>
      </c>
      <c r="O5" s="7">
        <f t="shared" si="0"/>
        <v>16803</v>
      </c>
      <c r="P5" s="7">
        <f t="shared" si="0"/>
        <v>18395</v>
      </c>
      <c r="Q5" s="7">
        <f t="shared" si="0"/>
        <v>16708</v>
      </c>
      <c r="R5" s="7">
        <f t="shared" si="0"/>
        <v>16114</v>
      </c>
      <c r="S5" s="7">
        <f t="shared" si="0"/>
        <v>17379</v>
      </c>
      <c r="T5" s="7">
        <f t="shared" si="0"/>
        <v>16775</v>
      </c>
      <c r="U5" s="7">
        <f t="shared" si="0"/>
        <v>14931</v>
      </c>
      <c r="V5" s="7">
        <f t="shared" si="0"/>
        <v>15710</v>
      </c>
      <c r="W5" s="7">
        <f t="shared" si="0"/>
        <v>16154</v>
      </c>
      <c r="X5" s="7">
        <f t="shared" si="0"/>
        <v>14002</v>
      </c>
      <c r="Y5" s="7">
        <f t="shared" si="0"/>
        <v>12594</v>
      </c>
      <c r="Z5" s="7">
        <f t="shared" si="0"/>
        <v>11153</v>
      </c>
      <c r="AA5" s="7">
        <f t="shared" si="0"/>
        <v>13421</v>
      </c>
      <c r="AB5" s="7">
        <f t="shared" si="0"/>
        <v>12771</v>
      </c>
      <c r="AC5" s="7">
        <f t="shared" si="0"/>
        <v>12897</v>
      </c>
      <c r="AD5" s="7">
        <f t="shared" si="0"/>
        <v>12618</v>
      </c>
      <c r="AE5" s="7">
        <f t="shared" si="0"/>
        <v>12289</v>
      </c>
      <c r="AF5" s="7">
        <f t="shared" si="0"/>
        <v>9264</v>
      </c>
    </row>
    <row r="6" spans="1:33" ht="17" x14ac:dyDescent="0.2">
      <c r="A6" s="14" t="s">
        <v>8</v>
      </c>
      <c r="B6" s="7">
        <v>14875</v>
      </c>
      <c r="C6" s="7">
        <v>17289</v>
      </c>
      <c r="D6" s="7">
        <v>13566</v>
      </c>
      <c r="E6" s="7">
        <v>16312</v>
      </c>
      <c r="F6" s="7">
        <v>17172</v>
      </c>
      <c r="G6" s="7">
        <v>16031</v>
      </c>
      <c r="H6" s="7">
        <v>16808</v>
      </c>
      <c r="I6" s="7">
        <v>15826</v>
      </c>
      <c r="J6" s="7">
        <v>18614</v>
      </c>
      <c r="K6" s="7">
        <v>16903</v>
      </c>
      <c r="L6" s="7">
        <v>15778</v>
      </c>
      <c r="M6" s="7">
        <v>15358</v>
      </c>
      <c r="N6" s="7">
        <v>15487</v>
      </c>
      <c r="O6" s="7">
        <v>16270</v>
      </c>
      <c r="P6" s="7">
        <v>16830</v>
      </c>
      <c r="Q6" s="7">
        <v>16485</v>
      </c>
      <c r="R6" s="7">
        <v>16558</v>
      </c>
      <c r="S6" s="7">
        <v>18929</v>
      </c>
      <c r="T6" s="7">
        <v>18910</v>
      </c>
      <c r="U6" s="7">
        <v>17410</v>
      </c>
      <c r="V6" s="7">
        <v>16922</v>
      </c>
      <c r="W6" s="7">
        <v>19626</v>
      </c>
      <c r="X6" s="7">
        <v>17322</v>
      </c>
      <c r="Y6" s="7">
        <v>15913</v>
      </c>
      <c r="Z6" s="7">
        <v>16035</v>
      </c>
      <c r="AA6" s="7">
        <v>18106</v>
      </c>
      <c r="AB6" s="7">
        <v>17726</v>
      </c>
      <c r="AC6" s="7">
        <v>18250</v>
      </c>
      <c r="AD6" s="7">
        <v>18239</v>
      </c>
      <c r="AE6" s="7">
        <v>17908</v>
      </c>
      <c r="AF6" s="7">
        <v>13521</v>
      </c>
    </row>
    <row r="7" spans="1:33" ht="17" x14ac:dyDescent="0.2">
      <c r="A7" s="14" t="s">
        <v>10</v>
      </c>
      <c r="B7" s="7">
        <f t="shared" ref="B7:AF7" si="1">B11+2*B12+3*B13+4*B14+5*B15</f>
        <v>27711</v>
      </c>
      <c r="C7" s="7">
        <f t="shared" si="1"/>
        <v>30415</v>
      </c>
      <c r="D7" s="7">
        <f t="shared" si="1"/>
        <v>23586</v>
      </c>
      <c r="E7" s="7">
        <f t="shared" si="1"/>
        <v>21574</v>
      </c>
      <c r="F7" s="7">
        <f t="shared" si="1"/>
        <v>32687</v>
      </c>
      <c r="G7" s="7">
        <f t="shared" si="1"/>
        <v>27174</v>
      </c>
      <c r="H7" s="7">
        <f t="shared" si="1"/>
        <v>26719</v>
      </c>
      <c r="I7" s="7">
        <f t="shared" si="1"/>
        <v>26804</v>
      </c>
      <c r="J7" s="7">
        <f t="shared" si="1"/>
        <v>30289</v>
      </c>
      <c r="K7" s="7">
        <f t="shared" si="1"/>
        <v>24137</v>
      </c>
      <c r="L7" s="7">
        <f t="shared" si="1"/>
        <v>20421</v>
      </c>
      <c r="M7" s="7">
        <f t="shared" si="1"/>
        <v>21323</v>
      </c>
      <c r="N7" s="7">
        <f t="shared" si="1"/>
        <v>22257</v>
      </c>
      <c r="O7" s="7">
        <f t="shared" si="1"/>
        <v>22627</v>
      </c>
      <c r="P7" s="7">
        <f t="shared" si="1"/>
        <v>24704</v>
      </c>
      <c r="Q7" s="7">
        <f t="shared" si="1"/>
        <v>22199</v>
      </c>
      <c r="R7" s="7">
        <f t="shared" si="1"/>
        <v>21318</v>
      </c>
      <c r="S7" s="7">
        <f t="shared" si="1"/>
        <v>22872</v>
      </c>
      <c r="T7" s="7">
        <f t="shared" si="1"/>
        <v>22366</v>
      </c>
      <c r="U7" s="7">
        <f t="shared" si="1"/>
        <v>20166</v>
      </c>
      <c r="V7" s="7">
        <f t="shared" si="1"/>
        <v>21058</v>
      </c>
      <c r="W7" s="7">
        <f t="shared" si="1"/>
        <v>21682</v>
      </c>
      <c r="X7" s="7">
        <f t="shared" si="1"/>
        <v>18974</v>
      </c>
      <c r="Y7" s="7">
        <f t="shared" si="1"/>
        <v>17005</v>
      </c>
      <c r="Z7" s="7">
        <f t="shared" si="1"/>
        <v>15154</v>
      </c>
      <c r="AA7" s="7">
        <f t="shared" si="1"/>
        <v>18523</v>
      </c>
      <c r="AB7" s="7">
        <f t="shared" si="1"/>
        <v>17629</v>
      </c>
      <c r="AC7" s="7">
        <f t="shared" si="1"/>
        <v>18166</v>
      </c>
      <c r="AD7" s="7">
        <f t="shared" si="1"/>
        <v>17811</v>
      </c>
      <c r="AE7" s="7">
        <f t="shared" si="1"/>
        <v>17621</v>
      </c>
      <c r="AF7" s="7">
        <f t="shared" si="1"/>
        <v>13175</v>
      </c>
    </row>
    <row r="8" spans="1:33" x14ac:dyDescent="0.2">
      <c r="A8" s="14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1:33" ht="17" x14ac:dyDescent="0.2">
      <c r="A9" s="14" t="s">
        <v>7</v>
      </c>
      <c r="B9" s="7">
        <v>32966</v>
      </c>
      <c r="C9" s="7">
        <v>37031</v>
      </c>
      <c r="D9" s="7">
        <v>29290</v>
      </c>
      <c r="E9" s="7">
        <v>31193</v>
      </c>
      <c r="F9" s="7">
        <v>39663</v>
      </c>
      <c r="G9" s="7">
        <v>34906</v>
      </c>
      <c r="H9" s="7">
        <v>35586</v>
      </c>
      <c r="I9" s="7">
        <v>34752</v>
      </c>
      <c r="J9" s="7">
        <v>39985</v>
      </c>
      <c r="K9" s="7">
        <v>34408</v>
      </c>
      <c r="L9" s="7">
        <v>30725</v>
      </c>
      <c r="M9" s="7">
        <v>31135</v>
      </c>
      <c r="N9" s="7">
        <v>31790</v>
      </c>
      <c r="O9" s="7">
        <v>33073</v>
      </c>
      <c r="P9" s="7">
        <v>35225</v>
      </c>
      <c r="Q9" s="7">
        <v>33193</v>
      </c>
      <c r="R9" s="7">
        <v>32672</v>
      </c>
      <c r="S9" s="7">
        <v>36308</v>
      </c>
      <c r="T9" s="7">
        <v>35685</v>
      </c>
      <c r="U9" s="7">
        <v>32341</v>
      </c>
      <c r="V9" s="7">
        <v>32632</v>
      </c>
      <c r="W9" s="7">
        <v>35780</v>
      </c>
      <c r="X9" s="7">
        <v>31324</v>
      </c>
      <c r="Y9" s="7">
        <v>28507</v>
      </c>
      <c r="Z9" s="7">
        <v>27188</v>
      </c>
      <c r="AA9" s="7">
        <v>31527</v>
      </c>
      <c r="AB9" s="7">
        <v>30497</v>
      </c>
      <c r="AC9" s="7">
        <v>31147</v>
      </c>
      <c r="AD9" s="7">
        <v>30857</v>
      </c>
      <c r="AE9" s="7">
        <v>30197</v>
      </c>
      <c r="AF9" s="11">
        <v>22785</v>
      </c>
      <c r="AG9" s="3">
        <f>AE9-AF9</f>
        <v>7412</v>
      </c>
    </row>
    <row r="10" spans="1:33" ht="17" x14ac:dyDescent="0.2">
      <c r="A10" s="14" t="s">
        <v>13</v>
      </c>
      <c r="B10" s="7">
        <v>14875</v>
      </c>
      <c r="C10" s="7">
        <v>17289</v>
      </c>
      <c r="D10" s="7">
        <v>13566</v>
      </c>
      <c r="E10" s="7">
        <v>16312</v>
      </c>
      <c r="F10" s="7">
        <v>17172</v>
      </c>
      <c r="G10" s="7">
        <v>16031</v>
      </c>
      <c r="H10" s="7">
        <v>16808</v>
      </c>
      <c r="I10" s="7">
        <v>15826</v>
      </c>
      <c r="J10" s="7">
        <v>18614</v>
      </c>
      <c r="K10" s="7">
        <v>16903</v>
      </c>
      <c r="L10" s="7">
        <v>15778</v>
      </c>
      <c r="M10" s="7">
        <v>15358</v>
      </c>
      <c r="N10" s="7">
        <v>15487</v>
      </c>
      <c r="O10" s="7">
        <v>16270</v>
      </c>
      <c r="P10" s="7">
        <v>16830</v>
      </c>
      <c r="Q10" s="7">
        <v>16485</v>
      </c>
      <c r="R10" s="7">
        <v>16558</v>
      </c>
      <c r="S10" s="7">
        <v>18929</v>
      </c>
      <c r="T10" s="7">
        <v>18910</v>
      </c>
      <c r="U10" s="7">
        <v>17410</v>
      </c>
      <c r="V10" s="7">
        <v>16922</v>
      </c>
      <c r="W10" s="7">
        <v>19626</v>
      </c>
      <c r="X10" s="7">
        <v>17322</v>
      </c>
      <c r="Y10" s="7">
        <v>15913</v>
      </c>
      <c r="Z10" s="7">
        <v>16035</v>
      </c>
      <c r="AA10" s="7">
        <v>18106</v>
      </c>
      <c r="AB10" s="7">
        <v>17726</v>
      </c>
      <c r="AC10" s="7">
        <v>18250</v>
      </c>
      <c r="AD10" s="7">
        <v>18239</v>
      </c>
      <c r="AE10" s="7">
        <v>17908</v>
      </c>
      <c r="AF10" s="7">
        <v>13521</v>
      </c>
    </row>
    <row r="11" spans="1:33" ht="17" x14ac:dyDescent="0.2">
      <c r="A11" s="14" t="s">
        <v>1</v>
      </c>
      <c r="B11" s="7">
        <v>10932</v>
      </c>
      <c r="C11" s="7">
        <v>11858</v>
      </c>
      <c r="D11" s="7">
        <v>9737</v>
      </c>
      <c r="E11" s="7">
        <v>9701</v>
      </c>
      <c r="F11" s="7">
        <v>14672</v>
      </c>
      <c r="G11" s="7">
        <v>12561</v>
      </c>
      <c r="H11" s="7">
        <v>12653</v>
      </c>
      <c r="I11" s="7">
        <v>12945</v>
      </c>
      <c r="J11" s="7">
        <v>14518</v>
      </c>
      <c r="K11" s="7">
        <v>12285</v>
      </c>
      <c r="L11" s="7">
        <v>10638</v>
      </c>
      <c r="M11" s="7">
        <v>11322</v>
      </c>
      <c r="N11" s="7">
        <v>11578</v>
      </c>
      <c r="O11" s="7">
        <v>12053</v>
      </c>
      <c r="P11" s="7">
        <v>13313</v>
      </c>
      <c r="Q11" s="7">
        <v>12249</v>
      </c>
      <c r="R11" s="7">
        <v>11878</v>
      </c>
      <c r="S11" s="7">
        <v>12825</v>
      </c>
      <c r="T11" s="7">
        <v>12166</v>
      </c>
      <c r="U11" s="7">
        <v>10616</v>
      </c>
      <c r="V11" s="7">
        <v>11299</v>
      </c>
      <c r="W11" s="7">
        <v>11591</v>
      </c>
      <c r="X11" s="7">
        <v>9895</v>
      </c>
      <c r="Y11" s="7">
        <v>8872</v>
      </c>
      <c r="Z11" s="7">
        <v>7809</v>
      </c>
      <c r="AA11" s="7">
        <v>9183</v>
      </c>
      <c r="AB11" s="7">
        <v>8690</v>
      </c>
      <c r="AC11" s="7">
        <v>8572</v>
      </c>
      <c r="AD11" s="7">
        <v>8373</v>
      </c>
      <c r="AE11" s="7">
        <v>8019</v>
      </c>
      <c r="AF11" s="7">
        <v>6068</v>
      </c>
    </row>
    <row r="12" spans="1:33" ht="17" x14ac:dyDescent="0.2">
      <c r="A12" s="14" t="s">
        <v>2</v>
      </c>
      <c r="B12" s="7">
        <v>5375</v>
      </c>
      <c r="C12" s="7">
        <v>5876</v>
      </c>
      <c r="D12" s="7">
        <v>4648</v>
      </c>
      <c r="E12" s="7">
        <v>4100</v>
      </c>
      <c r="F12" s="7">
        <v>6089</v>
      </c>
      <c r="G12" s="7">
        <v>4922</v>
      </c>
      <c r="H12" s="7">
        <v>4802</v>
      </c>
      <c r="I12" s="7">
        <v>4639</v>
      </c>
      <c r="J12" s="7">
        <v>5351</v>
      </c>
      <c r="K12" s="7">
        <v>4200</v>
      </c>
      <c r="L12" s="7">
        <v>3472</v>
      </c>
      <c r="M12" s="7">
        <v>3662</v>
      </c>
      <c r="N12" s="7">
        <v>3840</v>
      </c>
      <c r="O12" s="7">
        <v>3960</v>
      </c>
      <c r="P12" s="7">
        <v>4191</v>
      </c>
      <c r="Q12" s="7">
        <v>3725</v>
      </c>
      <c r="R12" s="7">
        <v>3544</v>
      </c>
      <c r="S12" s="7">
        <v>3851</v>
      </c>
      <c r="T12" s="7">
        <v>3881</v>
      </c>
      <c r="U12" s="7">
        <v>3653</v>
      </c>
      <c r="V12" s="7">
        <v>3727</v>
      </c>
      <c r="W12" s="7">
        <v>3865</v>
      </c>
      <c r="X12" s="7">
        <v>3484</v>
      </c>
      <c r="Y12" s="7">
        <v>3206</v>
      </c>
      <c r="Z12" s="7">
        <v>2866</v>
      </c>
      <c r="AA12" s="7">
        <v>3628</v>
      </c>
      <c r="AB12" s="7">
        <v>3477</v>
      </c>
      <c r="AC12" s="7">
        <v>3623</v>
      </c>
      <c r="AD12" s="7">
        <v>3552</v>
      </c>
      <c r="AE12" s="7">
        <v>3513</v>
      </c>
      <c r="AF12" s="7">
        <v>2662</v>
      </c>
    </row>
    <row r="13" spans="1:33" ht="17" x14ac:dyDescent="0.2">
      <c r="A13" s="14" t="s">
        <v>3</v>
      </c>
      <c r="B13" s="7">
        <v>1228</v>
      </c>
      <c r="C13" s="7">
        <v>1369</v>
      </c>
      <c r="D13" s="7">
        <v>925</v>
      </c>
      <c r="E13" s="7">
        <v>740</v>
      </c>
      <c r="F13" s="7">
        <v>1220</v>
      </c>
      <c r="G13" s="7">
        <v>938</v>
      </c>
      <c r="H13" s="7">
        <v>939</v>
      </c>
      <c r="I13" s="7">
        <v>915</v>
      </c>
      <c r="J13" s="7">
        <v>1062</v>
      </c>
      <c r="K13" s="7">
        <v>713</v>
      </c>
      <c r="L13" s="7">
        <v>574</v>
      </c>
      <c r="M13" s="7">
        <v>558</v>
      </c>
      <c r="N13" s="7">
        <v>617</v>
      </c>
      <c r="O13" s="7">
        <v>573</v>
      </c>
      <c r="P13" s="7">
        <v>630</v>
      </c>
      <c r="Q13" s="7">
        <v>517</v>
      </c>
      <c r="R13" s="7">
        <v>481</v>
      </c>
      <c r="S13" s="7">
        <v>524</v>
      </c>
      <c r="T13" s="7">
        <v>539</v>
      </c>
      <c r="U13" s="7">
        <v>473</v>
      </c>
      <c r="V13" s="7">
        <v>496</v>
      </c>
      <c r="W13" s="7">
        <v>500</v>
      </c>
      <c r="X13" s="7">
        <v>445</v>
      </c>
      <c r="Y13" s="7">
        <v>384</v>
      </c>
      <c r="Z13" s="7">
        <v>347</v>
      </c>
      <c r="AA13" s="7">
        <v>418</v>
      </c>
      <c r="AB13" s="7">
        <v>470</v>
      </c>
      <c r="AC13" s="7">
        <v>520</v>
      </c>
      <c r="AD13" s="7">
        <v>504</v>
      </c>
      <c r="AE13" s="7">
        <v>527</v>
      </c>
      <c r="AF13" s="7">
        <v>402</v>
      </c>
    </row>
    <row r="14" spans="1:33" ht="17" x14ac:dyDescent="0.2">
      <c r="A14" s="14" t="s">
        <v>4</v>
      </c>
      <c r="B14" s="7">
        <v>430</v>
      </c>
      <c r="C14" s="7">
        <v>477</v>
      </c>
      <c r="D14" s="7">
        <v>282</v>
      </c>
      <c r="E14" s="7">
        <v>247</v>
      </c>
      <c r="F14" s="7">
        <v>373</v>
      </c>
      <c r="G14" s="7">
        <v>315</v>
      </c>
      <c r="H14" s="7">
        <v>275</v>
      </c>
      <c r="I14" s="7">
        <v>299</v>
      </c>
      <c r="J14" s="7">
        <v>317</v>
      </c>
      <c r="K14" s="7">
        <v>222</v>
      </c>
      <c r="L14" s="7">
        <v>198</v>
      </c>
      <c r="M14" s="7">
        <v>172</v>
      </c>
      <c r="N14" s="7">
        <v>192</v>
      </c>
      <c r="O14" s="7">
        <v>150</v>
      </c>
      <c r="P14" s="7">
        <v>186</v>
      </c>
      <c r="Q14" s="7">
        <v>136</v>
      </c>
      <c r="R14" s="7">
        <v>146</v>
      </c>
      <c r="S14" s="7">
        <v>122</v>
      </c>
      <c r="T14" s="7">
        <v>124</v>
      </c>
      <c r="U14" s="7">
        <v>120</v>
      </c>
      <c r="V14" s="7">
        <v>123</v>
      </c>
      <c r="W14" s="7">
        <v>129</v>
      </c>
      <c r="X14" s="7">
        <v>114</v>
      </c>
      <c r="Y14" s="7">
        <v>91</v>
      </c>
      <c r="Z14" s="7">
        <v>83</v>
      </c>
      <c r="AA14" s="7">
        <v>130</v>
      </c>
      <c r="AB14" s="7">
        <v>95</v>
      </c>
      <c r="AC14" s="7">
        <v>122</v>
      </c>
      <c r="AD14" s="7">
        <v>123</v>
      </c>
      <c r="AE14" s="7">
        <v>155</v>
      </c>
      <c r="AF14" s="7">
        <v>83</v>
      </c>
    </row>
    <row r="15" spans="1:33" ht="17" x14ac:dyDescent="0.2">
      <c r="A15" s="14" t="s">
        <v>5</v>
      </c>
      <c r="B15" s="7">
        <v>125</v>
      </c>
      <c r="C15" s="7">
        <v>158</v>
      </c>
      <c r="D15" s="7">
        <v>130</v>
      </c>
      <c r="E15" s="7">
        <v>93</v>
      </c>
      <c r="F15" s="7">
        <v>137</v>
      </c>
      <c r="G15" s="7">
        <v>139</v>
      </c>
      <c r="H15" s="7">
        <v>109</v>
      </c>
      <c r="I15" s="7">
        <v>128</v>
      </c>
      <c r="J15" s="7">
        <v>123</v>
      </c>
      <c r="K15" s="7">
        <v>85</v>
      </c>
      <c r="L15" s="7">
        <v>65</v>
      </c>
      <c r="M15" s="7">
        <v>63</v>
      </c>
      <c r="N15" s="7">
        <v>76</v>
      </c>
      <c r="O15" s="7">
        <v>67</v>
      </c>
      <c r="P15" s="7">
        <v>75</v>
      </c>
      <c r="Q15" s="7">
        <v>81</v>
      </c>
      <c r="R15" s="7">
        <v>65</v>
      </c>
      <c r="S15" s="7">
        <v>57</v>
      </c>
      <c r="T15" s="7">
        <v>65</v>
      </c>
      <c r="U15" s="7">
        <v>69</v>
      </c>
      <c r="V15" s="7">
        <v>65</v>
      </c>
      <c r="W15" s="7">
        <v>69</v>
      </c>
      <c r="X15" s="7">
        <v>64</v>
      </c>
      <c r="Y15" s="7">
        <v>41</v>
      </c>
      <c r="Z15" s="7">
        <v>48</v>
      </c>
      <c r="AA15" s="7">
        <v>62</v>
      </c>
      <c r="AB15" s="7">
        <v>39</v>
      </c>
      <c r="AC15" s="7">
        <v>60</v>
      </c>
      <c r="AD15" s="7">
        <v>66</v>
      </c>
      <c r="AE15" s="7">
        <v>75</v>
      </c>
      <c r="AF15" s="7">
        <v>49</v>
      </c>
    </row>
    <row r="16" spans="1:33" x14ac:dyDescent="0.2">
      <c r="A16" s="14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spans="1:32" s="6" customFormat="1" x14ac:dyDescent="0.2">
      <c r="A17" s="14"/>
      <c r="B17" s="5">
        <v>1990</v>
      </c>
      <c r="C17" s="5">
        <v>1991</v>
      </c>
      <c r="D17" s="5">
        <v>1992</v>
      </c>
      <c r="E17" s="5">
        <v>1993</v>
      </c>
      <c r="F17" s="5">
        <v>1994</v>
      </c>
      <c r="G17" s="5">
        <v>1995</v>
      </c>
      <c r="H17" s="5">
        <v>1996</v>
      </c>
      <c r="I17" s="5">
        <v>1997</v>
      </c>
      <c r="J17" s="5">
        <v>1998</v>
      </c>
      <c r="K17" s="5">
        <v>1999</v>
      </c>
      <c r="L17" s="5">
        <v>2000</v>
      </c>
      <c r="M17" s="5">
        <v>2001</v>
      </c>
      <c r="N17" s="5">
        <v>2002</v>
      </c>
      <c r="O17" s="5">
        <v>2003</v>
      </c>
      <c r="P17" s="5">
        <v>2004</v>
      </c>
      <c r="Q17" s="5">
        <v>2005</v>
      </c>
      <c r="R17" s="5">
        <v>2006</v>
      </c>
      <c r="S17" s="5">
        <v>2007</v>
      </c>
      <c r="T17" s="5">
        <v>2008</v>
      </c>
      <c r="U17" s="5">
        <v>2009</v>
      </c>
      <c r="V17" s="5">
        <v>2010</v>
      </c>
      <c r="W17" s="5">
        <v>2011</v>
      </c>
      <c r="X17" s="5">
        <v>2012</v>
      </c>
      <c r="Y17" s="5">
        <v>2013</v>
      </c>
      <c r="Z17" s="5">
        <v>2014</v>
      </c>
      <c r="AA17" s="5">
        <v>2015</v>
      </c>
      <c r="AB17" s="5">
        <v>2016</v>
      </c>
      <c r="AC17" s="5">
        <v>2017</v>
      </c>
      <c r="AD17" s="5">
        <v>2018</v>
      </c>
      <c r="AE17" s="5">
        <v>2019</v>
      </c>
      <c r="AF17" s="5">
        <v>2020</v>
      </c>
    </row>
    <row r="18" spans="1:32" ht="17" x14ac:dyDescent="0.2">
      <c r="A18" s="14" t="s">
        <v>6</v>
      </c>
      <c r="B18" s="7">
        <v>314746</v>
      </c>
      <c r="C18" s="7">
        <v>275275</v>
      </c>
      <c r="D18" s="7">
        <v>260393</v>
      </c>
      <c r="E18" s="7">
        <v>249994</v>
      </c>
      <c r="F18" s="7">
        <v>246736</v>
      </c>
      <c r="G18" s="7">
        <v>236640</v>
      </c>
      <c r="H18" s="7">
        <v>231348</v>
      </c>
      <c r="I18" s="7">
        <v>236891</v>
      </c>
      <c r="J18" s="7">
        <v>237297</v>
      </c>
      <c r="K18" s="7">
        <v>234600</v>
      </c>
      <c r="L18" s="7">
        <v>234521</v>
      </c>
      <c r="M18" s="7">
        <v>220368</v>
      </c>
      <c r="N18" s="7">
        <v>210529</v>
      </c>
      <c r="O18" s="7">
        <v>212459</v>
      </c>
      <c r="P18" s="7">
        <v>216261</v>
      </c>
      <c r="Q18" s="7">
        <v>221020</v>
      </c>
      <c r="R18" s="7">
        <v>219483</v>
      </c>
      <c r="S18" s="7">
        <v>214728</v>
      </c>
      <c r="T18" s="7">
        <v>221900</v>
      </c>
      <c r="U18" s="7">
        <v>222388</v>
      </c>
      <c r="V18" s="7">
        <v>212199</v>
      </c>
      <c r="W18" s="7">
        <v>196242</v>
      </c>
      <c r="X18" s="7">
        <v>201104</v>
      </c>
      <c r="Y18" s="8">
        <v>214932</v>
      </c>
      <c r="Z18" s="8">
        <v>202501</v>
      </c>
      <c r="AA18" s="8">
        <v>206190</v>
      </c>
      <c r="AB18" s="8">
        <v>209641</v>
      </c>
      <c r="AC18" s="8">
        <v>214928</v>
      </c>
      <c r="AD18" s="7">
        <v>206575</v>
      </c>
      <c r="AE18" s="7">
        <v>203109</v>
      </c>
      <c r="AF18" s="12">
        <v>178609</v>
      </c>
    </row>
    <row r="19" spans="1:32" ht="17" x14ac:dyDescent="0.2">
      <c r="A19" s="14" t="s">
        <v>10</v>
      </c>
      <c r="B19" s="7">
        <v>27711</v>
      </c>
      <c r="C19" s="7">
        <v>30415</v>
      </c>
      <c r="D19" s="7">
        <v>23586</v>
      </c>
      <c r="E19" s="7">
        <v>21574</v>
      </c>
      <c r="F19" s="7">
        <v>32687</v>
      </c>
      <c r="G19" s="7">
        <v>27174</v>
      </c>
      <c r="H19" s="7">
        <v>26719</v>
      </c>
      <c r="I19" s="7">
        <v>26804</v>
      </c>
      <c r="J19" s="7">
        <v>30289</v>
      </c>
      <c r="K19" s="7">
        <v>24137</v>
      </c>
      <c r="L19" s="7">
        <v>20421</v>
      </c>
      <c r="M19" s="7">
        <v>21323</v>
      </c>
      <c r="N19" s="7">
        <v>22257</v>
      </c>
      <c r="O19" s="7">
        <v>22627</v>
      </c>
      <c r="P19" s="7">
        <v>24704</v>
      </c>
      <c r="Q19" s="7">
        <v>22199</v>
      </c>
      <c r="R19" s="7">
        <v>21318</v>
      </c>
      <c r="S19" s="7">
        <v>22872</v>
      </c>
      <c r="T19" s="7">
        <v>22366</v>
      </c>
      <c r="U19" s="7">
        <v>20166</v>
      </c>
      <c r="V19" s="7">
        <v>21058</v>
      </c>
      <c r="W19" s="7">
        <v>21682</v>
      </c>
      <c r="X19" s="7">
        <v>18974</v>
      </c>
      <c r="Y19" s="7">
        <v>17005</v>
      </c>
      <c r="Z19" s="7">
        <v>15154</v>
      </c>
      <c r="AA19" s="7">
        <v>18523</v>
      </c>
      <c r="AB19" s="7">
        <v>17629</v>
      </c>
      <c r="AC19" s="7">
        <v>18166</v>
      </c>
      <c r="AD19" s="7">
        <v>17811</v>
      </c>
      <c r="AE19" s="7">
        <v>17621</v>
      </c>
      <c r="AF19" s="7">
        <v>13175</v>
      </c>
    </row>
    <row r="20" spans="1:32" x14ac:dyDescent="0.2">
      <c r="A20" s="1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</row>
    <row r="21" spans="1:32" x14ac:dyDescent="0.2">
      <c r="A21" s="13" t="s">
        <v>14</v>
      </c>
      <c r="C21" s="1">
        <f t="shared" ref="C21:AB22" si="2">(C18-$B18)/$B18</f>
        <v>-0.12540588283886053</v>
      </c>
      <c r="D21" s="1">
        <f t="shared" si="2"/>
        <v>-0.17268845354666937</v>
      </c>
      <c r="E21" s="1">
        <f t="shared" si="2"/>
        <v>-0.20572779320467932</v>
      </c>
      <c r="F21" s="1">
        <f t="shared" si="2"/>
        <v>-0.21607899703252781</v>
      </c>
      <c r="G21" s="1">
        <f t="shared" si="2"/>
        <v>-0.2481556556715574</v>
      </c>
      <c r="H21" s="1">
        <f t="shared" si="2"/>
        <v>-0.26496921327038309</v>
      </c>
      <c r="I21" s="1">
        <f t="shared" si="2"/>
        <v>-0.24735818723669245</v>
      </c>
      <c r="J21" s="1">
        <f t="shared" si="2"/>
        <v>-0.24606825821456033</v>
      </c>
      <c r="K21" s="1">
        <f t="shared" si="2"/>
        <v>-0.25463707243300948</v>
      </c>
      <c r="L21" s="1">
        <f t="shared" si="2"/>
        <v>-0.25488806847426176</v>
      </c>
      <c r="M21" s="1">
        <f t="shared" si="2"/>
        <v>-0.29985448583937524</v>
      </c>
      <c r="N21" s="1">
        <f t="shared" si="2"/>
        <v>-0.331114613053065</v>
      </c>
      <c r="O21" s="1">
        <f t="shared" si="2"/>
        <v>-0.32498268445031869</v>
      </c>
      <c r="P21" s="1">
        <f t="shared" si="2"/>
        <v>-0.3129031028194163</v>
      </c>
      <c r="Q21" s="1">
        <f t="shared" si="2"/>
        <v>-0.29778297420777389</v>
      </c>
      <c r="R21" s="1">
        <f t="shared" si="2"/>
        <v>-0.30266627693441694</v>
      </c>
      <c r="S21" s="1">
        <f t="shared" si="2"/>
        <v>-0.31777369688574281</v>
      </c>
      <c r="T21" s="1">
        <f t="shared" si="2"/>
        <v>-0.29498706893812787</v>
      </c>
      <c r="U21" s="1">
        <f t="shared" si="2"/>
        <v>-0.29343661237950602</v>
      </c>
      <c r="V21" s="1">
        <f t="shared" si="2"/>
        <v>-0.32580874737089588</v>
      </c>
      <c r="W21" s="1">
        <f t="shared" si="2"/>
        <v>-0.37650677053878367</v>
      </c>
      <c r="X21" s="1">
        <f t="shared" si="2"/>
        <v>-0.3610593939239895</v>
      </c>
      <c r="Y21" s="1">
        <f t="shared" si="2"/>
        <v>-0.31712555520959756</v>
      </c>
      <c r="Z21" s="1">
        <f t="shared" si="2"/>
        <v>-0.35662089430842647</v>
      </c>
      <c r="AA21" s="1">
        <f t="shared" si="2"/>
        <v>-0.34490033233146727</v>
      </c>
      <c r="AB21" s="1">
        <f t="shared" si="2"/>
        <v>-0.33393593564334417</v>
      </c>
      <c r="AC21" s="1">
        <f t="shared" ref="AC21:AE21" si="3">(AC18-$B18)/$B18</f>
        <v>-0.31713826386991417</v>
      </c>
      <c r="AD21" s="1">
        <f t="shared" si="3"/>
        <v>-0.34367712377599713</v>
      </c>
      <c r="AE21" s="1">
        <f t="shared" si="3"/>
        <v>-0.35468917794030741</v>
      </c>
      <c r="AF21" s="1">
        <f>(AF18-$B18)/$B18</f>
        <v>-0.43252972237931536</v>
      </c>
    </row>
    <row r="22" spans="1:32" x14ac:dyDescent="0.2">
      <c r="A22" s="13" t="s">
        <v>15</v>
      </c>
      <c r="C22" s="1">
        <f t="shared" si="2"/>
        <v>9.757857890368446E-2</v>
      </c>
      <c r="D22" s="1">
        <f t="shared" si="2"/>
        <v>-0.14885785428169318</v>
      </c>
      <c r="E22" s="1">
        <f t="shared" si="2"/>
        <v>-0.22146440041860632</v>
      </c>
      <c r="F22" s="1">
        <f t="shared" si="2"/>
        <v>0.1795676807044134</v>
      </c>
      <c r="G22" s="1">
        <f t="shared" si="2"/>
        <v>-1.9378586121034966E-2</v>
      </c>
      <c r="H22" s="1">
        <f t="shared" si="2"/>
        <v>-3.5798058532712639E-2</v>
      </c>
      <c r="I22" s="1">
        <f t="shared" si="2"/>
        <v>-3.2730684565695931E-2</v>
      </c>
      <c r="J22" s="1">
        <f t="shared" si="2"/>
        <v>9.3031648081989105E-2</v>
      </c>
      <c r="K22" s="1">
        <f t="shared" si="2"/>
        <v>-0.12897405362491429</v>
      </c>
      <c r="L22" s="1">
        <f t="shared" si="2"/>
        <v>-0.26307242611237414</v>
      </c>
      <c r="M22" s="1">
        <f t="shared" si="2"/>
        <v>-0.23052217530944391</v>
      </c>
      <c r="N22" s="1">
        <f t="shared" si="2"/>
        <v>-0.19681714842481324</v>
      </c>
      <c r="O22" s="1">
        <f t="shared" si="2"/>
        <v>-0.18346504998015228</v>
      </c>
      <c r="P22" s="1">
        <f t="shared" si="2"/>
        <v>-0.10851286492728519</v>
      </c>
      <c r="Q22" s="1">
        <f t="shared" si="2"/>
        <v>-0.19891018007289524</v>
      </c>
      <c r="R22" s="1">
        <f t="shared" si="2"/>
        <v>-0.2307026090722096</v>
      </c>
      <c r="S22" s="1">
        <f t="shared" si="2"/>
        <v>-0.17462379560463354</v>
      </c>
      <c r="T22" s="1">
        <f t="shared" si="2"/>
        <v>-0.19288369239652123</v>
      </c>
      <c r="U22" s="1">
        <f t="shared" si="2"/>
        <v>-0.27227454801342427</v>
      </c>
      <c r="V22" s="1">
        <f t="shared" si="2"/>
        <v>-0.2400851647360254</v>
      </c>
      <c r="W22" s="1">
        <f t="shared" si="2"/>
        <v>-0.21756703114286746</v>
      </c>
      <c r="X22" s="1">
        <f t="shared" si="2"/>
        <v>-0.31528995705676444</v>
      </c>
      <c r="Y22" s="1">
        <f t="shared" si="2"/>
        <v>-0.38634477283389268</v>
      </c>
      <c r="Z22" s="1">
        <f t="shared" ref="Z22:AE22" si="4">(Z19-$B19)/$B19</f>
        <v>-0.45314135180975063</v>
      </c>
      <c r="AA22" s="1">
        <f t="shared" si="4"/>
        <v>-0.33156508245822958</v>
      </c>
      <c r="AB22" s="1">
        <f t="shared" si="4"/>
        <v>-0.36382663924073472</v>
      </c>
      <c r="AC22" s="1">
        <f t="shared" si="4"/>
        <v>-0.34444805311969978</v>
      </c>
      <c r="AD22" s="1">
        <f t="shared" si="4"/>
        <v>-0.35725885027606363</v>
      </c>
      <c r="AE22" s="1">
        <f t="shared" si="4"/>
        <v>-0.3641153332611598</v>
      </c>
      <c r="AF22" s="1">
        <f>(AF19-$B19)/$B19</f>
        <v>-0.52455703511241025</v>
      </c>
    </row>
    <row r="41" spans="2:2" x14ac:dyDescent="0.2">
      <c r="B41" s="1"/>
    </row>
    <row r="42" spans="2:2" x14ac:dyDescent="0.2">
      <c r="B42" s="1"/>
    </row>
  </sheetData>
  <mergeCells count="1">
    <mergeCell ref="B3:AF3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Divorțuri cu copii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2021-09-01T20:11:22Z</dcterms:created>
  <dcterms:modified xsi:type="dcterms:W3CDTF">2021-09-03T05:42:50Z</dcterms:modified>
</cp:coreProperties>
</file>