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5ca9a8feed2f58/"/>
    </mc:Choice>
  </mc:AlternateContent>
  <xr:revisionPtr revIDLastSave="21" documentId="13_ncr:1_{1BFDD422-169A-4DDF-A03B-7277E5BEEA16}" xr6:coauthVersionLast="47" xr6:coauthVersionMax="47" xr10:uidLastSave="{7BB68AD7-2AE9-4774-A437-F8A8C1A92AEC}"/>
  <bookViews>
    <workbookView xWindow="-120" yWindow="-120" windowWidth="29040" windowHeight="15990" tabRatio="744" xr2:uid="{68E1A06F-690C-4E9A-AB89-0D7B6862D761}"/>
  </bookViews>
  <sheets>
    <sheet name="SequenceDiagram" sheetId="1" r:id="rId1"/>
    <sheet name="ObjectDiagram" sheetId="2" r:id="rId2"/>
    <sheet name="StateDiagram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35" i="9" l="1"/>
  <c r="CZ35" i="9"/>
  <c r="CY35" i="9"/>
  <c r="CX35" i="9"/>
  <c r="CW35" i="9"/>
  <c r="CV35" i="9"/>
  <c r="CU35" i="9"/>
  <c r="CT35" i="9"/>
  <c r="AX35" i="9"/>
  <c r="AW35" i="9"/>
  <c r="AV35" i="9"/>
  <c r="AU35" i="9"/>
  <c r="AT35" i="9"/>
  <c r="AS35" i="9"/>
  <c r="AR35" i="9"/>
  <c r="AQ35" i="9"/>
  <c r="A34" i="9"/>
  <c r="AE34" i="9" s="1"/>
  <c r="BQ34" i="9" s="1"/>
  <c r="A33" i="9"/>
  <c r="AF33" i="9" s="1"/>
  <c r="A32" i="9"/>
  <c r="AF32" i="9" s="1"/>
  <c r="A31" i="9"/>
  <c r="AF31" i="9" s="1"/>
  <c r="A30" i="9"/>
  <c r="AF30" i="9" s="1"/>
  <c r="A29" i="9"/>
  <c r="AE29" i="9" s="1"/>
  <c r="A28" i="9"/>
  <c r="AF28" i="9" s="1"/>
  <c r="A27" i="9"/>
  <c r="AF27" i="9" s="1"/>
  <c r="A26" i="9"/>
  <c r="AF26" i="9" s="1"/>
  <c r="A25" i="9"/>
  <c r="AE25" i="9" s="1"/>
  <c r="BT25" i="9" s="1"/>
  <c r="A24" i="9"/>
  <c r="AF24" i="9" s="1"/>
  <c r="A23" i="9"/>
  <c r="AF23" i="9" s="1"/>
  <c r="A22" i="9"/>
  <c r="AF22" i="9" s="1"/>
  <c r="A21" i="9"/>
  <c r="AE21" i="9" s="1"/>
  <c r="BQ21" i="9" s="1"/>
  <c r="A20" i="9"/>
  <c r="AF20" i="9" s="1"/>
  <c r="A19" i="9"/>
  <c r="AF19" i="9" s="1"/>
  <c r="A18" i="9"/>
  <c r="AF18" i="9" s="1"/>
  <c r="A17" i="9"/>
  <c r="AE17" i="9" s="1"/>
  <c r="A16" i="9"/>
  <c r="AF16" i="9" s="1"/>
  <c r="A15" i="9"/>
  <c r="AF15" i="9" s="1"/>
  <c r="A14" i="9"/>
  <c r="AF14" i="9" s="1"/>
  <c r="AH13" i="9"/>
  <c r="AX13" i="9" s="1"/>
  <c r="A13" i="9"/>
  <c r="AE13" i="9" s="1"/>
  <c r="BK13" i="9" s="1"/>
  <c r="AZ18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AY66" i="1" s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AY64" i="1" s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AX63" i="1" s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AY62" i="1" s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AX61" i="1" s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AX59" i="1" s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X57" i="1" s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X55" i="1" s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Y53" i="1" s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Y52" i="1" s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X51" i="1" s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Y50" i="1" s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X49" i="1" s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Y48" i="1" s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X47" i="1" s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Y44" i="1" s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Y43" i="1" s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Y41" i="1" s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X40" i="1" s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X39" i="1" s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Y38" i="1" s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X37" i="1" s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Y36" i="1" s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Y35" i="1" s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Y34" i="1" s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Y32" i="1" s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X30" i="1" s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Y29" i="1" s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Y28" i="1" s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F27" i="1"/>
  <c r="AE27" i="1"/>
  <c r="AD27" i="1"/>
  <c r="AC27" i="1"/>
  <c r="AB27" i="1"/>
  <c r="AA27" i="1"/>
  <c r="AX27" i="1" s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Y26" i="1" s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Y25" i="1" s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Y23" i="1" s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X21" i="1" s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Y20" i="1" s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Y19" i="1" s="1"/>
  <c r="AG27" i="1"/>
  <c r="AF21" i="9" l="1"/>
  <c r="AF25" i="9"/>
  <c r="AF13" i="9"/>
  <c r="AF29" i="9"/>
  <c r="AF17" i="9"/>
  <c r="AF34" i="9"/>
  <c r="BR21" i="9"/>
  <c r="BV21" i="9"/>
  <c r="BV25" i="9"/>
  <c r="BI21" i="9"/>
  <c r="BR13" i="9"/>
  <c r="BU29" i="9"/>
  <c r="BQ29" i="9"/>
  <c r="BN29" i="9"/>
  <c r="BY17" i="9"/>
  <c r="BQ17" i="9"/>
  <c r="BK17" i="9"/>
  <c r="BP17" i="9"/>
  <c r="BN17" i="9"/>
  <c r="BL17" i="9"/>
  <c r="BI17" i="9"/>
  <c r="BW17" i="9"/>
  <c r="BU17" i="9"/>
  <c r="BT17" i="9"/>
  <c r="BS17" i="9"/>
  <c r="BX25" i="9"/>
  <c r="AE15" i="9"/>
  <c r="BO15" i="9" s="1"/>
  <c r="BY25" i="9"/>
  <c r="BZ25" i="9"/>
  <c r="BM13" i="9"/>
  <c r="AE23" i="9"/>
  <c r="BZ23" i="9" s="1"/>
  <c r="AE31" i="9"/>
  <c r="BQ31" i="9" s="1"/>
  <c r="AE27" i="9"/>
  <c r="BL27" i="9" s="1"/>
  <c r="BL13" i="9"/>
  <c r="BN13" i="9"/>
  <c r="BP13" i="9"/>
  <c r="BQ13" i="9"/>
  <c r="AE24" i="9"/>
  <c r="BV24" i="9" s="1"/>
  <c r="BS13" i="9"/>
  <c r="BU13" i="9"/>
  <c r="AE16" i="9"/>
  <c r="BY16" i="9" s="1"/>
  <c r="BI25" i="9"/>
  <c r="BX13" i="9"/>
  <c r="BL25" i="9"/>
  <c r="BM34" i="9"/>
  <c r="BY13" i="9"/>
  <c r="AE22" i="9"/>
  <c r="BO22" i="9" s="1"/>
  <c r="AE33" i="9"/>
  <c r="BP33" i="9" s="1"/>
  <c r="BT34" i="9"/>
  <c r="BV13" i="9"/>
  <c r="BK25" i="9"/>
  <c r="BM25" i="9"/>
  <c r="BZ13" i="9"/>
  <c r="BU25" i="9"/>
  <c r="BV34" i="9"/>
  <c r="BR29" i="9"/>
  <c r="BT29" i="9"/>
  <c r="AE18" i="9"/>
  <c r="AE20" i="9"/>
  <c r="BW29" i="9"/>
  <c r="AE28" i="9"/>
  <c r="AH14" i="9"/>
  <c r="AI13" i="9"/>
  <c r="BS23" i="9"/>
  <c r="BL29" i="9"/>
  <c r="BS29" i="9"/>
  <c r="BP29" i="9"/>
  <c r="BO29" i="9"/>
  <c r="BY29" i="9"/>
  <c r="BX29" i="9"/>
  <c r="BV29" i="9"/>
  <c r="BM29" i="9"/>
  <c r="BI29" i="9"/>
  <c r="BK29" i="9"/>
  <c r="BZ29" i="9"/>
  <c r="AE30" i="9"/>
  <c r="AE14" i="9"/>
  <c r="AE19" i="9"/>
  <c r="AE32" i="9"/>
  <c r="BT21" i="9"/>
  <c r="BK21" i="9"/>
  <c r="BU21" i="9"/>
  <c r="BS21" i="9"/>
  <c r="BL21" i="9"/>
  <c r="BO21" i="9"/>
  <c r="BZ21" i="9"/>
  <c r="BX21" i="9"/>
  <c r="BY21" i="9"/>
  <c r="BW21" i="9"/>
  <c r="BM21" i="9"/>
  <c r="BS34" i="9"/>
  <c r="BR34" i="9"/>
  <c r="BL34" i="9"/>
  <c r="BK34" i="9"/>
  <c r="BZ34" i="9"/>
  <c r="BI34" i="9"/>
  <c r="BY34" i="9"/>
  <c r="BX34" i="9"/>
  <c r="BO34" i="9"/>
  <c r="BN34" i="9"/>
  <c r="BP34" i="9"/>
  <c r="BW34" i="9"/>
  <c r="BU34" i="9"/>
  <c r="BN21" i="9"/>
  <c r="BP21" i="9"/>
  <c r="BN25" i="9"/>
  <c r="BI13" i="9"/>
  <c r="BS25" i="9"/>
  <c r="BX17" i="9"/>
  <c r="BO17" i="9"/>
  <c r="BV17" i="9"/>
  <c r="BM17" i="9"/>
  <c r="BZ17" i="9"/>
  <c r="BO25" i="9"/>
  <c r="BP25" i="9"/>
  <c r="BW25" i="9"/>
  <c r="BR25" i="9"/>
  <c r="BQ25" i="9"/>
  <c r="BW13" i="9"/>
  <c r="BO13" i="9"/>
  <c r="BT13" i="9"/>
  <c r="BR17" i="9"/>
  <c r="AE26" i="9"/>
  <c r="AY65" i="1"/>
  <c r="AY40" i="1"/>
  <c r="AX23" i="1"/>
  <c r="AX32" i="1"/>
  <c r="AY60" i="1"/>
  <c r="AY24" i="1"/>
  <c r="AY33" i="1"/>
  <c r="AY42" i="1"/>
  <c r="AY31" i="1"/>
  <c r="AX65" i="1"/>
  <c r="AZ65" i="1" s="1"/>
  <c r="AZ40" i="1"/>
  <c r="AY22" i="1"/>
  <c r="AX43" i="1"/>
  <c r="AZ43" i="1" s="1"/>
  <c r="AX35" i="1"/>
  <c r="AX33" i="1"/>
  <c r="AZ33" i="1" s="1"/>
  <c r="AY37" i="1"/>
  <c r="AZ37" i="1" s="1"/>
  <c r="AY21" i="1"/>
  <c r="AY30" i="1"/>
  <c r="AZ30" i="1" s="1"/>
  <c r="AY39" i="1"/>
  <c r="AZ39" i="1" s="1"/>
  <c r="AY27" i="1"/>
  <c r="AZ27" i="1" s="1"/>
  <c r="AX53" i="1"/>
  <c r="AZ53" i="1" s="1"/>
  <c r="AX26" i="1"/>
  <c r="AZ26" i="1" s="1"/>
  <c r="AX24" i="1"/>
  <c r="AZ24" i="1" s="1"/>
  <c r="AZ35" i="1"/>
  <c r="AZ34" i="1"/>
  <c r="AZ21" i="1"/>
  <c r="AZ23" i="1"/>
  <c r="AZ32" i="1"/>
  <c r="AZ29" i="1"/>
  <c r="AZ55" i="1"/>
  <c r="AY54" i="1"/>
  <c r="AY61" i="1"/>
  <c r="AZ61" i="1" s="1"/>
  <c r="AY46" i="1"/>
  <c r="AY59" i="1"/>
  <c r="AZ59" i="1" s="1"/>
  <c r="AY57" i="1"/>
  <c r="AZ57" i="1" s="1"/>
  <c r="AY49" i="1"/>
  <c r="AZ49" i="1" s="1"/>
  <c r="AY45" i="1"/>
  <c r="AY58" i="1"/>
  <c r="AY56" i="1"/>
  <c r="AY47" i="1"/>
  <c r="AZ47" i="1" s="1"/>
  <c r="AY55" i="1"/>
  <c r="AY63" i="1"/>
  <c r="AZ63" i="1" s="1"/>
  <c r="AX52" i="1"/>
  <c r="AZ52" i="1" s="1"/>
  <c r="AX60" i="1"/>
  <c r="AZ60" i="1" s="1"/>
  <c r="AX46" i="1"/>
  <c r="AX54" i="1"/>
  <c r="AX62" i="1"/>
  <c r="AZ62" i="1" s="1"/>
  <c r="AY51" i="1"/>
  <c r="AZ51" i="1" s="1"/>
  <c r="AX48" i="1"/>
  <c r="AZ48" i="1" s="1"/>
  <c r="AX56" i="1"/>
  <c r="AZ56" i="1" s="1"/>
  <c r="AX64" i="1"/>
  <c r="AZ64" i="1" s="1"/>
  <c r="AX50" i="1"/>
  <c r="AZ50" i="1" s="1"/>
  <c r="AX58" i="1"/>
  <c r="AX66" i="1"/>
  <c r="AZ66" i="1" s="1"/>
  <c r="AX41" i="1"/>
  <c r="AZ41" i="1" s="1"/>
  <c r="AX25" i="1"/>
  <c r="AZ25" i="1" s="1"/>
  <c r="AX34" i="1"/>
  <c r="AX36" i="1"/>
  <c r="AZ36" i="1" s="1"/>
  <c r="AX20" i="1"/>
  <c r="AX29" i="1"/>
  <c r="AX45" i="1"/>
  <c r="AX38" i="1"/>
  <c r="AZ38" i="1" s="1"/>
  <c r="AX22" i="1"/>
  <c r="AZ22" i="1" s="1"/>
  <c r="AX31" i="1"/>
  <c r="AZ31" i="1" s="1"/>
  <c r="AX42" i="1"/>
  <c r="AZ42" i="1" s="1"/>
  <c r="AX19" i="1"/>
  <c r="AZ19" i="1" s="1"/>
  <c r="AX28" i="1"/>
  <c r="AZ28" i="1" s="1"/>
  <c r="AX44" i="1"/>
  <c r="AZ44" i="1" s="1"/>
  <c r="BL31" i="9" l="1"/>
  <c r="BL23" i="9"/>
  <c r="BN31" i="9"/>
  <c r="BU31" i="9"/>
  <c r="BY31" i="9"/>
  <c r="BT31" i="9"/>
  <c r="BS31" i="9"/>
  <c r="BV23" i="9"/>
  <c r="BO24" i="9"/>
  <c r="BY24" i="9"/>
  <c r="BK24" i="9"/>
  <c r="BI24" i="9"/>
  <c r="BR24" i="9"/>
  <c r="BT24" i="9"/>
  <c r="BW24" i="9"/>
  <c r="BO33" i="9"/>
  <c r="BI23" i="9"/>
  <c r="BW23" i="9"/>
  <c r="BP23" i="9"/>
  <c r="BT27" i="9"/>
  <c r="BY22" i="9"/>
  <c r="BO27" i="9"/>
  <c r="BL22" i="9"/>
  <c r="BP27" i="9"/>
  <c r="BV22" i="9"/>
  <c r="BX27" i="9"/>
  <c r="BY23" i="9"/>
  <c r="BU23" i="9"/>
  <c r="BT23" i="9"/>
  <c r="BS24" i="9"/>
  <c r="BL24" i="9"/>
  <c r="BZ31" i="9"/>
  <c r="BN27" i="9"/>
  <c r="BU22" i="9"/>
  <c r="BW33" i="9"/>
  <c r="BR31" i="9"/>
  <c r="BV27" i="9"/>
  <c r="BN22" i="9"/>
  <c r="BQ33" i="9"/>
  <c r="BN23" i="9"/>
  <c r="BI16" i="9"/>
  <c r="BS16" i="9"/>
  <c r="BT16" i="9"/>
  <c r="BN16" i="9"/>
  <c r="BM16" i="9"/>
  <c r="BY15" i="9"/>
  <c r="BR15" i="9"/>
  <c r="BQ15" i="9"/>
  <c r="BS15" i="9"/>
  <c r="BT15" i="9"/>
  <c r="BU15" i="9"/>
  <c r="BL15" i="9"/>
  <c r="BZ15" i="9"/>
  <c r="BP15" i="9"/>
  <c r="BM15" i="9"/>
  <c r="BN15" i="9"/>
  <c r="BI15" i="9"/>
  <c r="BK15" i="9"/>
  <c r="BZ27" i="9"/>
  <c r="BS22" i="9"/>
  <c r="BX24" i="9"/>
  <c r="BO16" i="9"/>
  <c r="BP16" i="9"/>
  <c r="BL16" i="9"/>
  <c r="BK16" i="9"/>
  <c r="BZ16" i="9"/>
  <c r="BW16" i="9"/>
  <c r="BX16" i="9"/>
  <c r="BV16" i="9"/>
  <c r="BU16" i="9"/>
  <c r="BR16" i="9"/>
  <c r="BQ16" i="9"/>
  <c r="BP31" i="9"/>
  <c r="BM27" i="9"/>
  <c r="BR23" i="9"/>
  <c r="BT22" i="9"/>
  <c r="BQ24" i="9"/>
  <c r="BM23" i="9"/>
  <c r="BW22" i="9"/>
  <c r="BM24" i="9"/>
  <c r="BO31" i="9"/>
  <c r="BU27" i="9"/>
  <c r="BV15" i="9"/>
  <c r="BQ23" i="9"/>
  <c r="BX22" i="9"/>
  <c r="BN24" i="9"/>
  <c r="BX15" i="9"/>
  <c r="BU24" i="9"/>
  <c r="BX33" i="9"/>
  <c r="BZ33" i="9"/>
  <c r="BY33" i="9"/>
  <c r="BV33" i="9"/>
  <c r="BU33" i="9"/>
  <c r="BT33" i="9"/>
  <c r="BS33" i="9"/>
  <c r="BR33" i="9"/>
  <c r="BN33" i="9"/>
  <c r="BM33" i="9"/>
  <c r="BL33" i="9"/>
  <c r="BK33" i="9"/>
  <c r="BI33" i="9"/>
  <c r="BM22" i="9"/>
  <c r="BZ22" i="9"/>
  <c r="BR22" i="9"/>
  <c r="BP22" i="9"/>
  <c r="BW27" i="9"/>
  <c r="BS27" i="9"/>
  <c r="BR27" i="9"/>
  <c r="BK27" i="9"/>
  <c r="BI27" i="9"/>
  <c r="BX31" i="9"/>
  <c r="BW31" i="9"/>
  <c r="BV31" i="9"/>
  <c r="BM31" i="9"/>
  <c r="BK31" i="9"/>
  <c r="BI31" i="9"/>
  <c r="BO23" i="9"/>
  <c r="BK23" i="9"/>
  <c r="CB13" i="9"/>
  <c r="CK13" i="9" s="1"/>
  <c r="DA13" i="9" s="1"/>
  <c r="BQ22" i="9"/>
  <c r="BW15" i="9"/>
  <c r="BQ27" i="9"/>
  <c r="BP24" i="9"/>
  <c r="BI22" i="9"/>
  <c r="BY27" i="9"/>
  <c r="BZ24" i="9"/>
  <c r="BX23" i="9"/>
  <c r="BK22" i="9"/>
  <c r="BK26" i="9"/>
  <c r="BR26" i="9"/>
  <c r="BV26" i="9"/>
  <c r="BU26" i="9"/>
  <c r="BM26" i="9"/>
  <c r="BZ26" i="9"/>
  <c r="BQ26" i="9"/>
  <c r="BO26" i="9"/>
  <c r="BP26" i="9"/>
  <c r="BN26" i="9"/>
  <c r="BW26" i="9"/>
  <c r="BT26" i="9"/>
  <c r="BY26" i="9"/>
  <c r="BX26" i="9"/>
  <c r="BS26" i="9"/>
  <c r="BI26" i="9"/>
  <c r="BL26" i="9"/>
  <c r="BN19" i="9"/>
  <c r="BU19" i="9"/>
  <c r="BL19" i="9"/>
  <c r="BV19" i="9"/>
  <c r="BZ19" i="9"/>
  <c r="BP19" i="9"/>
  <c r="BM19" i="9"/>
  <c r="BO19" i="9"/>
  <c r="BK19" i="9"/>
  <c r="BY19" i="9"/>
  <c r="BR19" i="9"/>
  <c r="BQ19" i="9"/>
  <c r="BX19" i="9"/>
  <c r="BW19" i="9"/>
  <c r="BT19" i="9"/>
  <c r="BS19" i="9"/>
  <c r="BI19" i="9"/>
  <c r="BM32" i="9"/>
  <c r="BL32" i="9"/>
  <c r="BV32" i="9"/>
  <c r="BT32" i="9"/>
  <c r="BS32" i="9"/>
  <c r="BP32" i="9"/>
  <c r="BN32" i="9"/>
  <c r="BY32" i="9"/>
  <c r="BZ32" i="9"/>
  <c r="BX32" i="9"/>
  <c r="BU32" i="9"/>
  <c r="BI32" i="9"/>
  <c r="BW32" i="9"/>
  <c r="BQ32" i="9"/>
  <c r="BK32" i="9"/>
  <c r="BR32" i="9"/>
  <c r="BO32" i="9"/>
  <c r="BQ28" i="9"/>
  <c r="BX28" i="9"/>
  <c r="BL28" i="9"/>
  <c r="BK28" i="9"/>
  <c r="BU28" i="9"/>
  <c r="BZ28" i="9"/>
  <c r="BW28" i="9"/>
  <c r="BO28" i="9"/>
  <c r="BM28" i="9"/>
  <c r="BN28" i="9"/>
  <c r="BI28" i="9"/>
  <c r="BY28" i="9"/>
  <c r="BV28" i="9"/>
  <c r="BR28" i="9"/>
  <c r="BP28" i="9"/>
  <c r="BT28" i="9"/>
  <c r="BS28" i="9"/>
  <c r="CC13" i="9"/>
  <c r="AW13" i="9"/>
  <c r="AI14" i="9"/>
  <c r="AJ13" i="9"/>
  <c r="BY20" i="9"/>
  <c r="BP20" i="9"/>
  <c r="BQ20" i="9"/>
  <c r="BZ20" i="9"/>
  <c r="BT20" i="9"/>
  <c r="BI20" i="9"/>
  <c r="BV20" i="9"/>
  <c r="BU20" i="9"/>
  <c r="BS20" i="9"/>
  <c r="BK20" i="9"/>
  <c r="BN20" i="9"/>
  <c r="BM20" i="9"/>
  <c r="BL20" i="9"/>
  <c r="BX20" i="9"/>
  <c r="BR20" i="9"/>
  <c r="BO20" i="9"/>
  <c r="BW20" i="9"/>
  <c r="BR14" i="9"/>
  <c r="BZ14" i="9"/>
  <c r="BI14" i="9"/>
  <c r="BX14" i="9"/>
  <c r="BO14" i="9"/>
  <c r="BN14" i="9"/>
  <c r="BU14" i="9"/>
  <c r="BT14" i="9"/>
  <c r="BS14" i="9"/>
  <c r="BQ14" i="9"/>
  <c r="BY14" i="9"/>
  <c r="BW14" i="9"/>
  <c r="BP14" i="9"/>
  <c r="BV14" i="9"/>
  <c r="BM14" i="9"/>
  <c r="BL14" i="9"/>
  <c r="BK14" i="9"/>
  <c r="AX14" i="9"/>
  <c r="AH15" i="9"/>
  <c r="BS18" i="9"/>
  <c r="BZ18" i="9"/>
  <c r="BI18" i="9"/>
  <c r="BQ18" i="9"/>
  <c r="BL18" i="9"/>
  <c r="BV18" i="9"/>
  <c r="BU18" i="9"/>
  <c r="BT18" i="9"/>
  <c r="BR18" i="9"/>
  <c r="BY18" i="9"/>
  <c r="BX18" i="9"/>
  <c r="BM18" i="9"/>
  <c r="BK18" i="9"/>
  <c r="BW18" i="9"/>
  <c r="BN18" i="9"/>
  <c r="BO18" i="9"/>
  <c r="BP18" i="9"/>
  <c r="BW30" i="9"/>
  <c r="BV30" i="9"/>
  <c r="BN30" i="9"/>
  <c r="BZ30" i="9"/>
  <c r="BY30" i="9"/>
  <c r="BP30" i="9"/>
  <c r="BQ30" i="9"/>
  <c r="BM30" i="9"/>
  <c r="BO30" i="9"/>
  <c r="BL30" i="9"/>
  <c r="BS30" i="9"/>
  <c r="BR30" i="9"/>
  <c r="BI30" i="9"/>
  <c r="BK30" i="9"/>
  <c r="BX30" i="9"/>
  <c r="BU30" i="9"/>
  <c r="BT30" i="9"/>
  <c r="AZ45" i="1"/>
  <c r="AZ54" i="1"/>
  <c r="AZ58" i="1"/>
  <c r="AZ46" i="1"/>
  <c r="CB14" i="9" l="1"/>
  <c r="CK14" i="9" s="1"/>
  <c r="DA14" i="9" s="1"/>
  <c r="AX15" i="9"/>
  <c r="BG14" i="9" s="1"/>
  <c r="AH16" i="9"/>
  <c r="BG13" i="9"/>
  <c r="AV13" i="9"/>
  <c r="AJ14" i="9"/>
  <c r="CD13" i="9"/>
  <c r="AK13" i="9"/>
  <c r="CL13" i="9"/>
  <c r="CZ13" i="9" s="1"/>
  <c r="CC14" i="9"/>
  <c r="AW14" i="9"/>
  <c r="BF13" i="9" s="1"/>
  <c r="AI15" i="9"/>
  <c r="CB15" i="9" l="1"/>
  <c r="CK15" i="9" s="1"/>
  <c r="DA15" i="9" s="1"/>
  <c r="AH17" i="9"/>
  <c r="AX16" i="9"/>
  <c r="BG15" i="9" s="1"/>
  <c r="CD14" i="9"/>
  <c r="CM13" i="9"/>
  <c r="CY13" i="9" s="1"/>
  <c r="AV14" i="9"/>
  <c r="AJ15" i="9"/>
  <c r="AU13" i="9"/>
  <c r="AK14" i="9"/>
  <c r="AL13" i="9"/>
  <c r="CE13" i="9"/>
  <c r="AW15" i="9"/>
  <c r="BF14" i="9" s="1"/>
  <c r="AI16" i="9"/>
  <c r="CC15" i="9"/>
  <c r="CL14" i="9"/>
  <c r="CZ14" i="9" s="1"/>
  <c r="BE13" i="9" l="1"/>
  <c r="CB16" i="9"/>
  <c r="CK16" i="9" s="1"/>
  <c r="DA16" i="9" s="1"/>
  <c r="AM13" i="9"/>
  <c r="CF13" i="9"/>
  <c r="AT13" i="9"/>
  <c r="AL14" i="9"/>
  <c r="CE14" i="9"/>
  <c r="CN13" i="9"/>
  <c r="CX13" i="9" s="1"/>
  <c r="AK15" i="9"/>
  <c r="AU14" i="9"/>
  <c r="BD13" i="9" s="1"/>
  <c r="CC16" i="9"/>
  <c r="CL15" i="9"/>
  <c r="CZ15" i="9" s="1"/>
  <c r="AJ16" i="9"/>
  <c r="AV15" i="9"/>
  <c r="CD15" i="9"/>
  <c r="CM14" i="9"/>
  <c r="CY14" i="9" s="1"/>
  <c r="AI17" i="9"/>
  <c r="AW16" i="9"/>
  <c r="AX17" i="9"/>
  <c r="AH18" i="9"/>
  <c r="BF15" i="9" l="1"/>
  <c r="CB17" i="9"/>
  <c r="CB18" i="9" s="1"/>
  <c r="BE14" i="9"/>
  <c r="AJ17" i="9"/>
  <c r="AV16" i="9"/>
  <c r="CC17" i="9"/>
  <c r="CL16" i="9"/>
  <c r="CZ16" i="9" s="1"/>
  <c r="AK16" i="9"/>
  <c r="AU15" i="9"/>
  <c r="BD14" i="9" s="1"/>
  <c r="AT14" i="9"/>
  <c r="BC13" i="9" s="1"/>
  <c r="AL15" i="9"/>
  <c r="AX18" i="9"/>
  <c r="BG17" i="9" s="1"/>
  <c r="AH19" i="9"/>
  <c r="BG16" i="9"/>
  <c r="AI18" i="9"/>
  <c r="AW17" i="9"/>
  <c r="CE15" i="9"/>
  <c r="CN14" i="9"/>
  <c r="CX14" i="9" s="1"/>
  <c r="CD16" i="9"/>
  <c r="CM15" i="9"/>
  <c r="CY15" i="9" s="1"/>
  <c r="CF14" i="9"/>
  <c r="CO13" i="9"/>
  <c r="CW13" i="9" s="1"/>
  <c r="AN13" i="9"/>
  <c r="AS13" i="9"/>
  <c r="AM14" i="9"/>
  <c r="CG13" i="9"/>
  <c r="CK17" i="9" l="1"/>
  <c r="DA17" i="9" s="1"/>
  <c r="CB19" i="9"/>
  <c r="AT15" i="9"/>
  <c r="BC14" i="9" s="1"/>
  <c r="AL16" i="9"/>
  <c r="CF15" i="9"/>
  <c r="CO14" i="9"/>
  <c r="CW14" i="9" s="1"/>
  <c r="CD17" i="9"/>
  <c r="CM16" i="9"/>
  <c r="CY16" i="9" s="1"/>
  <c r="CE16" i="9"/>
  <c r="CN15" i="9"/>
  <c r="CX15" i="9" s="1"/>
  <c r="AK17" i="9"/>
  <c r="AU16" i="9"/>
  <c r="BD15" i="9" s="1"/>
  <c r="BF16" i="9"/>
  <c r="CG14" i="9"/>
  <c r="CP13" i="9"/>
  <c r="CV13" i="9" s="1"/>
  <c r="AW18" i="9"/>
  <c r="AI19" i="9"/>
  <c r="AS14" i="9"/>
  <c r="AM15" i="9"/>
  <c r="AO13" i="9"/>
  <c r="CH13" i="9"/>
  <c r="AR13" i="9"/>
  <c r="AN14" i="9"/>
  <c r="CC18" i="9"/>
  <c r="CL17" i="9"/>
  <c r="CZ17" i="9" s="1"/>
  <c r="AH20" i="9"/>
  <c r="AX19" i="9"/>
  <c r="BG18" i="9" s="1"/>
  <c r="AV17" i="9"/>
  <c r="AJ18" i="9"/>
  <c r="BE15" i="9"/>
  <c r="BE16" i="9" l="1"/>
  <c r="CK18" i="9"/>
  <c r="DA18" i="9" s="1"/>
  <c r="AM16" i="9"/>
  <c r="AS15" i="9"/>
  <c r="BB14" i="9" s="1"/>
  <c r="CD18" i="9"/>
  <c r="CM17" i="9"/>
  <c r="CY17" i="9" s="1"/>
  <c r="AH21" i="9"/>
  <c r="AX20" i="9"/>
  <c r="CF16" i="9"/>
  <c r="CO15" i="9"/>
  <c r="CW15" i="9" s="1"/>
  <c r="AT16" i="9"/>
  <c r="BC15" i="9" s="1"/>
  <c r="AL17" i="9"/>
  <c r="CE17" i="9"/>
  <c r="CN16" i="9"/>
  <c r="CX16" i="9" s="1"/>
  <c r="CG15" i="9"/>
  <c r="CP14" i="9"/>
  <c r="CV14" i="9" s="1"/>
  <c r="BB13" i="9"/>
  <c r="CC19" i="9"/>
  <c r="CL18" i="9"/>
  <c r="CZ18" i="9" s="1"/>
  <c r="AN15" i="9"/>
  <c r="AR14" i="9"/>
  <c r="BA13" i="9" s="1"/>
  <c r="CB20" i="9"/>
  <c r="CH14" i="9"/>
  <c r="CQ13" i="9"/>
  <c r="CU13" i="9" s="1"/>
  <c r="AI20" i="9"/>
  <c r="AW19" i="9"/>
  <c r="AK18" i="9"/>
  <c r="AU17" i="9"/>
  <c r="BF17" i="9"/>
  <c r="AV18" i="9"/>
  <c r="AJ19" i="9"/>
  <c r="CI13" i="9"/>
  <c r="AQ13" i="9"/>
  <c r="AO14" i="9"/>
  <c r="BE17" i="9" l="1"/>
  <c r="CK19" i="9"/>
  <c r="DA19" i="9" s="1"/>
  <c r="BD16" i="9"/>
  <c r="CF17" i="9"/>
  <c r="CO16" i="9"/>
  <c r="CW16" i="9" s="1"/>
  <c r="CH15" i="9"/>
  <c r="CQ14" i="9"/>
  <c r="CU14" i="9" s="1"/>
  <c r="CI14" i="9"/>
  <c r="CR13" i="9"/>
  <c r="CT13" i="9" s="1"/>
  <c r="AJ20" i="9"/>
  <c r="AV19" i="9"/>
  <c r="BE18" i="9" s="1"/>
  <c r="AN16" i="9"/>
  <c r="AR15" i="9"/>
  <c r="BA14" i="9" s="1"/>
  <c r="CC20" i="9"/>
  <c r="CL19" i="9"/>
  <c r="CZ19" i="9" s="1"/>
  <c r="AM17" i="9"/>
  <c r="AS16" i="9"/>
  <c r="BB15" i="9" s="1"/>
  <c r="AH22" i="9"/>
  <c r="AX21" i="9"/>
  <c r="BG20" i="9" s="1"/>
  <c r="AK19" i="9"/>
  <c r="AU18" i="9"/>
  <c r="BG19" i="9"/>
  <c r="CD19" i="9"/>
  <c r="CM18" i="9"/>
  <c r="CY18" i="9" s="1"/>
  <c r="CG16" i="9"/>
  <c r="CP15" i="9"/>
  <c r="CV15" i="9" s="1"/>
  <c r="AW20" i="9"/>
  <c r="BF19" i="9" s="1"/>
  <c r="AI21" i="9"/>
  <c r="BF18" i="9"/>
  <c r="AQ14" i="9"/>
  <c r="AZ13" i="9" s="1"/>
  <c r="DC13" i="9" s="1"/>
  <c r="AO15" i="9"/>
  <c r="CB21" i="9"/>
  <c r="CE18" i="9"/>
  <c r="CN17" i="9"/>
  <c r="CX17" i="9" s="1"/>
  <c r="AL18" i="9"/>
  <c r="AT17" i="9"/>
  <c r="CK20" i="9" l="1"/>
  <c r="DA20" i="9" s="1"/>
  <c r="BD17" i="9"/>
  <c r="AI22" i="9"/>
  <c r="AW21" i="9"/>
  <c r="BF20" i="9" s="1"/>
  <c r="AN17" i="9"/>
  <c r="AR16" i="9"/>
  <c r="BA15" i="9" s="1"/>
  <c r="CB22" i="9"/>
  <c r="AU19" i="9"/>
  <c r="BD18" i="9" s="1"/>
  <c r="AK20" i="9"/>
  <c r="AJ21" i="9"/>
  <c r="AV20" i="9"/>
  <c r="CG17" i="9"/>
  <c r="CP16" i="9"/>
  <c r="CV16" i="9" s="1"/>
  <c r="AT18" i="9"/>
  <c r="BC17" i="9" s="1"/>
  <c r="AL19" i="9"/>
  <c r="CC21" i="9"/>
  <c r="CL20" i="9"/>
  <c r="CZ20" i="9" s="1"/>
  <c r="AO16" i="9"/>
  <c r="AQ15" i="9"/>
  <c r="BC16" i="9"/>
  <c r="AX22" i="9"/>
  <c r="BG21" i="9" s="1"/>
  <c r="AH23" i="9"/>
  <c r="CI15" i="9"/>
  <c r="CR14" i="9"/>
  <c r="CT14" i="9" s="1"/>
  <c r="CH16" i="9"/>
  <c r="CQ15" i="9"/>
  <c r="CU15" i="9" s="1"/>
  <c r="AM18" i="9"/>
  <c r="AS17" i="9"/>
  <c r="BB16" i="9" s="1"/>
  <c r="CF18" i="9"/>
  <c r="CO17" i="9"/>
  <c r="CW17" i="9" s="1"/>
  <c r="CD20" i="9"/>
  <c r="CM19" i="9"/>
  <c r="CY19" i="9" s="1"/>
  <c r="CE19" i="9"/>
  <c r="CN18" i="9"/>
  <c r="CX18" i="9" s="1"/>
  <c r="CK21" i="9" l="1"/>
  <c r="DA21" i="9" s="1"/>
  <c r="AU20" i="9"/>
  <c r="BD19" i="9" s="1"/>
  <c r="AK21" i="9"/>
  <c r="CD21" i="9"/>
  <c r="CM20" i="9"/>
  <c r="CY20" i="9" s="1"/>
  <c r="AQ16" i="9"/>
  <c r="AO17" i="9"/>
  <c r="CF19" i="9"/>
  <c r="CO18" i="9"/>
  <c r="CW18" i="9" s="1"/>
  <c r="CB23" i="9"/>
  <c r="AM19" i="9"/>
  <c r="AS18" i="9"/>
  <c r="BB17" i="9" s="1"/>
  <c r="CC22" i="9"/>
  <c r="CL21" i="9"/>
  <c r="CZ21" i="9" s="1"/>
  <c r="AL20" i="9"/>
  <c r="AT19" i="9"/>
  <c r="BC18" i="9" s="1"/>
  <c r="CH17" i="9"/>
  <c r="CQ16" i="9"/>
  <c r="CU16" i="9" s="1"/>
  <c r="AR17" i="9"/>
  <c r="AN18" i="9"/>
  <c r="CG18" i="9"/>
  <c r="CP17" i="9"/>
  <c r="CV17" i="9" s="1"/>
  <c r="CI16" i="9"/>
  <c r="CR15" i="9"/>
  <c r="CT15" i="9" s="1"/>
  <c r="AX23" i="9"/>
  <c r="AH24" i="9"/>
  <c r="CE20" i="9"/>
  <c r="CN19" i="9"/>
  <c r="CX19" i="9" s="1"/>
  <c r="AV21" i="9"/>
  <c r="AJ22" i="9"/>
  <c r="AW22" i="9"/>
  <c r="AI23" i="9"/>
  <c r="AZ14" i="9"/>
  <c r="DC14" i="9" s="1"/>
  <c r="BE19" i="9"/>
  <c r="CK22" i="9" l="1"/>
  <c r="DA22" i="9" s="1"/>
  <c r="AV22" i="9"/>
  <c r="AJ23" i="9"/>
  <c r="CH18" i="9"/>
  <c r="CQ17" i="9"/>
  <c r="CU17" i="9" s="1"/>
  <c r="CF20" i="9"/>
  <c r="CO19" i="9"/>
  <c r="CW19" i="9" s="1"/>
  <c r="CG19" i="9"/>
  <c r="CP18" i="9"/>
  <c r="CV18" i="9" s="1"/>
  <c r="CE21" i="9"/>
  <c r="CN20" i="9"/>
  <c r="CX20" i="9" s="1"/>
  <c r="AO18" i="9"/>
  <c r="AQ17" i="9"/>
  <c r="AZ16" i="9" s="1"/>
  <c r="AH25" i="9"/>
  <c r="AX24" i="9"/>
  <c r="AT20" i="9"/>
  <c r="AL21" i="9"/>
  <c r="CD22" i="9"/>
  <c r="CM21" i="9"/>
  <c r="CY21" i="9" s="1"/>
  <c r="AN19" i="9"/>
  <c r="AR18" i="9"/>
  <c r="AU21" i="9"/>
  <c r="BD20" i="9" s="1"/>
  <c r="AK22" i="9"/>
  <c r="BF21" i="9"/>
  <c r="BA16" i="9"/>
  <c r="BG22" i="9"/>
  <c r="CI17" i="9"/>
  <c r="CR16" i="9"/>
  <c r="CT16" i="9" s="1"/>
  <c r="AZ15" i="9"/>
  <c r="DC15" i="9" s="1"/>
  <c r="AM20" i="9"/>
  <c r="AS19" i="9"/>
  <c r="CB24" i="9"/>
  <c r="BE20" i="9"/>
  <c r="CC23" i="9"/>
  <c r="CL22" i="9"/>
  <c r="CZ22" i="9" s="1"/>
  <c r="AW23" i="9"/>
  <c r="AI24" i="9"/>
  <c r="G16" i="2"/>
  <c r="G15" i="2"/>
  <c r="G14" i="2"/>
  <c r="G13" i="2"/>
  <c r="G12" i="2"/>
  <c r="G11" i="2"/>
  <c r="G10" i="2"/>
  <c r="G9" i="2"/>
  <c r="G4" i="2"/>
  <c r="G5" i="2"/>
  <c r="G6" i="2"/>
  <c r="G7" i="2"/>
  <c r="G3" i="2"/>
  <c r="AZ17" i="1"/>
  <c r="CK23" i="9" l="1"/>
  <c r="DA23" i="9" s="1"/>
  <c r="CE22" i="9"/>
  <c r="CN21" i="9"/>
  <c r="CX21" i="9" s="1"/>
  <c r="AS20" i="9"/>
  <c r="AM21" i="9"/>
  <c r="AR19" i="9"/>
  <c r="AN20" i="9"/>
  <c r="CG20" i="9"/>
  <c r="CP19" i="9"/>
  <c r="CV19" i="9" s="1"/>
  <c r="CD23" i="9"/>
  <c r="CM22" i="9"/>
  <c r="CY22" i="9" s="1"/>
  <c r="CF21" i="9"/>
  <c r="CO20" i="9"/>
  <c r="CW20" i="9" s="1"/>
  <c r="BB18" i="9"/>
  <c r="AL22" i="9"/>
  <c r="AT21" i="9"/>
  <c r="CH19" i="9"/>
  <c r="CQ18" i="9"/>
  <c r="CU18" i="9" s="1"/>
  <c r="AI25" i="9"/>
  <c r="AW24" i="9"/>
  <c r="AH26" i="9"/>
  <c r="AX25" i="9"/>
  <c r="BG24" i="9" s="1"/>
  <c r="AV23" i="9"/>
  <c r="BE22" i="9" s="1"/>
  <c r="AJ24" i="9"/>
  <c r="BF22" i="9"/>
  <c r="DC16" i="9"/>
  <c r="BE21" i="9"/>
  <c r="CC24" i="9"/>
  <c r="CL23" i="9"/>
  <c r="CZ23" i="9" s="1"/>
  <c r="BG23" i="9"/>
  <c r="BC19" i="9"/>
  <c r="BA17" i="9"/>
  <c r="AU22" i="9"/>
  <c r="BD21" i="9" s="1"/>
  <c r="AK23" i="9"/>
  <c r="CI18" i="9"/>
  <c r="CR17" i="9"/>
  <c r="CT17" i="9" s="1"/>
  <c r="CB25" i="9"/>
  <c r="AQ18" i="9"/>
  <c r="AZ17" i="9" s="1"/>
  <c r="AO19" i="9"/>
  <c r="CK24" i="9" l="1"/>
  <c r="DA24" i="9" s="1"/>
  <c r="BF23" i="9"/>
  <c r="CD24" i="9"/>
  <c r="CM23" i="9"/>
  <c r="CY23" i="9" s="1"/>
  <c r="CB26" i="9"/>
  <c r="CG21" i="9"/>
  <c r="CP20" i="9"/>
  <c r="CV20" i="9" s="1"/>
  <c r="CC25" i="9"/>
  <c r="CL24" i="9"/>
  <c r="CZ24" i="9" s="1"/>
  <c r="AN21" i="9"/>
  <c r="AR20" i="9"/>
  <c r="AO20" i="9"/>
  <c r="AQ19" i="9"/>
  <c r="AZ18" i="9" s="1"/>
  <c r="AW25" i="9"/>
  <c r="BF24" i="9" s="1"/>
  <c r="AI26" i="9"/>
  <c r="BC20" i="9"/>
  <c r="BA18" i="9"/>
  <c r="CH20" i="9"/>
  <c r="CQ19" i="9"/>
  <c r="CU19" i="9" s="1"/>
  <c r="AM22" i="9"/>
  <c r="AS21" i="9"/>
  <c r="CE23" i="9"/>
  <c r="CN22" i="9"/>
  <c r="CX22" i="9" s="1"/>
  <c r="AK24" i="9"/>
  <c r="AU23" i="9"/>
  <c r="BD22" i="9" s="1"/>
  <c r="CI19" i="9"/>
  <c r="CR18" i="9"/>
  <c r="CT18" i="9" s="1"/>
  <c r="AV24" i="9"/>
  <c r="AJ25" i="9"/>
  <c r="AL23" i="9"/>
  <c r="AT22" i="9"/>
  <c r="DC17" i="9"/>
  <c r="BB19" i="9"/>
  <c r="CF22" i="9"/>
  <c r="CO21" i="9"/>
  <c r="CW21" i="9" s="1"/>
  <c r="AX26" i="9"/>
  <c r="BG25" i="9" s="1"/>
  <c r="AH27" i="9"/>
  <c r="CK25" i="9" l="1"/>
  <c r="DA25" i="9" s="1"/>
  <c r="BE23" i="9"/>
  <c r="DC18" i="9"/>
  <c r="CE24" i="9"/>
  <c r="CN23" i="9"/>
  <c r="CX23" i="9" s="1"/>
  <c r="AO21" i="9"/>
  <c r="AQ20" i="9"/>
  <c r="AZ19" i="9" s="1"/>
  <c r="AR21" i="9"/>
  <c r="BA20" i="9" s="1"/>
  <c r="AN22" i="9"/>
  <c r="BB20" i="9"/>
  <c r="AM23" i="9"/>
  <c r="AS22" i="9"/>
  <c r="BB21" i="9" s="1"/>
  <c r="AT23" i="9"/>
  <c r="AL24" i="9"/>
  <c r="CH21" i="9"/>
  <c r="CQ20" i="9"/>
  <c r="CU20" i="9" s="1"/>
  <c r="CC26" i="9"/>
  <c r="CL25" i="9"/>
  <c r="CZ25" i="9" s="1"/>
  <c r="AV25" i="9"/>
  <c r="AJ26" i="9"/>
  <c r="CG22" i="9"/>
  <c r="CP21" i="9"/>
  <c r="CV21" i="9" s="1"/>
  <c r="CI20" i="9"/>
  <c r="CR19" i="9"/>
  <c r="CT19" i="9" s="1"/>
  <c r="BA19" i="9"/>
  <c r="CB27" i="9"/>
  <c r="AW26" i="9"/>
  <c r="BF25" i="9" s="1"/>
  <c r="AI27" i="9"/>
  <c r="AX27" i="9"/>
  <c r="BG26" i="9" s="1"/>
  <c r="AH28" i="9"/>
  <c r="BC21" i="9"/>
  <c r="CD25" i="9"/>
  <c r="CM24" i="9"/>
  <c r="CY24" i="9" s="1"/>
  <c r="CF23" i="9"/>
  <c r="CO22" i="9"/>
  <c r="CW22" i="9" s="1"/>
  <c r="AU24" i="9"/>
  <c r="AK25" i="9"/>
  <c r="CK26" i="9" l="1"/>
  <c r="DA26" i="9" s="1"/>
  <c r="BE24" i="9"/>
  <c r="BD23" i="9"/>
  <c r="DC19" i="9"/>
  <c r="CI21" i="9"/>
  <c r="CR20" i="9"/>
  <c r="CT20" i="9" s="1"/>
  <c r="CG23" i="9"/>
  <c r="CP22" i="9"/>
  <c r="CV22" i="9" s="1"/>
  <c r="AN23" i="9"/>
  <c r="AR22" i="9"/>
  <c r="BA21" i="9" s="1"/>
  <c r="AJ27" i="9"/>
  <c r="AV26" i="9"/>
  <c r="BE25" i="9" s="1"/>
  <c r="CD26" i="9"/>
  <c r="CM25" i="9"/>
  <c r="CY25" i="9" s="1"/>
  <c r="AX28" i="9"/>
  <c r="AH29" i="9"/>
  <c r="CC27" i="9"/>
  <c r="CL26" i="9"/>
  <c r="CZ26" i="9" s="1"/>
  <c r="AS23" i="9"/>
  <c r="BB22" i="9" s="1"/>
  <c r="AM24" i="9"/>
  <c r="AW27" i="9"/>
  <c r="BF26" i="9" s="1"/>
  <c r="AI28" i="9"/>
  <c r="AO22" i="9"/>
  <c r="AQ21" i="9"/>
  <c r="CH22" i="9"/>
  <c r="CQ21" i="9"/>
  <c r="CU21" i="9" s="1"/>
  <c r="AU25" i="9"/>
  <c r="BD24" i="9" s="1"/>
  <c r="AK26" i="9"/>
  <c r="AL25" i="9"/>
  <c r="AT24" i="9"/>
  <c r="BC23" i="9" s="1"/>
  <c r="CE25" i="9"/>
  <c r="CN24" i="9"/>
  <c r="CX24" i="9" s="1"/>
  <c r="CB28" i="9"/>
  <c r="CF24" i="9"/>
  <c r="CO23" i="9"/>
  <c r="CW23" i="9" s="1"/>
  <c r="BC22" i="9"/>
  <c r="CK27" i="9" l="1"/>
  <c r="DA27" i="9" s="1"/>
  <c r="AH30" i="9"/>
  <c r="AX29" i="9"/>
  <c r="BG28" i="9" s="1"/>
  <c r="AQ22" i="9"/>
  <c r="AZ21" i="9" s="1"/>
  <c r="DC21" i="9" s="1"/>
  <c r="AO23" i="9"/>
  <c r="AI29" i="9"/>
  <c r="AW28" i="9"/>
  <c r="CD27" i="9"/>
  <c r="CM26" i="9"/>
  <c r="CY26" i="9" s="1"/>
  <c r="CE26" i="9"/>
  <c r="CN25" i="9"/>
  <c r="CX25" i="9" s="1"/>
  <c r="AM25" i="9"/>
  <c r="AS24" i="9"/>
  <c r="BB23" i="9" s="1"/>
  <c r="AV27" i="9"/>
  <c r="AJ28" i="9"/>
  <c r="CF25" i="9"/>
  <c r="CO24" i="9"/>
  <c r="CW24" i="9" s="1"/>
  <c r="CH23" i="9"/>
  <c r="CQ22" i="9"/>
  <c r="CU22" i="9" s="1"/>
  <c r="CB29" i="9"/>
  <c r="AT25" i="9"/>
  <c r="AL26" i="9"/>
  <c r="AZ20" i="9"/>
  <c r="DC20" i="9" s="1"/>
  <c r="AR23" i="9"/>
  <c r="BA22" i="9" s="1"/>
  <c r="AN24" i="9"/>
  <c r="AK27" i="9"/>
  <c r="AU26" i="9"/>
  <c r="CC28" i="9"/>
  <c r="CL27" i="9"/>
  <c r="CZ27" i="9" s="1"/>
  <c r="CG24" i="9"/>
  <c r="CP23" i="9"/>
  <c r="CV23" i="9" s="1"/>
  <c r="BG27" i="9"/>
  <c r="CI22" i="9"/>
  <c r="CR21" i="9"/>
  <c r="CT21" i="9" s="1"/>
  <c r="CK28" i="9" l="1"/>
  <c r="DA28" i="9" s="1"/>
  <c r="BF27" i="9"/>
  <c r="BD25" i="9"/>
  <c r="BE26" i="9"/>
  <c r="BC24" i="9"/>
  <c r="CD28" i="9"/>
  <c r="CM27" i="9"/>
  <c r="CY27" i="9" s="1"/>
  <c r="CE27" i="9"/>
  <c r="CN26" i="9"/>
  <c r="CX26" i="9" s="1"/>
  <c r="CF26" i="9"/>
  <c r="CO25" i="9"/>
  <c r="CW25" i="9" s="1"/>
  <c r="AK28" i="9"/>
  <c r="AU27" i="9"/>
  <c r="AR24" i="9"/>
  <c r="BA23" i="9" s="1"/>
  <c r="AN25" i="9"/>
  <c r="AW29" i="9"/>
  <c r="AI30" i="9"/>
  <c r="AL27" i="9"/>
  <c r="AT26" i="9"/>
  <c r="AJ29" i="9"/>
  <c r="AV28" i="9"/>
  <c r="CG25" i="9"/>
  <c r="CP24" i="9"/>
  <c r="CV24" i="9" s="1"/>
  <c r="CB30" i="9"/>
  <c r="CI23" i="9"/>
  <c r="CR22" i="9"/>
  <c r="CT22" i="9" s="1"/>
  <c r="AS25" i="9"/>
  <c r="AM26" i="9"/>
  <c r="AH31" i="9"/>
  <c r="AX30" i="9"/>
  <c r="AQ23" i="9"/>
  <c r="AO24" i="9"/>
  <c r="CC29" i="9"/>
  <c r="CL28" i="9"/>
  <c r="CZ28" i="9" s="1"/>
  <c r="CH24" i="9"/>
  <c r="CQ23" i="9"/>
  <c r="CU23" i="9" s="1"/>
  <c r="CK29" i="9" l="1"/>
  <c r="DA29" i="9" s="1"/>
  <c r="BE27" i="9"/>
  <c r="BD26" i="9"/>
  <c r="CC30" i="9"/>
  <c r="CL29" i="9"/>
  <c r="CZ29" i="9" s="1"/>
  <c r="CB31" i="9"/>
  <c r="AQ24" i="9"/>
  <c r="AZ23" i="9" s="1"/>
  <c r="DC23" i="9" s="1"/>
  <c r="AO25" i="9"/>
  <c r="CG26" i="9"/>
  <c r="CP25" i="9"/>
  <c r="CV25" i="9" s="1"/>
  <c r="AK29" i="9"/>
  <c r="AU28" i="9"/>
  <c r="BD27" i="9" s="1"/>
  <c r="AN26" i="9"/>
  <c r="AR25" i="9"/>
  <c r="BA24" i="9" s="1"/>
  <c r="AX31" i="9"/>
  <c r="BG30" i="9" s="1"/>
  <c r="AH32" i="9"/>
  <c r="AZ22" i="9"/>
  <c r="DC22" i="9" s="1"/>
  <c r="BF28" i="9"/>
  <c r="AS26" i="9"/>
  <c r="BB25" i="9" s="1"/>
  <c r="AM27" i="9"/>
  <c r="AJ30" i="9"/>
  <c r="AV29" i="9"/>
  <c r="BG29" i="9"/>
  <c r="CE28" i="9"/>
  <c r="CN27" i="9"/>
  <c r="CX27" i="9" s="1"/>
  <c r="BC25" i="9"/>
  <c r="CF27" i="9"/>
  <c r="CO26" i="9"/>
  <c r="CW26" i="9" s="1"/>
  <c r="AI31" i="9"/>
  <c r="AW30" i="9"/>
  <c r="CD29" i="9"/>
  <c r="CM28" i="9"/>
  <c r="CY28" i="9" s="1"/>
  <c r="CH25" i="9"/>
  <c r="CQ24" i="9"/>
  <c r="CU24" i="9" s="1"/>
  <c r="BB24" i="9"/>
  <c r="AT27" i="9"/>
  <c r="AL28" i="9"/>
  <c r="CI24" i="9"/>
  <c r="CR23" i="9"/>
  <c r="CT23" i="9" s="1"/>
  <c r="CK30" i="9" l="1"/>
  <c r="DA30" i="9" s="1"/>
  <c r="BE28" i="9"/>
  <c r="BC26" i="9"/>
  <c r="CH26" i="9"/>
  <c r="CQ25" i="9"/>
  <c r="CU25" i="9" s="1"/>
  <c r="AU29" i="9"/>
  <c r="AK30" i="9"/>
  <c r="CD30" i="9"/>
  <c r="CM29" i="9"/>
  <c r="CY29" i="9" s="1"/>
  <c r="CG27" i="9"/>
  <c r="CP26" i="9"/>
  <c r="CV26" i="9" s="1"/>
  <c r="AM28" i="9"/>
  <c r="AS27" i="9"/>
  <c r="AI32" i="9"/>
  <c r="AW31" i="9"/>
  <c r="BF29" i="9"/>
  <c r="CF28" i="9"/>
  <c r="CO27" i="9"/>
  <c r="CW27" i="9" s="1"/>
  <c r="AX32" i="9"/>
  <c r="AH33" i="9"/>
  <c r="AO26" i="9"/>
  <c r="AQ25" i="9"/>
  <c r="AZ24" i="9" s="1"/>
  <c r="DC24" i="9" s="1"/>
  <c r="CE29" i="9"/>
  <c r="CN28" i="9"/>
  <c r="CX28" i="9" s="1"/>
  <c r="CI25" i="9"/>
  <c r="CR24" i="9"/>
  <c r="CT24" i="9" s="1"/>
  <c r="CB32" i="9"/>
  <c r="AR26" i="9"/>
  <c r="BA25" i="9" s="1"/>
  <c r="AN27" i="9"/>
  <c r="AL29" i="9"/>
  <c r="AT28" i="9"/>
  <c r="CC31" i="9"/>
  <c r="CL30" i="9"/>
  <c r="CZ30" i="9" s="1"/>
  <c r="AJ31" i="9"/>
  <c r="AV30" i="9"/>
  <c r="CK31" i="9" l="1"/>
  <c r="DA31" i="9" s="1"/>
  <c r="BF30" i="9"/>
  <c r="BD28" i="9"/>
  <c r="BC27" i="9"/>
  <c r="BE29" i="9"/>
  <c r="AW32" i="9"/>
  <c r="BF31" i="9" s="1"/>
  <c r="AI33" i="9"/>
  <c r="CC32" i="9"/>
  <c r="CL31" i="9"/>
  <c r="CZ31" i="9" s="1"/>
  <c r="AM29" i="9"/>
  <c r="AS28" i="9"/>
  <c r="CG28" i="9"/>
  <c r="CP27" i="9"/>
  <c r="CV27" i="9" s="1"/>
  <c r="AH34" i="9"/>
  <c r="AX34" i="9" s="1"/>
  <c r="AX33" i="9"/>
  <c r="AQ26" i="9"/>
  <c r="AO27" i="9"/>
  <c r="AL30" i="9"/>
  <c r="AT29" i="9"/>
  <c r="BC28" i="9" s="1"/>
  <c r="CD31" i="9"/>
  <c r="CM30" i="9"/>
  <c r="CY30" i="9" s="1"/>
  <c r="BG31" i="9"/>
  <c r="AU30" i="9"/>
  <c r="BD29" i="9" s="1"/>
  <c r="AK31" i="9"/>
  <c r="AN28" i="9"/>
  <c r="AR27" i="9"/>
  <c r="BA26" i="9" s="1"/>
  <c r="CF29" i="9"/>
  <c r="CO28" i="9"/>
  <c r="CW28" i="9" s="1"/>
  <c r="CE30" i="9"/>
  <c r="CN29" i="9"/>
  <c r="CX29" i="9" s="1"/>
  <c r="CB33" i="9"/>
  <c r="BB26" i="9"/>
  <c r="CH27" i="9"/>
  <c r="CQ26" i="9"/>
  <c r="CU26" i="9" s="1"/>
  <c r="CI26" i="9"/>
  <c r="CR25" i="9"/>
  <c r="CT25" i="9" s="1"/>
  <c r="AJ32" i="9"/>
  <c r="AV31" i="9"/>
  <c r="BE30" i="9" s="1"/>
  <c r="CK32" i="9" l="1"/>
  <c r="DA32" i="9" s="1"/>
  <c r="BG33" i="9"/>
  <c r="AU31" i="9"/>
  <c r="BD30" i="9" s="1"/>
  <c r="AK32" i="9"/>
  <c r="CI27" i="9"/>
  <c r="CR26" i="9"/>
  <c r="CT26" i="9" s="1"/>
  <c r="CH28" i="9"/>
  <c r="CQ27" i="9"/>
  <c r="CU27" i="9" s="1"/>
  <c r="CG29" i="9"/>
  <c r="CP28" i="9"/>
  <c r="CV28" i="9" s="1"/>
  <c r="AN29" i="9"/>
  <c r="AR28" i="9"/>
  <c r="BA27" i="9" s="1"/>
  <c r="CB34" i="9"/>
  <c r="CD32" i="9"/>
  <c r="CM31" i="9"/>
  <c r="CY31" i="9" s="1"/>
  <c r="AM30" i="9"/>
  <c r="AS29" i="9"/>
  <c r="BB28" i="9" s="1"/>
  <c r="CC33" i="9"/>
  <c r="CL32" i="9"/>
  <c r="CZ32" i="9" s="1"/>
  <c r="CE31" i="9"/>
  <c r="CN30" i="9"/>
  <c r="CX30" i="9" s="1"/>
  <c r="AT30" i="9"/>
  <c r="BC29" i="9" s="1"/>
  <c r="AL31" i="9"/>
  <c r="BB27" i="9"/>
  <c r="AI34" i="9"/>
  <c r="AW34" i="9" s="1"/>
  <c r="AW33" i="9"/>
  <c r="BF32" i="9" s="1"/>
  <c r="CF30" i="9"/>
  <c r="CO29" i="9"/>
  <c r="CW29" i="9" s="1"/>
  <c r="BG32" i="9"/>
  <c r="AO28" i="9"/>
  <c r="AQ27" i="9"/>
  <c r="AZ26" i="9" s="1"/>
  <c r="DC26" i="9" s="1"/>
  <c r="AV32" i="9"/>
  <c r="AJ33" i="9"/>
  <c r="AZ25" i="9"/>
  <c r="DC25" i="9" s="1"/>
  <c r="CK33" i="9" l="1"/>
  <c r="DA33" i="9" s="1"/>
  <c r="CG30" i="9"/>
  <c r="CP29" i="9"/>
  <c r="CV29" i="9" s="1"/>
  <c r="CH29" i="9"/>
  <c r="CQ28" i="9"/>
  <c r="CU28" i="9" s="1"/>
  <c r="CF31" i="9"/>
  <c r="CO30" i="9"/>
  <c r="CW30" i="9" s="1"/>
  <c r="BE31" i="9"/>
  <c r="CI28" i="9"/>
  <c r="CR27" i="9"/>
  <c r="CT27" i="9" s="1"/>
  <c r="AQ28" i="9"/>
  <c r="AZ27" i="9" s="1"/>
  <c r="DC27" i="9" s="1"/>
  <c r="AO29" i="9"/>
  <c r="AS30" i="9"/>
  <c r="AM31" i="9"/>
  <c r="AK33" i="9"/>
  <c r="AU32" i="9"/>
  <c r="BD31" i="9" s="1"/>
  <c r="CD33" i="9"/>
  <c r="CM32" i="9"/>
  <c r="CY32" i="9" s="1"/>
  <c r="BF33" i="9"/>
  <c r="AV33" i="9"/>
  <c r="BE32" i="9" s="1"/>
  <c r="AJ34" i="9"/>
  <c r="AV34" i="9" s="1"/>
  <c r="AN30" i="9"/>
  <c r="AR29" i="9"/>
  <c r="BA28" i="9" s="1"/>
  <c r="CE32" i="9"/>
  <c r="CN31" i="9"/>
  <c r="CX31" i="9" s="1"/>
  <c r="CC34" i="9"/>
  <c r="CL33" i="9"/>
  <c r="CZ33" i="9" s="1"/>
  <c r="AL32" i="9"/>
  <c r="AT31" i="9"/>
  <c r="BC30" i="9" s="1"/>
  <c r="CK34" i="9" l="1"/>
  <c r="DA34" i="9" s="1"/>
  <c r="BG34" i="9" s="1"/>
  <c r="AN31" i="9"/>
  <c r="AR30" i="9"/>
  <c r="AO30" i="9"/>
  <c r="AQ29" i="9"/>
  <c r="AZ28" i="9" s="1"/>
  <c r="DC28" i="9" s="1"/>
  <c r="AK34" i="9"/>
  <c r="AU34" i="9" s="1"/>
  <c r="AU33" i="9"/>
  <c r="BE33" i="9"/>
  <c r="CE33" i="9"/>
  <c r="CN32" i="9"/>
  <c r="CX32" i="9" s="1"/>
  <c r="CI29" i="9"/>
  <c r="CR28" i="9"/>
  <c r="CT28" i="9" s="1"/>
  <c r="BB29" i="9"/>
  <c r="AT32" i="9"/>
  <c r="BC31" i="9" s="1"/>
  <c r="AL33" i="9"/>
  <c r="CD34" i="9"/>
  <c r="CM33" i="9"/>
  <c r="CY33" i="9" s="1"/>
  <c r="CF32" i="9"/>
  <c r="CO31" i="9"/>
  <c r="CW31" i="9" s="1"/>
  <c r="CL34" i="9"/>
  <c r="CZ34" i="9" s="1"/>
  <c r="BF34" i="9" s="1"/>
  <c r="CH30" i="9"/>
  <c r="CQ29" i="9"/>
  <c r="CU29" i="9" s="1"/>
  <c r="CG31" i="9"/>
  <c r="CP30" i="9"/>
  <c r="CV30" i="9" s="1"/>
  <c r="AS31" i="9"/>
  <c r="AM32" i="9"/>
  <c r="CE34" i="9" l="1"/>
  <c r="CN33" i="9"/>
  <c r="CX33" i="9" s="1"/>
  <c r="CH31" i="9"/>
  <c r="CQ30" i="9"/>
  <c r="CU30" i="9" s="1"/>
  <c r="BD33" i="9"/>
  <c r="CF33" i="9"/>
  <c r="CO32" i="9"/>
  <c r="CW32" i="9" s="1"/>
  <c r="CM34" i="9"/>
  <c r="CY34" i="9" s="1"/>
  <c r="BE34" i="9" s="1"/>
  <c r="AL34" i="9"/>
  <c r="AT34" i="9" s="1"/>
  <c r="AT33" i="9"/>
  <c r="AR31" i="9"/>
  <c r="AN32" i="9"/>
  <c r="BD32" i="9"/>
  <c r="BB30" i="9"/>
  <c r="AM33" i="9"/>
  <c r="AS32" i="9"/>
  <c r="BB31" i="9" s="1"/>
  <c r="AO31" i="9"/>
  <c r="AQ30" i="9"/>
  <c r="BA29" i="9"/>
  <c r="CI30" i="9"/>
  <c r="CR29" i="9"/>
  <c r="CT29" i="9" s="1"/>
  <c r="CG32" i="9"/>
  <c r="CP31" i="9"/>
  <c r="CV31" i="9" s="1"/>
  <c r="BC33" i="9" l="1"/>
  <c r="AN33" i="9"/>
  <c r="AR32" i="9"/>
  <c r="BA31" i="9" s="1"/>
  <c r="CI31" i="9"/>
  <c r="CR30" i="9"/>
  <c r="CT30" i="9" s="1"/>
  <c r="AQ31" i="9"/>
  <c r="AZ30" i="9" s="1"/>
  <c r="AO32" i="9"/>
  <c r="BC32" i="9"/>
  <c r="BA30" i="9"/>
  <c r="CF34" i="9"/>
  <c r="CO33" i="9"/>
  <c r="CW33" i="9" s="1"/>
  <c r="AM34" i="9"/>
  <c r="AS34" i="9" s="1"/>
  <c r="AS33" i="9"/>
  <c r="AZ29" i="9"/>
  <c r="DC29" i="9" s="1"/>
  <c r="CH32" i="9"/>
  <c r="CQ31" i="9"/>
  <c r="CU31" i="9" s="1"/>
  <c r="CN34" i="9"/>
  <c r="CX34" i="9" s="1"/>
  <c r="BD34" i="9" s="1"/>
  <c r="CG33" i="9"/>
  <c r="CP32" i="9"/>
  <c r="CV32" i="9" s="1"/>
  <c r="BB33" i="9" l="1"/>
  <c r="DC30" i="9"/>
  <c r="BB32" i="9"/>
  <c r="CO34" i="9"/>
  <c r="CW34" i="9" s="1"/>
  <c r="BC34" i="9" s="1"/>
  <c r="AQ32" i="9"/>
  <c r="AO33" i="9"/>
  <c r="CG34" i="9"/>
  <c r="CP33" i="9"/>
  <c r="CV33" i="9" s="1"/>
  <c r="CI32" i="9"/>
  <c r="CR31" i="9"/>
  <c r="CT31" i="9" s="1"/>
  <c r="CH33" i="9"/>
  <c r="CQ32" i="9"/>
  <c r="CU32" i="9" s="1"/>
  <c r="AR33" i="9"/>
  <c r="AN34" i="9"/>
  <c r="AR34" i="9" s="1"/>
  <c r="CP34" i="9" l="1"/>
  <c r="CV34" i="9" s="1"/>
  <c r="BB34" i="9" s="1"/>
  <c r="CH34" i="9"/>
  <c r="CQ33" i="9"/>
  <c r="CU33" i="9" s="1"/>
  <c r="CI33" i="9"/>
  <c r="CR32" i="9"/>
  <c r="CT32" i="9" s="1"/>
  <c r="BA33" i="9"/>
  <c r="BA32" i="9"/>
  <c r="AO34" i="9"/>
  <c r="AQ34" i="9" s="1"/>
  <c r="AQ33" i="9"/>
  <c r="AZ32" i="9" s="1"/>
  <c r="AZ31" i="9"/>
  <c r="DC31" i="9" s="1"/>
  <c r="CQ34" i="9" l="1"/>
  <c r="CU34" i="9" s="1"/>
  <c r="BA34" i="9" s="1"/>
  <c r="DC32" i="9"/>
  <c r="CI34" i="9"/>
  <c r="CR33" i="9"/>
  <c r="CT33" i="9" s="1"/>
  <c r="AZ33" i="9"/>
  <c r="DC33" i="9" s="1"/>
  <c r="CR34" i="9" l="1"/>
  <c r="CT34" i="9" s="1"/>
  <c r="AZ34" i="9" s="1"/>
  <c r="DC34" i="9" s="1"/>
  <c r="DE12" i="9" s="1"/>
</calcChain>
</file>

<file path=xl/sharedStrings.xml><?xml version="1.0" encoding="utf-8"?>
<sst xmlns="http://schemas.openxmlformats.org/spreadsheetml/2006/main" count="419" uniqueCount="89">
  <si>
    <t>∩</t>
    <phoneticPr fontId="1"/>
  </si>
  <si>
    <t>∪</t>
    <phoneticPr fontId="1"/>
  </si>
  <si>
    <t>||</t>
    <phoneticPr fontId="1"/>
  </si>
  <si>
    <t>@startuml</t>
  </si>
  <si>
    <t>@enduml</t>
  </si>
  <si>
    <t>｜</t>
    <phoneticPr fontId="1"/>
  </si>
  <si>
    <t>msgA</t>
    <phoneticPr fontId="1"/>
  </si>
  <si>
    <t>msgC</t>
    <phoneticPr fontId="1"/>
  </si>
  <si>
    <t>msgB</t>
    <phoneticPr fontId="1"/>
  </si>
  <si>
    <t>msgD</t>
    <phoneticPr fontId="1"/>
  </si>
  <si>
    <t>msgE</t>
    <phoneticPr fontId="1"/>
  </si>
  <si>
    <t>msgF</t>
    <phoneticPr fontId="1"/>
  </si>
  <si>
    <t xml:space="preserve">what </t>
    <phoneticPr fontId="1"/>
  </si>
  <si>
    <t>Oh no</t>
    <phoneticPr fontId="1"/>
  </si>
  <si>
    <t>→</t>
  </si>
  <si>
    <t>a</t>
  </si>
  <si>
    <t>a</t>
    <phoneticPr fontId="1"/>
  </si>
  <si>
    <t>b</t>
  </si>
  <si>
    <t>c</t>
  </si>
  <si>
    <t>d</t>
  </si>
  <si>
    <t>e</t>
  </si>
  <si>
    <t>b</t>
    <phoneticPr fontId="1"/>
  </si>
  <si>
    <t>c</t>
    <phoneticPr fontId="1"/>
  </si>
  <si>
    <t>d</t>
    <phoneticPr fontId="1"/>
  </si>
  <si>
    <t>e</t>
    <phoneticPr fontId="1"/>
  </si>
  <si>
    <t xml:space="preserve">object </t>
    <phoneticPr fontId="1"/>
  </si>
  <si>
    <t>-</t>
  </si>
  <si>
    <t>b</t>
    <phoneticPr fontId="1"/>
  </si>
  <si>
    <t>--</t>
  </si>
  <si>
    <t>←</t>
  </si>
  <si>
    <t>@enduml</t>
    <phoneticPr fontId="1"/>
  </si>
  <si>
    <t>@startuml</t>
    <phoneticPr fontId="1"/>
  </si>
  <si>
    <t>&lt;&lt;choice&gt;&gt;</t>
    <phoneticPr fontId="1"/>
  </si>
  <si>
    <t>[else]</t>
    <phoneticPr fontId="1"/>
  </si>
  <si>
    <t>&lt;&lt;fork&gt;&gt;</t>
    <phoneticPr fontId="1"/>
  </si>
  <si>
    <t>&lt;&lt;join&gt;&gt;</t>
    <phoneticPr fontId="1"/>
  </si>
  <si>
    <t>&lt;&lt;end&gt;&gt;</t>
    <phoneticPr fontId="1"/>
  </si>
  <si>
    <t>&lt;&lt;entryPoint&gt;&gt;</t>
    <phoneticPr fontId="1"/>
  </si>
  <si>
    <t>&lt;&lt;exitPoint&gt;&gt;</t>
    <phoneticPr fontId="1"/>
  </si>
  <si>
    <t>&lt;&lt;inputPin&gt;&gt;</t>
    <phoneticPr fontId="1"/>
  </si>
  <si>
    <t>&lt;&lt;outputPin&gt;&gt;</t>
    <phoneticPr fontId="1"/>
  </si>
  <si>
    <t>&lt;&lt;no_shadow&gt;&gt; #white;line.dashed;line:white</t>
    <phoneticPr fontId="1"/>
  </si>
  <si>
    <t>type</t>
    <phoneticPr fontId="1"/>
  </si>
  <si>
    <t>.</t>
    <phoneticPr fontId="1"/>
  </si>
  <si>
    <t>description</t>
    <phoneticPr fontId="1"/>
  </si>
  <si>
    <t>nIndent</t>
    <phoneticPr fontId="1"/>
  </si>
  <si>
    <t>&lt;&lt;init&gt;&gt;</t>
    <phoneticPr fontId="1"/>
  </si>
  <si>
    <t>pseudo</t>
    <phoneticPr fontId="1"/>
  </si>
  <si>
    <t>remember transitions to state end</t>
    <phoneticPr fontId="1"/>
  </si>
  <si>
    <t>alias</t>
    <phoneticPr fontId="1"/>
  </si>
  <si>
    <t>format</t>
    <phoneticPr fontId="1"/>
  </si>
  <si>
    <t>&lt;&lt;init&gt;&gt;</t>
  </si>
  <si>
    <t>transition</t>
    <phoneticPr fontId="1"/>
  </si>
  <si>
    <t>template</t>
    <phoneticPr fontId="1"/>
  </si>
  <si>
    <t>Result</t>
    <phoneticPr fontId="1"/>
  </si>
  <si>
    <t>→</t>
    <phoneticPr fontId="1"/>
  </si>
  <si>
    <t>―</t>
    <phoneticPr fontId="1"/>
  </si>
  <si>
    <t>@enduml</t>
    <phoneticPr fontId="1"/>
  </si>
  <si>
    <t>|∩</t>
    <phoneticPr fontId="1"/>
  </si>
  <si>
    <t>|||</t>
    <phoneticPr fontId="1"/>
  </si>
  <si>
    <t>||∩</t>
    <phoneticPr fontId="1"/>
  </si>
  <si>
    <t>||||</t>
    <phoneticPr fontId="1"/>
  </si>
  <si>
    <t>||∪</t>
    <phoneticPr fontId="1"/>
  </si>
  <si>
    <t>|∪</t>
    <phoneticPr fontId="1"/>
  </si>
  <si>
    <t>←</t>
    <phoneticPr fontId="1"/>
  </si>
  <si>
    <t>||</t>
  </si>
  <si>
    <t>@enduml</t>
    <phoneticPr fontId="1"/>
  </si>
  <si>
    <t>a</t>
    <phoneticPr fontId="1"/>
  </si>
  <si>
    <t>f</t>
    <phoneticPr fontId="1"/>
  </si>
  <si>
    <t>g</t>
    <phoneticPr fontId="1"/>
  </si>
  <si>
    <t>k</t>
    <phoneticPr fontId="1"/>
  </si>
  <si>
    <t>l</t>
    <phoneticPr fontId="1"/>
  </si>
  <si>
    <t>m</t>
    <phoneticPr fontId="1"/>
  </si>
  <si>
    <t>t</t>
    <phoneticPr fontId="1"/>
  </si>
  <si>
    <t>--&gt; k: {evt}[guard]/action</t>
  </si>
  <si>
    <t xml:space="preserve"> f</t>
    <phoneticPr fontId="1"/>
  </si>
  <si>
    <t>n</t>
    <phoneticPr fontId="1"/>
  </si>
  <si>
    <t>e1</t>
    <phoneticPr fontId="1"/>
  </si>
  <si>
    <t>e2</t>
    <phoneticPr fontId="1"/>
  </si>
  <si>
    <t>e3</t>
    <phoneticPr fontId="1"/>
  </si>
  <si>
    <t>e4</t>
    <phoneticPr fontId="1"/>
  </si>
  <si>
    <t>e5</t>
    <phoneticPr fontId="1"/>
  </si>
  <si>
    <t>e6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</si>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</sst>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6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quotePrefix="1" applyFont="1">
      <alignment vertical="center"/>
    </xf>
    <xf numFmtId="0" fontId="2" fillId="0" borderId="12" xfId="0" applyFont="1" applyBorder="1">
      <alignment vertical="center"/>
    </xf>
    <xf numFmtId="0" fontId="2" fillId="0" borderId="13" xfId="0" quotePrefix="1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0" xfId="0" quotePrefix="1" applyFont="1" applyBorder="1">
      <alignment vertical="center"/>
    </xf>
    <xf numFmtId="0" fontId="2" fillId="0" borderId="9" xfId="0" quotePrefix="1" applyFont="1" applyBorder="1">
      <alignment vertical="center"/>
    </xf>
    <xf numFmtId="0" fontId="2" fillId="0" borderId="4" xfId="0" quotePrefix="1" applyFont="1" applyBorder="1">
      <alignment vertical="center"/>
    </xf>
    <xf numFmtId="0" fontId="2" fillId="0" borderId="0" xfId="0" applyFont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17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2" borderId="0" xfId="0" applyFont="1" applyFill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2" borderId="0" xfId="0" applyFont="1" applyFill="1" applyAlignment="1">
      <alignment vertical="top"/>
    </xf>
    <xf numFmtId="0" fontId="3" fillId="2" borderId="11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3" fillId="2" borderId="0" xfId="0" quotePrefix="1" applyFont="1" applyFill="1" applyAlignment="1">
      <alignment vertical="top"/>
    </xf>
    <xf numFmtId="0" fontId="3" fillId="2" borderId="3" xfId="0" applyFont="1" applyFill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8" xfId="0" applyFont="1" applyBorder="1" applyAlignment="1" applyProtection="1">
      <alignment vertical="top"/>
      <protection locked="0"/>
    </xf>
    <xf numFmtId="0" fontId="2" fillId="0" borderId="15" xfId="0" applyFont="1" applyBorder="1" applyAlignment="1" applyProtection="1">
      <alignment vertical="top"/>
      <protection locked="0"/>
    </xf>
    <xf numFmtId="0" fontId="2" fillId="0" borderId="15" xfId="0" applyFont="1" applyBorder="1" applyAlignment="1" applyProtection="1">
      <alignment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 applyProtection="1">
      <alignment vertical="top"/>
      <protection locked="0"/>
    </xf>
    <xf numFmtId="0" fontId="2" fillId="0" borderId="4" xfId="0" applyFont="1" applyBorder="1" applyAlignment="1" applyProtection="1">
      <alignment horizontal="center" vertical="top"/>
      <protection locked="0"/>
    </xf>
    <xf numFmtId="0" fontId="2" fillId="0" borderId="0" xfId="0" quotePrefix="1" applyFont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0" borderId="15" xfId="0" quotePrefix="1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/>
      <protection locked="0"/>
    </xf>
    <xf numFmtId="0" fontId="2" fillId="0" borderId="7" xfId="0" quotePrefix="1" applyFont="1" applyBorder="1" applyAlignment="1" applyProtection="1">
      <alignment vertical="top" wrapText="1"/>
      <protection locked="0"/>
    </xf>
    <xf numFmtId="0" fontId="4" fillId="0" borderId="1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</cellXfs>
  <cellStyles count="1">
    <cellStyle name="標準" xfId="0" builtinId="0"/>
  </cellStyles>
  <dxfs count="4">
    <dxf>
      <border>
        <top style="thin">
          <color auto="1"/>
        </top>
        <vertical/>
        <horizontal/>
      </border>
    </dxf>
    <dxf>
      <border>
        <left/>
        <top style="thin">
          <color auto="1"/>
        </top>
        <vertical/>
        <horizontal/>
      </border>
    </dxf>
    <dxf>
      <border>
        <left style="thin">
          <color auto="1"/>
        </left>
        <top/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685799</xdr:colOff>
      <xdr:row>1</xdr:row>
      <xdr:rowOff>0</xdr:rowOff>
    </xdr:from>
    <xdr:to>
      <xdr:col>12</xdr:col>
      <xdr:colOff>561974</xdr:colOff>
      <xdr:row>16</xdr:row>
      <xdr:rowOff>129121</xdr:rowOff>
    </xdr:to>
    <xdr:pic>
      <xdr:nvPicPr>
        <xdr:cNvPr id="4" name="図 3" descr="Generated by PlantUML">
          <a:extLst>
            <a:ext uri="{FF2B5EF4-FFF2-40B4-BE49-F238E27FC236}">
              <a16:creationId xmlns:a16="http://schemas.microsoft.com/office/drawing/2014/main" id="{03FBF9F4-5340-F85D-7826-7FEB556F13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49" y="171450"/>
          <a:ext cx="3305175" cy="2700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3386-E387-432E-A01D-180A6FFCBA0C}">
  <dimension ref="B4:AZ67"/>
  <sheetViews>
    <sheetView showGridLines="0" tabSelected="1" zoomScale="85" zoomScaleNormal="85" workbookViewId="0">
      <selection activeCell="J1" sqref="J1"/>
    </sheetView>
  </sheetViews>
  <sheetFormatPr defaultColWidth="3.75" defaultRowHeight="13.5" outlineLevelRow="1" x14ac:dyDescent="0.4"/>
  <cols>
    <col min="1" max="1" width="3.75" style="2"/>
    <col min="2" max="3" width="2.5" style="2" bestFit="1" customWidth="1"/>
    <col min="4" max="4" width="11.875" style="2" customWidth="1"/>
    <col min="5" max="5" width="3.5" style="2" bestFit="1" customWidth="1"/>
    <col min="6" max="6" width="26.125" style="2" bestFit="1" customWidth="1"/>
    <col min="7" max="7" width="3.5" style="2" bestFit="1" customWidth="1"/>
    <col min="8" max="8" width="11.625" style="2" customWidth="1"/>
    <col min="9" max="9" width="3.5" style="2" bestFit="1" customWidth="1"/>
    <col min="10" max="10" width="31.625" style="2" bestFit="1" customWidth="1"/>
    <col min="11" max="11" width="3.5" style="2" bestFit="1" customWidth="1"/>
    <col min="12" max="12" width="7.25" style="2" customWidth="1"/>
    <col min="13" max="14" width="3.5" style="2" bestFit="1" customWidth="1"/>
    <col min="15" max="15" width="3.875" style="2" bestFit="1" customWidth="1"/>
    <col min="16" max="16" width="11.875" style="2" customWidth="1"/>
    <col min="17" max="17" width="3.5" style="2" bestFit="1" customWidth="1"/>
    <col min="18" max="18" width="26.125" style="2" bestFit="1" customWidth="1"/>
    <col min="19" max="19" width="3.5" style="2" bestFit="1" customWidth="1"/>
    <col min="20" max="20" width="7.125" style="2" customWidth="1"/>
    <col min="21" max="21" width="3.5" style="2" bestFit="1" customWidth="1"/>
    <col min="22" max="22" width="31.625" style="2" bestFit="1" customWidth="1"/>
    <col min="23" max="23" width="3.5" style="2" bestFit="1" customWidth="1"/>
    <col min="24" max="24" width="7.25" style="2" customWidth="1"/>
    <col min="25" max="26" width="3.5" style="2" bestFit="1" customWidth="1"/>
    <col min="27" max="28" width="2.5" style="2" hidden="1" customWidth="1"/>
    <col min="29" max="30" width="3.5" style="2" hidden="1" customWidth="1"/>
    <col min="31" max="35" width="2.5" style="2" hidden="1" customWidth="1"/>
    <col min="36" max="38" width="3.5" style="2" hidden="1" customWidth="1"/>
    <col min="39" max="40" width="2.5" style="2" hidden="1" customWidth="1"/>
    <col min="41" max="42" width="3.5" style="2" hidden="1" customWidth="1"/>
    <col min="43" max="47" width="2.5" style="2" hidden="1" customWidth="1"/>
    <col min="48" max="51" width="3.5" style="2" hidden="1" customWidth="1"/>
    <col min="52" max="52" width="61.625" style="2" bestFit="1" customWidth="1"/>
    <col min="53" max="53" width="2.5" style="2" bestFit="1" customWidth="1"/>
    <col min="54" max="85" width="3.75" style="2"/>
    <col min="86" max="86" width="1.5" style="2" customWidth="1"/>
    <col min="87" max="16384" width="3.75" style="2"/>
  </cols>
  <sheetData>
    <row r="4" spans="4:4" hidden="1" outlineLevel="1" x14ac:dyDescent="0.4">
      <c r="D4" s="2" t="s">
        <v>56</v>
      </c>
    </row>
    <row r="5" spans="4:4" hidden="1" outlineLevel="1" x14ac:dyDescent="0.4">
      <c r="D5" s="2" t="s">
        <v>55</v>
      </c>
    </row>
    <row r="6" spans="4:4" hidden="1" outlineLevel="1" x14ac:dyDescent="0.4">
      <c r="D6" s="2" t="s">
        <v>64</v>
      </c>
    </row>
    <row r="7" spans="4:4" hidden="1" outlineLevel="1" x14ac:dyDescent="0.4">
      <c r="D7" s="2" t="s">
        <v>5</v>
      </c>
    </row>
    <row r="8" spans="4:4" hidden="1" outlineLevel="1" x14ac:dyDescent="0.4">
      <c r="D8" s="2" t="s">
        <v>0</v>
      </c>
    </row>
    <row r="9" spans="4:4" hidden="1" outlineLevel="1" x14ac:dyDescent="0.4">
      <c r="D9" s="2" t="s">
        <v>2</v>
      </c>
    </row>
    <row r="10" spans="4:4" hidden="1" outlineLevel="1" x14ac:dyDescent="0.4">
      <c r="D10" s="2" t="s">
        <v>58</v>
      </c>
    </row>
    <row r="11" spans="4:4" hidden="1" outlineLevel="1" x14ac:dyDescent="0.4">
      <c r="D11" s="2" t="s">
        <v>59</v>
      </c>
    </row>
    <row r="12" spans="4:4" hidden="1" outlineLevel="1" x14ac:dyDescent="0.4">
      <c r="D12" s="2" t="s">
        <v>60</v>
      </c>
    </row>
    <row r="13" spans="4:4" hidden="1" outlineLevel="1" x14ac:dyDescent="0.4">
      <c r="D13" s="2" t="s">
        <v>61</v>
      </c>
    </row>
    <row r="14" spans="4:4" hidden="1" outlineLevel="1" x14ac:dyDescent="0.4">
      <c r="D14" s="2" t="s">
        <v>62</v>
      </c>
    </row>
    <row r="15" spans="4:4" hidden="1" outlineLevel="1" x14ac:dyDescent="0.4">
      <c r="D15" s="2" t="s">
        <v>63</v>
      </c>
    </row>
    <row r="16" spans="4:4" hidden="1" outlineLevel="1" x14ac:dyDescent="0.4">
      <c r="D16" s="2" t="s">
        <v>1</v>
      </c>
    </row>
    <row r="17" spans="2:52" hidden="1" outlineLevel="1" x14ac:dyDescent="0.4">
      <c r="D17" s="2" t="s">
        <v>5</v>
      </c>
      <c r="AZ17" s="2" t="str">
        <f>"@startuml"</f>
        <v>@startuml</v>
      </c>
    </row>
    <row r="18" spans="2:52" ht="54" collapsed="1" x14ac:dyDescent="0.4">
      <c r="B18" s="2">
        <v>0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  <c r="H18" s="2">
        <v>6</v>
      </c>
      <c r="I18" s="2">
        <v>7</v>
      </c>
      <c r="J18" s="2">
        <v>8</v>
      </c>
      <c r="K18" s="2">
        <v>9</v>
      </c>
      <c r="L18" s="2">
        <v>10</v>
      </c>
      <c r="M18" s="2">
        <v>11</v>
      </c>
      <c r="N18" s="2">
        <v>12</v>
      </c>
      <c r="O18" s="2">
        <v>13</v>
      </c>
      <c r="P18" s="2">
        <v>14</v>
      </c>
      <c r="Q18" s="2">
        <v>15</v>
      </c>
      <c r="R18" s="2">
        <v>16</v>
      </c>
      <c r="S18" s="2">
        <v>17</v>
      </c>
      <c r="T18" s="2">
        <v>18</v>
      </c>
      <c r="U18" s="2">
        <v>19</v>
      </c>
      <c r="V18" s="2">
        <v>20</v>
      </c>
      <c r="W18" s="2">
        <v>21</v>
      </c>
      <c r="X18" s="2">
        <v>22</v>
      </c>
      <c r="Y18" s="2">
        <v>23</v>
      </c>
      <c r="Z18" s="2">
        <v>24</v>
      </c>
      <c r="AA18" s="2">
        <v>0</v>
      </c>
      <c r="AB18" s="2">
        <v>1</v>
      </c>
      <c r="AC18" s="2">
        <v>2</v>
      </c>
      <c r="AD18" s="2">
        <v>3</v>
      </c>
      <c r="AE18" s="2">
        <v>4</v>
      </c>
      <c r="AF18" s="2">
        <v>5</v>
      </c>
      <c r="AG18" s="2">
        <v>6</v>
      </c>
      <c r="AH18" s="2">
        <v>7</v>
      </c>
      <c r="AI18" s="2">
        <v>8</v>
      </c>
      <c r="AJ18" s="2">
        <v>9</v>
      </c>
      <c r="AK18" s="2">
        <v>10</v>
      </c>
      <c r="AL18" s="2">
        <v>11</v>
      </c>
      <c r="AM18" s="2">
        <v>0</v>
      </c>
      <c r="AN18" s="2">
        <v>1</v>
      </c>
      <c r="AO18" s="2">
        <v>2</v>
      </c>
      <c r="AP18" s="2">
        <v>3</v>
      </c>
      <c r="AQ18" s="2">
        <v>4</v>
      </c>
      <c r="AR18" s="2">
        <v>5</v>
      </c>
      <c r="AS18" s="2">
        <v>6</v>
      </c>
      <c r="AT18" s="2">
        <v>7</v>
      </c>
      <c r="AU18" s="2">
        <v>8</v>
      </c>
      <c r="AV18" s="2">
        <v>9</v>
      </c>
      <c r="AW18" s="2">
        <v>10</v>
      </c>
      <c r="AX18" s="2">
        <v>11</v>
      </c>
      <c r="AY18" s="2">
        <v>12</v>
      </c>
      <c r="AZ18" s="47" t="str">
        <f>"participant "&amp;_xlfn.TEXTJOIN(CHAR(10)&amp;"participant ",TRUE,B20:Z20)</f>
        <v>participant A
participant B
participant C
participant D
participant E
participant F</v>
      </c>
    </row>
    <row r="19" spans="2:52" x14ac:dyDescent="0.4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  <c r="AA19" s="3" t="str">
        <f t="shared" ref="AA19:AA45" si="0">_xlfn.LET(
  _xlpm.isMeAColumn,OR(ISNUMBER(FIND("|",B19)),ISNUMBER(FIND("｜",B19))),
  _xlpm.hasArrowToTheRight,AND(OR(C19="―",C19="←",C19="→"),D19&lt;&gt;"┐",D19&lt;&gt;"┘"),
  _xlpm.hasArrowToTheLeft,OR(A19="―",A19="←",A19="→"),
  IF(ISNUMBER(FIND("∩",B19)), "activate "&amp;B$20,
  IF(ISNUMBER(FIND("∪",B19)), "deactivate "&amp;B$20,
  IF(AND(_xlpm.isMeAColumn,D19="┐"),B$20&amp;"-&gt;"&amp;B$20,
  IF(B19="→","-&gt;",
  IF(AND(B19="←",C19&lt;&gt;"┘"),"&lt;-",
  IF(OR(AND(_xlpm.isMeAColumn,_xlpm.hasArrowToTheRight),AND(_xlpm.isMeAColumn,_xlpm.hasArrowToTheLeft)),B$20,
  ""))))))
)</f>
        <v/>
      </c>
      <c r="AB19" s="4" t="str">
        <f t="shared" ref="AB19:AB45" si="1">_xlfn.LET(
  _xlpm.isMeAColumn,OR(ISNUMBER(FIND("|",C19)),ISNUMBER(FIND("｜",C19))),
  _xlpm.hasArrowToTheRight,AND(OR(D19="―",D19="←",D19="→"),E19&lt;&gt;"┐",E19&lt;&gt;"┘"),
  _xlpm.hasArrowToTheLeft,OR(B19="―",B19="←",B19="→"),
  IF(ISNUMBER(FIND("∩",C19)), "activate "&amp;C$20,
  IF(ISNUMBER(FIND("∪",C19)), "deactivate "&amp;C$20,
  IF(AND(_xlpm.isMeAColumn,E19="┐"),C$20&amp;"-&gt;"&amp;C$20,
  IF(C19="→","-&gt;",
  IF(AND(C19="←",D19&lt;&gt;"┘"),"&lt;-",
  IF(OR(AND(_xlpm.isMeAColumn,_xlpm.hasArrowToTheRight),AND(_xlpm.isMeAColumn,_xlpm.hasArrowToTheLeft)),C$20,
  ""))))))
)</f>
        <v/>
      </c>
      <c r="AC19" s="4" t="str">
        <f t="shared" ref="AC19:AC45" si="2">_xlfn.LET(
  _xlpm.isMeAColumn,OR(ISNUMBER(FIND("|",D19)),ISNUMBER(FIND("｜",D19))),
  _xlpm.hasArrowToTheRight,AND(OR(E19="―",E19="←",E19="→"),F19&lt;&gt;"┐",F19&lt;&gt;"┘"),
  _xlpm.hasArrowToTheLeft,OR(C19="―",C19="←",C19="→"),
  IF(ISNUMBER(FIND("∩",D19)), "activate "&amp;D$20,
  IF(ISNUMBER(FIND("∪",D19)), "deactivate "&amp;D$20,
  IF(AND(_xlpm.isMeAColumn,F19="┐"),D$20&amp;"-&gt;"&amp;D$20,
  IF(D19="→","-&gt;",
  IF(AND(D19="←",E19&lt;&gt;"┘"),"&lt;-",
  IF(OR(AND(_xlpm.isMeAColumn,_xlpm.hasArrowToTheRight),AND(_xlpm.isMeAColumn,_xlpm.hasArrowToTheLeft)),D$20,
  ""))))))
)</f>
        <v/>
      </c>
      <c r="AD19" s="4" t="str">
        <f t="shared" ref="AD19:AD45" si="3">_xlfn.LET(
  _xlpm.isMeAColumn,OR(ISNUMBER(FIND("|",E19)),ISNUMBER(FIND("｜",E19))),
  _xlpm.hasArrowToTheRight,AND(OR(F19="―",F19="←",F19="→"),G19&lt;&gt;"┐",G19&lt;&gt;"┘"),
  _xlpm.hasArrowToTheLeft,OR(D19="―",D19="←",D19="→"),
  IF(ISNUMBER(FIND("∩",E19)), "activate "&amp;E$20,
  IF(ISNUMBER(FIND("∪",E19)), "deactivate "&amp;E$20,
  IF(AND(_xlpm.isMeAColumn,G19="┐"),E$20&amp;"-&gt;"&amp;E$20,
  IF(E19="→","-&gt;",
  IF(AND(E19="←",F19&lt;&gt;"┘"),"&lt;-",
  IF(OR(AND(_xlpm.isMeAColumn,_xlpm.hasArrowToTheRight),AND(_xlpm.isMeAColumn,_xlpm.hasArrowToTheLeft)),E$20,
  ""))))))
)</f>
        <v/>
      </c>
      <c r="AE19" s="4" t="str">
        <f t="shared" ref="AE19:AE45" si="4">_xlfn.LET(
  _xlpm.isMeAColumn,OR(ISNUMBER(FIND("|",F19)),ISNUMBER(FIND("｜",F19))),
  _xlpm.hasArrowToTheRight,AND(OR(G19="―",G19="←",G19="→"),H19&lt;&gt;"┐",H19&lt;&gt;"┘"),
  _xlpm.hasArrowToTheLeft,OR(E19="―",E19="←",E19="→"),
  IF(ISNUMBER(FIND("∩",F19)), "activate "&amp;F$20,
  IF(ISNUMBER(FIND("∪",F19)), "deactivate "&amp;F$20,
  IF(AND(_xlpm.isMeAColumn,H19="┐"),F$20&amp;"-&gt;"&amp;F$20,
  IF(F19="→","-&gt;",
  IF(AND(F19="←",G19&lt;&gt;"┘"),"&lt;-",
  IF(OR(AND(_xlpm.isMeAColumn,_xlpm.hasArrowToTheRight),AND(_xlpm.isMeAColumn,_xlpm.hasArrowToTheLeft)),F$20,
  ""))))))
)</f>
        <v/>
      </c>
      <c r="AF19" s="4" t="str">
        <f t="shared" ref="AF19:AF45" si="5">_xlfn.LET(
  _xlpm.isMeAColumn,OR(ISNUMBER(FIND("|",G19)),ISNUMBER(FIND("｜",G19))),
  _xlpm.hasArrowToTheRight,AND(OR(H19="―",H19="←",H19="→"),I19&lt;&gt;"┐",I19&lt;&gt;"┘"),
  _xlpm.hasArrowToTheLeft,OR(F19="―",F19="←",F19="→"),
  IF(ISNUMBER(FIND("∩",G19)), "activate "&amp;G$20,
  IF(ISNUMBER(FIND("∪",G19)), "deactivate "&amp;G$20,
  IF(AND(_xlpm.isMeAColumn,I19="┐"),G$20&amp;"-&gt;"&amp;G$20,
  IF(G19="→","-&gt;",
  IF(AND(G19="←",H19&lt;&gt;"┘"),"&lt;-",
  IF(OR(AND(_xlpm.isMeAColumn,_xlpm.hasArrowToTheRight),AND(_xlpm.isMeAColumn,_xlpm.hasArrowToTheLeft)),G$20,
  ""))))))
)</f>
        <v/>
      </c>
      <c r="AG19" s="4" t="str">
        <f t="shared" ref="AG19:AG26" si="6">_xlfn.LET(
  _xlpm.isMeAColumn,OR(ISNUMBER(FIND("|",H19)),ISNUMBER(FIND("｜",H19))),
  _xlpm.hasArrowToTheRight,AND(OR(I19="―",I19="←",I19="→"),J19&lt;&gt;"┐",J19&lt;&gt;"┘"),
  _xlpm.hasArrowToTheLeft,OR(G19="―",G19="←",G19="→"),
  IF(ISNUMBER(FIND("∩",H19)), "activate "&amp;H$20,
  IF(ISNUMBER(FIND("∪",H19)), "deactivate "&amp;H$20,
  IF(AND(_xlpm.isMeAColumn,J19="┐"),H$20&amp;"-&gt;"&amp;H$20,
  IF(H19="→","-&gt;",
  IF(AND(H19="←",I19&lt;&gt;"┘"),"&lt;-",
  IF(OR(AND(_xlpm.isMeAColumn,_xlpm.hasArrowToTheRight),AND(_xlpm.isMeAColumn,_xlpm.hasArrowToTheLeft)),H$20,
  ""))))))
)</f>
        <v/>
      </c>
      <c r="AH19" s="4" t="str">
        <f t="shared" ref="AH19:AH45" si="7">_xlfn.LET(
  _xlpm.isMeAColumn,OR(ISNUMBER(FIND("|",I19)),ISNUMBER(FIND("｜",I19))),
  _xlpm.hasArrowToTheRight,AND(OR(J19="―",J19="←",J19="→"),K19&lt;&gt;"┐",K19&lt;&gt;"┘"),
  _xlpm.hasArrowToTheLeft,OR(H19="―",H19="←",H19="→"),
  IF(ISNUMBER(FIND("∩",I19)), "activate "&amp;I$20,
  IF(ISNUMBER(FIND("∪",I19)), "deactivate "&amp;I$20,
  IF(AND(_xlpm.isMeAColumn,K19="┐"),I$20&amp;"-&gt;"&amp;I$20,
  IF(I19="→","-&gt;",
  IF(AND(I19="←",J19&lt;&gt;"┘"),"&lt;-",
  IF(OR(AND(_xlpm.isMeAColumn,_xlpm.hasArrowToTheRight),AND(_xlpm.isMeAColumn,_xlpm.hasArrowToTheLeft)),I$20,
  ""))))))
)</f>
        <v/>
      </c>
      <c r="AI19" s="4" t="str">
        <f t="shared" ref="AI19:AI45" si="8">_xlfn.LET(
  _xlpm.isMeAColumn,OR(ISNUMBER(FIND("|",J19)),ISNUMBER(FIND("｜",J19))),
  _xlpm.hasArrowToTheRight,AND(OR(K19="―",K19="←",K19="→"),L19&lt;&gt;"┐",L19&lt;&gt;"┘"),
  _xlpm.hasArrowToTheLeft,OR(I19="―",I19="←",I19="→"),
  IF(ISNUMBER(FIND("∩",J19)), "activate "&amp;J$20,
  IF(ISNUMBER(FIND("∪",J19)), "deactivate "&amp;J$20,
  IF(AND(_xlpm.isMeAColumn,L19="┐"),J$20&amp;"-&gt;"&amp;J$20,
  IF(J19="→","-&gt;",
  IF(AND(J19="←",K19&lt;&gt;"┘"),"&lt;-",
  IF(OR(AND(_xlpm.isMeAColumn,_xlpm.hasArrowToTheRight),AND(_xlpm.isMeAColumn,_xlpm.hasArrowToTheLeft)),J$20,
  ""))))))
)</f>
        <v/>
      </c>
      <c r="AJ19" s="4" t="str">
        <f t="shared" ref="AJ19:AJ45" si="9">_xlfn.LET(
  _xlpm.isMeAColumn,OR(ISNUMBER(FIND("|",K19)),ISNUMBER(FIND("｜",K19))),
  _xlpm.hasArrowToTheRight,AND(OR(L19="―",L19="←",L19="→"),M19&lt;&gt;"┐",M19&lt;&gt;"┘"),
  _xlpm.hasArrowToTheLeft,OR(J19="―",J19="←",J19="→"),
  IF(ISNUMBER(FIND("∩",K19)), "activate "&amp;K$20,
  IF(ISNUMBER(FIND("∪",K19)), "deactivate "&amp;K$20,
  IF(AND(_xlpm.isMeAColumn,M19="┐"),K$20&amp;"-&gt;"&amp;K$20,
  IF(K19="→","-&gt;",
  IF(AND(K19="←",L19&lt;&gt;"┘"),"&lt;-",
  IF(OR(AND(_xlpm.isMeAColumn,_xlpm.hasArrowToTheRight),AND(_xlpm.isMeAColumn,_xlpm.hasArrowToTheLeft)),K$20,
  ""))))))
)</f>
        <v/>
      </c>
      <c r="AK19" s="4" t="str">
        <f t="shared" ref="AK19:AK45" si="10">_xlfn.LET(
  _xlpm.isMeAColumn,OR(ISNUMBER(FIND("|",L19)),ISNUMBER(FIND("｜",L19))),
  _xlpm.hasArrowToTheRight,AND(OR(M19="―",M19="←",M19="→"),N19&lt;&gt;"┐",N19&lt;&gt;"┘"),
  _xlpm.hasArrowToTheLeft,OR(K19="―",K19="←",K19="→"),
  IF(ISNUMBER(FIND("∩",L19)), "activate "&amp;L$20,
  IF(ISNUMBER(FIND("∪",L19)), "deactivate "&amp;L$20,
  IF(AND(_xlpm.isMeAColumn,N19="┐"),L$20&amp;"-&gt;"&amp;L$20,
  IF(L19="→","-&gt;",
  IF(AND(L19="←",M19&lt;&gt;"┘"),"&lt;-",
  IF(OR(AND(_xlpm.isMeAColumn,_xlpm.hasArrowToTheRight),AND(_xlpm.isMeAColumn,_xlpm.hasArrowToTheLeft)),L$20,
  ""))))))
)</f>
        <v/>
      </c>
      <c r="AL19" s="4" t="str">
        <f t="shared" ref="AL19:AL45" si="11">_xlfn.LET(
  _xlpm.isMeAColumn,OR(ISNUMBER(FIND("|",M19)),ISNUMBER(FIND("｜",M19))),
  _xlpm.hasArrowToTheRight,AND(OR(N19="―",N19="←",N19="→"),O19&lt;&gt;"┐",O19&lt;&gt;"┘"),
  _xlpm.hasArrowToTheLeft,OR(L19="―",L19="←",L19="→"),
  IF(ISNUMBER(FIND("∩",M19)), "activate "&amp;M$20,
  IF(ISNUMBER(FIND("∪",M19)), "deactivate "&amp;M$20,
  IF(AND(_xlpm.isMeAColumn,O19="┐"),M$20&amp;"-&gt;"&amp;M$20,
  IF(M19="→","-&gt;",
  IF(AND(M19="←",N19&lt;&gt;"┘"),"&lt;-",
  IF(OR(AND(_xlpm.isMeAColumn,_xlpm.hasArrowToTheRight),AND(_xlpm.isMeAColumn,_xlpm.hasArrowToTheLeft)),M$20,
  ""))))))
)</f>
        <v/>
      </c>
      <c r="AM19" s="4" t="str">
        <f t="shared" ref="AM19:AM45" si="12">_xlfn.LET(
  _xlpm.isMeAColumn,OR(ISNUMBER(FIND("|",N19)),ISNUMBER(FIND("｜",N19))),
  _xlpm.hasArrowToTheRight,AND(OR(O19="―",O19="←",O19="→"),P19&lt;&gt;"┐",P19&lt;&gt;"┘"),
  _xlpm.hasArrowToTheLeft,OR(M19="―",M19="←",M19="→"),
  IF(ISNUMBER(FIND("∩",N19)), "activate "&amp;N$20,
  IF(ISNUMBER(FIND("∪",N19)), "deactivate "&amp;N$20,
  IF(AND(_xlpm.isMeAColumn,P19="┐"),N$20&amp;"-&gt;"&amp;N$20,
  IF(N19="→","-&gt;",
  IF(AND(N19="←",O19&lt;&gt;"┘"),"&lt;-",
  IF(OR(AND(_xlpm.isMeAColumn,_xlpm.hasArrowToTheRight),AND(_xlpm.isMeAColumn,_xlpm.hasArrowToTheLeft)),N$20,
  ""))))))
)</f>
        <v/>
      </c>
      <c r="AN19" s="4" t="str">
        <f t="shared" ref="AN19:AN45" si="13">_xlfn.LET(
  _xlpm.isMeAColumn,OR(ISNUMBER(FIND("|",O19)),ISNUMBER(FIND("｜",O19))),
  _xlpm.hasArrowToTheRight,AND(OR(P19="―",P19="←",P19="→"),Q19&lt;&gt;"┐",Q19&lt;&gt;"┘"),
  _xlpm.hasArrowToTheLeft,OR(N19="―",N19="←",N19="→"),
  IF(ISNUMBER(FIND("∩",O19)), "activate "&amp;O$20,
  IF(ISNUMBER(FIND("∪",O19)), "deactivate "&amp;O$20,
  IF(AND(_xlpm.isMeAColumn,Q19="┐"),O$20&amp;"-&gt;"&amp;O$20,
  IF(O19="→","-&gt;",
  IF(AND(O19="←",P19&lt;&gt;"┘"),"&lt;-",
  IF(OR(AND(_xlpm.isMeAColumn,_xlpm.hasArrowToTheRight),AND(_xlpm.isMeAColumn,_xlpm.hasArrowToTheLeft)),O$20,
  ""))))))
)</f>
        <v/>
      </c>
      <c r="AO19" s="4" t="str">
        <f t="shared" ref="AO19:AO45" si="14">_xlfn.LET(
  _xlpm.isMeAColumn,OR(ISNUMBER(FIND("|",P19)),ISNUMBER(FIND("｜",P19))),
  _xlpm.hasArrowToTheRight,AND(OR(Q19="―",Q19="←",Q19="→"),R19&lt;&gt;"┐",R19&lt;&gt;"┘"),
  _xlpm.hasArrowToTheLeft,OR(O19="―",O19="←",O19="→"),
  IF(ISNUMBER(FIND("∩",P19)), "activate "&amp;P$20,
  IF(ISNUMBER(FIND("∪",P19)), "deactivate "&amp;P$20,
  IF(AND(_xlpm.isMeAColumn,R19="┐"),P$20&amp;"-&gt;"&amp;P$20,
  IF(P19="→","-&gt;",
  IF(AND(P19="←",Q19&lt;&gt;"┘"),"&lt;-",
  IF(OR(AND(_xlpm.isMeAColumn,_xlpm.hasArrowToTheRight),AND(_xlpm.isMeAColumn,_xlpm.hasArrowToTheLeft)),P$20,
  ""))))))
)</f>
        <v/>
      </c>
      <c r="AP19" s="4" t="str">
        <f t="shared" ref="AP19:AP45" si="15">_xlfn.LET(
  _xlpm.isMeAColumn,OR(ISNUMBER(FIND("|",Q19)),ISNUMBER(FIND("｜",Q19))),
  _xlpm.hasArrowToTheRight,AND(OR(R19="―",R19="←",R19="→"),S19&lt;&gt;"┐",S19&lt;&gt;"┘"),
  _xlpm.hasArrowToTheLeft,OR(P19="―",P19="←",P19="→"),
  IF(ISNUMBER(FIND("∩",Q19)), "activate "&amp;Q$20,
  IF(ISNUMBER(FIND("∪",Q19)), "deactivate "&amp;Q$20,
  IF(AND(_xlpm.isMeAColumn,S19="┐"),Q$20&amp;"-&gt;"&amp;Q$20,
  IF(Q19="→","-&gt;",
  IF(AND(Q19="←",R19&lt;&gt;"┘"),"&lt;-",
  IF(OR(AND(_xlpm.isMeAColumn,_xlpm.hasArrowToTheRight),AND(_xlpm.isMeAColumn,_xlpm.hasArrowToTheLeft)),Q$20,
  ""))))))
)</f>
        <v/>
      </c>
      <c r="AQ19" s="4" t="str">
        <f t="shared" ref="AQ19:AQ45" si="16">_xlfn.LET(
  _xlpm.isMeAColumn,OR(ISNUMBER(FIND("|",R19)),ISNUMBER(FIND("｜",R19))),
  _xlpm.hasArrowToTheRight,AND(OR(S19="―",S19="←",S19="→"),T19&lt;&gt;"┐",T19&lt;&gt;"┘"),
  _xlpm.hasArrowToTheLeft,OR(Q19="―",Q19="←",Q19="→"),
  IF(ISNUMBER(FIND("∩",R19)), "activate "&amp;R$20,
  IF(ISNUMBER(FIND("∪",R19)), "deactivate "&amp;R$20,
  IF(AND(_xlpm.isMeAColumn,T19="┐"),R$20&amp;"-&gt;"&amp;R$20,
  IF(R19="→","-&gt;",
  IF(AND(R19="←",S19&lt;&gt;"┘"),"&lt;-",
  IF(OR(AND(_xlpm.isMeAColumn,_xlpm.hasArrowToTheRight),AND(_xlpm.isMeAColumn,_xlpm.hasArrowToTheLeft)),R$20,
  ""))))))
)</f>
        <v/>
      </c>
      <c r="AR19" s="4" t="str">
        <f t="shared" ref="AR19:AR45" si="17">_xlfn.LET(
  _xlpm.isMeAColumn,OR(ISNUMBER(FIND("|",S19)),ISNUMBER(FIND("｜",S19))),
  _xlpm.hasArrowToTheRight,AND(OR(T19="―",T19="←",T19="→"),U19&lt;&gt;"┐",U19&lt;&gt;"┘"),
  _xlpm.hasArrowToTheLeft,OR(R19="―",R19="←",R19="→"),
  IF(ISNUMBER(FIND("∩",S19)), "activate "&amp;S$20,
  IF(ISNUMBER(FIND("∪",S19)), "deactivate "&amp;S$20,
  IF(AND(_xlpm.isMeAColumn,U19="┐"),S$20&amp;"-&gt;"&amp;S$20,
  IF(S19="→","-&gt;",
  IF(AND(S19="←",T19&lt;&gt;"┘"),"&lt;-",
  IF(OR(AND(_xlpm.isMeAColumn,_xlpm.hasArrowToTheRight),AND(_xlpm.isMeAColumn,_xlpm.hasArrowToTheLeft)),S$20,
  ""))))))
)</f>
        <v/>
      </c>
      <c r="AS19" s="4" t="str">
        <f t="shared" ref="AS19:AS45" si="18">_xlfn.LET(
  _xlpm.isMeAColumn,OR(ISNUMBER(FIND("|",T19)),ISNUMBER(FIND("｜",T19))),
  _xlpm.hasArrowToTheRight,AND(OR(U19="―",U19="←",U19="→"),V19&lt;&gt;"┐",V19&lt;&gt;"┘"),
  _xlpm.hasArrowToTheLeft,OR(S19="―",S19="←",S19="→"),
  IF(ISNUMBER(FIND("∩",T19)), "activate "&amp;T$20,
  IF(ISNUMBER(FIND("∪",T19)), "deactivate "&amp;T$20,
  IF(AND(_xlpm.isMeAColumn,V19="┐"),T$20&amp;"-&gt;"&amp;T$20,
  IF(T19="→","-&gt;",
  IF(AND(T19="←",U19&lt;&gt;"┘"),"&lt;-",
  IF(OR(AND(_xlpm.isMeAColumn,_xlpm.hasArrowToTheRight),AND(_xlpm.isMeAColumn,_xlpm.hasArrowToTheLeft)),T$20,
  ""))))))
)</f>
        <v/>
      </c>
      <c r="AT19" s="4" t="str">
        <f t="shared" ref="AT19:AT45" si="19">_xlfn.LET(
  _xlpm.isMeAColumn,OR(ISNUMBER(FIND("|",U19)),ISNUMBER(FIND("｜",U19))),
  _xlpm.hasArrowToTheRight,AND(OR(V19="―",V19="←",V19="→"),W19&lt;&gt;"┐",W19&lt;&gt;"┘"),
  _xlpm.hasArrowToTheLeft,OR(T19="―",T19="←",T19="→"),
  IF(ISNUMBER(FIND("∩",U19)), "activate "&amp;U$20,
  IF(ISNUMBER(FIND("∪",U19)), "deactivate "&amp;U$20,
  IF(AND(_xlpm.isMeAColumn,W19="┐"),U$20&amp;"-&gt;"&amp;U$20,
  IF(U19="→","-&gt;",
  IF(AND(U19="←",V19&lt;&gt;"┘"),"&lt;-",
  IF(OR(AND(_xlpm.isMeAColumn,_xlpm.hasArrowToTheRight),AND(_xlpm.isMeAColumn,_xlpm.hasArrowToTheLeft)),U$20,
  ""))))))
)</f>
        <v/>
      </c>
      <c r="AU19" s="4" t="str">
        <f t="shared" ref="AU19:AU45" si="20">_xlfn.LET(
  _xlpm.isMeAColumn,OR(ISNUMBER(FIND("|",V19)),ISNUMBER(FIND("｜",V19))),
  _xlpm.hasArrowToTheRight,AND(OR(W19="―",W19="←",W19="→"),X19&lt;&gt;"┐",X19&lt;&gt;"┘"),
  _xlpm.hasArrowToTheLeft,OR(U19="―",U19="←",U19="→"),
  IF(ISNUMBER(FIND("∩",V19)), "activate "&amp;V$20,
  IF(ISNUMBER(FIND("∪",V19)), "deactivate "&amp;V$20,
  IF(AND(_xlpm.isMeAColumn,X19="┐"),V$20&amp;"-&gt;"&amp;V$20,
  IF(V19="→","-&gt;",
  IF(AND(V19="←",W19&lt;&gt;"┘"),"&lt;-",
  IF(OR(AND(_xlpm.isMeAColumn,_xlpm.hasArrowToTheRight),AND(_xlpm.isMeAColumn,_xlpm.hasArrowToTheLeft)),V$20,
  ""))))))
)</f>
        <v/>
      </c>
      <c r="AV19" s="4" t="str">
        <f t="shared" ref="AV19:AV45" si="21">_xlfn.LET(
  _xlpm.isMeAColumn,OR(ISNUMBER(FIND("|",W19)),ISNUMBER(FIND("｜",W19))),
  _xlpm.hasArrowToTheRight,AND(OR(X19="―",X19="←",X19="→"),Y19&lt;&gt;"┐",Y19&lt;&gt;"┘"),
  _xlpm.hasArrowToTheLeft,OR(V19="―",V19="←",V19="→"),
  IF(ISNUMBER(FIND("∩",W19)), "activate "&amp;W$20,
  IF(ISNUMBER(FIND("∪",W19)), "deactivate "&amp;W$20,
  IF(AND(_xlpm.isMeAColumn,Y19="┐"),W$20&amp;"-&gt;"&amp;W$20,
  IF(W19="→","-&gt;",
  IF(AND(W19="←",X19&lt;&gt;"┘"),"&lt;-",
  IF(OR(AND(_xlpm.isMeAColumn,_xlpm.hasArrowToTheRight),AND(_xlpm.isMeAColumn,_xlpm.hasArrowToTheLeft)),W$20,
  ""))))))
)</f>
        <v/>
      </c>
      <c r="AW19" s="4" t="str">
        <f t="shared" ref="AW19:AW45" si="22">_xlfn.LET(
  _xlpm.isMeAColumn,OR(ISNUMBER(FIND("|",X19)),ISNUMBER(FIND("｜",X19))),
  _xlpm.hasArrowToTheRight,AND(OR(Y19="―",Y19="←",Y19="→"),Z19&lt;&gt;"┐",Z19&lt;&gt;"┘"),
  _xlpm.hasArrowToTheLeft,OR(W19="―",W19="←",W19="→"),
  IF(ISNUMBER(FIND("∩",X19)), "activate "&amp;X$20,
  IF(ISNUMBER(FIND("∪",X19)), "deactivate "&amp;X$20,
  IF(AND(_xlpm.isMeAColumn,Z19="┐"),X$20&amp;"-&gt;"&amp;X$20,
  IF(X19="→","-&gt;",
  IF(AND(X19="←",Y19&lt;&gt;"┘"),"&lt;-",
  IF(OR(AND(_xlpm.isMeAColumn,_xlpm.hasArrowToTheRight),AND(_xlpm.isMeAColumn,_xlpm.hasArrowToTheLeft)),X$20,
  ""))))))
)</f>
        <v/>
      </c>
      <c r="AX19" s="4" t="str">
        <f t="shared" ref="AX19:AX45" si="23">_xlfn.LET(
  _xlpm.isMeAColumn,OR(ISNUMBER(FIND("|",Y19)),ISNUMBER(FIND("｜",Y19))),
  _xlpm.hasArrowToTheRight,AND(OR(Z19="―",Z19="←",Z19="→"),AA19&lt;&gt;"┐",AA19&lt;&gt;"┘"),
  _xlpm.hasArrowToTheLeft,OR(X19="―",X19="←",X19="→"),
  IF(ISNUMBER(FIND("∩",Y19)), "activate "&amp;Y$20,
  IF(ISNUMBER(FIND("∪",Y19)), "deactivate "&amp;Y$20,
  IF(AND(_xlpm.isMeAColumn,AA19="┐"),Y$20&amp;"-&gt;"&amp;Y$20,
  IF(Y19="→","-&gt;",
  IF(AND(Y19="←",Z19&lt;&gt;"┘"),"&lt;-",
  IF(OR(AND(_xlpm.isMeAColumn,_xlpm.hasArrowToTheRight),AND(_xlpm.isMeAColumn,_xlpm.hasArrowToTheLeft)),Y$20,
  ""))))))
)</f>
        <v/>
      </c>
      <c r="AY19" s="5" t="str">
        <f t="shared" ref="AY19:AY45" si="24">_xlfn.LET(
  _xlpm.isMeAColumn,OR(ISNUMBER(FIND("|",Z19)),ISNUMBER(FIND("｜",Z19))),
  _xlpm.hasArrowToTheRight,AND(OR(AA19="―",AA19="←",AA19="→"),AB19&lt;&gt;"┐",AB19&lt;&gt;"┘"),
  _xlpm.hasArrowToTheLeft,OR(Y19="―",Y19="←",Y19="→"),
  IF(ISNUMBER(FIND("∩",Z19)), "activate "&amp;Z$20,
  IF(ISNUMBER(FIND("∪",Z19)), "deactivate "&amp;Z$20,
  IF(AND(_xlpm.isMeAColumn,AB19="┐"),Z$20&amp;"-&gt;"&amp;Z$20,
  IF(Z19="→","-&gt;",
  IF(AND(Z19="←",AA19&lt;&gt;"┘"),"&lt;-",
  IF(OR(AND(_xlpm.isMeAColumn,_xlpm.hasArrowToTheRight),AND(_xlpm.isMeAColumn,_xlpm.hasArrowToTheLeft)),Z$20,
  ""))))))
)</f>
        <v/>
      </c>
      <c r="AZ19" s="2" t="str">
        <f t="shared" ref="AZ19:AZ31" si="25">_xlfn.LET(
  _xlpm.message,
    SUBSTITUTE(
      SUBSTITUTE(
        SUBSTITUTE(
          SUBSTITUTE(
            SUBSTITUTE(
              SUBSTITUTE(
                SUBSTITUTE(
                  SUBSTITUTE(
                    SUBSTITUTE(
                      _xlfn.CONCAT(B19:Z19),"┐",""
                    ),"｜",""
                  ),"┘",""
                ),"∪",""
              ),"∩",""
            ),"―",""
          ),"→",""
        ),"←",""
      ),"|",""
    ),
  _xlpm.wholeString, _xlfn.CONCAT(AA19:AY19),
  _xlpm.hasArrow, OR(ISNUMBER(FIND("-&gt;",_xlpm.wholeString)), ISNUMBER(FIND("&lt;-",_xlpm.wholeString))),
  _xlpm.wholeString&amp;IF(_xlpm.hasArrow,": ","")&amp;_xlpm.message
)</f>
        <v/>
      </c>
    </row>
    <row r="20" spans="2:52" x14ac:dyDescent="0.4">
      <c r="B20" s="6"/>
      <c r="C20" s="44"/>
      <c r="D20" s="43" t="s">
        <v>83</v>
      </c>
      <c r="E20" s="45"/>
      <c r="G20" s="44"/>
      <c r="H20" s="43" t="s">
        <v>84</v>
      </c>
      <c r="I20" s="45"/>
      <c r="K20" s="44"/>
      <c r="L20" s="43" t="s">
        <v>85</v>
      </c>
      <c r="M20" s="45"/>
      <c r="N20" s="6"/>
      <c r="O20" s="44"/>
      <c r="P20" s="43" t="s">
        <v>86</v>
      </c>
      <c r="Q20" s="45"/>
      <c r="S20" s="44"/>
      <c r="T20" s="43" t="s">
        <v>87</v>
      </c>
      <c r="U20" s="45"/>
      <c r="W20" s="44"/>
      <c r="X20" s="43" t="s">
        <v>88</v>
      </c>
      <c r="Y20" s="45"/>
      <c r="Z20" s="10"/>
      <c r="AA20" s="6" t="str">
        <f t="shared" si="0"/>
        <v/>
      </c>
      <c r="AB20" s="7" t="str">
        <f t="shared" si="1"/>
        <v/>
      </c>
      <c r="AC20" s="8" t="str">
        <f t="shared" si="2"/>
        <v/>
      </c>
      <c r="AD20" s="9" t="str">
        <f t="shared" si="3"/>
        <v/>
      </c>
      <c r="AE20" s="2" t="str">
        <f t="shared" si="4"/>
        <v/>
      </c>
      <c r="AF20" s="7" t="str">
        <f t="shared" si="5"/>
        <v/>
      </c>
      <c r="AG20" s="8" t="str">
        <f t="shared" si="6"/>
        <v/>
      </c>
      <c r="AH20" s="9" t="str">
        <f t="shared" si="7"/>
        <v/>
      </c>
      <c r="AI20" s="2" t="str">
        <f t="shared" si="8"/>
        <v/>
      </c>
      <c r="AJ20" s="7" t="str">
        <f t="shared" si="9"/>
        <v/>
      </c>
      <c r="AK20" s="8" t="str">
        <f t="shared" si="10"/>
        <v/>
      </c>
      <c r="AL20" s="9" t="str">
        <f t="shared" si="11"/>
        <v/>
      </c>
      <c r="AM20" s="6" t="str">
        <f t="shared" si="12"/>
        <v/>
      </c>
      <c r="AN20" s="7" t="str">
        <f t="shared" si="13"/>
        <v/>
      </c>
      <c r="AO20" s="8" t="str">
        <f t="shared" si="14"/>
        <v/>
      </c>
      <c r="AP20" s="9" t="str">
        <f t="shared" si="15"/>
        <v/>
      </c>
      <c r="AQ20" s="2" t="str">
        <f t="shared" si="16"/>
        <v/>
      </c>
      <c r="AR20" s="7" t="str">
        <f t="shared" si="17"/>
        <v/>
      </c>
      <c r="AS20" s="8" t="str">
        <f t="shared" si="18"/>
        <v/>
      </c>
      <c r="AT20" s="9" t="str">
        <f t="shared" si="19"/>
        <v/>
      </c>
      <c r="AU20" s="2" t="str">
        <f t="shared" si="20"/>
        <v/>
      </c>
      <c r="AV20" s="7" t="str">
        <f t="shared" si="21"/>
        <v/>
      </c>
      <c r="AW20" s="8" t="str">
        <f t="shared" si="22"/>
        <v/>
      </c>
      <c r="AX20" s="9" t="str">
        <f t="shared" si="23"/>
        <v/>
      </c>
      <c r="AY20" s="10" t="str">
        <f t="shared" si="24"/>
        <v/>
      </c>
    </row>
    <row r="21" spans="2:52" x14ac:dyDescent="0.4">
      <c r="B21" s="6"/>
      <c r="D21" s="2" t="s">
        <v>5</v>
      </c>
      <c r="H21" s="2" t="s">
        <v>5</v>
      </c>
      <c r="L21" s="2" t="s">
        <v>5</v>
      </c>
      <c r="P21" s="2" t="s">
        <v>5</v>
      </c>
      <c r="T21" s="2" t="s">
        <v>5</v>
      </c>
      <c r="X21" s="2" t="s">
        <v>5</v>
      </c>
      <c r="Z21" s="10"/>
      <c r="AA21" s="6" t="str">
        <f t="shared" si="0"/>
        <v/>
      </c>
      <c r="AB21" s="2" t="str">
        <f t="shared" si="1"/>
        <v/>
      </c>
      <c r="AC21" s="2" t="str">
        <f t="shared" si="2"/>
        <v/>
      </c>
      <c r="AD21" s="2" t="str">
        <f t="shared" si="3"/>
        <v/>
      </c>
      <c r="AE21" s="2" t="str">
        <f t="shared" si="4"/>
        <v/>
      </c>
      <c r="AF21" s="2" t="str">
        <f t="shared" si="5"/>
        <v/>
      </c>
      <c r="AG21" s="2" t="str">
        <f t="shared" si="6"/>
        <v/>
      </c>
      <c r="AH21" s="2" t="str">
        <f t="shared" si="7"/>
        <v/>
      </c>
      <c r="AI21" s="2" t="str">
        <f t="shared" si="8"/>
        <v/>
      </c>
      <c r="AJ21" s="2" t="str">
        <f t="shared" si="9"/>
        <v/>
      </c>
      <c r="AK21" s="2" t="str">
        <f t="shared" si="10"/>
        <v/>
      </c>
      <c r="AL21" s="2" t="str">
        <f t="shared" si="11"/>
        <v/>
      </c>
      <c r="AM21" s="2" t="str">
        <f t="shared" si="12"/>
        <v/>
      </c>
      <c r="AN21" s="2" t="str">
        <f t="shared" si="13"/>
        <v/>
      </c>
      <c r="AO21" s="2" t="str">
        <f t="shared" si="14"/>
        <v/>
      </c>
      <c r="AP21" s="2" t="str">
        <f t="shared" si="15"/>
        <v/>
      </c>
      <c r="AQ21" s="2" t="str">
        <f t="shared" si="16"/>
        <v/>
      </c>
      <c r="AR21" s="2" t="str">
        <f t="shared" si="17"/>
        <v/>
      </c>
      <c r="AS21" s="2" t="str">
        <f t="shared" si="18"/>
        <v/>
      </c>
      <c r="AT21" s="2" t="str">
        <f t="shared" si="19"/>
        <v/>
      </c>
      <c r="AU21" s="2" t="str">
        <f t="shared" si="20"/>
        <v/>
      </c>
      <c r="AV21" s="2" t="str">
        <f t="shared" si="21"/>
        <v/>
      </c>
      <c r="AW21" s="2" t="str">
        <f t="shared" si="22"/>
        <v/>
      </c>
      <c r="AX21" s="2" t="str">
        <f t="shared" si="23"/>
        <v/>
      </c>
      <c r="AY21" s="10" t="str">
        <f t="shared" si="24"/>
        <v/>
      </c>
      <c r="AZ21" s="2" t="str">
        <f t="shared" si="25"/>
        <v/>
      </c>
    </row>
    <row r="22" spans="2:52" x14ac:dyDescent="0.4">
      <c r="B22" s="6"/>
      <c r="D22" s="2" t="s">
        <v>5</v>
      </c>
      <c r="H22" s="2" t="s">
        <v>5</v>
      </c>
      <c r="L22" s="2" t="s">
        <v>5</v>
      </c>
      <c r="P22" s="2" t="s">
        <v>5</v>
      </c>
      <c r="T22" s="2" t="s">
        <v>5</v>
      </c>
      <c r="X22" s="2" t="s">
        <v>5</v>
      </c>
      <c r="Z22" s="10"/>
      <c r="AA22" s="6" t="str">
        <f t="shared" si="0"/>
        <v/>
      </c>
      <c r="AB22" s="2" t="str">
        <f t="shared" si="1"/>
        <v/>
      </c>
      <c r="AC22" s="2" t="str">
        <f t="shared" si="2"/>
        <v/>
      </c>
      <c r="AD22" s="2" t="str">
        <f t="shared" si="3"/>
        <v/>
      </c>
      <c r="AE22" s="2" t="str">
        <f t="shared" si="4"/>
        <v/>
      </c>
      <c r="AF22" s="2" t="str">
        <f t="shared" si="5"/>
        <v/>
      </c>
      <c r="AG22" s="2" t="str">
        <f t="shared" si="6"/>
        <v/>
      </c>
      <c r="AH22" s="2" t="str">
        <f t="shared" si="7"/>
        <v/>
      </c>
      <c r="AI22" s="2" t="str">
        <f t="shared" si="8"/>
        <v/>
      </c>
      <c r="AJ22" s="2" t="str">
        <f t="shared" si="9"/>
        <v/>
      </c>
      <c r="AK22" s="2" t="str">
        <f t="shared" si="10"/>
        <v/>
      </c>
      <c r="AL22" s="2" t="str">
        <f t="shared" si="11"/>
        <v/>
      </c>
      <c r="AM22" s="2" t="str">
        <f t="shared" si="12"/>
        <v/>
      </c>
      <c r="AN22" s="2" t="str">
        <f t="shared" si="13"/>
        <v/>
      </c>
      <c r="AO22" s="2" t="str">
        <f t="shared" si="14"/>
        <v/>
      </c>
      <c r="AP22" s="2" t="str">
        <f t="shared" si="15"/>
        <v/>
      </c>
      <c r="AQ22" s="2" t="str">
        <f t="shared" si="16"/>
        <v/>
      </c>
      <c r="AR22" s="2" t="str">
        <f t="shared" si="17"/>
        <v/>
      </c>
      <c r="AS22" s="2" t="str">
        <f t="shared" si="18"/>
        <v/>
      </c>
      <c r="AT22" s="2" t="str">
        <f t="shared" si="19"/>
        <v/>
      </c>
      <c r="AU22" s="2" t="str">
        <f t="shared" si="20"/>
        <v/>
      </c>
      <c r="AV22" s="2" t="str">
        <f t="shared" si="21"/>
        <v/>
      </c>
      <c r="AW22" s="2" t="str">
        <f t="shared" si="22"/>
        <v/>
      </c>
      <c r="AX22" s="2" t="str">
        <f t="shared" si="23"/>
        <v/>
      </c>
      <c r="AY22" s="10" t="str">
        <f t="shared" si="24"/>
        <v/>
      </c>
      <c r="AZ22" s="2" t="str">
        <f t="shared" si="25"/>
        <v/>
      </c>
    </row>
    <row r="23" spans="2:52" x14ac:dyDescent="0.4">
      <c r="B23" s="6"/>
      <c r="D23" s="2" t="s">
        <v>5</v>
      </c>
      <c r="H23" s="2" t="s">
        <v>5</v>
      </c>
      <c r="L23" s="2" t="s">
        <v>5</v>
      </c>
      <c r="P23" s="2" t="s">
        <v>5</v>
      </c>
      <c r="T23" s="2" t="s">
        <v>5</v>
      </c>
      <c r="X23" s="2" t="s">
        <v>5</v>
      </c>
      <c r="Z23" s="10"/>
      <c r="AA23" s="6" t="str">
        <f t="shared" si="0"/>
        <v/>
      </c>
      <c r="AB23" s="2" t="str">
        <f t="shared" si="1"/>
        <v/>
      </c>
      <c r="AC23" s="2" t="str">
        <f t="shared" si="2"/>
        <v/>
      </c>
      <c r="AD23" s="2" t="str">
        <f t="shared" si="3"/>
        <v/>
      </c>
      <c r="AE23" s="2" t="str">
        <f t="shared" si="4"/>
        <v/>
      </c>
      <c r="AF23" s="2" t="str">
        <f t="shared" si="5"/>
        <v/>
      </c>
      <c r="AG23" s="2" t="str">
        <f t="shared" si="6"/>
        <v/>
      </c>
      <c r="AH23" s="2" t="str">
        <f t="shared" si="7"/>
        <v/>
      </c>
      <c r="AI23" s="2" t="str">
        <f t="shared" si="8"/>
        <v/>
      </c>
      <c r="AJ23" s="2" t="str">
        <f t="shared" si="9"/>
        <v/>
      </c>
      <c r="AK23" s="2" t="str">
        <f t="shared" si="10"/>
        <v/>
      </c>
      <c r="AL23" s="2" t="str">
        <f t="shared" si="11"/>
        <v/>
      </c>
      <c r="AM23" s="2" t="str">
        <f t="shared" si="12"/>
        <v/>
      </c>
      <c r="AN23" s="2" t="str">
        <f t="shared" si="13"/>
        <v/>
      </c>
      <c r="AO23" s="2" t="str">
        <f t="shared" si="14"/>
        <v/>
      </c>
      <c r="AP23" s="2" t="str">
        <f t="shared" si="15"/>
        <v/>
      </c>
      <c r="AQ23" s="2" t="str">
        <f t="shared" si="16"/>
        <v/>
      </c>
      <c r="AR23" s="2" t="str">
        <f t="shared" si="17"/>
        <v/>
      </c>
      <c r="AS23" s="2" t="str">
        <f t="shared" si="18"/>
        <v/>
      </c>
      <c r="AT23" s="2" t="str">
        <f t="shared" si="19"/>
        <v/>
      </c>
      <c r="AU23" s="2" t="str">
        <f t="shared" si="20"/>
        <v/>
      </c>
      <c r="AV23" s="2" t="str">
        <f t="shared" si="21"/>
        <v/>
      </c>
      <c r="AW23" s="2" t="str">
        <f t="shared" si="22"/>
        <v/>
      </c>
      <c r="AX23" s="2" t="str">
        <f t="shared" si="23"/>
        <v/>
      </c>
      <c r="AY23" s="10" t="str">
        <f t="shared" si="24"/>
        <v/>
      </c>
      <c r="AZ23" s="2" t="str">
        <f t="shared" si="25"/>
        <v/>
      </c>
    </row>
    <row r="24" spans="2:52" x14ac:dyDescent="0.4">
      <c r="B24" s="6"/>
      <c r="D24" s="2" t="s">
        <v>0</v>
      </c>
      <c r="H24" s="2" t="s">
        <v>5</v>
      </c>
      <c r="L24" s="2" t="s">
        <v>5</v>
      </c>
      <c r="P24" s="2" t="s">
        <v>5</v>
      </c>
      <c r="T24" s="2" t="s">
        <v>5</v>
      </c>
      <c r="X24" s="2" t="s">
        <v>5</v>
      </c>
      <c r="Z24" s="10"/>
      <c r="AA24" s="6" t="str">
        <f t="shared" si="0"/>
        <v/>
      </c>
      <c r="AB24" s="2" t="str">
        <f t="shared" si="1"/>
        <v/>
      </c>
      <c r="AC24" s="2" t="str">
        <f t="shared" si="2"/>
        <v>activate A</v>
      </c>
      <c r="AD24" s="2" t="str">
        <f t="shared" si="3"/>
        <v/>
      </c>
      <c r="AE24" s="2" t="str">
        <f t="shared" si="4"/>
        <v/>
      </c>
      <c r="AF24" s="2" t="str">
        <f t="shared" si="5"/>
        <v/>
      </c>
      <c r="AG24" s="2" t="str">
        <f t="shared" si="6"/>
        <v/>
      </c>
      <c r="AH24" s="2" t="str">
        <f t="shared" si="7"/>
        <v/>
      </c>
      <c r="AI24" s="2" t="str">
        <f t="shared" si="8"/>
        <v/>
      </c>
      <c r="AJ24" s="2" t="str">
        <f t="shared" si="9"/>
        <v/>
      </c>
      <c r="AK24" s="2" t="str">
        <f t="shared" si="10"/>
        <v/>
      </c>
      <c r="AL24" s="2" t="str">
        <f t="shared" si="11"/>
        <v/>
      </c>
      <c r="AM24" s="2" t="str">
        <f t="shared" si="12"/>
        <v/>
      </c>
      <c r="AN24" s="2" t="str">
        <f t="shared" si="13"/>
        <v/>
      </c>
      <c r="AO24" s="2" t="str">
        <f t="shared" si="14"/>
        <v/>
      </c>
      <c r="AP24" s="2" t="str">
        <f t="shared" si="15"/>
        <v/>
      </c>
      <c r="AQ24" s="2" t="str">
        <f t="shared" si="16"/>
        <v/>
      </c>
      <c r="AR24" s="2" t="str">
        <f t="shared" si="17"/>
        <v/>
      </c>
      <c r="AS24" s="2" t="str">
        <f t="shared" si="18"/>
        <v/>
      </c>
      <c r="AT24" s="2" t="str">
        <f t="shared" si="19"/>
        <v/>
      </c>
      <c r="AU24" s="2" t="str">
        <f t="shared" si="20"/>
        <v/>
      </c>
      <c r="AV24" s="2" t="str">
        <f t="shared" si="21"/>
        <v/>
      </c>
      <c r="AW24" s="2" t="str">
        <f t="shared" si="22"/>
        <v/>
      </c>
      <c r="AX24" s="2" t="str">
        <f t="shared" si="23"/>
        <v/>
      </c>
      <c r="AY24" s="10" t="str">
        <f t="shared" si="24"/>
        <v/>
      </c>
      <c r="AZ24" s="2" t="str">
        <f t="shared" si="25"/>
        <v>activate A</v>
      </c>
    </row>
    <row r="25" spans="2:52" x14ac:dyDescent="0.4">
      <c r="B25" s="6"/>
      <c r="D25" s="2" t="s">
        <v>2</v>
      </c>
      <c r="E25" s="2" t="s">
        <v>56</v>
      </c>
      <c r="F25" s="2" t="s">
        <v>16</v>
      </c>
      <c r="G25" s="2" t="s">
        <v>55</v>
      </c>
      <c r="H25" s="2" t="s">
        <v>5</v>
      </c>
      <c r="L25" s="2" t="s">
        <v>5</v>
      </c>
      <c r="P25" s="2" t="s">
        <v>5</v>
      </c>
      <c r="T25" s="2" t="s">
        <v>5</v>
      </c>
      <c r="X25" s="2" t="s">
        <v>5</v>
      </c>
      <c r="Z25" s="10"/>
      <c r="AA25" s="6" t="str">
        <f t="shared" si="0"/>
        <v/>
      </c>
      <c r="AB25" s="2" t="str">
        <f t="shared" si="1"/>
        <v/>
      </c>
      <c r="AC25" s="2" t="str">
        <f t="shared" si="2"/>
        <v>A</v>
      </c>
      <c r="AD25" s="2" t="str">
        <f t="shared" si="3"/>
        <v/>
      </c>
      <c r="AE25" s="2" t="str">
        <f t="shared" si="4"/>
        <v/>
      </c>
      <c r="AF25" s="2" t="str">
        <f t="shared" si="5"/>
        <v>-&gt;</v>
      </c>
      <c r="AG25" s="2" t="str">
        <f t="shared" si="6"/>
        <v>B</v>
      </c>
      <c r="AH25" s="2" t="str">
        <f t="shared" si="7"/>
        <v/>
      </c>
      <c r="AI25" s="2" t="str">
        <f t="shared" si="8"/>
        <v/>
      </c>
      <c r="AJ25" s="2" t="str">
        <f t="shared" si="9"/>
        <v/>
      </c>
      <c r="AK25" s="2" t="str">
        <f t="shared" si="10"/>
        <v/>
      </c>
      <c r="AL25" s="2" t="str">
        <f t="shared" si="11"/>
        <v/>
      </c>
      <c r="AM25" s="2" t="str">
        <f t="shared" si="12"/>
        <v/>
      </c>
      <c r="AN25" s="2" t="str">
        <f t="shared" si="13"/>
        <v/>
      </c>
      <c r="AO25" s="2" t="str">
        <f t="shared" si="14"/>
        <v/>
      </c>
      <c r="AP25" s="2" t="str">
        <f t="shared" si="15"/>
        <v/>
      </c>
      <c r="AQ25" s="2" t="str">
        <f t="shared" si="16"/>
        <v/>
      </c>
      <c r="AR25" s="2" t="str">
        <f t="shared" si="17"/>
        <v/>
      </c>
      <c r="AS25" s="2" t="str">
        <f t="shared" si="18"/>
        <v/>
      </c>
      <c r="AT25" s="2" t="str">
        <f t="shared" si="19"/>
        <v/>
      </c>
      <c r="AU25" s="2" t="str">
        <f t="shared" si="20"/>
        <v/>
      </c>
      <c r="AV25" s="2" t="str">
        <f t="shared" si="21"/>
        <v/>
      </c>
      <c r="AW25" s="2" t="str">
        <f t="shared" si="22"/>
        <v/>
      </c>
      <c r="AX25" s="2" t="str">
        <f t="shared" si="23"/>
        <v/>
      </c>
      <c r="AY25" s="10" t="str">
        <f t="shared" si="24"/>
        <v/>
      </c>
      <c r="AZ25" s="2" t="str">
        <f t="shared" si="25"/>
        <v>A-&gt;B: a</v>
      </c>
    </row>
    <row r="26" spans="2:52" x14ac:dyDescent="0.4">
      <c r="B26" s="6"/>
      <c r="D26" s="2" t="s">
        <v>2</v>
      </c>
      <c r="H26" s="2" t="s">
        <v>5</v>
      </c>
      <c r="L26" s="2" t="s">
        <v>5</v>
      </c>
      <c r="P26" s="2" t="s">
        <v>5</v>
      </c>
      <c r="T26" s="2" t="s">
        <v>5</v>
      </c>
      <c r="X26" s="2" t="s">
        <v>5</v>
      </c>
      <c r="Z26" s="10"/>
      <c r="AA26" s="6" t="str">
        <f t="shared" si="0"/>
        <v/>
      </c>
      <c r="AB26" s="2" t="str">
        <f t="shared" si="1"/>
        <v/>
      </c>
      <c r="AC26" s="2" t="str">
        <f t="shared" si="2"/>
        <v/>
      </c>
      <c r="AD26" s="2" t="str">
        <f t="shared" si="3"/>
        <v/>
      </c>
      <c r="AE26" s="2" t="str">
        <f t="shared" si="4"/>
        <v/>
      </c>
      <c r="AF26" s="2" t="str">
        <f t="shared" si="5"/>
        <v/>
      </c>
      <c r="AG26" s="2" t="str">
        <f t="shared" si="6"/>
        <v/>
      </c>
      <c r="AH26" s="2" t="str">
        <f t="shared" si="7"/>
        <v/>
      </c>
      <c r="AI26" s="2" t="str">
        <f t="shared" si="8"/>
        <v/>
      </c>
      <c r="AJ26" s="2" t="str">
        <f t="shared" si="9"/>
        <v/>
      </c>
      <c r="AK26" s="2" t="str">
        <f t="shared" si="10"/>
        <v/>
      </c>
      <c r="AL26" s="2" t="str">
        <f t="shared" si="11"/>
        <v/>
      </c>
      <c r="AM26" s="2" t="str">
        <f t="shared" si="12"/>
        <v/>
      </c>
      <c r="AN26" s="2" t="str">
        <f t="shared" si="13"/>
        <v/>
      </c>
      <c r="AO26" s="2" t="str">
        <f t="shared" si="14"/>
        <v/>
      </c>
      <c r="AP26" s="2" t="str">
        <f t="shared" si="15"/>
        <v/>
      </c>
      <c r="AQ26" s="2" t="str">
        <f t="shared" si="16"/>
        <v/>
      </c>
      <c r="AR26" s="2" t="str">
        <f t="shared" si="17"/>
        <v/>
      </c>
      <c r="AS26" s="2" t="str">
        <f t="shared" si="18"/>
        <v/>
      </c>
      <c r="AT26" s="2" t="str">
        <f t="shared" si="19"/>
        <v/>
      </c>
      <c r="AU26" s="2" t="str">
        <f t="shared" si="20"/>
        <v/>
      </c>
      <c r="AV26" s="2" t="str">
        <f t="shared" si="21"/>
        <v/>
      </c>
      <c r="AW26" s="2" t="str">
        <f t="shared" si="22"/>
        <v/>
      </c>
      <c r="AX26" s="2" t="str">
        <f t="shared" si="23"/>
        <v/>
      </c>
      <c r="AY26" s="10" t="str">
        <f t="shared" si="24"/>
        <v/>
      </c>
      <c r="AZ26" s="2" t="str">
        <f t="shared" si="25"/>
        <v/>
      </c>
    </row>
    <row r="27" spans="2:52" x14ac:dyDescent="0.4">
      <c r="B27" s="6"/>
      <c r="D27" s="2" t="s">
        <v>2</v>
      </c>
      <c r="H27" s="2" t="s">
        <v>5</v>
      </c>
      <c r="L27" s="2" t="s">
        <v>5</v>
      </c>
      <c r="P27" s="2" t="s">
        <v>5</v>
      </c>
      <c r="T27" s="2" t="s">
        <v>5</v>
      </c>
      <c r="X27" s="2" t="s">
        <v>5</v>
      </c>
      <c r="Z27" s="10"/>
      <c r="AA27" s="6" t="str">
        <f t="shared" si="0"/>
        <v/>
      </c>
      <c r="AB27" s="2" t="str">
        <f t="shared" si="1"/>
        <v/>
      </c>
      <c r="AC27" s="2" t="str">
        <f t="shared" si="2"/>
        <v/>
      </c>
      <c r="AD27" s="2" t="str">
        <f t="shared" si="3"/>
        <v/>
      </c>
      <c r="AE27" s="2" t="str">
        <f t="shared" si="4"/>
        <v/>
      </c>
      <c r="AF27" s="2" t="str">
        <f t="shared" si="5"/>
        <v/>
      </c>
      <c r="AG27" s="2" t="str">
        <f>_xlfn.LET(
  _xlpm.isMeAColumn,OR(ISNUMBER(FIND("|",H27)),ISNUMBER(FIND("｜",H27))),
  _xlpm.hasArrowToTheRight,AND(OR(I27="―",I27="←",I27="→"),J27&lt;&gt;"┐",J27&lt;&gt;"┘"),
  _xlpm.hasArrowToTheLeft,OR(G27="―",G27="←",G27="→"),
  IF(ISNUMBER(FIND("∩",H27)), "activate "&amp;H$20,
  IF(ISNUMBER(FIND("∪",H27)), "deactivate "&amp;H$20,
  IF(AND(_xlpm.isMeAColumn,J27="┐"),H$20&amp;"-&gt;"&amp;H$20,
  IF(H27="→","-&gt;",
  IF(AND(H27="←",I27&lt;&gt;"┘"),"&lt;-",
  IF(OR(AND(_xlpm.isMeAColumn,_xlpm.hasArrowToTheRight),AND(_xlpm.isMeAColumn,_xlpm.hasArrowToTheLeft)),H$20,
  ""))))))
)</f>
        <v/>
      </c>
      <c r="AH27" s="2" t="str">
        <f t="shared" si="7"/>
        <v/>
      </c>
      <c r="AI27" s="2" t="str">
        <f t="shared" si="8"/>
        <v/>
      </c>
      <c r="AJ27" s="2" t="str">
        <f t="shared" si="9"/>
        <v/>
      </c>
      <c r="AK27" s="2" t="str">
        <f t="shared" si="10"/>
        <v/>
      </c>
      <c r="AL27" s="2" t="str">
        <f t="shared" si="11"/>
        <v/>
      </c>
      <c r="AM27" s="2" t="str">
        <f t="shared" si="12"/>
        <v/>
      </c>
      <c r="AN27" s="2" t="str">
        <f t="shared" si="13"/>
        <v/>
      </c>
      <c r="AO27" s="2" t="str">
        <f t="shared" si="14"/>
        <v/>
      </c>
      <c r="AP27" s="2" t="str">
        <f t="shared" si="15"/>
        <v/>
      </c>
      <c r="AQ27" s="2" t="str">
        <f t="shared" si="16"/>
        <v/>
      </c>
      <c r="AR27" s="2" t="str">
        <f t="shared" si="17"/>
        <v/>
      </c>
      <c r="AS27" s="2" t="str">
        <f t="shared" si="18"/>
        <v/>
      </c>
      <c r="AT27" s="2" t="str">
        <f t="shared" si="19"/>
        <v/>
      </c>
      <c r="AU27" s="2" t="str">
        <f t="shared" si="20"/>
        <v/>
      </c>
      <c r="AV27" s="2" t="str">
        <f t="shared" si="21"/>
        <v/>
      </c>
      <c r="AW27" s="2" t="str">
        <f t="shared" si="22"/>
        <v/>
      </c>
      <c r="AX27" s="2" t="str">
        <f t="shared" si="23"/>
        <v/>
      </c>
      <c r="AY27" s="10" t="str">
        <f t="shared" si="24"/>
        <v/>
      </c>
      <c r="AZ27" s="2" t="str">
        <f t="shared" si="25"/>
        <v/>
      </c>
    </row>
    <row r="28" spans="2:52" x14ac:dyDescent="0.4">
      <c r="B28" s="6"/>
      <c r="D28" s="2" t="s">
        <v>2</v>
      </c>
      <c r="H28" s="2" t="s">
        <v>0</v>
      </c>
      <c r="L28" s="2" t="s">
        <v>5</v>
      </c>
      <c r="P28" s="2" t="s">
        <v>5</v>
      </c>
      <c r="T28" s="2" t="s">
        <v>5</v>
      </c>
      <c r="X28" s="2" t="s">
        <v>5</v>
      </c>
      <c r="Z28" s="10"/>
      <c r="AA28" s="6" t="str">
        <f t="shared" si="0"/>
        <v/>
      </c>
      <c r="AB28" s="2" t="str">
        <f t="shared" si="1"/>
        <v/>
      </c>
      <c r="AC28" s="2" t="str">
        <f t="shared" si="2"/>
        <v/>
      </c>
      <c r="AD28" s="2" t="str">
        <f t="shared" si="3"/>
        <v/>
      </c>
      <c r="AE28" s="2" t="str">
        <f t="shared" si="4"/>
        <v/>
      </c>
      <c r="AF28" s="2" t="str">
        <f t="shared" si="5"/>
        <v/>
      </c>
      <c r="AG28" s="2" t="str">
        <f t="shared" ref="AG28:AG47" si="26">_xlfn.LET(
  _xlpm.isMeAColumn,OR(ISNUMBER(FIND("|",H28)),ISNUMBER(FIND("｜",H28))),
  _xlpm.hasArrowToTheRight,AND(OR(I28="―",I28="←",I28="→"),J28&lt;&gt;"┐",J28&lt;&gt;"┘"),
  _xlpm.hasArrowToTheLeft,OR(G28="―",G28="←",G28="→"),
  IF(ISNUMBER(FIND("∩",H28)), "activate "&amp;H$20,
  IF(ISNUMBER(FIND("∪",H28)), "deactivate "&amp;H$20,
  IF(AND(_xlpm.isMeAColumn,J28="┐"),H$20&amp;"-&gt;"&amp;H$20,
  IF(H28="→","-&gt;",
  IF(AND(H28="←",I28&lt;&gt;"┘"),"&lt;-",
  IF(OR(AND(_xlpm.isMeAColumn,_xlpm.hasArrowToTheRight),AND(_xlpm.isMeAColumn,_xlpm.hasArrowToTheLeft)),H$20,
  ""))))))
)</f>
        <v>activate B</v>
      </c>
      <c r="AH28" s="2" t="str">
        <f t="shared" si="7"/>
        <v/>
      </c>
      <c r="AI28" s="2" t="str">
        <f t="shared" si="8"/>
        <v/>
      </c>
      <c r="AJ28" s="2" t="str">
        <f t="shared" si="9"/>
        <v/>
      </c>
      <c r="AK28" s="2" t="str">
        <f t="shared" si="10"/>
        <v/>
      </c>
      <c r="AL28" s="2" t="str">
        <f t="shared" si="11"/>
        <v/>
      </c>
      <c r="AM28" s="2" t="str">
        <f t="shared" si="12"/>
        <v/>
      </c>
      <c r="AN28" s="2" t="str">
        <f t="shared" si="13"/>
        <v/>
      </c>
      <c r="AO28" s="2" t="str">
        <f t="shared" si="14"/>
        <v/>
      </c>
      <c r="AP28" s="2" t="str">
        <f t="shared" si="15"/>
        <v/>
      </c>
      <c r="AQ28" s="2" t="str">
        <f t="shared" si="16"/>
        <v/>
      </c>
      <c r="AR28" s="2" t="str">
        <f t="shared" si="17"/>
        <v/>
      </c>
      <c r="AS28" s="2" t="str">
        <f t="shared" si="18"/>
        <v/>
      </c>
      <c r="AT28" s="2" t="str">
        <f t="shared" si="19"/>
        <v/>
      </c>
      <c r="AU28" s="2" t="str">
        <f t="shared" si="20"/>
        <v/>
      </c>
      <c r="AV28" s="2" t="str">
        <f t="shared" si="21"/>
        <v/>
      </c>
      <c r="AW28" s="2" t="str">
        <f t="shared" si="22"/>
        <v/>
      </c>
      <c r="AX28" s="2" t="str">
        <f t="shared" si="23"/>
        <v/>
      </c>
      <c r="AY28" s="10" t="str">
        <f t="shared" si="24"/>
        <v/>
      </c>
      <c r="AZ28" s="2" t="str">
        <f t="shared" si="25"/>
        <v>activate B</v>
      </c>
    </row>
    <row r="29" spans="2:52" x14ac:dyDescent="0.4">
      <c r="B29" s="6"/>
      <c r="D29" s="2" t="s">
        <v>2</v>
      </c>
      <c r="H29" s="2" t="s">
        <v>2</v>
      </c>
      <c r="I29" s="2" t="s">
        <v>56</v>
      </c>
      <c r="J29" s="2" t="s">
        <v>23</v>
      </c>
      <c r="K29" s="2" t="s">
        <v>55</v>
      </c>
      <c r="L29" s="2" t="s">
        <v>5</v>
      </c>
      <c r="P29" s="2" t="s">
        <v>5</v>
      </c>
      <c r="T29" s="2" t="s">
        <v>5</v>
      </c>
      <c r="X29" s="2" t="s">
        <v>5</v>
      </c>
      <c r="Z29" s="10"/>
      <c r="AA29" s="6" t="str">
        <f t="shared" si="0"/>
        <v/>
      </c>
      <c r="AB29" s="2" t="str">
        <f t="shared" si="1"/>
        <v/>
      </c>
      <c r="AC29" s="2" t="str">
        <f t="shared" si="2"/>
        <v/>
      </c>
      <c r="AD29" s="2" t="str">
        <f t="shared" si="3"/>
        <v/>
      </c>
      <c r="AE29" s="2" t="str">
        <f t="shared" si="4"/>
        <v/>
      </c>
      <c r="AF29" s="2" t="str">
        <f t="shared" si="5"/>
        <v/>
      </c>
      <c r="AG29" s="2" t="str">
        <f t="shared" si="26"/>
        <v>B</v>
      </c>
      <c r="AH29" s="2" t="str">
        <f t="shared" si="7"/>
        <v/>
      </c>
      <c r="AI29" s="2" t="str">
        <f t="shared" si="8"/>
        <v/>
      </c>
      <c r="AJ29" s="2" t="str">
        <f t="shared" si="9"/>
        <v>-&gt;</v>
      </c>
      <c r="AK29" s="2" t="str">
        <f t="shared" si="10"/>
        <v>C</v>
      </c>
      <c r="AL29" s="2" t="str">
        <f t="shared" si="11"/>
        <v/>
      </c>
      <c r="AM29" s="2" t="str">
        <f t="shared" si="12"/>
        <v/>
      </c>
      <c r="AN29" s="2" t="str">
        <f t="shared" si="13"/>
        <v/>
      </c>
      <c r="AO29" s="2" t="str">
        <f t="shared" si="14"/>
        <v/>
      </c>
      <c r="AP29" s="2" t="str">
        <f t="shared" si="15"/>
        <v/>
      </c>
      <c r="AQ29" s="2" t="str">
        <f t="shared" si="16"/>
        <v/>
      </c>
      <c r="AR29" s="2" t="str">
        <f t="shared" si="17"/>
        <v/>
      </c>
      <c r="AS29" s="2" t="str">
        <f t="shared" si="18"/>
        <v/>
      </c>
      <c r="AT29" s="2" t="str">
        <f t="shared" si="19"/>
        <v/>
      </c>
      <c r="AU29" s="2" t="str">
        <f t="shared" si="20"/>
        <v/>
      </c>
      <c r="AV29" s="2" t="str">
        <f t="shared" si="21"/>
        <v/>
      </c>
      <c r="AW29" s="2" t="str">
        <f t="shared" si="22"/>
        <v/>
      </c>
      <c r="AX29" s="2" t="str">
        <f t="shared" si="23"/>
        <v/>
      </c>
      <c r="AY29" s="10" t="str">
        <f t="shared" si="24"/>
        <v/>
      </c>
      <c r="AZ29" s="2" t="str">
        <f t="shared" si="25"/>
        <v>B-&gt;C: d</v>
      </c>
    </row>
    <row r="30" spans="2:52" x14ac:dyDescent="0.4">
      <c r="B30" s="6"/>
      <c r="D30" s="2" t="s">
        <v>2</v>
      </c>
      <c r="H30" s="2" t="s">
        <v>2</v>
      </c>
      <c r="L30" s="2" t="s">
        <v>0</v>
      </c>
      <c r="P30" s="2" t="s">
        <v>5</v>
      </c>
      <c r="T30" s="2" t="s">
        <v>5</v>
      </c>
      <c r="X30" s="2" t="s">
        <v>5</v>
      </c>
      <c r="Z30" s="10"/>
      <c r="AA30" s="6" t="str">
        <f t="shared" si="0"/>
        <v/>
      </c>
      <c r="AB30" s="2" t="str">
        <f t="shared" si="1"/>
        <v/>
      </c>
      <c r="AC30" s="2" t="str">
        <f t="shared" si="2"/>
        <v/>
      </c>
      <c r="AD30" s="2" t="str">
        <f t="shared" si="3"/>
        <v/>
      </c>
      <c r="AE30" s="2" t="str">
        <f t="shared" si="4"/>
        <v/>
      </c>
      <c r="AF30" s="2" t="str">
        <f t="shared" si="5"/>
        <v/>
      </c>
      <c r="AG30" s="2" t="str">
        <f t="shared" si="26"/>
        <v/>
      </c>
      <c r="AH30" s="2" t="str">
        <f t="shared" si="7"/>
        <v/>
      </c>
      <c r="AI30" s="2" t="str">
        <f t="shared" si="8"/>
        <v/>
      </c>
      <c r="AJ30" s="2" t="str">
        <f t="shared" si="9"/>
        <v/>
      </c>
      <c r="AK30" s="2" t="str">
        <f t="shared" si="10"/>
        <v>activate C</v>
      </c>
      <c r="AL30" s="2" t="str">
        <f t="shared" si="11"/>
        <v/>
      </c>
      <c r="AM30" s="2" t="str">
        <f t="shared" si="12"/>
        <v/>
      </c>
      <c r="AN30" s="2" t="str">
        <f t="shared" si="13"/>
        <v/>
      </c>
      <c r="AO30" s="2" t="str">
        <f t="shared" si="14"/>
        <v/>
      </c>
      <c r="AP30" s="2" t="str">
        <f t="shared" si="15"/>
        <v/>
      </c>
      <c r="AQ30" s="2" t="str">
        <f t="shared" si="16"/>
        <v/>
      </c>
      <c r="AR30" s="2" t="str">
        <f t="shared" si="17"/>
        <v/>
      </c>
      <c r="AS30" s="2" t="str">
        <f t="shared" si="18"/>
        <v/>
      </c>
      <c r="AT30" s="2" t="str">
        <f t="shared" si="19"/>
        <v/>
      </c>
      <c r="AU30" s="2" t="str">
        <f t="shared" si="20"/>
        <v/>
      </c>
      <c r="AV30" s="2" t="str">
        <f t="shared" si="21"/>
        <v/>
      </c>
      <c r="AW30" s="2" t="str">
        <f t="shared" si="22"/>
        <v/>
      </c>
      <c r="AX30" s="2" t="str">
        <f t="shared" si="23"/>
        <v/>
      </c>
      <c r="AY30" s="10" t="str">
        <f t="shared" si="24"/>
        <v/>
      </c>
      <c r="AZ30" s="2" t="str">
        <f t="shared" si="25"/>
        <v>activate C</v>
      </c>
    </row>
    <row r="31" spans="2:52" x14ac:dyDescent="0.4">
      <c r="B31" s="6"/>
      <c r="D31" s="2" t="s">
        <v>65</v>
      </c>
      <c r="H31" s="2" t="s">
        <v>2</v>
      </c>
      <c r="L31" s="2" t="s">
        <v>1</v>
      </c>
      <c r="P31" s="2" t="s">
        <v>5</v>
      </c>
      <c r="T31" s="2" t="s">
        <v>5</v>
      </c>
      <c r="X31" s="2" t="s">
        <v>5</v>
      </c>
      <c r="Z31" s="10"/>
      <c r="AA31" s="6" t="str">
        <f t="shared" si="0"/>
        <v/>
      </c>
      <c r="AB31" s="2" t="str">
        <f t="shared" si="1"/>
        <v/>
      </c>
      <c r="AC31" s="2" t="str">
        <f t="shared" si="2"/>
        <v/>
      </c>
      <c r="AD31" s="2" t="str">
        <f t="shared" si="3"/>
        <v/>
      </c>
      <c r="AE31" s="2" t="str">
        <f t="shared" si="4"/>
        <v/>
      </c>
      <c r="AF31" s="2" t="str">
        <f t="shared" si="5"/>
        <v/>
      </c>
      <c r="AG31" s="2" t="str">
        <f t="shared" si="26"/>
        <v/>
      </c>
      <c r="AH31" s="2" t="str">
        <f t="shared" si="7"/>
        <v/>
      </c>
      <c r="AI31" s="2" t="str">
        <f t="shared" si="8"/>
        <v/>
      </c>
      <c r="AJ31" s="2" t="str">
        <f t="shared" si="9"/>
        <v/>
      </c>
      <c r="AK31" s="2" t="str">
        <f t="shared" si="10"/>
        <v>deactivate C</v>
      </c>
      <c r="AL31" s="2" t="str">
        <f t="shared" si="11"/>
        <v/>
      </c>
      <c r="AM31" s="2" t="str">
        <f t="shared" si="12"/>
        <v/>
      </c>
      <c r="AN31" s="2" t="str">
        <f t="shared" si="13"/>
        <v/>
      </c>
      <c r="AO31" s="2" t="str">
        <f t="shared" si="14"/>
        <v/>
      </c>
      <c r="AP31" s="2" t="str">
        <f t="shared" si="15"/>
        <v/>
      </c>
      <c r="AQ31" s="2" t="str">
        <f t="shared" si="16"/>
        <v/>
      </c>
      <c r="AR31" s="2" t="str">
        <f t="shared" si="17"/>
        <v/>
      </c>
      <c r="AS31" s="2" t="str">
        <f t="shared" si="18"/>
        <v/>
      </c>
      <c r="AT31" s="2" t="str">
        <f t="shared" si="19"/>
        <v/>
      </c>
      <c r="AU31" s="2" t="str">
        <f t="shared" si="20"/>
        <v/>
      </c>
      <c r="AV31" s="2" t="str">
        <f t="shared" si="21"/>
        <v/>
      </c>
      <c r="AW31" s="2" t="str">
        <f t="shared" si="22"/>
        <v/>
      </c>
      <c r="AX31" s="2" t="str">
        <f t="shared" si="23"/>
        <v/>
      </c>
      <c r="AY31" s="10" t="str">
        <f t="shared" si="24"/>
        <v/>
      </c>
      <c r="AZ31" s="2" t="str">
        <f t="shared" si="25"/>
        <v>deactivate C</v>
      </c>
    </row>
    <row r="32" spans="2:52" x14ac:dyDescent="0.4">
      <c r="B32" s="6"/>
      <c r="D32" s="2" t="s">
        <v>2</v>
      </c>
      <c r="H32" s="2" t="s">
        <v>1</v>
      </c>
      <c r="L32" s="2" t="s">
        <v>5</v>
      </c>
      <c r="P32" s="2" t="s">
        <v>5</v>
      </c>
      <c r="T32" s="2" t="s">
        <v>5</v>
      </c>
      <c r="X32" s="2" t="s">
        <v>5</v>
      </c>
      <c r="Z32" s="10"/>
      <c r="AA32" s="6" t="str">
        <f t="shared" si="0"/>
        <v/>
      </c>
      <c r="AB32" s="2" t="str">
        <f t="shared" si="1"/>
        <v/>
      </c>
      <c r="AC32" s="2" t="str">
        <f t="shared" si="2"/>
        <v/>
      </c>
      <c r="AD32" s="2" t="str">
        <f t="shared" si="3"/>
        <v/>
      </c>
      <c r="AE32" s="2" t="str">
        <f t="shared" si="4"/>
        <v/>
      </c>
      <c r="AF32" s="2" t="str">
        <f t="shared" si="5"/>
        <v/>
      </c>
      <c r="AG32" s="2" t="str">
        <f t="shared" si="26"/>
        <v>deactivate B</v>
      </c>
      <c r="AH32" s="2" t="str">
        <f t="shared" si="7"/>
        <v/>
      </c>
      <c r="AI32" s="2" t="str">
        <f t="shared" si="8"/>
        <v/>
      </c>
      <c r="AJ32" s="2" t="str">
        <f t="shared" si="9"/>
        <v/>
      </c>
      <c r="AK32" s="2" t="str">
        <f t="shared" si="10"/>
        <v/>
      </c>
      <c r="AL32" s="2" t="str">
        <f t="shared" si="11"/>
        <v/>
      </c>
      <c r="AM32" s="2" t="str">
        <f t="shared" si="12"/>
        <v/>
      </c>
      <c r="AN32" s="2" t="str">
        <f t="shared" si="13"/>
        <v/>
      </c>
      <c r="AO32" s="2" t="str">
        <f t="shared" si="14"/>
        <v/>
      </c>
      <c r="AP32" s="2" t="str">
        <f t="shared" si="15"/>
        <v/>
      </c>
      <c r="AQ32" s="2" t="str">
        <f t="shared" si="16"/>
        <v/>
      </c>
      <c r="AR32" s="2" t="str">
        <f t="shared" si="17"/>
        <v/>
      </c>
      <c r="AS32" s="2" t="str">
        <f t="shared" si="18"/>
        <v/>
      </c>
      <c r="AT32" s="2" t="str">
        <f t="shared" si="19"/>
        <v/>
      </c>
      <c r="AU32" s="2" t="str">
        <f t="shared" si="20"/>
        <v/>
      </c>
      <c r="AV32" s="2" t="str">
        <f t="shared" si="21"/>
        <v/>
      </c>
      <c r="AW32" s="2" t="str">
        <f t="shared" si="22"/>
        <v/>
      </c>
      <c r="AX32" s="2" t="str">
        <f t="shared" si="23"/>
        <v/>
      </c>
      <c r="AY32" s="10" t="str">
        <f t="shared" si="24"/>
        <v/>
      </c>
      <c r="AZ32" s="2" t="str">
        <f>_xlfn.LET(
  _xlpm.message,
    SUBSTITUTE(
      SUBSTITUTE(
        SUBSTITUTE(
          SUBSTITUTE(
            SUBSTITUTE(
              SUBSTITUTE(
                SUBSTITUTE(
                  SUBSTITUTE(
                    SUBSTITUTE(
                      _xlfn.CONCAT(B32:Z32),"┐",""
                    ),"｜",""
                  ),"┘",""
                ),"∪",""
              ),"∩",""
            ),"―",""
          ),"→",""
        ),"←",""
      ),"|",""
    ),
  _xlpm.wholeString, _xlfn.CONCAT(AA32:AY32),
  _xlpm.hasArrow, OR(ISNUMBER(FIND("-&gt;",_xlpm.wholeString)), ISNUMBER(FIND("&lt;-",_xlpm.wholeString))),
  _xlpm.wholeString&amp;IF(_xlpm.hasArrow,": ","")&amp;_xlpm.message
)</f>
        <v>deactivate B</v>
      </c>
    </row>
    <row r="33" spans="2:52" x14ac:dyDescent="0.4">
      <c r="B33" s="6"/>
      <c r="D33" s="2" t="s">
        <v>2</v>
      </c>
      <c r="E33" s="2" t="s">
        <v>56</v>
      </c>
      <c r="F33" s="2" t="s">
        <v>21</v>
      </c>
      <c r="G33" s="2" t="s">
        <v>55</v>
      </c>
      <c r="H33" s="2" t="s">
        <v>5</v>
      </c>
      <c r="L33" s="2" t="s">
        <v>5</v>
      </c>
      <c r="P33" s="2" t="s">
        <v>5</v>
      </c>
      <c r="T33" s="2" t="s">
        <v>5</v>
      </c>
      <c r="X33" s="2" t="s">
        <v>5</v>
      </c>
      <c r="Z33" s="10"/>
      <c r="AA33" s="6" t="str">
        <f t="shared" si="0"/>
        <v/>
      </c>
      <c r="AB33" s="2" t="str">
        <f t="shared" si="1"/>
        <v/>
      </c>
      <c r="AC33" s="2" t="str">
        <f t="shared" si="2"/>
        <v>A</v>
      </c>
      <c r="AD33" s="2" t="str">
        <f t="shared" si="3"/>
        <v/>
      </c>
      <c r="AE33" s="2" t="str">
        <f t="shared" si="4"/>
        <v/>
      </c>
      <c r="AF33" s="2" t="str">
        <f t="shared" si="5"/>
        <v>-&gt;</v>
      </c>
      <c r="AG33" s="2" t="str">
        <f t="shared" si="26"/>
        <v>B</v>
      </c>
      <c r="AH33" s="2" t="str">
        <f t="shared" si="7"/>
        <v/>
      </c>
      <c r="AI33" s="2" t="str">
        <f t="shared" si="8"/>
        <v/>
      </c>
      <c r="AJ33" s="2" t="str">
        <f t="shared" si="9"/>
        <v/>
      </c>
      <c r="AK33" s="2" t="str">
        <f t="shared" si="10"/>
        <v/>
      </c>
      <c r="AL33" s="2" t="str">
        <f t="shared" si="11"/>
        <v/>
      </c>
      <c r="AM33" s="2" t="str">
        <f t="shared" si="12"/>
        <v/>
      </c>
      <c r="AN33" s="2" t="str">
        <f t="shared" si="13"/>
        <v/>
      </c>
      <c r="AO33" s="2" t="str">
        <f t="shared" si="14"/>
        <v/>
      </c>
      <c r="AP33" s="2" t="str">
        <f t="shared" si="15"/>
        <v/>
      </c>
      <c r="AQ33" s="2" t="str">
        <f t="shared" si="16"/>
        <v/>
      </c>
      <c r="AR33" s="2" t="str">
        <f t="shared" si="17"/>
        <v/>
      </c>
      <c r="AS33" s="2" t="str">
        <f t="shared" si="18"/>
        <v/>
      </c>
      <c r="AT33" s="2" t="str">
        <f t="shared" si="19"/>
        <v/>
      </c>
      <c r="AU33" s="2" t="str">
        <f t="shared" si="20"/>
        <v/>
      </c>
      <c r="AV33" s="2" t="str">
        <f t="shared" si="21"/>
        <v/>
      </c>
      <c r="AW33" s="2" t="str">
        <f t="shared" si="22"/>
        <v/>
      </c>
      <c r="AX33" s="2" t="str">
        <f t="shared" si="23"/>
        <v/>
      </c>
      <c r="AY33" s="10" t="str">
        <f t="shared" si="24"/>
        <v/>
      </c>
      <c r="AZ33" s="2" t="str">
        <f t="shared" ref="AZ33:AZ66" si="27">_xlfn.LET(
  _xlpm.message,
    SUBSTITUTE(
      SUBSTITUTE(
        SUBSTITUTE(
          SUBSTITUTE(
            SUBSTITUTE(
              SUBSTITUTE(
                SUBSTITUTE(
                  SUBSTITUTE(
                    SUBSTITUTE(
                      _xlfn.CONCAT(B33:Z33),"┐",""
                    ),"｜",""
                  ),"┘",""
                ),"∪",""
              ),"∩",""
            ),"―",""
          ),"→",""
        ),"←",""
      ),"|",""
    ),
  _xlpm.wholeString, _xlfn.CONCAT(AA33:AY33),
  _xlpm.hasArrow, OR(ISNUMBER(FIND("-&gt;",_xlpm.wholeString)), ISNUMBER(FIND("&lt;-",_xlpm.wholeString))),
  _xlpm.wholeString&amp;IF(_xlpm.hasArrow,": ","")&amp;_xlpm.message
)</f>
        <v>A-&gt;B: b</v>
      </c>
    </row>
    <row r="34" spans="2:52" x14ac:dyDescent="0.4">
      <c r="B34" s="6"/>
      <c r="D34" s="2" t="s">
        <v>2</v>
      </c>
      <c r="H34" s="2" t="s">
        <v>5</v>
      </c>
      <c r="I34" s="2" t="s">
        <v>56</v>
      </c>
      <c r="J34" s="2" t="s">
        <v>24</v>
      </c>
      <c r="K34" s="2" t="s">
        <v>56</v>
      </c>
      <c r="L34" s="2" t="s">
        <v>56</v>
      </c>
      <c r="M34" s="2" t="s">
        <v>56</v>
      </c>
      <c r="N34" s="2" t="s">
        <v>56</v>
      </c>
      <c r="O34" s="2" t="s">
        <v>55</v>
      </c>
      <c r="P34" s="2" t="s">
        <v>5</v>
      </c>
      <c r="T34" s="2" t="s">
        <v>5</v>
      </c>
      <c r="X34" s="2" t="s">
        <v>5</v>
      </c>
      <c r="Z34" s="10"/>
      <c r="AA34" s="6" t="str">
        <f t="shared" si="0"/>
        <v/>
      </c>
      <c r="AB34" s="2" t="str">
        <f t="shared" si="1"/>
        <v/>
      </c>
      <c r="AC34" s="2" t="str">
        <f t="shared" si="2"/>
        <v/>
      </c>
      <c r="AD34" s="2" t="str">
        <f t="shared" si="3"/>
        <v/>
      </c>
      <c r="AE34" s="2" t="str">
        <f t="shared" si="4"/>
        <v/>
      </c>
      <c r="AF34" s="2" t="str">
        <f t="shared" si="5"/>
        <v/>
      </c>
      <c r="AG34" s="2" t="str">
        <f t="shared" si="26"/>
        <v>B</v>
      </c>
      <c r="AH34" s="2" t="str">
        <f t="shared" si="7"/>
        <v/>
      </c>
      <c r="AI34" s="2" t="str">
        <f t="shared" si="8"/>
        <v/>
      </c>
      <c r="AJ34" s="2" t="str">
        <f t="shared" si="9"/>
        <v/>
      </c>
      <c r="AK34" s="2" t="str">
        <f t="shared" si="10"/>
        <v/>
      </c>
      <c r="AL34" s="2" t="str">
        <f t="shared" si="11"/>
        <v/>
      </c>
      <c r="AM34" s="2" t="str">
        <f t="shared" si="12"/>
        <v/>
      </c>
      <c r="AN34" s="2" t="str">
        <f t="shared" si="13"/>
        <v>-&gt;</v>
      </c>
      <c r="AO34" s="2" t="str">
        <f t="shared" si="14"/>
        <v>D</v>
      </c>
      <c r="AP34" s="2" t="str">
        <f t="shared" si="15"/>
        <v/>
      </c>
      <c r="AQ34" s="2" t="str">
        <f t="shared" si="16"/>
        <v/>
      </c>
      <c r="AR34" s="2" t="str">
        <f t="shared" si="17"/>
        <v/>
      </c>
      <c r="AS34" s="2" t="str">
        <f t="shared" si="18"/>
        <v/>
      </c>
      <c r="AT34" s="2" t="str">
        <f t="shared" si="19"/>
        <v/>
      </c>
      <c r="AU34" s="2" t="str">
        <f t="shared" si="20"/>
        <v/>
      </c>
      <c r="AV34" s="2" t="str">
        <f t="shared" si="21"/>
        <v/>
      </c>
      <c r="AW34" s="2" t="str">
        <f t="shared" si="22"/>
        <v/>
      </c>
      <c r="AX34" s="2" t="str">
        <f t="shared" si="23"/>
        <v/>
      </c>
      <c r="AY34" s="10" t="str">
        <f t="shared" si="24"/>
        <v/>
      </c>
      <c r="AZ34" s="2" t="str">
        <f t="shared" si="27"/>
        <v>B-&gt;D: e</v>
      </c>
    </row>
    <row r="35" spans="2:52" x14ac:dyDescent="0.4">
      <c r="B35" s="6"/>
      <c r="D35" s="2" t="s">
        <v>2</v>
      </c>
      <c r="H35" s="2" t="s">
        <v>5</v>
      </c>
      <c r="L35" s="2" t="s">
        <v>5</v>
      </c>
      <c r="P35" s="2" t="s">
        <v>0</v>
      </c>
      <c r="T35" s="2" t="s">
        <v>5</v>
      </c>
      <c r="X35" s="2" t="s">
        <v>5</v>
      </c>
      <c r="Z35" s="10"/>
      <c r="AA35" s="6" t="str">
        <f t="shared" si="0"/>
        <v/>
      </c>
      <c r="AB35" s="2" t="str">
        <f t="shared" si="1"/>
        <v/>
      </c>
      <c r="AC35" s="2" t="str">
        <f t="shared" si="2"/>
        <v/>
      </c>
      <c r="AD35" s="2" t="str">
        <f t="shared" si="3"/>
        <v/>
      </c>
      <c r="AE35" s="2" t="str">
        <f t="shared" si="4"/>
        <v/>
      </c>
      <c r="AF35" s="2" t="str">
        <f t="shared" si="5"/>
        <v/>
      </c>
      <c r="AG35" s="2" t="str">
        <f t="shared" si="26"/>
        <v/>
      </c>
      <c r="AH35" s="2" t="str">
        <f t="shared" si="7"/>
        <v/>
      </c>
      <c r="AI35" s="2" t="str">
        <f t="shared" si="8"/>
        <v/>
      </c>
      <c r="AJ35" s="2" t="str">
        <f t="shared" si="9"/>
        <v/>
      </c>
      <c r="AK35" s="2" t="str">
        <f t="shared" si="10"/>
        <v/>
      </c>
      <c r="AL35" s="2" t="str">
        <f t="shared" si="11"/>
        <v/>
      </c>
      <c r="AM35" s="2" t="str">
        <f t="shared" si="12"/>
        <v/>
      </c>
      <c r="AN35" s="2" t="str">
        <f t="shared" si="13"/>
        <v/>
      </c>
      <c r="AO35" s="2" t="str">
        <f t="shared" si="14"/>
        <v>activate D</v>
      </c>
      <c r="AP35" s="2" t="str">
        <f t="shared" si="15"/>
        <v/>
      </c>
      <c r="AQ35" s="2" t="str">
        <f t="shared" si="16"/>
        <v/>
      </c>
      <c r="AR35" s="2" t="str">
        <f t="shared" si="17"/>
        <v/>
      </c>
      <c r="AS35" s="2" t="str">
        <f t="shared" si="18"/>
        <v/>
      </c>
      <c r="AT35" s="2" t="str">
        <f t="shared" si="19"/>
        <v/>
      </c>
      <c r="AU35" s="2" t="str">
        <f t="shared" si="20"/>
        <v/>
      </c>
      <c r="AV35" s="2" t="str">
        <f t="shared" si="21"/>
        <v/>
      </c>
      <c r="AW35" s="2" t="str">
        <f t="shared" si="22"/>
        <v/>
      </c>
      <c r="AX35" s="2" t="str">
        <f t="shared" si="23"/>
        <v/>
      </c>
      <c r="AY35" s="10" t="str">
        <f t="shared" si="24"/>
        <v/>
      </c>
      <c r="AZ35" s="2" t="str">
        <f t="shared" si="27"/>
        <v>activate D</v>
      </c>
    </row>
    <row r="36" spans="2:52" x14ac:dyDescent="0.4">
      <c r="B36" s="6"/>
      <c r="D36" s="2" t="s">
        <v>2</v>
      </c>
      <c r="H36" s="2" t="s">
        <v>5</v>
      </c>
      <c r="L36" s="2" t="s">
        <v>5</v>
      </c>
      <c r="P36" s="2" t="s">
        <v>1</v>
      </c>
      <c r="T36" s="2" t="s">
        <v>5</v>
      </c>
      <c r="X36" s="2" t="s">
        <v>5</v>
      </c>
      <c r="Z36" s="10"/>
      <c r="AA36" s="6" t="str">
        <f t="shared" si="0"/>
        <v/>
      </c>
      <c r="AB36" s="2" t="str">
        <f t="shared" si="1"/>
        <v/>
      </c>
      <c r="AC36" s="2" t="str">
        <f t="shared" si="2"/>
        <v/>
      </c>
      <c r="AD36" s="2" t="str">
        <f t="shared" si="3"/>
        <v/>
      </c>
      <c r="AE36" s="2" t="str">
        <f t="shared" si="4"/>
        <v/>
      </c>
      <c r="AF36" s="2" t="str">
        <f t="shared" si="5"/>
        <v/>
      </c>
      <c r="AG36" s="2" t="str">
        <f t="shared" si="26"/>
        <v/>
      </c>
      <c r="AH36" s="2" t="str">
        <f t="shared" si="7"/>
        <v/>
      </c>
      <c r="AI36" s="2" t="str">
        <f t="shared" si="8"/>
        <v/>
      </c>
      <c r="AJ36" s="2" t="str">
        <f t="shared" si="9"/>
        <v/>
      </c>
      <c r="AK36" s="2" t="str">
        <f t="shared" si="10"/>
        <v/>
      </c>
      <c r="AL36" s="2" t="str">
        <f t="shared" si="11"/>
        <v/>
      </c>
      <c r="AM36" s="2" t="str">
        <f t="shared" si="12"/>
        <v/>
      </c>
      <c r="AN36" s="2" t="str">
        <f t="shared" si="13"/>
        <v/>
      </c>
      <c r="AO36" s="2" t="str">
        <f t="shared" si="14"/>
        <v>deactivate D</v>
      </c>
      <c r="AP36" s="2" t="str">
        <f t="shared" si="15"/>
        <v/>
      </c>
      <c r="AQ36" s="2" t="str">
        <f t="shared" si="16"/>
        <v/>
      </c>
      <c r="AR36" s="2" t="str">
        <f t="shared" si="17"/>
        <v/>
      </c>
      <c r="AS36" s="2" t="str">
        <f t="shared" si="18"/>
        <v/>
      </c>
      <c r="AT36" s="2" t="str">
        <f t="shared" si="19"/>
        <v/>
      </c>
      <c r="AU36" s="2" t="str">
        <f t="shared" si="20"/>
        <v/>
      </c>
      <c r="AV36" s="2" t="str">
        <f t="shared" si="21"/>
        <v/>
      </c>
      <c r="AW36" s="2" t="str">
        <f t="shared" si="22"/>
        <v/>
      </c>
      <c r="AX36" s="2" t="str">
        <f t="shared" si="23"/>
        <v/>
      </c>
      <c r="AY36" s="10" t="str">
        <f t="shared" si="24"/>
        <v/>
      </c>
      <c r="AZ36" s="2" t="str">
        <f t="shared" si="27"/>
        <v>deactivate D</v>
      </c>
    </row>
    <row r="37" spans="2:52" x14ac:dyDescent="0.4">
      <c r="B37" s="6"/>
      <c r="D37" s="2" t="s">
        <v>2</v>
      </c>
      <c r="H37" s="2" t="s">
        <v>0</v>
      </c>
      <c r="L37" s="2" t="s">
        <v>5</v>
      </c>
      <c r="P37" s="2" t="s">
        <v>5</v>
      </c>
      <c r="T37" s="2" t="s">
        <v>5</v>
      </c>
      <c r="X37" s="2" t="s">
        <v>5</v>
      </c>
      <c r="Z37" s="10"/>
      <c r="AA37" s="6" t="str">
        <f t="shared" si="0"/>
        <v/>
      </c>
      <c r="AB37" s="2" t="str">
        <f t="shared" si="1"/>
        <v/>
      </c>
      <c r="AC37" s="2" t="str">
        <f t="shared" si="2"/>
        <v/>
      </c>
      <c r="AD37" s="2" t="str">
        <f t="shared" si="3"/>
        <v/>
      </c>
      <c r="AE37" s="2" t="str">
        <f t="shared" si="4"/>
        <v/>
      </c>
      <c r="AF37" s="2" t="str">
        <f t="shared" si="5"/>
        <v/>
      </c>
      <c r="AG37" s="2" t="str">
        <f t="shared" si="26"/>
        <v>activate B</v>
      </c>
      <c r="AH37" s="2" t="str">
        <f t="shared" si="7"/>
        <v/>
      </c>
      <c r="AI37" s="2" t="str">
        <f t="shared" si="8"/>
        <v/>
      </c>
      <c r="AJ37" s="2" t="str">
        <f t="shared" si="9"/>
        <v/>
      </c>
      <c r="AK37" s="2" t="str">
        <f t="shared" si="10"/>
        <v/>
      </c>
      <c r="AL37" s="2" t="str">
        <f t="shared" si="11"/>
        <v/>
      </c>
      <c r="AM37" s="2" t="str">
        <f t="shared" si="12"/>
        <v/>
      </c>
      <c r="AN37" s="2" t="str">
        <f t="shared" si="13"/>
        <v/>
      </c>
      <c r="AO37" s="2" t="str">
        <f t="shared" si="14"/>
        <v/>
      </c>
      <c r="AP37" s="2" t="str">
        <f t="shared" si="15"/>
        <v/>
      </c>
      <c r="AQ37" s="2" t="str">
        <f t="shared" si="16"/>
        <v/>
      </c>
      <c r="AR37" s="2" t="str">
        <f t="shared" si="17"/>
        <v/>
      </c>
      <c r="AS37" s="2" t="str">
        <f t="shared" si="18"/>
        <v/>
      </c>
      <c r="AT37" s="2" t="str">
        <f t="shared" si="19"/>
        <v/>
      </c>
      <c r="AU37" s="2" t="str">
        <f t="shared" si="20"/>
        <v/>
      </c>
      <c r="AV37" s="2" t="str">
        <f t="shared" si="21"/>
        <v/>
      </c>
      <c r="AW37" s="2" t="str">
        <f t="shared" si="22"/>
        <v/>
      </c>
      <c r="AX37" s="2" t="str">
        <f t="shared" si="23"/>
        <v/>
      </c>
      <c r="AY37" s="10" t="str">
        <f t="shared" si="24"/>
        <v/>
      </c>
      <c r="AZ37" s="2" t="str">
        <f t="shared" si="27"/>
        <v>activate B</v>
      </c>
    </row>
    <row r="38" spans="2:52" x14ac:dyDescent="0.4">
      <c r="B38" s="6"/>
      <c r="D38" s="2" t="s">
        <v>2</v>
      </c>
      <c r="H38" s="2" t="s">
        <v>2</v>
      </c>
      <c r="I38" s="2" t="s">
        <v>56</v>
      </c>
      <c r="J38" s="2" t="s">
        <v>68</v>
      </c>
      <c r="K38" s="2" t="s">
        <v>55</v>
      </c>
      <c r="L38" s="2" t="s">
        <v>5</v>
      </c>
      <c r="P38" s="2" t="s">
        <v>5</v>
      </c>
      <c r="T38" s="2" t="s">
        <v>5</v>
      </c>
      <c r="X38" s="2" t="s">
        <v>5</v>
      </c>
      <c r="Z38" s="10"/>
      <c r="AA38" s="6" t="str">
        <f t="shared" si="0"/>
        <v/>
      </c>
      <c r="AB38" s="2" t="str">
        <f t="shared" si="1"/>
        <v/>
      </c>
      <c r="AC38" s="2" t="str">
        <f t="shared" si="2"/>
        <v/>
      </c>
      <c r="AD38" s="2" t="str">
        <f t="shared" si="3"/>
        <v/>
      </c>
      <c r="AE38" s="2" t="str">
        <f t="shared" si="4"/>
        <v/>
      </c>
      <c r="AF38" s="2" t="str">
        <f t="shared" si="5"/>
        <v/>
      </c>
      <c r="AG38" s="2" t="str">
        <f t="shared" si="26"/>
        <v>B</v>
      </c>
      <c r="AH38" s="2" t="str">
        <f t="shared" si="7"/>
        <v/>
      </c>
      <c r="AI38" s="2" t="str">
        <f t="shared" si="8"/>
        <v/>
      </c>
      <c r="AJ38" s="2" t="str">
        <f t="shared" si="9"/>
        <v>-&gt;</v>
      </c>
      <c r="AK38" s="2" t="str">
        <f t="shared" si="10"/>
        <v>C</v>
      </c>
      <c r="AL38" s="2" t="str">
        <f t="shared" si="11"/>
        <v/>
      </c>
      <c r="AM38" s="2" t="str">
        <f t="shared" si="12"/>
        <v/>
      </c>
      <c r="AN38" s="2" t="str">
        <f t="shared" si="13"/>
        <v/>
      </c>
      <c r="AO38" s="2" t="str">
        <f t="shared" si="14"/>
        <v/>
      </c>
      <c r="AP38" s="2" t="str">
        <f t="shared" si="15"/>
        <v/>
      </c>
      <c r="AQ38" s="2" t="str">
        <f t="shared" si="16"/>
        <v/>
      </c>
      <c r="AR38" s="2" t="str">
        <f t="shared" si="17"/>
        <v/>
      </c>
      <c r="AS38" s="2" t="str">
        <f t="shared" si="18"/>
        <v/>
      </c>
      <c r="AT38" s="2" t="str">
        <f t="shared" si="19"/>
        <v/>
      </c>
      <c r="AU38" s="2" t="str">
        <f t="shared" si="20"/>
        <v/>
      </c>
      <c r="AV38" s="2" t="str">
        <f t="shared" si="21"/>
        <v/>
      </c>
      <c r="AW38" s="2" t="str">
        <f t="shared" si="22"/>
        <v/>
      </c>
      <c r="AX38" s="2" t="str">
        <f t="shared" si="23"/>
        <v/>
      </c>
      <c r="AY38" s="10" t="str">
        <f t="shared" si="24"/>
        <v/>
      </c>
      <c r="AZ38" s="2" t="str">
        <f t="shared" si="27"/>
        <v>B-&gt;C: f</v>
      </c>
    </row>
    <row r="39" spans="2:52" x14ac:dyDescent="0.4">
      <c r="B39" s="6"/>
      <c r="D39" s="2" t="s">
        <v>1</v>
      </c>
      <c r="H39" s="2" t="s">
        <v>2</v>
      </c>
      <c r="L39" s="2" t="s">
        <v>0</v>
      </c>
      <c r="P39" s="2" t="s">
        <v>5</v>
      </c>
      <c r="T39" s="2" t="s">
        <v>5</v>
      </c>
      <c r="X39" s="2" t="s">
        <v>5</v>
      </c>
      <c r="Z39" s="10"/>
      <c r="AA39" s="6" t="str">
        <f t="shared" si="0"/>
        <v/>
      </c>
      <c r="AB39" s="2" t="str">
        <f t="shared" si="1"/>
        <v/>
      </c>
      <c r="AC39" s="2" t="str">
        <f t="shared" si="2"/>
        <v>deactivate A</v>
      </c>
      <c r="AD39" s="2" t="str">
        <f t="shared" si="3"/>
        <v/>
      </c>
      <c r="AE39" s="2" t="str">
        <f t="shared" si="4"/>
        <v/>
      </c>
      <c r="AF39" s="2" t="str">
        <f t="shared" si="5"/>
        <v/>
      </c>
      <c r="AG39" s="2" t="str">
        <f t="shared" si="26"/>
        <v/>
      </c>
      <c r="AH39" s="2" t="str">
        <f t="shared" si="7"/>
        <v/>
      </c>
      <c r="AI39" s="2" t="str">
        <f t="shared" si="8"/>
        <v/>
      </c>
      <c r="AJ39" s="2" t="str">
        <f t="shared" si="9"/>
        <v/>
      </c>
      <c r="AK39" s="2" t="str">
        <f t="shared" si="10"/>
        <v>activate C</v>
      </c>
      <c r="AL39" s="2" t="str">
        <f t="shared" si="11"/>
        <v/>
      </c>
      <c r="AM39" s="2" t="str">
        <f t="shared" si="12"/>
        <v/>
      </c>
      <c r="AN39" s="2" t="str">
        <f t="shared" si="13"/>
        <v/>
      </c>
      <c r="AO39" s="2" t="str">
        <f t="shared" si="14"/>
        <v/>
      </c>
      <c r="AP39" s="2" t="str">
        <f t="shared" si="15"/>
        <v/>
      </c>
      <c r="AQ39" s="2" t="str">
        <f t="shared" si="16"/>
        <v/>
      </c>
      <c r="AR39" s="2" t="str">
        <f t="shared" si="17"/>
        <v/>
      </c>
      <c r="AS39" s="2" t="str">
        <f t="shared" si="18"/>
        <v/>
      </c>
      <c r="AT39" s="2" t="str">
        <f t="shared" si="19"/>
        <v/>
      </c>
      <c r="AU39" s="2" t="str">
        <f t="shared" si="20"/>
        <v/>
      </c>
      <c r="AV39" s="2" t="str">
        <f t="shared" si="21"/>
        <v/>
      </c>
      <c r="AW39" s="2" t="str">
        <f t="shared" si="22"/>
        <v/>
      </c>
      <c r="AX39" s="2" t="str">
        <f t="shared" si="23"/>
        <v/>
      </c>
      <c r="AY39" s="10" t="str">
        <f t="shared" si="24"/>
        <v/>
      </c>
      <c r="AZ39" s="2" t="str">
        <f t="shared" si="27"/>
        <v>deactivate Aactivate C</v>
      </c>
    </row>
    <row r="40" spans="2:52" x14ac:dyDescent="0.4">
      <c r="B40" s="6"/>
      <c r="D40" s="2" t="s">
        <v>5</v>
      </c>
      <c r="H40" s="2" t="s">
        <v>2</v>
      </c>
      <c r="L40" s="2" t="s">
        <v>1</v>
      </c>
      <c r="P40" s="2" t="s">
        <v>5</v>
      </c>
      <c r="T40" s="2" t="s">
        <v>5</v>
      </c>
      <c r="X40" s="2" t="s">
        <v>5</v>
      </c>
      <c r="Z40" s="10"/>
      <c r="AA40" s="6" t="str">
        <f t="shared" si="0"/>
        <v/>
      </c>
      <c r="AB40" s="2" t="str">
        <f t="shared" si="1"/>
        <v/>
      </c>
      <c r="AC40" s="2" t="str">
        <f t="shared" si="2"/>
        <v/>
      </c>
      <c r="AD40" s="2" t="str">
        <f t="shared" si="3"/>
        <v/>
      </c>
      <c r="AE40" s="2" t="str">
        <f t="shared" si="4"/>
        <v/>
      </c>
      <c r="AF40" s="2" t="str">
        <f t="shared" si="5"/>
        <v/>
      </c>
      <c r="AG40" s="2" t="str">
        <f t="shared" si="26"/>
        <v/>
      </c>
      <c r="AH40" s="2" t="str">
        <f t="shared" si="7"/>
        <v/>
      </c>
      <c r="AI40" s="2" t="str">
        <f t="shared" si="8"/>
        <v/>
      </c>
      <c r="AJ40" s="2" t="str">
        <f t="shared" si="9"/>
        <v/>
      </c>
      <c r="AK40" s="2" t="str">
        <f t="shared" si="10"/>
        <v>deactivate C</v>
      </c>
      <c r="AL40" s="2" t="str">
        <f t="shared" si="11"/>
        <v/>
      </c>
      <c r="AM40" s="2" t="str">
        <f t="shared" si="12"/>
        <v/>
      </c>
      <c r="AN40" s="2" t="str">
        <f t="shared" si="13"/>
        <v/>
      </c>
      <c r="AO40" s="2" t="str">
        <f t="shared" si="14"/>
        <v/>
      </c>
      <c r="AP40" s="2" t="str">
        <f t="shared" si="15"/>
        <v/>
      </c>
      <c r="AQ40" s="2" t="str">
        <f t="shared" si="16"/>
        <v/>
      </c>
      <c r="AR40" s="2" t="str">
        <f t="shared" si="17"/>
        <v/>
      </c>
      <c r="AS40" s="2" t="str">
        <f t="shared" si="18"/>
        <v/>
      </c>
      <c r="AT40" s="2" t="str">
        <f t="shared" si="19"/>
        <v/>
      </c>
      <c r="AU40" s="2" t="str">
        <f t="shared" si="20"/>
        <v/>
      </c>
      <c r="AV40" s="2" t="str">
        <f t="shared" si="21"/>
        <v/>
      </c>
      <c r="AW40" s="2" t="str">
        <f t="shared" si="22"/>
        <v/>
      </c>
      <c r="AX40" s="2" t="str">
        <f t="shared" si="23"/>
        <v/>
      </c>
      <c r="AY40" s="10" t="str">
        <f t="shared" si="24"/>
        <v/>
      </c>
      <c r="AZ40" s="2" t="str">
        <f t="shared" si="27"/>
        <v>deactivate C</v>
      </c>
    </row>
    <row r="41" spans="2:52" x14ac:dyDescent="0.4">
      <c r="B41" s="6"/>
      <c r="D41" s="2" t="s">
        <v>5</v>
      </c>
      <c r="H41" s="2" t="s">
        <v>1</v>
      </c>
      <c r="L41" s="2" t="s">
        <v>5</v>
      </c>
      <c r="P41" s="2" t="s">
        <v>5</v>
      </c>
      <c r="T41" s="2" t="s">
        <v>5</v>
      </c>
      <c r="X41" s="2" t="s">
        <v>5</v>
      </c>
      <c r="Z41" s="10"/>
      <c r="AA41" s="6" t="str">
        <f t="shared" si="0"/>
        <v/>
      </c>
      <c r="AB41" s="2" t="str">
        <f t="shared" si="1"/>
        <v/>
      </c>
      <c r="AC41" s="2" t="str">
        <f t="shared" si="2"/>
        <v/>
      </c>
      <c r="AD41" s="2" t="str">
        <f t="shared" si="3"/>
        <v/>
      </c>
      <c r="AE41" s="2" t="str">
        <f t="shared" si="4"/>
        <v/>
      </c>
      <c r="AF41" s="2" t="str">
        <f t="shared" si="5"/>
        <v/>
      </c>
      <c r="AG41" s="2" t="str">
        <f t="shared" si="26"/>
        <v>deactivate B</v>
      </c>
      <c r="AH41" s="2" t="str">
        <f t="shared" si="7"/>
        <v/>
      </c>
      <c r="AI41" s="2" t="str">
        <f t="shared" si="8"/>
        <v/>
      </c>
      <c r="AJ41" s="2" t="str">
        <f t="shared" si="9"/>
        <v/>
      </c>
      <c r="AK41" s="2" t="str">
        <f t="shared" si="10"/>
        <v/>
      </c>
      <c r="AL41" s="2" t="str">
        <f t="shared" si="11"/>
        <v/>
      </c>
      <c r="AM41" s="2" t="str">
        <f t="shared" si="12"/>
        <v/>
      </c>
      <c r="AN41" s="2" t="str">
        <f t="shared" si="13"/>
        <v/>
      </c>
      <c r="AO41" s="2" t="str">
        <f t="shared" si="14"/>
        <v/>
      </c>
      <c r="AP41" s="2" t="str">
        <f t="shared" si="15"/>
        <v/>
      </c>
      <c r="AQ41" s="2" t="str">
        <f t="shared" si="16"/>
        <v/>
      </c>
      <c r="AR41" s="2" t="str">
        <f t="shared" si="17"/>
        <v/>
      </c>
      <c r="AS41" s="2" t="str">
        <f t="shared" si="18"/>
        <v/>
      </c>
      <c r="AT41" s="2" t="str">
        <f t="shared" si="19"/>
        <v/>
      </c>
      <c r="AU41" s="2" t="str">
        <f t="shared" si="20"/>
        <v/>
      </c>
      <c r="AV41" s="2" t="str">
        <f t="shared" si="21"/>
        <v/>
      </c>
      <c r="AW41" s="2" t="str">
        <f t="shared" si="22"/>
        <v/>
      </c>
      <c r="AX41" s="2" t="str">
        <f t="shared" si="23"/>
        <v/>
      </c>
      <c r="AY41" s="10" t="str">
        <f t="shared" si="24"/>
        <v/>
      </c>
      <c r="AZ41" s="2" t="str">
        <f t="shared" si="27"/>
        <v>deactivate B</v>
      </c>
    </row>
    <row r="42" spans="2:52" x14ac:dyDescent="0.4">
      <c r="B42" s="6"/>
      <c r="D42" s="2" t="s">
        <v>5</v>
      </c>
      <c r="H42" s="2" t="s">
        <v>5</v>
      </c>
      <c r="L42" s="2" t="s">
        <v>5</v>
      </c>
      <c r="P42" s="2" t="s">
        <v>5</v>
      </c>
      <c r="T42" s="2" t="s">
        <v>5</v>
      </c>
      <c r="X42" s="2" t="s">
        <v>5</v>
      </c>
      <c r="Z42" s="10"/>
      <c r="AA42" s="6" t="str">
        <f t="shared" si="0"/>
        <v/>
      </c>
      <c r="AB42" s="2" t="str">
        <f t="shared" si="1"/>
        <v/>
      </c>
      <c r="AC42" s="2" t="str">
        <f t="shared" si="2"/>
        <v/>
      </c>
      <c r="AD42" s="2" t="str">
        <f t="shared" si="3"/>
        <v/>
      </c>
      <c r="AE42" s="2" t="str">
        <f t="shared" si="4"/>
        <v/>
      </c>
      <c r="AF42" s="2" t="str">
        <f t="shared" si="5"/>
        <v/>
      </c>
      <c r="AG42" s="2" t="str">
        <f t="shared" si="26"/>
        <v/>
      </c>
      <c r="AH42" s="2" t="str">
        <f t="shared" si="7"/>
        <v/>
      </c>
      <c r="AI42" s="2" t="str">
        <f t="shared" si="8"/>
        <v/>
      </c>
      <c r="AJ42" s="2" t="str">
        <f t="shared" si="9"/>
        <v/>
      </c>
      <c r="AK42" s="2" t="str">
        <f t="shared" si="10"/>
        <v/>
      </c>
      <c r="AL42" s="2" t="str">
        <f t="shared" si="11"/>
        <v/>
      </c>
      <c r="AM42" s="2" t="str">
        <f t="shared" si="12"/>
        <v/>
      </c>
      <c r="AN42" s="2" t="str">
        <f t="shared" si="13"/>
        <v/>
      </c>
      <c r="AO42" s="2" t="str">
        <f t="shared" si="14"/>
        <v/>
      </c>
      <c r="AP42" s="2" t="str">
        <f t="shared" si="15"/>
        <v/>
      </c>
      <c r="AQ42" s="2" t="str">
        <f t="shared" si="16"/>
        <v/>
      </c>
      <c r="AR42" s="2" t="str">
        <f t="shared" si="17"/>
        <v/>
      </c>
      <c r="AS42" s="2" t="str">
        <f t="shared" si="18"/>
        <v/>
      </c>
      <c r="AT42" s="2" t="str">
        <f t="shared" si="19"/>
        <v/>
      </c>
      <c r="AU42" s="2" t="str">
        <f t="shared" si="20"/>
        <v/>
      </c>
      <c r="AV42" s="2" t="str">
        <f t="shared" si="21"/>
        <v/>
      </c>
      <c r="AW42" s="2" t="str">
        <f t="shared" si="22"/>
        <v/>
      </c>
      <c r="AX42" s="2" t="str">
        <f t="shared" si="23"/>
        <v/>
      </c>
      <c r="AY42" s="10" t="str">
        <f t="shared" si="24"/>
        <v/>
      </c>
      <c r="AZ42" s="2" t="str">
        <f t="shared" si="27"/>
        <v/>
      </c>
    </row>
    <row r="43" spans="2:52" x14ac:dyDescent="0.4">
      <c r="B43" s="6"/>
      <c r="D43" s="2" t="s">
        <v>5</v>
      </c>
      <c r="H43" s="2" t="s">
        <v>5</v>
      </c>
      <c r="L43" s="2" t="s">
        <v>5</v>
      </c>
      <c r="P43" s="2" t="s">
        <v>5</v>
      </c>
      <c r="T43" s="2" t="s">
        <v>5</v>
      </c>
      <c r="X43" s="2" t="s">
        <v>5</v>
      </c>
      <c r="Z43" s="10"/>
      <c r="AA43" s="6" t="str">
        <f t="shared" si="0"/>
        <v/>
      </c>
      <c r="AB43" s="2" t="str">
        <f t="shared" si="1"/>
        <v/>
      </c>
      <c r="AC43" s="2" t="str">
        <f t="shared" si="2"/>
        <v/>
      </c>
      <c r="AD43" s="2" t="str">
        <f t="shared" si="3"/>
        <v/>
      </c>
      <c r="AE43" s="2" t="str">
        <f t="shared" si="4"/>
        <v/>
      </c>
      <c r="AF43" s="2" t="str">
        <f t="shared" si="5"/>
        <v/>
      </c>
      <c r="AG43" s="2" t="str">
        <f t="shared" si="26"/>
        <v/>
      </c>
      <c r="AH43" s="2" t="str">
        <f t="shared" si="7"/>
        <v/>
      </c>
      <c r="AI43" s="2" t="str">
        <f t="shared" si="8"/>
        <v/>
      </c>
      <c r="AJ43" s="2" t="str">
        <f t="shared" si="9"/>
        <v/>
      </c>
      <c r="AK43" s="2" t="str">
        <f t="shared" si="10"/>
        <v/>
      </c>
      <c r="AL43" s="2" t="str">
        <f t="shared" si="11"/>
        <v/>
      </c>
      <c r="AM43" s="2" t="str">
        <f t="shared" si="12"/>
        <v/>
      </c>
      <c r="AN43" s="2" t="str">
        <f t="shared" si="13"/>
        <v/>
      </c>
      <c r="AO43" s="2" t="str">
        <f t="shared" si="14"/>
        <v/>
      </c>
      <c r="AP43" s="2" t="str">
        <f t="shared" si="15"/>
        <v/>
      </c>
      <c r="AQ43" s="2" t="str">
        <f t="shared" si="16"/>
        <v/>
      </c>
      <c r="AR43" s="2" t="str">
        <f t="shared" si="17"/>
        <v/>
      </c>
      <c r="AS43" s="2" t="str">
        <f t="shared" si="18"/>
        <v/>
      </c>
      <c r="AT43" s="2" t="str">
        <f t="shared" si="19"/>
        <v/>
      </c>
      <c r="AU43" s="2" t="str">
        <f t="shared" si="20"/>
        <v/>
      </c>
      <c r="AV43" s="2" t="str">
        <f t="shared" si="21"/>
        <v/>
      </c>
      <c r="AW43" s="2" t="str">
        <f t="shared" si="22"/>
        <v/>
      </c>
      <c r="AX43" s="2" t="str">
        <f t="shared" si="23"/>
        <v/>
      </c>
      <c r="AY43" s="10" t="str">
        <f t="shared" si="24"/>
        <v/>
      </c>
      <c r="AZ43" s="2" t="str">
        <f t="shared" si="27"/>
        <v/>
      </c>
    </row>
    <row r="44" spans="2:52" x14ac:dyDescent="0.4">
      <c r="B44" s="6"/>
      <c r="D44" s="2" t="s">
        <v>5</v>
      </c>
      <c r="F44" s="2" t="s">
        <v>22</v>
      </c>
      <c r="H44" s="2" t="s">
        <v>5</v>
      </c>
      <c r="L44" s="2" t="s">
        <v>5</v>
      </c>
      <c r="P44" s="2" t="s">
        <v>5</v>
      </c>
      <c r="T44" s="2" t="s">
        <v>5</v>
      </c>
      <c r="X44" s="2" t="s">
        <v>5</v>
      </c>
      <c r="Z44" s="10"/>
      <c r="AA44" s="6" t="str">
        <f t="shared" si="0"/>
        <v/>
      </c>
      <c r="AB44" s="2" t="str">
        <f t="shared" si="1"/>
        <v/>
      </c>
      <c r="AC44" s="2" t="str">
        <f t="shared" si="2"/>
        <v/>
      </c>
      <c r="AD44" s="2" t="str">
        <f t="shared" si="3"/>
        <v/>
      </c>
      <c r="AE44" s="2" t="str">
        <f t="shared" si="4"/>
        <v/>
      </c>
      <c r="AF44" s="2" t="str">
        <f t="shared" si="5"/>
        <v/>
      </c>
      <c r="AG44" s="2" t="str">
        <f t="shared" si="26"/>
        <v/>
      </c>
      <c r="AH44" s="2" t="str">
        <f t="shared" si="7"/>
        <v/>
      </c>
      <c r="AI44" s="2" t="str">
        <f t="shared" si="8"/>
        <v/>
      </c>
      <c r="AJ44" s="2" t="str">
        <f t="shared" si="9"/>
        <v/>
      </c>
      <c r="AK44" s="2" t="str">
        <f t="shared" si="10"/>
        <v/>
      </c>
      <c r="AL44" s="2" t="str">
        <f t="shared" si="11"/>
        <v/>
      </c>
      <c r="AM44" s="2" t="str">
        <f t="shared" si="12"/>
        <v/>
      </c>
      <c r="AN44" s="2" t="str">
        <f t="shared" si="13"/>
        <v/>
      </c>
      <c r="AO44" s="2" t="str">
        <f t="shared" si="14"/>
        <v/>
      </c>
      <c r="AP44" s="2" t="str">
        <f t="shared" si="15"/>
        <v/>
      </c>
      <c r="AQ44" s="2" t="str">
        <f t="shared" si="16"/>
        <v/>
      </c>
      <c r="AR44" s="2" t="str">
        <f t="shared" si="17"/>
        <v/>
      </c>
      <c r="AS44" s="2" t="str">
        <f t="shared" si="18"/>
        <v/>
      </c>
      <c r="AT44" s="2" t="str">
        <f t="shared" si="19"/>
        <v/>
      </c>
      <c r="AU44" s="2" t="str">
        <f t="shared" si="20"/>
        <v/>
      </c>
      <c r="AV44" s="2" t="str">
        <f t="shared" si="21"/>
        <v/>
      </c>
      <c r="AW44" s="2" t="str">
        <f t="shared" si="22"/>
        <v/>
      </c>
      <c r="AX44" s="2" t="str">
        <f t="shared" si="23"/>
        <v/>
      </c>
      <c r="AY44" s="10" t="str">
        <f t="shared" si="24"/>
        <v/>
      </c>
      <c r="AZ44" s="2" t="str">
        <f t="shared" si="27"/>
        <v>c</v>
      </c>
    </row>
    <row r="45" spans="2:52" x14ac:dyDescent="0.4">
      <c r="B45" s="6"/>
      <c r="D45" s="2" t="s">
        <v>5</v>
      </c>
      <c r="H45" s="2" t="s">
        <v>5</v>
      </c>
      <c r="L45" s="2" t="s">
        <v>5</v>
      </c>
      <c r="P45" s="2" t="s">
        <v>5</v>
      </c>
      <c r="T45" s="2" t="s">
        <v>5</v>
      </c>
      <c r="X45" s="2" t="s">
        <v>5</v>
      </c>
      <c r="Z45" s="10"/>
      <c r="AA45" s="6" t="str">
        <f t="shared" si="0"/>
        <v/>
      </c>
      <c r="AB45" s="2" t="str">
        <f t="shared" si="1"/>
        <v/>
      </c>
      <c r="AC45" s="2" t="str">
        <f t="shared" si="2"/>
        <v/>
      </c>
      <c r="AD45" s="2" t="str">
        <f t="shared" si="3"/>
        <v/>
      </c>
      <c r="AE45" s="2" t="str">
        <f t="shared" si="4"/>
        <v/>
      </c>
      <c r="AF45" s="2" t="str">
        <f t="shared" si="5"/>
        <v/>
      </c>
      <c r="AG45" s="2" t="str">
        <f t="shared" si="26"/>
        <v/>
      </c>
      <c r="AH45" s="2" t="str">
        <f t="shared" si="7"/>
        <v/>
      </c>
      <c r="AI45" s="2" t="str">
        <f t="shared" si="8"/>
        <v/>
      </c>
      <c r="AJ45" s="2" t="str">
        <f t="shared" si="9"/>
        <v/>
      </c>
      <c r="AK45" s="2" t="str">
        <f t="shared" si="10"/>
        <v/>
      </c>
      <c r="AL45" s="2" t="str">
        <f t="shared" si="11"/>
        <v/>
      </c>
      <c r="AM45" s="2" t="str">
        <f t="shared" si="12"/>
        <v/>
      </c>
      <c r="AN45" s="2" t="str">
        <f t="shared" si="13"/>
        <v/>
      </c>
      <c r="AO45" s="2" t="str">
        <f t="shared" si="14"/>
        <v/>
      </c>
      <c r="AP45" s="2" t="str">
        <f t="shared" si="15"/>
        <v/>
      </c>
      <c r="AQ45" s="2" t="str">
        <f t="shared" si="16"/>
        <v/>
      </c>
      <c r="AR45" s="2" t="str">
        <f t="shared" si="17"/>
        <v/>
      </c>
      <c r="AS45" s="2" t="str">
        <f t="shared" si="18"/>
        <v/>
      </c>
      <c r="AT45" s="2" t="str">
        <f t="shared" si="19"/>
        <v/>
      </c>
      <c r="AU45" s="2" t="str">
        <f t="shared" si="20"/>
        <v/>
      </c>
      <c r="AV45" s="2" t="str">
        <f t="shared" si="21"/>
        <v/>
      </c>
      <c r="AW45" s="2" t="str">
        <f t="shared" si="22"/>
        <v/>
      </c>
      <c r="AX45" s="2" t="str">
        <f t="shared" si="23"/>
        <v/>
      </c>
      <c r="AY45" s="10" t="str">
        <f t="shared" si="24"/>
        <v/>
      </c>
      <c r="AZ45" s="2" t="str">
        <f t="shared" si="27"/>
        <v/>
      </c>
    </row>
    <row r="46" spans="2:52" x14ac:dyDescent="0.4">
      <c r="B46" s="6"/>
      <c r="D46" s="2" t="s">
        <v>5</v>
      </c>
      <c r="H46" s="2" t="s">
        <v>5</v>
      </c>
      <c r="J46" s="2" t="s">
        <v>69</v>
      </c>
      <c r="L46" s="2" t="s">
        <v>5</v>
      </c>
      <c r="P46" s="2" t="s">
        <v>5</v>
      </c>
      <c r="T46" s="2" t="s">
        <v>5</v>
      </c>
      <c r="X46" s="2" t="s">
        <v>5</v>
      </c>
      <c r="Z46" s="10"/>
      <c r="AA46" s="6" t="str">
        <f t="shared" ref="AA46:AA66" si="28">_xlfn.LET(
  _xlpm.isMeAColumn,OR(ISNUMBER(FIND("|",B46)),ISNUMBER(FIND("｜",B46))),
  _xlpm.hasArrowToTheRight,AND(OR(C46="―",C46="←",C46="→"),D46&lt;&gt;"┐",D46&lt;&gt;"┘"),
  _xlpm.hasArrowToTheLeft,OR(A46="―",A46="←",A46="→"),
  IF(ISNUMBER(FIND("∩",B46)), "activate "&amp;B$20,
  IF(ISNUMBER(FIND("∪",B46)), "deactivate "&amp;B$20,
  IF(AND(_xlpm.isMeAColumn,D46="┐"),B$20&amp;"-&gt;"&amp;B$20,
  IF(B46="→","-&gt;",
  IF(AND(B46="←",C46&lt;&gt;"┘"),"&lt;-",
  IF(OR(AND(_xlpm.isMeAColumn,_xlpm.hasArrowToTheRight),AND(_xlpm.isMeAColumn,_xlpm.hasArrowToTheLeft)),B$20,
  ""))))))
)</f>
        <v/>
      </c>
      <c r="AB46" s="2" t="str">
        <f t="shared" ref="AB46:AB66" si="29">_xlfn.LET(
  _xlpm.isMeAColumn,OR(ISNUMBER(FIND("|",C46)),ISNUMBER(FIND("｜",C46))),
  _xlpm.hasArrowToTheRight,AND(OR(D46="―",D46="←",D46="→"),E46&lt;&gt;"┐",E46&lt;&gt;"┘"),
  _xlpm.hasArrowToTheLeft,OR(B46="―",B46="←",B46="→"),
  IF(ISNUMBER(FIND("∩",C46)), "activate "&amp;C$20,
  IF(ISNUMBER(FIND("∪",C46)), "deactivate "&amp;C$20,
  IF(AND(_xlpm.isMeAColumn,E46="┐"),C$20&amp;"-&gt;"&amp;C$20,
  IF(C46="→","-&gt;",
  IF(AND(C46="←",D46&lt;&gt;"┘"),"&lt;-",
  IF(OR(AND(_xlpm.isMeAColumn,_xlpm.hasArrowToTheRight),AND(_xlpm.isMeAColumn,_xlpm.hasArrowToTheLeft)),C$20,
  ""))))))
)</f>
        <v/>
      </c>
      <c r="AC46" s="2" t="str">
        <f t="shared" ref="AC46:AC66" si="30">_xlfn.LET(
  _xlpm.isMeAColumn,OR(ISNUMBER(FIND("|",D46)),ISNUMBER(FIND("｜",D46))),
  _xlpm.hasArrowToTheRight,AND(OR(E46="―",E46="←",E46="→"),F46&lt;&gt;"┐",F46&lt;&gt;"┘"),
  _xlpm.hasArrowToTheLeft,OR(C46="―",C46="←",C46="→"),
  IF(ISNUMBER(FIND("∩",D46)), "activate "&amp;D$20,
  IF(ISNUMBER(FIND("∪",D46)), "deactivate "&amp;D$20,
  IF(AND(_xlpm.isMeAColumn,F46="┐"),D$20&amp;"-&gt;"&amp;D$20,
  IF(D46="→","-&gt;",
  IF(AND(D46="←",E46&lt;&gt;"┘"),"&lt;-",
  IF(OR(AND(_xlpm.isMeAColumn,_xlpm.hasArrowToTheRight),AND(_xlpm.isMeAColumn,_xlpm.hasArrowToTheLeft)),D$20,
  ""))))))
)</f>
        <v/>
      </c>
      <c r="AD46" s="2" t="str">
        <f t="shared" ref="AD46:AD66" si="31">_xlfn.LET(
  _xlpm.isMeAColumn,OR(ISNUMBER(FIND("|",E46)),ISNUMBER(FIND("｜",E46))),
  _xlpm.hasArrowToTheRight,AND(OR(F46="―",F46="←",F46="→"),G46&lt;&gt;"┐",G46&lt;&gt;"┘"),
  _xlpm.hasArrowToTheLeft,OR(D46="―",D46="←",D46="→"),
  IF(ISNUMBER(FIND("∩",E46)), "activate "&amp;E$20,
  IF(ISNUMBER(FIND("∪",E46)), "deactivate "&amp;E$20,
  IF(AND(_xlpm.isMeAColumn,G46="┐"),E$20&amp;"-&gt;"&amp;E$20,
  IF(E46="→","-&gt;",
  IF(AND(E46="←",F46&lt;&gt;"┘"),"&lt;-",
  IF(OR(AND(_xlpm.isMeAColumn,_xlpm.hasArrowToTheRight),AND(_xlpm.isMeAColumn,_xlpm.hasArrowToTheLeft)),E$20,
  ""))))))
)</f>
        <v/>
      </c>
      <c r="AE46" s="2" t="str">
        <f t="shared" ref="AE46:AE66" si="32">_xlfn.LET(
  _xlpm.isMeAColumn,OR(ISNUMBER(FIND("|",F46)),ISNUMBER(FIND("｜",F46))),
  _xlpm.hasArrowToTheRight,AND(OR(G46="―",G46="←",G46="→"),H46&lt;&gt;"┐",H46&lt;&gt;"┘"),
  _xlpm.hasArrowToTheLeft,OR(E46="―",E46="←",E46="→"),
  IF(ISNUMBER(FIND("∩",F46)), "activate "&amp;F$20,
  IF(ISNUMBER(FIND("∪",F46)), "deactivate "&amp;F$20,
  IF(AND(_xlpm.isMeAColumn,H46="┐"),F$20&amp;"-&gt;"&amp;F$20,
  IF(F46="→","-&gt;",
  IF(AND(F46="←",G46&lt;&gt;"┘"),"&lt;-",
  IF(OR(AND(_xlpm.isMeAColumn,_xlpm.hasArrowToTheRight),AND(_xlpm.isMeAColumn,_xlpm.hasArrowToTheLeft)),F$20,
  ""))))))
)</f>
        <v/>
      </c>
      <c r="AF46" s="2" t="str">
        <f t="shared" ref="AF46:AF66" si="33">_xlfn.LET(
  _xlpm.isMeAColumn,OR(ISNUMBER(FIND("|",G46)),ISNUMBER(FIND("｜",G46))),
  _xlpm.hasArrowToTheRight,AND(OR(H46="―",H46="←",H46="→"),I46&lt;&gt;"┐",I46&lt;&gt;"┘"),
  _xlpm.hasArrowToTheLeft,OR(F46="―",F46="←",F46="→"),
  IF(ISNUMBER(FIND("∩",G46)), "activate "&amp;G$20,
  IF(ISNUMBER(FIND("∪",G46)), "deactivate "&amp;G$20,
  IF(AND(_xlpm.isMeAColumn,I46="┐"),G$20&amp;"-&gt;"&amp;G$20,
  IF(G46="→","-&gt;",
  IF(AND(G46="←",H46&lt;&gt;"┘"),"&lt;-",
  IF(OR(AND(_xlpm.isMeAColumn,_xlpm.hasArrowToTheRight),AND(_xlpm.isMeAColumn,_xlpm.hasArrowToTheLeft)),G$20,
  ""))))))
)</f>
        <v/>
      </c>
      <c r="AG46" s="2" t="str">
        <f t="shared" si="26"/>
        <v/>
      </c>
      <c r="AH46" s="2" t="str">
        <f t="shared" ref="AH46:AH66" si="34">_xlfn.LET(
  _xlpm.isMeAColumn,OR(ISNUMBER(FIND("|",I46)),ISNUMBER(FIND("｜",I46))),
  _xlpm.hasArrowToTheRight,AND(OR(J46="―",J46="←",J46="→"),K46&lt;&gt;"┐",K46&lt;&gt;"┘"),
  _xlpm.hasArrowToTheLeft,OR(H46="―",H46="←",H46="→"),
  IF(ISNUMBER(FIND("∩",I46)), "activate "&amp;I$20,
  IF(ISNUMBER(FIND("∪",I46)), "deactivate "&amp;I$20,
  IF(AND(_xlpm.isMeAColumn,K46="┐"),I$20&amp;"-&gt;"&amp;I$20,
  IF(I46="→","-&gt;",
  IF(AND(I46="←",J46&lt;&gt;"┘"),"&lt;-",
  IF(OR(AND(_xlpm.isMeAColumn,_xlpm.hasArrowToTheRight),AND(_xlpm.isMeAColumn,_xlpm.hasArrowToTheLeft)),I$20,
  ""))))))
)</f>
        <v/>
      </c>
      <c r="AI46" s="2" t="str">
        <f t="shared" ref="AI46:AI66" si="35">_xlfn.LET(
  _xlpm.isMeAColumn,OR(ISNUMBER(FIND("|",J46)),ISNUMBER(FIND("｜",J46))),
  _xlpm.hasArrowToTheRight,AND(OR(K46="―",K46="←",K46="→"),L46&lt;&gt;"┐",L46&lt;&gt;"┘"),
  _xlpm.hasArrowToTheLeft,OR(I46="―",I46="←",I46="→"),
  IF(ISNUMBER(FIND("∩",J46)), "activate "&amp;J$20,
  IF(ISNUMBER(FIND("∪",J46)), "deactivate "&amp;J$20,
  IF(AND(_xlpm.isMeAColumn,L46="┐"),J$20&amp;"-&gt;"&amp;J$20,
  IF(J46="→","-&gt;",
  IF(AND(J46="←",K46&lt;&gt;"┘"),"&lt;-",
  IF(OR(AND(_xlpm.isMeAColumn,_xlpm.hasArrowToTheRight),AND(_xlpm.isMeAColumn,_xlpm.hasArrowToTheLeft)),J$20,
  ""))))))
)</f>
        <v/>
      </c>
      <c r="AJ46" s="2" t="str">
        <f t="shared" ref="AJ46:AJ66" si="36">_xlfn.LET(
  _xlpm.isMeAColumn,OR(ISNUMBER(FIND("|",K46)),ISNUMBER(FIND("｜",K46))),
  _xlpm.hasArrowToTheRight,AND(OR(L46="―",L46="←",L46="→"),M46&lt;&gt;"┐",M46&lt;&gt;"┘"),
  _xlpm.hasArrowToTheLeft,OR(J46="―",J46="←",J46="→"),
  IF(ISNUMBER(FIND("∩",K46)), "activate "&amp;K$20,
  IF(ISNUMBER(FIND("∪",K46)), "deactivate "&amp;K$20,
  IF(AND(_xlpm.isMeAColumn,M46="┐"),K$20&amp;"-&gt;"&amp;K$20,
  IF(K46="→","-&gt;",
  IF(AND(K46="←",L46&lt;&gt;"┘"),"&lt;-",
  IF(OR(AND(_xlpm.isMeAColumn,_xlpm.hasArrowToTheRight),AND(_xlpm.isMeAColumn,_xlpm.hasArrowToTheLeft)),K$20,
  ""))))))
)</f>
        <v/>
      </c>
      <c r="AK46" s="2" t="str">
        <f t="shared" ref="AK46:AK66" si="37">_xlfn.LET(
  _xlpm.isMeAColumn,OR(ISNUMBER(FIND("|",L46)),ISNUMBER(FIND("｜",L46))),
  _xlpm.hasArrowToTheRight,AND(OR(M46="―",M46="←",M46="→"),N46&lt;&gt;"┐",N46&lt;&gt;"┘"),
  _xlpm.hasArrowToTheLeft,OR(K46="―",K46="←",K46="→"),
  IF(ISNUMBER(FIND("∩",L46)), "activate "&amp;L$20,
  IF(ISNUMBER(FIND("∪",L46)), "deactivate "&amp;L$20,
  IF(AND(_xlpm.isMeAColumn,N46="┐"),L$20&amp;"-&gt;"&amp;L$20,
  IF(L46="→","-&gt;",
  IF(AND(L46="←",M46&lt;&gt;"┘"),"&lt;-",
  IF(OR(AND(_xlpm.isMeAColumn,_xlpm.hasArrowToTheRight),AND(_xlpm.isMeAColumn,_xlpm.hasArrowToTheLeft)),L$20,
  ""))))))
)</f>
        <v/>
      </c>
      <c r="AL46" s="2" t="str">
        <f t="shared" ref="AL46:AL66" si="38">_xlfn.LET(
  _xlpm.isMeAColumn,OR(ISNUMBER(FIND("|",M46)),ISNUMBER(FIND("｜",M46))),
  _xlpm.hasArrowToTheRight,AND(OR(N46="―",N46="←",N46="→"),O46&lt;&gt;"┐",O46&lt;&gt;"┘"),
  _xlpm.hasArrowToTheLeft,OR(L46="―",L46="←",L46="→"),
  IF(ISNUMBER(FIND("∩",M46)), "activate "&amp;M$20,
  IF(ISNUMBER(FIND("∪",M46)), "deactivate "&amp;M$20,
  IF(AND(_xlpm.isMeAColumn,O46="┐"),M$20&amp;"-&gt;"&amp;M$20,
  IF(M46="→","-&gt;",
  IF(AND(M46="←",N46&lt;&gt;"┘"),"&lt;-",
  IF(OR(AND(_xlpm.isMeAColumn,_xlpm.hasArrowToTheRight),AND(_xlpm.isMeAColumn,_xlpm.hasArrowToTheLeft)),M$20,
  ""))))))
)</f>
        <v/>
      </c>
      <c r="AM46" s="2" t="str">
        <f t="shared" ref="AM46:AM66" si="39">_xlfn.LET(
  _xlpm.isMeAColumn,OR(ISNUMBER(FIND("|",N46)),ISNUMBER(FIND("｜",N46))),
  _xlpm.hasArrowToTheRight,AND(OR(O46="―",O46="←",O46="→"),P46&lt;&gt;"┐",P46&lt;&gt;"┘"),
  _xlpm.hasArrowToTheLeft,OR(M46="―",M46="←",M46="→"),
  IF(ISNUMBER(FIND("∩",N46)), "activate "&amp;N$20,
  IF(ISNUMBER(FIND("∪",N46)), "deactivate "&amp;N$20,
  IF(AND(_xlpm.isMeAColumn,P46="┐"),N$20&amp;"-&gt;"&amp;N$20,
  IF(N46="→","-&gt;",
  IF(AND(N46="←",O46&lt;&gt;"┘"),"&lt;-",
  IF(OR(AND(_xlpm.isMeAColumn,_xlpm.hasArrowToTheRight),AND(_xlpm.isMeAColumn,_xlpm.hasArrowToTheLeft)),N$20,
  ""))))))
)</f>
        <v/>
      </c>
      <c r="AN46" s="2" t="str">
        <f t="shared" ref="AN46:AN66" si="40">_xlfn.LET(
  _xlpm.isMeAColumn,OR(ISNUMBER(FIND("|",O46)),ISNUMBER(FIND("｜",O46))),
  _xlpm.hasArrowToTheRight,AND(OR(P46="―",P46="←",P46="→"),Q46&lt;&gt;"┐",Q46&lt;&gt;"┘"),
  _xlpm.hasArrowToTheLeft,OR(N46="―",N46="←",N46="→"),
  IF(ISNUMBER(FIND("∩",O46)), "activate "&amp;O$20,
  IF(ISNUMBER(FIND("∪",O46)), "deactivate "&amp;O$20,
  IF(AND(_xlpm.isMeAColumn,Q46="┐"),O$20&amp;"-&gt;"&amp;O$20,
  IF(O46="→","-&gt;",
  IF(AND(O46="←",P46&lt;&gt;"┘"),"&lt;-",
  IF(OR(AND(_xlpm.isMeAColumn,_xlpm.hasArrowToTheRight),AND(_xlpm.isMeAColumn,_xlpm.hasArrowToTheLeft)),O$20,
  ""))))))
)</f>
        <v/>
      </c>
      <c r="AO46" s="2" t="str">
        <f t="shared" ref="AO46:AO66" si="41">_xlfn.LET(
  _xlpm.isMeAColumn,OR(ISNUMBER(FIND("|",P46)),ISNUMBER(FIND("｜",P46))),
  _xlpm.hasArrowToTheRight,AND(OR(Q46="―",Q46="←",Q46="→"),R46&lt;&gt;"┐",R46&lt;&gt;"┘"),
  _xlpm.hasArrowToTheLeft,OR(O46="―",O46="←",O46="→"),
  IF(ISNUMBER(FIND("∩",P46)), "activate "&amp;P$20,
  IF(ISNUMBER(FIND("∪",P46)), "deactivate "&amp;P$20,
  IF(AND(_xlpm.isMeAColumn,R46="┐"),P$20&amp;"-&gt;"&amp;P$20,
  IF(P46="→","-&gt;",
  IF(AND(P46="←",Q46&lt;&gt;"┘"),"&lt;-",
  IF(OR(AND(_xlpm.isMeAColumn,_xlpm.hasArrowToTheRight),AND(_xlpm.isMeAColumn,_xlpm.hasArrowToTheLeft)),P$20,
  ""))))))
)</f>
        <v/>
      </c>
      <c r="AP46" s="2" t="str">
        <f t="shared" ref="AP46:AP66" si="42">_xlfn.LET(
  _xlpm.isMeAColumn,OR(ISNUMBER(FIND("|",Q46)),ISNUMBER(FIND("｜",Q46))),
  _xlpm.hasArrowToTheRight,AND(OR(R46="―",R46="←",R46="→"),S46&lt;&gt;"┐",S46&lt;&gt;"┘"),
  _xlpm.hasArrowToTheLeft,OR(P46="―",P46="←",P46="→"),
  IF(ISNUMBER(FIND("∩",Q46)), "activate "&amp;Q$20,
  IF(ISNUMBER(FIND("∪",Q46)), "deactivate "&amp;Q$20,
  IF(AND(_xlpm.isMeAColumn,S46="┐"),Q$20&amp;"-&gt;"&amp;Q$20,
  IF(Q46="→","-&gt;",
  IF(AND(Q46="←",R46&lt;&gt;"┘"),"&lt;-",
  IF(OR(AND(_xlpm.isMeAColumn,_xlpm.hasArrowToTheRight),AND(_xlpm.isMeAColumn,_xlpm.hasArrowToTheLeft)),Q$20,
  ""))))))
)</f>
        <v/>
      </c>
      <c r="AQ46" s="2" t="str">
        <f t="shared" ref="AQ46:AQ66" si="43">_xlfn.LET(
  _xlpm.isMeAColumn,OR(ISNUMBER(FIND("|",R46)),ISNUMBER(FIND("｜",R46))),
  _xlpm.hasArrowToTheRight,AND(OR(S46="―",S46="←",S46="→"),T46&lt;&gt;"┐",T46&lt;&gt;"┘"),
  _xlpm.hasArrowToTheLeft,OR(Q46="―",Q46="←",Q46="→"),
  IF(ISNUMBER(FIND("∩",R46)), "activate "&amp;R$20,
  IF(ISNUMBER(FIND("∪",R46)), "deactivate "&amp;R$20,
  IF(AND(_xlpm.isMeAColumn,T46="┐"),R$20&amp;"-&gt;"&amp;R$20,
  IF(R46="→","-&gt;",
  IF(AND(R46="←",S46&lt;&gt;"┘"),"&lt;-",
  IF(OR(AND(_xlpm.isMeAColumn,_xlpm.hasArrowToTheRight),AND(_xlpm.isMeAColumn,_xlpm.hasArrowToTheLeft)),R$20,
  ""))))))
)</f>
        <v/>
      </c>
      <c r="AR46" s="2" t="str">
        <f t="shared" ref="AR46:AR66" si="44">_xlfn.LET(
  _xlpm.isMeAColumn,OR(ISNUMBER(FIND("|",S46)),ISNUMBER(FIND("｜",S46))),
  _xlpm.hasArrowToTheRight,AND(OR(T46="―",T46="←",T46="→"),U46&lt;&gt;"┐",U46&lt;&gt;"┘"),
  _xlpm.hasArrowToTheLeft,OR(R46="―",R46="←",R46="→"),
  IF(ISNUMBER(FIND("∩",S46)), "activate "&amp;S$20,
  IF(ISNUMBER(FIND("∪",S46)), "deactivate "&amp;S$20,
  IF(AND(_xlpm.isMeAColumn,U46="┐"),S$20&amp;"-&gt;"&amp;S$20,
  IF(S46="→","-&gt;",
  IF(AND(S46="←",T46&lt;&gt;"┘"),"&lt;-",
  IF(OR(AND(_xlpm.isMeAColumn,_xlpm.hasArrowToTheRight),AND(_xlpm.isMeAColumn,_xlpm.hasArrowToTheLeft)),S$20,
  ""))))))
)</f>
        <v/>
      </c>
      <c r="AS46" s="2" t="str">
        <f t="shared" ref="AS46:AS66" si="45">_xlfn.LET(
  _xlpm.isMeAColumn,OR(ISNUMBER(FIND("|",T46)),ISNUMBER(FIND("｜",T46))),
  _xlpm.hasArrowToTheRight,AND(OR(U46="―",U46="←",U46="→"),V46&lt;&gt;"┐",V46&lt;&gt;"┘"),
  _xlpm.hasArrowToTheLeft,OR(S46="―",S46="←",S46="→"),
  IF(ISNUMBER(FIND("∩",T46)), "activate "&amp;T$20,
  IF(ISNUMBER(FIND("∪",T46)), "deactivate "&amp;T$20,
  IF(AND(_xlpm.isMeAColumn,V46="┐"),T$20&amp;"-&gt;"&amp;T$20,
  IF(T46="→","-&gt;",
  IF(AND(T46="←",U46&lt;&gt;"┘"),"&lt;-",
  IF(OR(AND(_xlpm.isMeAColumn,_xlpm.hasArrowToTheRight),AND(_xlpm.isMeAColumn,_xlpm.hasArrowToTheLeft)),T$20,
  ""))))))
)</f>
        <v/>
      </c>
      <c r="AT46" s="2" t="str">
        <f t="shared" ref="AT46:AT66" si="46">_xlfn.LET(
  _xlpm.isMeAColumn,OR(ISNUMBER(FIND("|",U46)),ISNUMBER(FIND("｜",U46))),
  _xlpm.hasArrowToTheRight,AND(OR(V46="―",V46="←",V46="→"),W46&lt;&gt;"┐",W46&lt;&gt;"┘"),
  _xlpm.hasArrowToTheLeft,OR(T46="―",T46="←",T46="→"),
  IF(ISNUMBER(FIND("∩",U46)), "activate "&amp;U$20,
  IF(ISNUMBER(FIND("∪",U46)), "deactivate "&amp;U$20,
  IF(AND(_xlpm.isMeAColumn,W46="┐"),U$20&amp;"-&gt;"&amp;U$20,
  IF(U46="→","-&gt;",
  IF(AND(U46="←",V46&lt;&gt;"┘"),"&lt;-",
  IF(OR(AND(_xlpm.isMeAColumn,_xlpm.hasArrowToTheRight),AND(_xlpm.isMeAColumn,_xlpm.hasArrowToTheLeft)),U$20,
  ""))))))
)</f>
        <v/>
      </c>
      <c r="AU46" s="2" t="str">
        <f t="shared" ref="AU46:AU66" si="47">_xlfn.LET(
  _xlpm.isMeAColumn,OR(ISNUMBER(FIND("|",V46)),ISNUMBER(FIND("｜",V46))),
  _xlpm.hasArrowToTheRight,AND(OR(W46="―",W46="←",W46="→"),X46&lt;&gt;"┐",X46&lt;&gt;"┘"),
  _xlpm.hasArrowToTheLeft,OR(U46="―",U46="←",U46="→"),
  IF(ISNUMBER(FIND("∩",V46)), "activate "&amp;V$20,
  IF(ISNUMBER(FIND("∪",V46)), "deactivate "&amp;V$20,
  IF(AND(_xlpm.isMeAColumn,X46="┐"),V$20&amp;"-&gt;"&amp;V$20,
  IF(V46="→","-&gt;",
  IF(AND(V46="←",W46&lt;&gt;"┘"),"&lt;-",
  IF(OR(AND(_xlpm.isMeAColumn,_xlpm.hasArrowToTheRight),AND(_xlpm.isMeAColumn,_xlpm.hasArrowToTheLeft)),V$20,
  ""))))))
)</f>
        <v/>
      </c>
      <c r="AV46" s="2" t="str">
        <f t="shared" ref="AV46:AV66" si="48">_xlfn.LET(
  _xlpm.isMeAColumn,OR(ISNUMBER(FIND("|",W46)),ISNUMBER(FIND("｜",W46))),
  _xlpm.hasArrowToTheRight,AND(OR(X46="―",X46="←",X46="→"),Y46&lt;&gt;"┐",Y46&lt;&gt;"┘"),
  _xlpm.hasArrowToTheLeft,OR(V46="―",V46="←",V46="→"),
  IF(ISNUMBER(FIND("∩",W46)), "activate "&amp;W$20,
  IF(ISNUMBER(FIND("∪",W46)), "deactivate "&amp;W$20,
  IF(AND(_xlpm.isMeAColumn,Y46="┐"),W$20&amp;"-&gt;"&amp;W$20,
  IF(W46="→","-&gt;",
  IF(AND(W46="←",X46&lt;&gt;"┘"),"&lt;-",
  IF(OR(AND(_xlpm.isMeAColumn,_xlpm.hasArrowToTheRight),AND(_xlpm.isMeAColumn,_xlpm.hasArrowToTheLeft)),W$20,
  ""))))))
)</f>
        <v/>
      </c>
      <c r="AW46" s="2" t="str">
        <f t="shared" ref="AW46:AW66" si="49">_xlfn.LET(
  _xlpm.isMeAColumn,OR(ISNUMBER(FIND("|",X46)),ISNUMBER(FIND("｜",X46))),
  _xlpm.hasArrowToTheRight,AND(OR(Y46="―",Y46="←",Y46="→"),Z46&lt;&gt;"┐",Z46&lt;&gt;"┘"),
  _xlpm.hasArrowToTheLeft,OR(W46="―",W46="←",W46="→"),
  IF(ISNUMBER(FIND("∩",X46)), "activate "&amp;X$20,
  IF(ISNUMBER(FIND("∪",X46)), "deactivate "&amp;X$20,
  IF(AND(_xlpm.isMeAColumn,Z46="┐"),X$20&amp;"-&gt;"&amp;X$20,
  IF(X46="→","-&gt;",
  IF(AND(X46="←",Y46&lt;&gt;"┘"),"&lt;-",
  IF(OR(AND(_xlpm.isMeAColumn,_xlpm.hasArrowToTheRight),AND(_xlpm.isMeAColumn,_xlpm.hasArrowToTheLeft)),X$20,
  ""))))))
)</f>
        <v/>
      </c>
      <c r="AX46" s="2" t="str">
        <f t="shared" ref="AX46:AX66" si="50">_xlfn.LET(
  _xlpm.isMeAColumn,OR(ISNUMBER(FIND("|",Y46)),ISNUMBER(FIND("｜",Y46))),
  _xlpm.hasArrowToTheRight,AND(OR(Z46="―",Z46="←",Z46="→"),AA46&lt;&gt;"┐",AA46&lt;&gt;"┘"),
  _xlpm.hasArrowToTheLeft,OR(X46="―",X46="←",X46="→"),
  IF(ISNUMBER(FIND("∩",Y46)), "activate "&amp;Y$20,
  IF(ISNUMBER(FIND("∪",Y46)), "deactivate "&amp;Y$20,
  IF(AND(_xlpm.isMeAColumn,AA46="┐"),Y$20&amp;"-&gt;"&amp;Y$20,
  IF(Y46="→","-&gt;",
  IF(AND(Y46="←",Z46&lt;&gt;"┘"),"&lt;-",
  IF(OR(AND(_xlpm.isMeAColumn,_xlpm.hasArrowToTheRight),AND(_xlpm.isMeAColumn,_xlpm.hasArrowToTheLeft)),Y$20,
  ""))))))
)</f>
        <v/>
      </c>
      <c r="AY46" s="10" t="str">
        <f t="shared" ref="AY46:AY66" si="51">_xlfn.LET(
  _xlpm.isMeAColumn,OR(ISNUMBER(FIND("|",Z46)),ISNUMBER(FIND("｜",Z46))),
  _xlpm.hasArrowToTheRight,AND(OR(AA46="―",AA46="←",AA46="→"),AB46&lt;&gt;"┐",AB46&lt;&gt;"┘"),
  _xlpm.hasArrowToTheLeft,OR(Y46="―",Y46="←",Y46="→"),
  IF(ISNUMBER(FIND("∩",Z46)), "activate "&amp;Z$20,
  IF(ISNUMBER(FIND("∪",Z46)), "deactivate "&amp;Z$20,
  IF(AND(_xlpm.isMeAColumn,AB46="┐"),Z$20&amp;"-&gt;"&amp;Z$20,
  IF(Z46="→","-&gt;",
  IF(AND(Z46="←",AA46&lt;&gt;"┘"),"&lt;-",
  IF(OR(AND(_xlpm.isMeAColumn,_xlpm.hasArrowToTheRight),AND(_xlpm.isMeAColumn,_xlpm.hasArrowToTheLeft)),Z$20,
  ""))))))
)</f>
        <v/>
      </c>
      <c r="AZ46" s="2" t="str">
        <f t="shared" si="27"/>
        <v>g</v>
      </c>
    </row>
    <row r="47" spans="2:52" x14ac:dyDescent="0.4">
      <c r="B47" s="6"/>
      <c r="D47" s="2" t="s">
        <v>5</v>
      </c>
      <c r="H47" s="2" t="s">
        <v>5</v>
      </c>
      <c r="L47" s="2" t="s">
        <v>5</v>
      </c>
      <c r="P47" s="2" t="s">
        <v>5</v>
      </c>
      <c r="T47" s="2" t="s">
        <v>5</v>
      </c>
      <c r="X47" s="2" t="s">
        <v>5</v>
      </c>
      <c r="Z47" s="10"/>
      <c r="AA47" s="6" t="str">
        <f t="shared" si="28"/>
        <v/>
      </c>
      <c r="AB47" s="2" t="str">
        <f t="shared" si="29"/>
        <v/>
      </c>
      <c r="AC47" s="2" t="str">
        <f t="shared" si="30"/>
        <v/>
      </c>
      <c r="AD47" s="2" t="str">
        <f t="shared" si="31"/>
        <v/>
      </c>
      <c r="AE47" s="2" t="str">
        <f t="shared" si="32"/>
        <v/>
      </c>
      <c r="AF47" s="2" t="str">
        <f t="shared" si="33"/>
        <v/>
      </c>
      <c r="AG47" s="2" t="str">
        <f t="shared" si="26"/>
        <v/>
      </c>
      <c r="AH47" s="2" t="str">
        <f t="shared" si="34"/>
        <v/>
      </c>
      <c r="AI47" s="2" t="str">
        <f t="shared" si="35"/>
        <v/>
      </c>
      <c r="AJ47" s="2" t="str">
        <f t="shared" si="36"/>
        <v/>
      </c>
      <c r="AK47" s="2" t="str">
        <f t="shared" si="37"/>
        <v/>
      </c>
      <c r="AL47" s="2" t="str">
        <f t="shared" si="38"/>
        <v/>
      </c>
      <c r="AM47" s="2" t="str">
        <f t="shared" si="39"/>
        <v/>
      </c>
      <c r="AN47" s="2" t="str">
        <f t="shared" si="40"/>
        <v/>
      </c>
      <c r="AO47" s="2" t="str">
        <f t="shared" si="41"/>
        <v/>
      </c>
      <c r="AP47" s="2" t="str">
        <f t="shared" si="42"/>
        <v/>
      </c>
      <c r="AQ47" s="2" t="str">
        <f t="shared" si="43"/>
        <v/>
      </c>
      <c r="AR47" s="2" t="str">
        <f t="shared" si="44"/>
        <v/>
      </c>
      <c r="AS47" s="2" t="str">
        <f t="shared" si="45"/>
        <v/>
      </c>
      <c r="AT47" s="2" t="str">
        <f t="shared" si="46"/>
        <v/>
      </c>
      <c r="AU47" s="2" t="str">
        <f t="shared" si="47"/>
        <v/>
      </c>
      <c r="AV47" s="2" t="str">
        <f t="shared" si="48"/>
        <v/>
      </c>
      <c r="AW47" s="2" t="str">
        <f t="shared" si="49"/>
        <v/>
      </c>
      <c r="AX47" s="2" t="str">
        <f t="shared" si="50"/>
        <v/>
      </c>
      <c r="AY47" s="10" t="str">
        <f t="shared" si="51"/>
        <v/>
      </c>
      <c r="AZ47" s="2" t="str">
        <f t="shared" si="27"/>
        <v/>
      </c>
    </row>
    <row r="48" spans="2:52" x14ac:dyDescent="0.4">
      <c r="B48" s="6"/>
      <c r="D48" s="2" t="s">
        <v>5</v>
      </c>
      <c r="H48" s="2" t="s">
        <v>5</v>
      </c>
      <c r="L48" s="2" t="s">
        <v>5</v>
      </c>
      <c r="P48" s="2" t="s">
        <v>5</v>
      </c>
      <c r="T48" s="2" t="s">
        <v>5</v>
      </c>
      <c r="X48" s="2" t="s">
        <v>5</v>
      </c>
      <c r="Z48" s="10"/>
      <c r="AA48" s="6" t="str">
        <f t="shared" si="28"/>
        <v/>
      </c>
      <c r="AB48" s="2" t="str">
        <f t="shared" si="29"/>
        <v/>
      </c>
      <c r="AC48" s="2" t="str">
        <f t="shared" si="30"/>
        <v/>
      </c>
      <c r="AD48" s="2" t="str">
        <f t="shared" si="31"/>
        <v/>
      </c>
      <c r="AE48" s="2" t="str">
        <f t="shared" si="32"/>
        <v/>
      </c>
      <c r="AF48" s="2" t="str">
        <f t="shared" si="33"/>
        <v/>
      </c>
      <c r="AG48" s="2" t="str">
        <f>_xlfn.LET(
  _xlpm.isMeAColumn,OR(ISNUMBER(FIND("|",H48)),ISNUMBER(FIND("｜",H48))),
  _xlpm.hasArrowToTheRight,AND(OR(I48="―",I48="←",I48="→"),J48&lt;&gt;"┐",J48&lt;&gt;"┘"),
  _xlpm.hasArrowToTheLeft,OR(G48="―",G48="←",G48="→"),
  IF(ISNUMBER(FIND("∩",H48)), "activate "&amp;H$20,
  IF(ISNUMBER(FIND("∪",H48)), "deactivate "&amp;H$20,
  IF(AND(_xlpm.isMeAColumn,J48="┐"),H$20&amp;"-&gt;"&amp;H$20,
  IF(H48="→","-&gt;",
  IF(AND(H48="←",I48&lt;&gt;"┘"),"&lt;-",
  IF(OR(AND(_xlpm.isMeAColumn,_xlpm.hasArrowToTheRight),AND(_xlpm.isMeAColumn,_xlpm.hasArrowToTheLeft)),H$20,
  ""))))))
)</f>
        <v/>
      </c>
      <c r="AH48" s="2" t="str">
        <f t="shared" si="34"/>
        <v/>
      </c>
      <c r="AI48" s="2" t="str">
        <f t="shared" si="35"/>
        <v/>
      </c>
      <c r="AJ48" s="2" t="str">
        <f t="shared" si="36"/>
        <v/>
      </c>
      <c r="AK48" s="2" t="str">
        <f t="shared" si="37"/>
        <v/>
      </c>
      <c r="AL48" s="2" t="str">
        <f t="shared" si="38"/>
        <v/>
      </c>
      <c r="AM48" s="2" t="str">
        <f t="shared" si="39"/>
        <v/>
      </c>
      <c r="AN48" s="2" t="str">
        <f t="shared" si="40"/>
        <v/>
      </c>
      <c r="AO48" s="2" t="str">
        <f t="shared" si="41"/>
        <v/>
      </c>
      <c r="AP48" s="2" t="str">
        <f t="shared" si="42"/>
        <v/>
      </c>
      <c r="AQ48" s="2" t="str">
        <f t="shared" si="43"/>
        <v/>
      </c>
      <c r="AR48" s="2" t="str">
        <f t="shared" si="44"/>
        <v/>
      </c>
      <c r="AS48" s="2" t="str">
        <f t="shared" si="45"/>
        <v/>
      </c>
      <c r="AT48" s="2" t="str">
        <f t="shared" si="46"/>
        <v/>
      </c>
      <c r="AU48" s="2" t="str">
        <f t="shared" si="47"/>
        <v/>
      </c>
      <c r="AV48" s="2" t="str">
        <f t="shared" si="48"/>
        <v/>
      </c>
      <c r="AW48" s="2" t="str">
        <f t="shared" si="49"/>
        <v/>
      </c>
      <c r="AX48" s="2" t="str">
        <f t="shared" si="50"/>
        <v/>
      </c>
      <c r="AY48" s="10" t="str">
        <f t="shared" si="51"/>
        <v/>
      </c>
      <c r="AZ48" s="2" t="str">
        <f t="shared" si="27"/>
        <v/>
      </c>
    </row>
    <row r="49" spans="2:52" x14ac:dyDescent="0.4">
      <c r="B49" s="6"/>
      <c r="D49" s="2" t="s">
        <v>5</v>
      </c>
      <c r="H49" s="2" t="s">
        <v>5</v>
      </c>
      <c r="L49" s="2" t="s">
        <v>5</v>
      </c>
      <c r="P49" s="2" t="s">
        <v>5</v>
      </c>
      <c r="T49" s="2" t="s">
        <v>5</v>
      </c>
      <c r="X49" s="2" t="s">
        <v>5</v>
      </c>
      <c r="Z49" s="10"/>
      <c r="AA49" s="6" t="str">
        <f t="shared" si="28"/>
        <v/>
      </c>
      <c r="AB49" s="2" t="str">
        <f t="shared" si="29"/>
        <v/>
      </c>
      <c r="AC49" s="2" t="str">
        <f t="shared" si="30"/>
        <v/>
      </c>
      <c r="AD49" s="2" t="str">
        <f t="shared" si="31"/>
        <v/>
      </c>
      <c r="AE49" s="2" t="str">
        <f t="shared" si="32"/>
        <v/>
      </c>
      <c r="AF49" s="2" t="str">
        <f t="shared" si="33"/>
        <v/>
      </c>
      <c r="AG49" s="2" t="str">
        <f t="shared" ref="AG49:AG66" si="52">_xlfn.LET(
  _xlpm.isMeAColumn,OR(ISNUMBER(FIND("|",H49)),ISNUMBER(FIND("｜",H49))),
  _xlpm.hasArrowToTheRight,AND(OR(I49="―",I49="←",I49="→"),J49&lt;&gt;"┐",J49&lt;&gt;"┘"),
  _xlpm.hasArrowToTheLeft,OR(G49="―",G49="←",G49="→"),
  IF(ISNUMBER(FIND("∩",H49)), "activate "&amp;H$20,
  IF(ISNUMBER(FIND("∪",H49)), "deactivate "&amp;H$20,
  IF(AND(_xlpm.isMeAColumn,J49="┐"),H$20&amp;"-&gt;"&amp;H$20,
  IF(H49="→","-&gt;",
  IF(AND(H49="←",I49&lt;&gt;"┘"),"&lt;-",
  IF(OR(AND(_xlpm.isMeAColumn,_xlpm.hasArrowToTheRight),AND(_xlpm.isMeAColumn,_xlpm.hasArrowToTheLeft)),H$20,
  ""))))))
)</f>
        <v/>
      </c>
      <c r="AH49" s="2" t="str">
        <f t="shared" si="34"/>
        <v/>
      </c>
      <c r="AI49" s="2" t="str">
        <f t="shared" si="35"/>
        <v/>
      </c>
      <c r="AJ49" s="2" t="str">
        <f t="shared" si="36"/>
        <v/>
      </c>
      <c r="AK49" s="2" t="str">
        <f t="shared" si="37"/>
        <v/>
      </c>
      <c r="AL49" s="2" t="str">
        <f t="shared" si="38"/>
        <v/>
      </c>
      <c r="AM49" s="2" t="str">
        <f t="shared" si="39"/>
        <v/>
      </c>
      <c r="AN49" s="2" t="str">
        <f t="shared" si="40"/>
        <v/>
      </c>
      <c r="AO49" s="2" t="str">
        <f t="shared" si="41"/>
        <v/>
      </c>
      <c r="AP49" s="2" t="str">
        <f t="shared" si="42"/>
        <v/>
      </c>
      <c r="AQ49" s="2" t="str">
        <f t="shared" si="43"/>
        <v/>
      </c>
      <c r="AR49" s="2" t="str">
        <f t="shared" si="44"/>
        <v/>
      </c>
      <c r="AS49" s="2" t="str">
        <f t="shared" si="45"/>
        <v/>
      </c>
      <c r="AT49" s="2" t="str">
        <f t="shared" si="46"/>
        <v/>
      </c>
      <c r="AU49" s="2" t="str">
        <f t="shared" si="47"/>
        <v/>
      </c>
      <c r="AV49" s="2" t="str">
        <f t="shared" si="48"/>
        <v/>
      </c>
      <c r="AW49" s="2" t="str">
        <f t="shared" si="49"/>
        <v/>
      </c>
      <c r="AX49" s="2" t="str">
        <f t="shared" si="50"/>
        <v/>
      </c>
      <c r="AY49" s="10" t="str">
        <f t="shared" si="51"/>
        <v/>
      </c>
      <c r="AZ49" s="2" t="str">
        <f t="shared" si="27"/>
        <v/>
      </c>
    </row>
    <row r="50" spans="2:52" x14ac:dyDescent="0.4">
      <c r="B50" s="6"/>
      <c r="D50" s="2" t="s">
        <v>5</v>
      </c>
      <c r="H50" s="2" t="s">
        <v>5</v>
      </c>
      <c r="L50" s="2" t="s">
        <v>5</v>
      </c>
      <c r="P50" s="2" t="s">
        <v>5</v>
      </c>
      <c r="T50" s="2" t="s">
        <v>5</v>
      </c>
      <c r="X50" s="2" t="s">
        <v>5</v>
      </c>
      <c r="Z50" s="10"/>
      <c r="AA50" s="6" t="str">
        <f t="shared" si="28"/>
        <v/>
      </c>
      <c r="AB50" s="2" t="str">
        <f t="shared" si="29"/>
        <v/>
      </c>
      <c r="AC50" s="2" t="str">
        <f t="shared" si="30"/>
        <v/>
      </c>
      <c r="AD50" s="2" t="str">
        <f t="shared" si="31"/>
        <v/>
      </c>
      <c r="AE50" s="2" t="str">
        <f t="shared" si="32"/>
        <v/>
      </c>
      <c r="AF50" s="2" t="str">
        <f t="shared" si="33"/>
        <v/>
      </c>
      <c r="AG50" s="2" t="str">
        <f t="shared" si="52"/>
        <v/>
      </c>
      <c r="AH50" s="2" t="str">
        <f t="shared" si="34"/>
        <v/>
      </c>
      <c r="AI50" s="2" t="str">
        <f t="shared" si="35"/>
        <v/>
      </c>
      <c r="AJ50" s="2" t="str">
        <f t="shared" si="36"/>
        <v/>
      </c>
      <c r="AK50" s="2" t="str">
        <f t="shared" si="37"/>
        <v/>
      </c>
      <c r="AL50" s="2" t="str">
        <f t="shared" si="38"/>
        <v/>
      </c>
      <c r="AM50" s="2" t="str">
        <f t="shared" si="39"/>
        <v/>
      </c>
      <c r="AN50" s="2" t="str">
        <f t="shared" si="40"/>
        <v/>
      </c>
      <c r="AO50" s="2" t="str">
        <f t="shared" si="41"/>
        <v/>
      </c>
      <c r="AP50" s="2" t="str">
        <f t="shared" si="42"/>
        <v/>
      </c>
      <c r="AQ50" s="2" t="str">
        <f t="shared" si="43"/>
        <v/>
      </c>
      <c r="AR50" s="2" t="str">
        <f t="shared" si="44"/>
        <v/>
      </c>
      <c r="AS50" s="2" t="str">
        <f t="shared" si="45"/>
        <v/>
      </c>
      <c r="AT50" s="2" t="str">
        <f t="shared" si="46"/>
        <v/>
      </c>
      <c r="AU50" s="2" t="str">
        <f t="shared" si="47"/>
        <v/>
      </c>
      <c r="AV50" s="2" t="str">
        <f t="shared" si="48"/>
        <v/>
      </c>
      <c r="AW50" s="2" t="str">
        <f t="shared" si="49"/>
        <v/>
      </c>
      <c r="AX50" s="2" t="str">
        <f t="shared" si="50"/>
        <v/>
      </c>
      <c r="AY50" s="10" t="str">
        <f t="shared" si="51"/>
        <v/>
      </c>
      <c r="AZ50" s="2" t="str">
        <f t="shared" si="27"/>
        <v/>
      </c>
    </row>
    <row r="51" spans="2:52" x14ac:dyDescent="0.4">
      <c r="B51" s="6"/>
      <c r="D51" s="2" t="s">
        <v>5</v>
      </c>
      <c r="H51" s="2" t="s">
        <v>5</v>
      </c>
      <c r="L51" s="2" t="s">
        <v>5</v>
      </c>
      <c r="P51" s="2" t="s">
        <v>5</v>
      </c>
      <c r="T51" s="2" t="s">
        <v>5</v>
      </c>
      <c r="X51" s="2" t="s">
        <v>5</v>
      </c>
      <c r="Z51" s="10"/>
      <c r="AA51" s="6" t="str">
        <f t="shared" si="28"/>
        <v/>
      </c>
      <c r="AB51" s="2" t="str">
        <f t="shared" si="29"/>
        <v/>
      </c>
      <c r="AC51" s="2" t="str">
        <f t="shared" si="30"/>
        <v/>
      </c>
      <c r="AD51" s="2" t="str">
        <f t="shared" si="31"/>
        <v/>
      </c>
      <c r="AE51" s="2" t="str">
        <f t="shared" si="32"/>
        <v/>
      </c>
      <c r="AF51" s="2" t="str">
        <f t="shared" si="33"/>
        <v/>
      </c>
      <c r="AG51" s="2" t="str">
        <f t="shared" si="52"/>
        <v/>
      </c>
      <c r="AH51" s="2" t="str">
        <f t="shared" si="34"/>
        <v/>
      </c>
      <c r="AI51" s="2" t="str">
        <f t="shared" si="35"/>
        <v/>
      </c>
      <c r="AJ51" s="2" t="str">
        <f t="shared" si="36"/>
        <v/>
      </c>
      <c r="AK51" s="2" t="str">
        <f t="shared" si="37"/>
        <v/>
      </c>
      <c r="AL51" s="2" t="str">
        <f t="shared" si="38"/>
        <v/>
      </c>
      <c r="AM51" s="2" t="str">
        <f t="shared" si="39"/>
        <v/>
      </c>
      <c r="AN51" s="2" t="str">
        <f t="shared" si="40"/>
        <v/>
      </c>
      <c r="AO51" s="2" t="str">
        <f t="shared" si="41"/>
        <v/>
      </c>
      <c r="AP51" s="2" t="str">
        <f t="shared" si="42"/>
        <v/>
      </c>
      <c r="AQ51" s="2" t="str">
        <f t="shared" si="43"/>
        <v/>
      </c>
      <c r="AR51" s="2" t="str">
        <f t="shared" si="44"/>
        <v/>
      </c>
      <c r="AS51" s="2" t="str">
        <f t="shared" si="45"/>
        <v/>
      </c>
      <c r="AT51" s="2" t="str">
        <f t="shared" si="46"/>
        <v/>
      </c>
      <c r="AU51" s="2" t="str">
        <f t="shared" si="47"/>
        <v/>
      </c>
      <c r="AV51" s="2" t="str">
        <f t="shared" si="48"/>
        <v/>
      </c>
      <c r="AW51" s="2" t="str">
        <f t="shared" si="49"/>
        <v/>
      </c>
      <c r="AX51" s="2" t="str">
        <f t="shared" si="50"/>
        <v/>
      </c>
      <c r="AY51" s="10" t="str">
        <f t="shared" si="51"/>
        <v/>
      </c>
      <c r="AZ51" s="2" t="str">
        <f t="shared" si="27"/>
        <v/>
      </c>
    </row>
    <row r="52" spans="2:52" x14ac:dyDescent="0.4">
      <c r="B52" s="6"/>
      <c r="D52" s="2" t="s">
        <v>5</v>
      </c>
      <c r="H52" s="2" t="s">
        <v>5</v>
      </c>
      <c r="L52" s="2" t="s">
        <v>5</v>
      </c>
      <c r="P52" s="2" t="s">
        <v>5</v>
      </c>
      <c r="T52" s="2" t="s">
        <v>5</v>
      </c>
      <c r="X52" s="2" t="s">
        <v>5</v>
      </c>
      <c r="Z52" s="10"/>
      <c r="AA52" s="6" t="str">
        <f t="shared" si="28"/>
        <v/>
      </c>
      <c r="AB52" s="2" t="str">
        <f t="shared" si="29"/>
        <v/>
      </c>
      <c r="AC52" s="2" t="str">
        <f t="shared" si="30"/>
        <v/>
      </c>
      <c r="AD52" s="2" t="str">
        <f t="shared" si="31"/>
        <v/>
      </c>
      <c r="AE52" s="2" t="str">
        <f t="shared" si="32"/>
        <v/>
      </c>
      <c r="AF52" s="2" t="str">
        <f t="shared" si="33"/>
        <v/>
      </c>
      <c r="AG52" s="2" t="str">
        <f t="shared" si="52"/>
        <v/>
      </c>
      <c r="AH52" s="2" t="str">
        <f t="shared" si="34"/>
        <v/>
      </c>
      <c r="AI52" s="2" t="str">
        <f t="shared" si="35"/>
        <v/>
      </c>
      <c r="AJ52" s="2" t="str">
        <f t="shared" si="36"/>
        <v/>
      </c>
      <c r="AK52" s="2" t="str">
        <f t="shared" si="37"/>
        <v/>
      </c>
      <c r="AL52" s="2" t="str">
        <f t="shared" si="38"/>
        <v/>
      </c>
      <c r="AM52" s="2" t="str">
        <f t="shared" si="39"/>
        <v/>
      </c>
      <c r="AN52" s="2" t="str">
        <f t="shared" si="40"/>
        <v/>
      </c>
      <c r="AO52" s="2" t="str">
        <f t="shared" si="41"/>
        <v/>
      </c>
      <c r="AP52" s="2" t="str">
        <f t="shared" si="42"/>
        <v/>
      </c>
      <c r="AQ52" s="2" t="str">
        <f t="shared" si="43"/>
        <v/>
      </c>
      <c r="AR52" s="2" t="str">
        <f t="shared" si="44"/>
        <v/>
      </c>
      <c r="AS52" s="2" t="str">
        <f t="shared" si="45"/>
        <v/>
      </c>
      <c r="AT52" s="2" t="str">
        <f t="shared" si="46"/>
        <v/>
      </c>
      <c r="AU52" s="2" t="str">
        <f t="shared" si="47"/>
        <v/>
      </c>
      <c r="AV52" s="2" t="str">
        <f t="shared" si="48"/>
        <v/>
      </c>
      <c r="AW52" s="2" t="str">
        <f t="shared" si="49"/>
        <v/>
      </c>
      <c r="AX52" s="2" t="str">
        <f t="shared" si="50"/>
        <v/>
      </c>
      <c r="AY52" s="10" t="str">
        <f t="shared" si="51"/>
        <v/>
      </c>
      <c r="AZ52" s="2" t="str">
        <f t="shared" si="27"/>
        <v/>
      </c>
    </row>
    <row r="53" spans="2:52" x14ac:dyDescent="0.4">
      <c r="B53" s="6"/>
      <c r="D53" s="2" t="s">
        <v>5</v>
      </c>
      <c r="H53" s="2" t="s">
        <v>5</v>
      </c>
      <c r="L53" s="2" t="s">
        <v>5</v>
      </c>
      <c r="P53" s="2" t="s">
        <v>5</v>
      </c>
      <c r="T53" s="2" t="s">
        <v>5</v>
      </c>
      <c r="X53" s="2" t="s">
        <v>5</v>
      </c>
      <c r="Z53" s="10"/>
      <c r="AA53" s="6" t="str">
        <f t="shared" si="28"/>
        <v/>
      </c>
      <c r="AB53" s="2" t="str">
        <f t="shared" si="29"/>
        <v/>
      </c>
      <c r="AC53" s="2" t="str">
        <f t="shared" si="30"/>
        <v/>
      </c>
      <c r="AD53" s="2" t="str">
        <f t="shared" si="31"/>
        <v/>
      </c>
      <c r="AE53" s="2" t="str">
        <f t="shared" si="32"/>
        <v/>
      </c>
      <c r="AF53" s="2" t="str">
        <f t="shared" si="33"/>
        <v/>
      </c>
      <c r="AG53" s="2" t="str">
        <f t="shared" si="52"/>
        <v/>
      </c>
      <c r="AH53" s="2" t="str">
        <f t="shared" si="34"/>
        <v/>
      </c>
      <c r="AI53" s="2" t="str">
        <f t="shared" si="35"/>
        <v/>
      </c>
      <c r="AJ53" s="2" t="str">
        <f t="shared" si="36"/>
        <v/>
      </c>
      <c r="AK53" s="2" t="str">
        <f t="shared" si="37"/>
        <v/>
      </c>
      <c r="AL53" s="2" t="str">
        <f t="shared" si="38"/>
        <v/>
      </c>
      <c r="AM53" s="2" t="str">
        <f t="shared" si="39"/>
        <v/>
      </c>
      <c r="AN53" s="2" t="str">
        <f t="shared" si="40"/>
        <v/>
      </c>
      <c r="AO53" s="2" t="str">
        <f t="shared" si="41"/>
        <v/>
      </c>
      <c r="AP53" s="2" t="str">
        <f t="shared" si="42"/>
        <v/>
      </c>
      <c r="AQ53" s="2" t="str">
        <f t="shared" si="43"/>
        <v/>
      </c>
      <c r="AR53" s="2" t="str">
        <f t="shared" si="44"/>
        <v/>
      </c>
      <c r="AS53" s="2" t="str">
        <f t="shared" si="45"/>
        <v/>
      </c>
      <c r="AT53" s="2" t="str">
        <f t="shared" si="46"/>
        <v/>
      </c>
      <c r="AU53" s="2" t="str">
        <f t="shared" si="47"/>
        <v/>
      </c>
      <c r="AV53" s="2" t="str">
        <f t="shared" si="48"/>
        <v/>
      </c>
      <c r="AW53" s="2" t="str">
        <f t="shared" si="49"/>
        <v/>
      </c>
      <c r="AX53" s="2" t="str">
        <f t="shared" si="50"/>
        <v/>
      </c>
      <c r="AY53" s="10" t="str">
        <f t="shared" si="51"/>
        <v/>
      </c>
      <c r="AZ53" s="2" t="str">
        <f t="shared" si="27"/>
        <v/>
      </c>
    </row>
    <row r="54" spans="2:52" x14ac:dyDescent="0.4">
      <c r="B54" s="6"/>
      <c r="D54" s="2" t="s">
        <v>5</v>
      </c>
      <c r="H54" s="2" t="s">
        <v>5</v>
      </c>
      <c r="L54" s="2" t="s">
        <v>5</v>
      </c>
      <c r="P54" s="2" t="s">
        <v>5</v>
      </c>
      <c r="T54" s="2" t="s">
        <v>5</v>
      </c>
      <c r="X54" s="2" t="s">
        <v>5</v>
      </c>
      <c r="Z54" s="10"/>
      <c r="AA54" s="6" t="str">
        <f t="shared" si="28"/>
        <v/>
      </c>
      <c r="AB54" s="2" t="str">
        <f t="shared" si="29"/>
        <v/>
      </c>
      <c r="AC54" s="2" t="str">
        <f t="shared" si="30"/>
        <v/>
      </c>
      <c r="AD54" s="2" t="str">
        <f t="shared" si="31"/>
        <v/>
      </c>
      <c r="AE54" s="2" t="str">
        <f t="shared" si="32"/>
        <v/>
      </c>
      <c r="AF54" s="2" t="str">
        <f t="shared" si="33"/>
        <v/>
      </c>
      <c r="AG54" s="2" t="str">
        <f t="shared" si="52"/>
        <v/>
      </c>
      <c r="AH54" s="2" t="str">
        <f t="shared" si="34"/>
        <v/>
      </c>
      <c r="AI54" s="2" t="str">
        <f t="shared" si="35"/>
        <v/>
      </c>
      <c r="AJ54" s="2" t="str">
        <f t="shared" si="36"/>
        <v/>
      </c>
      <c r="AK54" s="2" t="str">
        <f t="shared" si="37"/>
        <v/>
      </c>
      <c r="AL54" s="2" t="str">
        <f t="shared" si="38"/>
        <v/>
      </c>
      <c r="AM54" s="2" t="str">
        <f t="shared" si="39"/>
        <v/>
      </c>
      <c r="AN54" s="2" t="str">
        <f t="shared" si="40"/>
        <v/>
      </c>
      <c r="AO54" s="2" t="str">
        <f t="shared" si="41"/>
        <v/>
      </c>
      <c r="AP54" s="2" t="str">
        <f t="shared" si="42"/>
        <v/>
      </c>
      <c r="AQ54" s="2" t="str">
        <f t="shared" si="43"/>
        <v/>
      </c>
      <c r="AR54" s="2" t="str">
        <f t="shared" si="44"/>
        <v/>
      </c>
      <c r="AS54" s="2" t="str">
        <f t="shared" si="45"/>
        <v/>
      </c>
      <c r="AT54" s="2" t="str">
        <f t="shared" si="46"/>
        <v/>
      </c>
      <c r="AU54" s="2" t="str">
        <f t="shared" si="47"/>
        <v/>
      </c>
      <c r="AV54" s="2" t="str">
        <f t="shared" si="48"/>
        <v/>
      </c>
      <c r="AW54" s="2" t="str">
        <f t="shared" si="49"/>
        <v/>
      </c>
      <c r="AX54" s="2" t="str">
        <f t="shared" si="50"/>
        <v/>
      </c>
      <c r="AY54" s="10" t="str">
        <f t="shared" si="51"/>
        <v/>
      </c>
      <c r="AZ54" s="2" t="str">
        <f t="shared" si="27"/>
        <v/>
      </c>
    </row>
    <row r="55" spans="2:52" x14ac:dyDescent="0.4">
      <c r="B55" s="6"/>
      <c r="D55" s="2" t="s">
        <v>5</v>
      </c>
      <c r="H55" s="2" t="s">
        <v>5</v>
      </c>
      <c r="L55" s="2" t="s">
        <v>5</v>
      </c>
      <c r="P55" s="2" t="s">
        <v>5</v>
      </c>
      <c r="T55" s="2" t="s">
        <v>5</v>
      </c>
      <c r="X55" s="2" t="s">
        <v>5</v>
      </c>
      <c r="Z55" s="10"/>
      <c r="AA55" s="6" t="str">
        <f t="shared" si="28"/>
        <v/>
      </c>
      <c r="AB55" s="2" t="str">
        <f t="shared" si="29"/>
        <v/>
      </c>
      <c r="AC55" s="2" t="str">
        <f t="shared" si="30"/>
        <v/>
      </c>
      <c r="AD55" s="2" t="str">
        <f t="shared" si="31"/>
        <v/>
      </c>
      <c r="AE55" s="2" t="str">
        <f t="shared" si="32"/>
        <v/>
      </c>
      <c r="AF55" s="2" t="str">
        <f t="shared" si="33"/>
        <v/>
      </c>
      <c r="AG55" s="2" t="str">
        <f t="shared" si="52"/>
        <v/>
      </c>
      <c r="AH55" s="2" t="str">
        <f t="shared" si="34"/>
        <v/>
      </c>
      <c r="AI55" s="2" t="str">
        <f t="shared" si="35"/>
        <v/>
      </c>
      <c r="AJ55" s="2" t="str">
        <f t="shared" si="36"/>
        <v/>
      </c>
      <c r="AK55" s="2" t="str">
        <f t="shared" si="37"/>
        <v/>
      </c>
      <c r="AL55" s="2" t="str">
        <f t="shared" si="38"/>
        <v/>
      </c>
      <c r="AM55" s="2" t="str">
        <f t="shared" si="39"/>
        <v/>
      </c>
      <c r="AN55" s="2" t="str">
        <f t="shared" si="40"/>
        <v/>
      </c>
      <c r="AO55" s="2" t="str">
        <f t="shared" si="41"/>
        <v/>
      </c>
      <c r="AP55" s="2" t="str">
        <f t="shared" si="42"/>
        <v/>
      </c>
      <c r="AQ55" s="2" t="str">
        <f t="shared" si="43"/>
        <v/>
      </c>
      <c r="AR55" s="2" t="str">
        <f t="shared" si="44"/>
        <v/>
      </c>
      <c r="AS55" s="2" t="str">
        <f t="shared" si="45"/>
        <v/>
      </c>
      <c r="AT55" s="2" t="str">
        <f t="shared" si="46"/>
        <v/>
      </c>
      <c r="AU55" s="2" t="str">
        <f t="shared" si="47"/>
        <v/>
      </c>
      <c r="AV55" s="2" t="str">
        <f t="shared" si="48"/>
        <v/>
      </c>
      <c r="AW55" s="2" t="str">
        <f t="shared" si="49"/>
        <v/>
      </c>
      <c r="AX55" s="2" t="str">
        <f t="shared" si="50"/>
        <v/>
      </c>
      <c r="AY55" s="10" t="str">
        <f t="shared" si="51"/>
        <v/>
      </c>
      <c r="AZ55" s="2" t="str">
        <f t="shared" si="27"/>
        <v/>
      </c>
    </row>
    <row r="56" spans="2:52" x14ac:dyDescent="0.4">
      <c r="B56" s="6"/>
      <c r="D56" s="2" t="s">
        <v>5</v>
      </c>
      <c r="H56" s="2" t="s">
        <v>5</v>
      </c>
      <c r="L56" s="2" t="s">
        <v>5</v>
      </c>
      <c r="P56" s="2" t="s">
        <v>5</v>
      </c>
      <c r="T56" s="2" t="s">
        <v>5</v>
      </c>
      <c r="X56" s="2" t="s">
        <v>5</v>
      </c>
      <c r="Z56" s="10"/>
      <c r="AA56" s="6" t="str">
        <f t="shared" si="28"/>
        <v/>
      </c>
      <c r="AB56" s="2" t="str">
        <f t="shared" si="29"/>
        <v/>
      </c>
      <c r="AC56" s="2" t="str">
        <f t="shared" si="30"/>
        <v/>
      </c>
      <c r="AD56" s="2" t="str">
        <f t="shared" si="31"/>
        <v/>
      </c>
      <c r="AE56" s="2" t="str">
        <f t="shared" si="32"/>
        <v/>
      </c>
      <c r="AF56" s="2" t="str">
        <f t="shared" si="33"/>
        <v/>
      </c>
      <c r="AG56" s="2" t="str">
        <f t="shared" si="52"/>
        <v/>
      </c>
      <c r="AH56" s="2" t="str">
        <f t="shared" si="34"/>
        <v/>
      </c>
      <c r="AI56" s="2" t="str">
        <f t="shared" si="35"/>
        <v/>
      </c>
      <c r="AJ56" s="2" t="str">
        <f t="shared" si="36"/>
        <v/>
      </c>
      <c r="AK56" s="2" t="str">
        <f t="shared" si="37"/>
        <v/>
      </c>
      <c r="AL56" s="2" t="str">
        <f t="shared" si="38"/>
        <v/>
      </c>
      <c r="AM56" s="2" t="str">
        <f t="shared" si="39"/>
        <v/>
      </c>
      <c r="AN56" s="2" t="str">
        <f t="shared" si="40"/>
        <v/>
      </c>
      <c r="AO56" s="2" t="str">
        <f t="shared" si="41"/>
        <v/>
      </c>
      <c r="AP56" s="2" t="str">
        <f t="shared" si="42"/>
        <v/>
      </c>
      <c r="AQ56" s="2" t="str">
        <f t="shared" si="43"/>
        <v/>
      </c>
      <c r="AR56" s="2" t="str">
        <f t="shared" si="44"/>
        <v/>
      </c>
      <c r="AS56" s="2" t="str">
        <f t="shared" si="45"/>
        <v/>
      </c>
      <c r="AT56" s="2" t="str">
        <f t="shared" si="46"/>
        <v/>
      </c>
      <c r="AU56" s="2" t="str">
        <f t="shared" si="47"/>
        <v/>
      </c>
      <c r="AV56" s="2" t="str">
        <f t="shared" si="48"/>
        <v/>
      </c>
      <c r="AW56" s="2" t="str">
        <f t="shared" si="49"/>
        <v/>
      </c>
      <c r="AX56" s="2" t="str">
        <f t="shared" si="50"/>
        <v/>
      </c>
      <c r="AY56" s="10" t="str">
        <f t="shared" si="51"/>
        <v/>
      </c>
      <c r="AZ56" s="2" t="str">
        <f t="shared" si="27"/>
        <v/>
      </c>
    </row>
    <row r="57" spans="2:52" x14ac:dyDescent="0.4">
      <c r="B57" s="6"/>
      <c r="D57" s="2" t="s">
        <v>5</v>
      </c>
      <c r="H57" s="2" t="s">
        <v>5</v>
      </c>
      <c r="L57" s="2" t="s">
        <v>5</v>
      </c>
      <c r="P57" s="2" t="s">
        <v>5</v>
      </c>
      <c r="T57" s="2" t="s">
        <v>5</v>
      </c>
      <c r="X57" s="2" t="s">
        <v>5</v>
      </c>
      <c r="Z57" s="10"/>
      <c r="AA57" s="6" t="str">
        <f t="shared" si="28"/>
        <v/>
      </c>
      <c r="AB57" s="2" t="str">
        <f t="shared" si="29"/>
        <v/>
      </c>
      <c r="AC57" s="2" t="str">
        <f t="shared" si="30"/>
        <v/>
      </c>
      <c r="AD57" s="2" t="str">
        <f t="shared" si="31"/>
        <v/>
      </c>
      <c r="AE57" s="2" t="str">
        <f t="shared" si="32"/>
        <v/>
      </c>
      <c r="AF57" s="2" t="str">
        <f t="shared" si="33"/>
        <v/>
      </c>
      <c r="AG57" s="2" t="str">
        <f t="shared" si="52"/>
        <v/>
      </c>
      <c r="AH57" s="2" t="str">
        <f t="shared" si="34"/>
        <v/>
      </c>
      <c r="AI57" s="2" t="str">
        <f t="shared" si="35"/>
        <v/>
      </c>
      <c r="AJ57" s="2" t="str">
        <f t="shared" si="36"/>
        <v/>
      </c>
      <c r="AK57" s="2" t="str">
        <f t="shared" si="37"/>
        <v/>
      </c>
      <c r="AL57" s="2" t="str">
        <f t="shared" si="38"/>
        <v/>
      </c>
      <c r="AM57" s="2" t="str">
        <f t="shared" si="39"/>
        <v/>
      </c>
      <c r="AN57" s="2" t="str">
        <f t="shared" si="40"/>
        <v/>
      </c>
      <c r="AO57" s="2" t="str">
        <f t="shared" si="41"/>
        <v/>
      </c>
      <c r="AP57" s="2" t="str">
        <f t="shared" si="42"/>
        <v/>
      </c>
      <c r="AQ57" s="2" t="str">
        <f t="shared" si="43"/>
        <v/>
      </c>
      <c r="AR57" s="2" t="str">
        <f t="shared" si="44"/>
        <v/>
      </c>
      <c r="AS57" s="2" t="str">
        <f t="shared" si="45"/>
        <v/>
      </c>
      <c r="AT57" s="2" t="str">
        <f t="shared" si="46"/>
        <v/>
      </c>
      <c r="AU57" s="2" t="str">
        <f t="shared" si="47"/>
        <v/>
      </c>
      <c r="AV57" s="2" t="str">
        <f t="shared" si="48"/>
        <v/>
      </c>
      <c r="AW57" s="2" t="str">
        <f t="shared" si="49"/>
        <v/>
      </c>
      <c r="AX57" s="2" t="str">
        <f t="shared" si="50"/>
        <v/>
      </c>
      <c r="AY57" s="10" t="str">
        <f t="shared" si="51"/>
        <v/>
      </c>
      <c r="AZ57" s="2" t="str">
        <f t="shared" si="27"/>
        <v/>
      </c>
    </row>
    <row r="58" spans="2:52" x14ac:dyDescent="0.4">
      <c r="B58" s="6"/>
      <c r="D58" s="2" t="s">
        <v>5</v>
      </c>
      <c r="H58" s="2" t="s">
        <v>5</v>
      </c>
      <c r="L58" s="2" t="s">
        <v>5</v>
      </c>
      <c r="P58" s="2" t="s">
        <v>5</v>
      </c>
      <c r="T58" s="2" t="s">
        <v>5</v>
      </c>
      <c r="X58" s="2" t="s">
        <v>5</v>
      </c>
      <c r="Z58" s="10"/>
      <c r="AA58" s="6" t="str">
        <f t="shared" si="28"/>
        <v/>
      </c>
      <c r="AB58" s="2" t="str">
        <f t="shared" si="29"/>
        <v/>
      </c>
      <c r="AC58" s="2" t="str">
        <f t="shared" si="30"/>
        <v/>
      </c>
      <c r="AD58" s="2" t="str">
        <f t="shared" si="31"/>
        <v/>
      </c>
      <c r="AE58" s="2" t="str">
        <f t="shared" si="32"/>
        <v/>
      </c>
      <c r="AF58" s="2" t="str">
        <f t="shared" si="33"/>
        <v/>
      </c>
      <c r="AG58" s="2" t="str">
        <f t="shared" si="52"/>
        <v/>
      </c>
      <c r="AH58" s="2" t="str">
        <f t="shared" si="34"/>
        <v/>
      </c>
      <c r="AI58" s="2" t="str">
        <f t="shared" si="35"/>
        <v/>
      </c>
      <c r="AJ58" s="2" t="str">
        <f t="shared" si="36"/>
        <v/>
      </c>
      <c r="AK58" s="2" t="str">
        <f t="shared" si="37"/>
        <v/>
      </c>
      <c r="AL58" s="2" t="str">
        <f t="shared" si="38"/>
        <v/>
      </c>
      <c r="AM58" s="2" t="str">
        <f t="shared" si="39"/>
        <v/>
      </c>
      <c r="AN58" s="2" t="str">
        <f t="shared" si="40"/>
        <v/>
      </c>
      <c r="AO58" s="2" t="str">
        <f t="shared" si="41"/>
        <v/>
      </c>
      <c r="AP58" s="2" t="str">
        <f t="shared" si="42"/>
        <v/>
      </c>
      <c r="AQ58" s="2" t="str">
        <f t="shared" si="43"/>
        <v/>
      </c>
      <c r="AR58" s="2" t="str">
        <f t="shared" si="44"/>
        <v/>
      </c>
      <c r="AS58" s="2" t="str">
        <f t="shared" si="45"/>
        <v/>
      </c>
      <c r="AT58" s="2" t="str">
        <f t="shared" si="46"/>
        <v/>
      </c>
      <c r="AU58" s="2" t="str">
        <f t="shared" si="47"/>
        <v/>
      </c>
      <c r="AV58" s="2" t="str">
        <f t="shared" si="48"/>
        <v/>
      </c>
      <c r="AW58" s="2" t="str">
        <f t="shared" si="49"/>
        <v/>
      </c>
      <c r="AX58" s="2" t="str">
        <f t="shared" si="50"/>
        <v/>
      </c>
      <c r="AY58" s="10" t="str">
        <f t="shared" si="51"/>
        <v/>
      </c>
      <c r="AZ58" s="2" t="str">
        <f t="shared" si="27"/>
        <v/>
      </c>
    </row>
    <row r="59" spans="2:52" x14ac:dyDescent="0.4">
      <c r="B59" s="6"/>
      <c r="D59" s="2" t="s">
        <v>5</v>
      </c>
      <c r="H59" s="2" t="s">
        <v>5</v>
      </c>
      <c r="L59" s="2" t="s">
        <v>5</v>
      </c>
      <c r="P59" s="2" t="s">
        <v>5</v>
      </c>
      <c r="T59" s="2" t="s">
        <v>5</v>
      </c>
      <c r="X59" s="2" t="s">
        <v>5</v>
      </c>
      <c r="Z59" s="10"/>
      <c r="AA59" s="6" t="str">
        <f t="shared" si="28"/>
        <v/>
      </c>
      <c r="AB59" s="2" t="str">
        <f t="shared" si="29"/>
        <v/>
      </c>
      <c r="AC59" s="2" t="str">
        <f t="shared" si="30"/>
        <v/>
      </c>
      <c r="AD59" s="2" t="str">
        <f t="shared" si="31"/>
        <v/>
      </c>
      <c r="AE59" s="2" t="str">
        <f t="shared" si="32"/>
        <v/>
      </c>
      <c r="AF59" s="2" t="str">
        <f t="shared" si="33"/>
        <v/>
      </c>
      <c r="AG59" s="2" t="str">
        <f t="shared" si="52"/>
        <v/>
      </c>
      <c r="AH59" s="2" t="str">
        <f t="shared" si="34"/>
        <v/>
      </c>
      <c r="AI59" s="2" t="str">
        <f t="shared" si="35"/>
        <v/>
      </c>
      <c r="AJ59" s="2" t="str">
        <f t="shared" si="36"/>
        <v/>
      </c>
      <c r="AK59" s="2" t="str">
        <f t="shared" si="37"/>
        <v/>
      </c>
      <c r="AL59" s="2" t="str">
        <f t="shared" si="38"/>
        <v/>
      </c>
      <c r="AM59" s="2" t="str">
        <f t="shared" si="39"/>
        <v/>
      </c>
      <c r="AN59" s="2" t="str">
        <f t="shared" si="40"/>
        <v/>
      </c>
      <c r="AO59" s="2" t="str">
        <f t="shared" si="41"/>
        <v/>
      </c>
      <c r="AP59" s="2" t="str">
        <f t="shared" si="42"/>
        <v/>
      </c>
      <c r="AQ59" s="2" t="str">
        <f t="shared" si="43"/>
        <v/>
      </c>
      <c r="AR59" s="2" t="str">
        <f t="shared" si="44"/>
        <v/>
      </c>
      <c r="AS59" s="2" t="str">
        <f t="shared" si="45"/>
        <v/>
      </c>
      <c r="AT59" s="2" t="str">
        <f t="shared" si="46"/>
        <v/>
      </c>
      <c r="AU59" s="2" t="str">
        <f t="shared" si="47"/>
        <v/>
      </c>
      <c r="AV59" s="2" t="str">
        <f t="shared" si="48"/>
        <v/>
      </c>
      <c r="AW59" s="2" t="str">
        <f t="shared" si="49"/>
        <v/>
      </c>
      <c r="AX59" s="2" t="str">
        <f t="shared" si="50"/>
        <v/>
      </c>
      <c r="AY59" s="10" t="str">
        <f t="shared" si="51"/>
        <v/>
      </c>
      <c r="AZ59" s="2" t="str">
        <f t="shared" si="27"/>
        <v/>
      </c>
    </row>
    <row r="60" spans="2:52" x14ac:dyDescent="0.4">
      <c r="B60" s="6"/>
      <c r="D60" s="2" t="s">
        <v>5</v>
      </c>
      <c r="H60" s="2" t="s">
        <v>5</v>
      </c>
      <c r="L60" s="2" t="s">
        <v>5</v>
      </c>
      <c r="P60" s="2" t="s">
        <v>5</v>
      </c>
      <c r="T60" s="2" t="s">
        <v>5</v>
      </c>
      <c r="X60" s="2" t="s">
        <v>5</v>
      </c>
      <c r="Z60" s="10"/>
      <c r="AA60" s="6" t="str">
        <f t="shared" si="28"/>
        <v/>
      </c>
      <c r="AB60" s="2" t="str">
        <f t="shared" si="29"/>
        <v/>
      </c>
      <c r="AC60" s="2" t="str">
        <f t="shared" si="30"/>
        <v/>
      </c>
      <c r="AD60" s="2" t="str">
        <f t="shared" si="31"/>
        <v/>
      </c>
      <c r="AE60" s="2" t="str">
        <f t="shared" si="32"/>
        <v/>
      </c>
      <c r="AF60" s="2" t="str">
        <f t="shared" si="33"/>
        <v/>
      </c>
      <c r="AG60" s="2" t="str">
        <f t="shared" si="52"/>
        <v/>
      </c>
      <c r="AH60" s="2" t="str">
        <f t="shared" si="34"/>
        <v/>
      </c>
      <c r="AI60" s="2" t="str">
        <f t="shared" si="35"/>
        <v/>
      </c>
      <c r="AJ60" s="2" t="str">
        <f t="shared" si="36"/>
        <v/>
      </c>
      <c r="AK60" s="2" t="str">
        <f t="shared" si="37"/>
        <v/>
      </c>
      <c r="AL60" s="2" t="str">
        <f t="shared" si="38"/>
        <v/>
      </c>
      <c r="AM60" s="2" t="str">
        <f t="shared" si="39"/>
        <v/>
      </c>
      <c r="AN60" s="2" t="str">
        <f t="shared" si="40"/>
        <v/>
      </c>
      <c r="AO60" s="2" t="str">
        <f t="shared" si="41"/>
        <v/>
      </c>
      <c r="AP60" s="2" t="str">
        <f t="shared" si="42"/>
        <v/>
      </c>
      <c r="AQ60" s="2" t="str">
        <f t="shared" si="43"/>
        <v/>
      </c>
      <c r="AR60" s="2" t="str">
        <f t="shared" si="44"/>
        <v/>
      </c>
      <c r="AS60" s="2" t="str">
        <f t="shared" si="45"/>
        <v/>
      </c>
      <c r="AT60" s="2" t="str">
        <f t="shared" si="46"/>
        <v/>
      </c>
      <c r="AU60" s="2" t="str">
        <f t="shared" si="47"/>
        <v/>
      </c>
      <c r="AV60" s="2" t="str">
        <f t="shared" si="48"/>
        <v/>
      </c>
      <c r="AW60" s="2" t="str">
        <f t="shared" si="49"/>
        <v/>
      </c>
      <c r="AX60" s="2" t="str">
        <f t="shared" si="50"/>
        <v/>
      </c>
      <c r="AY60" s="10" t="str">
        <f t="shared" si="51"/>
        <v/>
      </c>
      <c r="AZ60" s="2" t="str">
        <f t="shared" si="27"/>
        <v/>
      </c>
    </row>
    <row r="61" spans="2:52" x14ac:dyDescent="0.4">
      <c r="B61" s="6"/>
      <c r="D61" s="2" t="s">
        <v>5</v>
      </c>
      <c r="H61" s="2" t="s">
        <v>5</v>
      </c>
      <c r="L61" s="2" t="s">
        <v>5</v>
      </c>
      <c r="P61" s="2" t="s">
        <v>5</v>
      </c>
      <c r="T61" s="2" t="s">
        <v>5</v>
      </c>
      <c r="X61" s="2" t="s">
        <v>5</v>
      </c>
      <c r="Z61" s="10"/>
      <c r="AA61" s="6" t="str">
        <f t="shared" si="28"/>
        <v/>
      </c>
      <c r="AB61" s="2" t="str">
        <f t="shared" si="29"/>
        <v/>
      </c>
      <c r="AC61" s="2" t="str">
        <f t="shared" si="30"/>
        <v/>
      </c>
      <c r="AD61" s="2" t="str">
        <f t="shared" si="31"/>
        <v/>
      </c>
      <c r="AE61" s="2" t="str">
        <f t="shared" si="32"/>
        <v/>
      </c>
      <c r="AF61" s="2" t="str">
        <f t="shared" si="33"/>
        <v/>
      </c>
      <c r="AG61" s="2" t="str">
        <f t="shared" si="52"/>
        <v/>
      </c>
      <c r="AH61" s="2" t="str">
        <f t="shared" si="34"/>
        <v/>
      </c>
      <c r="AI61" s="2" t="str">
        <f t="shared" si="35"/>
        <v/>
      </c>
      <c r="AJ61" s="2" t="str">
        <f t="shared" si="36"/>
        <v/>
      </c>
      <c r="AK61" s="2" t="str">
        <f t="shared" si="37"/>
        <v/>
      </c>
      <c r="AL61" s="2" t="str">
        <f t="shared" si="38"/>
        <v/>
      </c>
      <c r="AM61" s="2" t="str">
        <f t="shared" si="39"/>
        <v/>
      </c>
      <c r="AN61" s="2" t="str">
        <f t="shared" si="40"/>
        <v/>
      </c>
      <c r="AO61" s="2" t="str">
        <f t="shared" si="41"/>
        <v/>
      </c>
      <c r="AP61" s="2" t="str">
        <f t="shared" si="42"/>
        <v/>
      </c>
      <c r="AQ61" s="2" t="str">
        <f t="shared" si="43"/>
        <v/>
      </c>
      <c r="AR61" s="2" t="str">
        <f t="shared" si="44"/>
        <v/>
      </c>
      <c r="AS61" s="2" t="str">
        <f t="shared" si="45"/>
        <v/>
      </c>
      <c r="AT61" s="2" t="str">
        <f t="shared" si="46"/>
        <v/>
      </c>
      <c r="AU61" s="2" t="str">
        <f t="shared" si="47"/>
        <v/>
      </c>
      <c r="AV61" s="2" t="str">
        <f t="shared" si="48"/>
        <v/>
      </c>
      <c r="AW61" s="2" t="str">
        <f t="shared" si="49"/>
        <v/>
      </c>
      <c r="AX61" s="2" t="str">
        <f t="shared" si="50"/>
        <v/>
      </c>
      <c r="AY61" s="10" t="str">
        <f t="shared" si="51"/>
        <v/>
      </c>
      <c r="AZ61" s="2" t="str">
        <f t="shared" si="27"/>
        <v/>
      </c>
    </row>
    <row r="62" spans="2:52" x14ac:dyDescent="0.4">
      <c r="B62" s="6"/>
      <c r="D62" s="2" t="s">
        <v>5</v>
      </c>
      <c r="H62" s="2" t="s">
        <v>5</v>
      </c>
      <c r="L62" s="2" t="s">
        <v>5</v>
      </c>
      <c r="P62" s="2" t="s">
        <v>5</v>
      </c>
      <c r="T62" s="2" t="s">
        <v>5</v>
      </c>
      <c r="X62" s="2" t="s">
        <v>5</v>
      </c>
      <c r="Z62" s="10"/>
      <c r="AA62" s="6" t="str">
        <f t="shared" si="28"/>
        <v/>
      </c>
      <c r="AB62" s="2" t="str">
        <f t="shared" si="29"/>
        <v/>
      </c>
      <c r="AC62" s="2" t="str">
        <f t="shared" si="30"/>
        <v/>
      </c>
      <c r="AD62" s="2" t="str">
        <f t="shared" si="31"/>
        <v/>
      </c>
      <c r="AE62" s="2" t="str">
        <f t="shared" si="32"/>
        <v/>
      </c>
      <c r="AF62" s="2" t="str">
        <f t="shared" si="33"/>
        <v/>
      </c>
      <c r="AG62" s="2" t="str">
        <f t="shared" si="52"/>
        <v/>
      </c>
      <c r="AH62" s="2" t="str">
        <f t="shared" si="34"/>
        <v/>
      </c>
      <c r="AI62" s="2" t="str">
        <f t="shared" si="35"/>
        <v/>
      </c>
      <c r="AJ62" s="2" t="str">
        <f t="shared" si="36"/>
        <v/>
      </c>
      <c r="AK62" s="2" t="str">
        <f t="shared" si="37"/>
        <v/>
      </c>
      <c r="AL62" s="2" t="str">
        <f t="shared" si="38"/>
        <v/>
      </c>
      <c r="AM62" s="2" t="str">
        <f t="shared" si="39"/>
        <v/>
      </c>
      <c r="AN62" s="2" t="str">
        <f t="shared" si="40"/>
        <v/>
      </c>
      <c r="AO62" s="2" t="str">
        <f t="shared" si="41"/>
        <v/>
      </c>
      <c r="AP62" s="2" t="str">
        <f t="shared" si="42"/>
        <v/>
      </c>
      <c r="AQ62" s="2" t="str">
        <f t="shared" si="43"/>
        <v/>
      </c>
      <c r="AR62" s="2" t="str">
        <f t="shared" si="44"/>
        <v/>
      </c>
      <c r="AS62" s="2" t="str">
        <f t="shared" si="45"/>
        <v/>
      </c>
      <c r="AT62" s="2" t="str">
        <f t="shared" si="46"/>
        <v/>
      </c>
      <c r="AU62" s="2" t="str">
        <f t="shared" si="47"/>
        <v/>
      </c>
      <c r="AV62" s="2" t="str">
        <f t="shared" si="48"/>
        <v/>
      </c>
      <c r="AW62" s="2" t="str">
        <f t="shared" si="49"/>
        <v/>
      </c>
      <c r="AX62" s="2" t="str">
        <f t="shared" si="50"/>
        <v/>
      </c>
      <c r="AY62" s="10" t="str">
        <f t="shared" si="51"/>
        <v/>
      </c>
      <c r="AZ62" s="2" t="str">
        <f t="shared" si="27"/>
        <v/>
      </c>
    </row>
    <row r="63" spans="2:52" x14ac:dyDescent="0.4">
      <c r="B63" s="6"/>
      <c r="D63" s="2" t="s">
        <v>5</v>
      </c>
      <c r="H63" s="2" t="s">
        <v>5</v>
      </c>
      <c r="L63" s="2" t="s">
        <v>5</v>
      </c>
      <c r="P63" s="2" t="s">
        <v>5</v>
      </c>
      <c r="T63" s="2" t="s">
        <v>5</v>
      </c>
      <c r="X63" s="2" t="s">
        <v>5</v>
      </c>
      <c r="Z63" s="10"/>
      <c r="AA63" s="6" t="str">
        <f t="shared" si="28"/>
        <v/>
      </c>
      <c r="AB63" s="2" t="str">
        <f t="shared" si="29"/>
        <v/>
      </c>
      <c r="AC63" s="2" t="str">
        <f t="shared" si="30"/>
        <v/>
      </c>
      <c r="AD63" s="2" t="str">
        <f t="shared" si="31"/>
        <v/>
      </c>
      <c r="AE63" s="2" t="str">
        <f t="shared" si="32"/>
        <v/>
      </c>
      <c r="AF63" s="2" t="str">
        <f t="shared" si="33"/>
        <v/>
      </c>
      <c r="AG63" s="2" t="str">
        <f t="shared" si="52"/>
        <v/>
      </c>
      <c r="AH63" s="2" t="str">
        <f t="shared" si="34"/>
        <v/>
      </c>
      <c r="AI63" s="2" t="str">
        <f t="shared" si="35"/>
        <v/>
      </c>
      <c r="AJ63" s="2" t="str">
        <f t="shared" si="36"/>
        <v/>
      </c>
      <c r="AK63" s="2" t="str">
        <f t="shared" si="37"/>
        <v/>
      </c>
      <c r="AL63" s="2" t="str">
        <f t="shared" si="38"/>
        <v/>
      </c>
      <c r="AM63" s="2" t="str">
        <f t="shared" si="39"/>
        <v/>
      </c>
      <c r="AN63" s="2" t="str">
        <f t="shared" si="40"/>
        <v/>
      </c>
      <c r="AO63" s="2" t="str">
        <f t="shared" si="41"/>
        <v/>
      </c>
      <c r="AP63" s="2" t="str">
        <f t="shared" si="42"/>
        <v/>
      </c>
      <c r="AQ63" s="2" t="str">
        <f t="shared" si="43"/>
        <v/>
      </c>
      <c r="AR63" s="2" t="str">
        <f t="shared" si="44"/>
        <v/>
      </c>
      <c r="AS63" s="2" t="str">
        <f t="shared" si="45"/>
        <v/>
      </c>
      <c r="AT63" s="2" t="str">
        <f t="shared" si="46"/>
        <v/>
      </c>
      <c r="AU63" s="2" t="str">
        <f t="shared" si="47"/>
        <v/>
      </c>
      <c r="AV63" s="2" t="str">
        <f t="shared" si="48"/>
        <v/>
      </c>
      <c r="AW63" s="2" t="str">
        <f t="shared" si="49"/>
        <v/>
      </c>
      <c r="AX63" s="2" t="str">
        <f t="shared" si="50"/>
        <v/>
      </c>
      <c r="AY63" s="10" t="str">
        <f t="shared" si="51"/>
        <v/>
      </c>
      <c r="AZ63" s="2" t="str">
        <f t="shared" si="27"/>
        <v/>
      </c>
    </row>
    <row r="64" spans="2:52" x14ac:dyDescent="0.4">
      <c r="B64" s="6"/>
      <c r="D64" s="2" t="s">
        <v>5</v>
      </c>
      <c r="H64" s="2" t="s">
        <v>5</v>
      </c>
      <c r="L64" s="2" t="s">
        <v>5</v>
      </c>
      <c r="P64" s="2" t="s">
        <v>5</v>
      </c>
      <c r="T64" s="2" t="s">
        <v>5</v>
      </c>
      <c r="X64" s="2" t="s">
        <v>5</v>
      </c>
      <c r="Z64" s="10"/>
      <c r="AA64" s="6" t="str">
        <f t="shared" si="28"/>
        <v/>
      </c>
      <c r="AB64" s="2" t="str">
        <f t="shared" si="29"/>
        <v/>
      </c>
      <c r="AC64" s="2" t="str">
        <f t="shared" si="30"/>
        <v/>
      </c>
      <c r="AD64" s="2" t="str">
        <f t="shared" si="31"/>
        <v/>
      </c>
      <c r="AE64" s="2" t="str">
        <f t="shared" si="32"/>
        <v/>
      </c>
      <c r="AF64" s="2" t="str">
        <f t="shared" si="33"/>
        <v/>
      </c>
      <c r="AG64" s="2" t="str">
        <f t="shared" si="52"/>
        <v/>
      </c>
      <c r="AH64" s="2" t="str">
        <f t="shared" si="34"/>
        <v/>
      </c>
      <c r="AI64" s="2" t="str">
        <f t="shared" si="35"/>
        <v/>
      </c>
      <c r="AJ64" s="2" t="str">
        <f t="shared" si="36"/>
        <v/>
      </c>
      <c r="AK64" s="2" t="str">
        <f t="shared" si="37"/>
        <v/>
      </c>
      <c r="AL64" s="2" t="str">
        <f t="shared" si="38"/>
        <v/>
      </c>
      <c r="AM64" s="2" t="str">
        <f t="shared" si="39"/>
        <v/>
      </c>
      <c r="AN64" s="2" t="str">
        <f t="shared" si="40"/>
        <v/>
      </c>
      <c r="AO64" s="2" t="str">
        <f t="shared" si="41"/>
        <v/>
      </c>
      <c r="AP64" s="2" t="str">
        <f t="shared" si="42"/>
        <v/>
      </c>
      <c r="AQ64" s="2" t="str">
        <f t="shared" si="43"/>
        <v/>
      </c>
      <c r="AR64" s="2" t="str">
        <f t="shared" si="44"/>
        <v/>
      </c>
      <c r="AS64" s="2" t="str">
        <f t="shared" si="45"/>
        <v/>
      </c>
      <c r="AT64" s="2" t="str">
        <f t="shared" si="46"/>
        <v/>
      </c>
      <c r="AU64" s="2" t="str">
        <f t="shared" si="47"/>
        <v/>
      </c>
      <c r="AV64" s="2" t="str">
        <f t="shared" si="48"/>
        <v/>
      </c>
      <c r="AW64" s="2" t="str">
        <f t="shared" si="49"/>
        <v/>
      </c>
      <c r="AX64" s="2" t="str">
        <f t="shared" si="50"/>
        <v/>
      </c>
      <c r="AY64" s="10" t="str">
        <f t="shared" si="51"/>
        <v/>
      </c>
      <c r="AZ64" s="2" t="str">
        <f t="shared" si="27"/>
        <v/>
      </c>
    </row>
    <row r="65" spans="2:52" x14ac:dyDescent="0.4">
      <c r="B65" s="6"/>
      <c r="D65" s="2" t="s">
        <v>5</v>
      </c>
      <c r="H65" s="2" t="s">
        <v>5</v>
      </c>
      <c r="L65" s="2" t="s">
        <v>5</v>
      </c>
      <c r="P65" s="2" t="s">
        <v>5</v>
      </c>
      <c r="T65" s="2" t="s">
        <v>5</v>
      </c>
      <c r="X65" s="2" t="s">
        <v>5</v>
      </c>
      <c r="Z65" s="10"/>
      <c r="AA65" s="6" t="str">
        <f t="shared" si="28"/>
        <v/>
      </c>
      <c r="AB65" s="2" t="str">
        <f t="shared" si="29"/>
        <v/>
      </c>
      <c r="AC65" s="2" t="str">
        <f t="shared" si="30"/>
        <v/>
      </c>
      <c r="AD65" s="2" t="str">
        <f t="shared" si="31"/>
        <v/>
      </c>
      <c r="AE65" s="2" t="str">
        <f t="shared" si="32"/>
        <v/>
      </c>
      <c r="AF65" s="2" t="str">
        <f t="shared" si="33"/>
        <v/>
      </c>
      <c r="AG65" s="2" t="str">
        <f t="shared" si="52"/>
        <v/>
      </c>
      <c r="AH65" s="2" t="str">
        <f t="shared" si="34"/>
        <v/>
      </c>
      <c r="AI65" s="2" t="str">
        <f t="shared" si="35"/>
        <v/>
      </c>
      <c r="AJ65" s="2" t="str">
        <f t="shared" si="36"/>
        <v/>
      </c>
      <c r="AK65" s="2" t="str">
        <f t="shared" si="37"/>
        <v/>
      </c>
      <c r="AL65" s="2" t="str">
        <f t="shared" si="38"/>
        <v/>
      </c>
      <c r="AM65" s="2" t="str">
        <f t="shared" si="39"/>
        <v/>
      </c>
      <c r="AN65" s="2" t="str">
        <f t="shared" si="40"/>
        <v/>
      </c>
      <c r="AO65" s="2" t="str">
        <f t="shared" si="41"/>
        <v/>
      </c>
      <c r="AP65" s="2" t="str">
        <f t="shared" si="42"/>
        <v/>
      </c>
      <c r="AQ65" s="2" t="str">
        <f t="shared" si="43"/>
        <v/>
      </c>
      <c r="AR65" s="2" t="str">
        <f t="shared" si="44"/>
        <v/>
      </c>
      <c r="AS65" s="2" t="str">
        <f t="shared" si="45"/>
        <v/>
      </c>
      <c r="AT65" s="2" t="str">
        <f t="shared" si="46"/>
        <v/>
      </c>
      <c r="AU65" s="2" t="str">
        <f t="shared" si="47"/>
        <v/>
      </c>
      <c r="AV65" s="2" t="str">
        <f t="shared" si="48"/>
        <v/>
      </c>
      <c r="AW65" s="2" t="str">
        <f t="shared" si="49"/>
        <v/>
      </c>
      <c r="AX65" s="2" t="str">
        <f t="shared" si="50"/>
        <v/>
      </c>
      <c r="AY65" s="10" t="str">
        <f t="shared" si="51"/>
        <v/>
      </c>
      <c r="AZ65" s="2" t="str">
        <f t="shared" si="27"/>
        <v/>
      </c>
    </row>
    <row r="66" spans="2:52" x14ac:dyDescent="0.4">
      <c r="B66" s="6"/>
      <c r="D66" s="2" t="s">
        <v>5</v>
      </c>
      <c r="H66" s="2" t="s">
        <v>5</v>
      </c>
      <c r="L66" s="2" t="s">
        <v>5</v>
      </c>
      <c r="P66" s="2" t="s">
        <v>5</v>
      </c>
      <c r="T66" s="2" t="s">
        <v>5</v>
      </c>
      <c r="X66" s="2" t="s">
        <v>5</v>
      </c>
      <c r="Z66" s="10"/>
      <c r="AA66" s="6" t="str">
        <f t="shared" si="28"/>
        <v/>
      </c>
      <c r="AB66" s="2" t="str">
        <f t="shared" si="29"/>
        <v/>
      </c>
      <c r="AC66" s="2" t="str">
        <f t="shared" si="30"/>
        <v/>
      </c>
      <c r="AD66" s="2" t="str">
        <f t="shared" si="31"/>
        <v/>
      </c>
      <c r="AE66" s="2" t="str">
        <f t="shared" si="32"/>
        <v/>
      </c>
      <c r="AF66" s="2" t="str">
        <f t="shared" si="33"/>
        <v/>
      </c>
      <c r="AG66" s="2" t="str">
        <f t="shared" si="52"/>
        <v/>
      </c>
      <c r="AH66" s="2" t="str">
        <f t="shared" si="34"/>
        <v/>
      </c>
      <c r="AI66" s="2" t="str">
        <f t="shared" si="35"/>
        <v/>
      </c>
      <c r="AJ66" s="2" t="str">
        <f t="shared" si="36"/>
        <v/>
      </c>
      <c r="AK66" s="2" t="str">
        <f t="shared" si="37"/>
        <v/>
      </c>
      <c r="AL66" s="2" t="str">
        <f t="shared" si="38"/>
        <v/>
      </c>
      <c r="AM66" s="2" t="str">
        <f t="shared" si="39"/>
        <v/>
      </c>
      <c r="AN66" s="2" t="str">
        <f t="shared" si="40"/>
        <v/>
      </c>
      <c r="AO66" s="2" t="str">
        <f t="shared" si="41"/>
        <v/>
      </c>
      <c r="AP66" s="2" t="str">
        <f t="shared" si="42"/>
        <v/>
      </c>
      <c r="AQ66" s="2" t="str">
        <f t="shared" si="43"/>
        <v/>
      </c>
      <c r="AR66" s="2" t="str">
        <f t="shared" si="44"/>
        <v/>
      </c>
      <c r="AS66" s="2" t="str">
        <f t="shared" si="45"/>
        <v/>
      </c>
      <c r="AT66" s="2" t="str">
        <f t="shared" si="46"/>
        <v/>
      </c>
      <c r="AU66" s="2" t="str">
        <f t="shared" si="47"/>
        <v/>
      </c>
      <c r="AV66" s="2" t="str">
        <f t="shared" si="48"/>
        <v/>
      </c>
      <c r="AW66" s="2" t="str">
        <f t="shared" si="49"/>
        <v/>
      </c>
      <c r="AX66" s="2" t="str">
        <f t="shared" si="50"/>
        <v/>
      </c>
      <c r="AY66" s="10" t="str">
        <f t="shared" si="51"/>
        <v/>
      </c>
      <c r="AZ66" s="2" t="str">
        <f t="shared" si="27"/>
        <v/>
      </c>
    </row>
    <row r="67" spans="2:52" x14ac:dyDescent="0.4"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3"/>
      <c r="AZ67" s="46" t="s">
        <v>57</v>
      </c>
    </row>
  </sheetData>
  <phoneticPr fontId="1"/>
  <dataValidations count="1">
    <dataValidation type="list" allowBlank="1" sqref="B21:Z67" xr:uid="{637136C0-A26F-4633-AF1D-084F35EABC66}">
      <formula1>$D$4:$D$17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A0D1-0D22-4E85-8745-F298BC2F1BA5}">
  <dimension ref="B2:G17"/>
  <sheetViews>
    <sheetView showGridLines="0" workbookViewId="0">
      <selection activeCell="C9" sqref="C9"/>
    </sheetView>
  </sheetViews>
  <sheetFormatPr defaultRowHeight="13.5" x14ac:dyDescent="0.4"/>
  <cols>
    <col min="1" max="1" width="9" style="1"/>
    <col min="2" max="2" width="10.5" style="1" bestFit="1" customWidth="1"/>
    <col min="3" max="3" width="3.5" style="1" bestFit="1" customWidth="1"/>
    <col min="4" max="4" width="2.5" style="1" bestFit="1" customWidth="1"/>
    <col min="5" max="5" width="3.5" style="1" bestFit="1" customWidth="1"/>
    <col min="6" max="6" width="6.5" style="1" bestFit="1" customWidth="1"/>
    <col min="7" max="7" width="17.25" style="1" bestFit="1" customWidth="1"/>
    <col min="8" max="16384" width="9" style="1"/>
  </cols>
  <sheetData>
    <row r="2" spans="2:7" x14ac:dyDescent="0.4">
      <c r="B2" s="27" t="s">
        <v>31</v>
      </c>
      <c r="C2" s="14"/>
      <c r="D2" s="14"/>
      <c r="E2" s="14"/>
      <c r="F2" s="15"/>
      <c r="G2" s="15" t="s">
        <v>3</v>
      </c>
    </row>
    <row r="3" spans="2:7" x14ac:dyDescent="0.4">
      <c r="B3" s="16" t="s">
        <v>25</v>
      </c>
      <c r="C3" s="1" t="s">
        <v>16</v>
      </c>
      <c r="F3" s="17"/>
      <c r="G3" s="17" t="str">
        <f>_xlfn.CONCAT(B3:F3)</f>
        <v>object a</v>
      </c>
    </row>
    <row r="4" spans="2:7" x14ac:dyDescent="0.4">
      <c r="B4" s="16" t="s">
        <v>25</v>
      </c>
      <c r="C4" s="1" t="s">
        <v>21</v>
      </c>
      <c r="F4" s="17"/>
      <c r="G4" s="17" t="str">
        <f>_xlfn.CONCAT(B4:F4)</f>
        <v>object b</v>
      </c>
    </row>
    <row r="5" spans="2:7" x14ac:dyDescent="0.4">
      <c r="B5" s="16" t="s">
        <v>25</v>
      </c>
      <c r="C5" s="1" t="s">
        <v>22</v>
      </c>
      <c r="F5" s="17"/>
      <c r="G5" s="17" t="str">
        <f>_xlfn.CONCAT(B5:F5)</f>
        <v>object c</v>
      </c>
    </row>
    <row r="6" spans="2:7" x14ac:dyDescent="0.4">
      <c r="B6" s="16" t="s">
        <v>25</v>
      </c>
      <c r="C6" s="1" t="s">
        <v>23</v>
      </c>
      <c r="F6" s="17"/>
      <c r="G6" s="17" t="str">
        <f>_xlfn.CONCAT(B6:F6)</f>
        <v>object d</v>
      </c>
    </row>
    <row r="7" spans="2:7" x14ac:dyDescent="0.4">
      <c r="B7" s="16" t="s">
        <v>25</v>
      </c>
      <c r="C7" s="1" t="s">
        <v>24</v>
      </c>
      <c r="F7" s="17"/>
      <c r="G7" s="17" t="str">
        <f>_xlfn.CONCAT(B7:F7)</f>
        <v>object e</v>
      </c>
    </row>
    <row r="8" spans="2:7" x14ac:dyDescent="0.4">
      <c r="B8" s="16"/>
      <c r="F8" s="17"/>
      <c r="G8" s="17"/>
    </row>
    <row r="9" spans="2:7" x14ac:dyDescent="0.4">
      <c r="B9" s="21" t="s">
        <v>15</v>
      </c>
      <c r="C9" s="22" t="s">
        <v>26</v>
      </c>
      <c r="D9" s="23" t="s">
        <v>27</v>
      </c>
      <c r="E9" s="23" t="s">
        <v>29</v>
      </c>
      <c r="F9" s="24" t="s">
        <v>6</v>
      </c>
      <c r="G9" s="24" t="str">
        <f t="shared" ref="G9:G16" si="0">SUBSTITUTE(
  SUBSTITUTE(
    _xlfn.CONCAT(B9:D9),
    "←",""
  ),
  "→", ""
)&amp;
IF(NOT(ISBLANK(B9)), ": ", "")&amp;
IF(E9="←", "&lt; ", "")&amp;
F9&amp;
IF(E9="→", " &gt;", "")&amp;
IF(ISBLANK(B10), "\n\", "")</f>
        <v>a-b: &lt; msgA\n\</v>
      </c>
    </row>
    <row r="10" spans="2:7" x14ac:dyDescent="0.4">
      <c r="B10" s="16"/>
      <c r="C10" s="20"/>
      <c r="E10" s="1" t="s">
        <v>14</v>
      </c>
      <c r="F10" s="17" t="s">
        <v>7</v>
      </c>
      <c r="G10" s="17" t="str">
        <f t="shared" si="0"/>
        <v>msgC &gt;\n\</v>
      </c>
    </row>
    <row r="11" spans="2:7" x14ac:dyDescent="0.4">
      <c r="B11" s="16"/>
      <c r="C11" s="20"/>
      <c r="E11" s="1" t="s">
        <v>14</v>
      </c>
      <c r="F11" s="17" t="s">
        <v>8</v>
      </c>
      <c r="G11" s="17" t="str">
        <f t="shared" si="0"/>
        <v>msgB &gt;</v>
      </c>
    </row>
    <row r="12" spans="2:7" x14ac:dyDescent="0.4">
      <c r="B12" s="16" t="s">
        <v>17</v>
      </c>
      <c r="C12" s="20" t="s">
        <v>28</v>
      </c>
      <c r="D12" s="1" t="s">
        <v>18</v>
      </c>
      <c r="E12" s="1" t="s">
        <v>29</v>
      </c>
      <c r="F12" s="17" t="s">
        <v>9</v>
      </c>
      <c r="G12" s="17" t="str">
        <f t="shared" si="0"/>
        <v>b--c: &lt; msgD\n\</v>
      </c>
    </row>
    <row r="13" spans="2:7" x14ac:dyDescent="0.4">
      <c r="B13" s="16"/>
      <c r="C13" s="20"/>
      <c r="E13" s="1" t="s">
        <v>14</v>
      </c>
      <c r="F13" s="17" t="s">
        <v>10</v>
      </c>
      <c r="G13" s="17" t="str">
        <f t="shared" si="0"/>
        <v>msgE &gt;</v>
      </c>
    </row>
    <row r="14" spans="2:7" x14ac:dyDescent="0.4">
      <c r="B14" s="16" t="s">
        <v>19</v>
      </c>
      <c r="C14" s="20" t="s">
        <v>26</v>
      </c>
      <c r="D14" s="1" t="s">
        <v>18</v>
      </c>
      <c r="E14" s="1" t="s">
        <v>14</v>
      </c>
      <c r="F14" s="17" t="s">
        <v>11</v>
      </c>
      <c r="G14" s="17" t="str">
        <f t="shared" si="0"/>
        <v>d-c: msgF &gt;</v>
      </c>
    </row>
    <row r="15" spans="2:7" x14ac:dyDescent="0.4">
      <c r="B15" s="16" t="s">
        <v>20</v>
      </c>
      <c r="C15" s="20" t="s">
        <v>26</v>
      </c>
      <c r="D15" s="1" t="s">
        <v>19</v>
      </c>
      <c r="E15" s="1" t="s">
        <v>29</v>
      </c>
      <c r="F15" s="17" t="s">
        <v>12</v>
      </c>
      <c r="G15" s="17" t="str">
        <f t="shared" si="0"/>
        <v xml:space="preserve">e-d: &lt; what </v>
      </c>
    </row>
    <row r="16" spans="2:7" x14ac:dyDescent="0.4">
      <c r="B16" s="16" t="s">
        <v>15</v>
      </c>
      <c r="C16" s="20" t="s">
        <v>28</v>
      </c>
      <c r="D16" s="1" t="s">
        <v>20</v>
      </c>
      <c r="E16" s="1" t="s">
        <v>14</v>
      </c>
      <c r="F16" s="17" t="s">
        <v>13</v>
      </c>
      <c r="G16" s="17" t="str">
        <f t="shared" si="0"/>
        <v>a--e: Oh no &gt;</v>
      </c>
    </row>
    <row r="17" spans="2:7" x14ac:dyDescent="0.4">
      <c r="B17" s="26" t="s">
        <v>30</v>
      </c>
      <c r="C17" s="25"/>
      <c r="D17" s="18"/>
      <c r="E17" s="18"/>
      <c r="F17" s="19"/>
      <c r="G17" s="19" t="s">
        <v>4</v>
      </c>
    </row>
  </sheetData>
  <phoneticPr fontId="1"/>
  <dataValidations count="3">
    <dataValidation type="list" allowBlank="1" showInputMessage="1" showErrorMessage="1" sqref="B9:B16 D9:D16" xr:uid="{026BFD50-4434-46F7-8F26-58E075E9660B}">
      <formula1>$C$3:$C$8</formula1>
    </dataValidation>
    <dataValidation type="list" allowBlank="1" showInputMessage="1" showErrorMessage="1" sqref="C9:C16" xr:uid="{742EBD79-221E-4CDB-9731-F3439D9586C6}">
      <formula1>"-,'--,'---,'----"</formula1>
    </dataValidation>
    <dataValidation type="list" allowBlank="1" showInputMessage="1" showErrorMessage="1" sqref="E9:E16" xr:uid="{C54CEABA-6110-4EC7-BFF7-FBC7B7ADE3CF}">
      <formula1>"←,→"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1B62-8FE2-45B1-8D81-675F84C24205}">
  <dimension ref="A2:DE35"/>
  <sheetViews>
    <sheetView showGridLines="0" topLeftCell="A11" zoomScale="75" zoomScaleNormal="75" workbookViewId="0">
      <pane xSplit="10" ySplit="2" topLeftCell="K13" activePane="bottomRight" state="frozen"/>
      <selection activeCell="A11" sqref="A11"/>
      <selection pane="topRight" activeCell="K11" sqref="K11"/>
      <selection pane="bottomLeft" activeCell="A13" sqref="A13"/>
      <selection pane="bottomRight" activeCell="F32" sqref="F32"/>
    </sheetView>
  </sheetViews>
  <sheetFormatPr defaultColWidth="4.375" defaultRowHeight="13.5" outlineLevelCol="1" x14ac:dyDescent="0.4"/>
  <cols>
    <col min="1" max="1" width="3.75" style="28" customWidth="1" outlineLevel="1"/>
    <col min="2" max="2" width="2.5" style="28" bestFit="1" customWidth="1"/>
    <col min="3" max="10" width="4.875" style="28" customWidth="1"/>
    <col min="11" max="12" width="9.5" style="28" customWidth="1"/>
    <col min="13" max="13" width="13.125" style="28" customWidth="1"/>
    <col min="14" max="14" width="13.25" style="28" bestFit="1" customWidth="1"/>
    <col min="15" max="22" width="43" style="28" customWidth="1"/>
    <col min="23" max="30" width="43" style="28" hidden="1" customWidth="1" outlineLevel="1"/>
    <col min="31" max="31" width="4.5" style="28" customWidth="1" collapsed="1"/>
    <col min="32" max="32" width="32.75" style="28" hidden="1" customWidth="1" outlineLevel="1"/>
    <col min="33" max="33" width="2.5" style="28" hidden="1" customWidth="1" outlineLevel="1"/>
    <col min="34" max="62" width="2.625" style="28" hidden="1" customWidth="1" outlineLevel="1"/>
    <col min="63" max="78" width="20.5" style="28" hidden="1" customWidth="1" outlineLevel="1"/>
    <col min="79" max="107" width="2.625" style="28" hidden="1" customWidth="1" outlineLevel="1"/>
    <col min="108" max="108" width="2.5" style="28" customWidth="1" collapsed="1"/>
    <col min="109" max="109" width="94.625" style="28" bestFit="1" customWidth="1"/>
    <col min="110" max="16384" width="4.375" style="28"/>
  </cols>
  <sheetData>
    <row r="2" spans="1:109" x14ac:dyDescent="0.4">
      <c r="L2" s="28" t="s">
        <v>46</v>
      </c>
    </row>
    <row r="3" spans="1:109" x14ac:dyDescent="0.4">
      <c r="L3" s="28" t="s">
        <v>32</v>
      </c>
    </row>
    <row r="4" spans="1:109" x14ac:dyDescent="0.4">
      <c r="L4" s="28" t="s">
        <v>34</v>
      </c>
    </row>
    <row r="5" spans="1:109" x14ac:dyDescent="0.4">
      <c r="L5" s="28" t="s">
        <v>35</v>
      </c>
    </row>
    <row r="6" spans="1:109" x14ac:dyDescent="0.4">
      <c r="L6" s="28" t="s">
        <v>36</v>
      </c>
    </row>
    <row r="7" spans="1:109" x14ac:dyDescent="0.4">
      <c r="L7" s="28" t="s">
        <v>37</v>
      </c>
    </row>
    <row r="8" spans="1:109" x14ac:dyDescent="0.4">
      <c r="L8" s="28" t="s">
        <v>38</v>
      </c>
    </row>
    <row r="9" spans="1:109" x14ac:dyDescent="0.4">
      <c r="L9" s="28" t="s">
        <v>39</v>
      </c>
    </row>
    <row r="10" spans="1:109" x14ac:dyDescent="0.4">
      <c r="L10" s="28" t="s">
        <v>40</v>
      </c>
      <c r="M10" s="28" t="s">
        <v>41</v>
      </c>
      <c r="CB10" s="28" t="s">
        <v>48</v>
      </c>
      <c r="CK10" s="28" t="s">
        <v>48</v>
      </c>
    </row>
    <row r="11" spans="1:109" x14ac:dyDescent="0.4">
      <c r="A11" s="29"/>
      <c r="C11" s="28">
        <v>0</v>
      </c>
      <c r="D11" s="28">
        <v>1</v>
      </c>
      <c r="E11" s="28">
        <v>2</v>
      </c>
      <c r="F11" s="28">
        <v>3</v>
      </c>
      <c r="G11" s="28">
        <v>4</v>
      </c>
      <c r="H11" s="28">
        <v>5</v>
      </c>
      <c r="I11" s="28">
        <v>6</v>
      </c>
      <c r="J11" s="28">
        <v>7</v>
      </c>
      <c r="K11" s="28" t="s">
        <v>49</v>
      </c>
      <c r="L11" s="28" t="s">
        <v>47</v>
      </c>
      <c r="M11" s="28" t="s">
        <v>50</v>
      </c>
      <c r="N11" s="31" t="s">
        <v>44</v>
      </c>
      <c r="O11" s="33">
        <v>0</v>
      </c>
      <c r="P11" s="33">
        <v>1</v>
      </c>
      <c r="Q11" s="33">
        <v>2</v>
      </c>
      <c r="R11" s="33">
        <v>3</v>
      </c>
      <c r="S11" s="33">
        <v>4</v>
      </c>
      <c r="T11" s="33">
        <v>5</v>
      </c>
      <c r="U11" s="33">
        <v>6</v>
      </c>
      <c r="V11" s="33">
        <v>7</v>
      </c>
      <c r="W11" s="33">
        <v>8</v>
      </c>
      <c r="X11" s="33">
        <v>9</v>
      </c>
      <c r="Y11" s="33">
        <v>10</v>
      </c>
      <c r="Z11" s="33">
        <v>11</v>
      </c>
      <c r="AA11" s="33">
        <v>12</v>
      </c>
      <c r="AB11" s="33">
        <v>13</v>
      </c>
      <c r="AC11" s="33">
        <v>14</v>
      </c>
      <c r="AD11" s="33">
        <v>15</v>
      </c>
      <c r="AE11" s="30" t="s">
        <v>45</v>
      </c>
      <c r="AF11" s="32" t="s">
        <v>52</v>
      </c>
      <c r="AG11" s="34"/>
      <c r="AH11" s="28">
        <v>0</v>
      </c>
      <c r="AI11" s="28">
        <v>1</v>
      </c>
      <c r="AJ11" s="28">
        <v>2</v>
      </c>
      <c r="AK11" s="28">
        <v>3</v>
      </c>
      <c r="AL11" s="28">
        <v>4</v>
      </c>
      <c r="AM11" s="28">
        <v>5</v>
      </c>
      <c r="AN11" s="28">
        <v>6</v>
      </c>
      <c r="AO11" s="28">
        <v>7</v>
      </c>
      <c r="AP11" s="34"/>
      <c r="AQ11" s="28">
        <v>7</v>
      </c>
      <c r="AR11" s="28">
        <v>6</v>
      </c>
      <c r="AS11" s="28">
        <v>5</v>
      </c>
      <c r="AT11" s="28">
        <v>4</v>
      </c>
      <c r="AU11" s="28">
        <v>3</v>
      </c>
      <c r="AV11" s="28">
        <v>2</v>
      </c>
      <c r="AW11" s="28">
        <v>1</v>
      </c>
      <c r="AX11" s="28">
        <v>0</v>
      </c>
      <c r="AY11" s="34"/>
      <c r="AZ11" s="28">
        <v>0</v>
      </c>
      <c r="BA11" s="28">
        <v>1</v>
      </c>
      <c r="BB11" s="28">
        <v>2</v>
      </c>
      <c r="BC11" s="28">
        <v>3</v>
      </c>
      <c r="BD11" s="28">
        <v>4</v>
      </c>
      <c r="BE11" s="28">
        <v>5</v>
      </c>
      <c r="BF11" s="28">
        <v>6</v>
      </c>
      <c r="BG11" s="28">
        <v>7</v>
      </c>
      <c r="BH11" s="34"/>
      <c r="BI11" s="28" t="s">
        <v>44</v>
      </c>
      <c r="BJ11" s="34"/>
      <c r="BK11" s="33">
        <v>0</v>
      </c>
      <c r="BL11" s="33">
        <v>1</v>
      </c>
      <c r="BM11" s="33">
        <v>2</v>
      </c>
      <c r="BN11" s="33">
        <v>3</v>
      </c>
      <c r="BO11" s="33">
        <v>4</v>
      </c>
      <c r="BP11" s="33">
        <v>5</v>
      </c>
      <c r="BQ11" s="33">
        <v>6</v>
      </c>
      <c r="BR11" s="33">
        <v>7</v>
      </c>
      <c r="BS11" s="33">
        <v>8</v>
      </c>
      <c r="BT11" s="33">
        <v>9</v>
      </c>
      <c r="BU11" s="33">
        <v>10</v>
      </c>
      <c r="BV11" s="33">
        <v>11</v>
      </c>
      <c r="BW11" s="33">
        <v>12</v>
      </c>
      <c r="BX11" s="33">
        <v>13</v>
      </c>
      <c r="BY11" s="33">
        <v>14</v>
      </c>
      <c r="BZ11" s="33">
        <v>15</v>
      </c>
      <c r="CA11" s="34"/>
      <c r="CB11" s="28">
        <v>0</v>
      </c>
      <c r="CC11" s="28">
        <v>1</v>
      </c>
      <c r="CD11" s="28">
        <v>2</v>
      </c>
      <c r="CE11" s="28">
        <v>3</v>
      </c>
      <c r="CF11" s="28">
        <v>4</v>
      </c>
      <c r="CG11" s="28">
        <v>5</v>
      </c>
      <c r="CH11" s="28">
        <v>6</v>
      </c>
      <c r="CI11" s="28">
        <v>7</v>
      </c>
      <c r="CJ11" s="34"/>
      <c r="CK11" s="28">
        <v>0</v>
      </c>
      <c r="CL11" s="28">
        <v>1</v>
      </c>
      <c r="CM11" s="28">
        <v>2</v>
      </c>
      <c r="CN11" s="28">
        <v>3</v>
      </c>
      <c r="CO11" s="28">
        <v>4</v>
      </c>
      <c r="CP11" s="28">
        <v>5</v>
      </c>
      <c r="CQ11" s="28">
        <v>6</v>
      </c>
      <c r="CR11" s="28">
        <v>7</v>
      </c>
      <c r="CS11" s="34"/>
      <c r="CT11" s="28">
        <v>7</v>
      </c>
      <c r="CU11" s="28">
        <v>6</v>
      </c>
      <c r="CV11" s="28">
        <v>5</v>
      </c>
      <c r="CW11" s="28">
        <v>4</v>
      </c>
      <c r="CX11" s="28">
        <v>3</v>
      </c>
      <c r="CY11" s="28">
        <v>2</v>
      </c>
      <c r="CZ11" s="28">
        <v>1</v>
      </c>
      <c r="DA11" s="28">
        <v>0</v>
      </c>
      <c r="DB11" s="34"/>
      <c r="DD11" s="34"/>
      <c r="DE11" s="28" t="s">
        <v>54</v>
      </c>
    </row>
    <row r="12" spans="1:109" x14ac:dyDescent="0.4">
      <c r="A12" s="35"/>
      <c r="B12" s="32" t="s">
        <v>43</v>
      </c>
      <c r="L12" s="28" t="s">
        <v>42</v>
      </c>
      <c r="N12" s="31"/>
      <c r="O12" s="49"/>
      <c r="P12" s="49" t="s">
        <v>33</v>
      </c>
      <c r="Q12" s="49" t="s">
        <v>77</v>
      </c>
      <c r="R12" s="49" t="s">
        <v>78</v>
      </c>
      <c r="S12" s="49" t="s">
        <v>79</v>
      </c>
      <c r="T12" s="49" t="s">
        <v>80</v>
      </c>
      <c r="U12" s="49" t="s">
        <v>81</v>
      </c>
      <c r="V12" s="49" t="s">
        <v>82</v>
      </c>
      <c r="W12" s="49"/>
      <c r="X12" s="49"/>
      <c r="Y12" s="49"/>
      <c r="Z12" s="49"/>
      <c r="AA12" s="49"/>
      <c r="AB12" s="49"/>
      <c r="AC12" s="49"/>
      <c r="AD12" s="49"/>
      <c r="AE12" s="35"/>
      <c r="AF12" s="36" t="s">
        <v>53</v>
      </c>
      <c r="AG12" s="32" t="s">
        <v>43</v>
      </c>
      <c r="AH12" s="34"/>
      <c r="AI12" s="34"/>
      <c r="AJ12" s="34"/>
      <c r="AK12" s="34"/>
      <c r="AL12" s="34"/>
      <c r="AM12" s="34"/>
      <c r="AN12" s="34"/>
      <c r="AO12" s="34"/>
      <c r="AP12" s="32" t="s">
        <v>43</v>
      </c>
      <c r="AQ12" s="34"/>
      <c r="AR12" s="34"/>
      <c r="AS12" s="34"/>
      <c r="AT12" s="34"/>
      <c r="AU12" s="34"/>
      <c r="AV12" s="34"/>
      <c r="AW12" s="34"/>
      <c r="AX12" s="34"/>
      <c r="AY12" s="32" t="s">
        <v>43</v>
      </c>
      <c r="AZ12" s="34"/>
      <c r="BA12" s="34"/>
      <c r="BB12" s="34"/>
      <c r="BC12" s="34"/>
      <c r="BD12" s="34"/>
      <c r="BE12" s="34"/>
      <c r="BF12" s="34"/>
      <c r="BG12" s="34"/>
      <c r="BH12" s="32" t="s">
        <v>43</v>
      </c>
      <c r="BI12" s="34"/>
      <c r="BJ12" s="32" t="s">
        <v>43</v>
      </c>
      <c r="BK12" s="32"/>
      <c r="BL12" s="34"/>
      <c r="BM12" s="34"/>
      <c r="BN12" s="34"/>
      <c r="BO12" s="32"/>
      <c r="BP12" s="34"/>
      <c r="BQ12" s="34"/>
      <c r="BR12" s="34"/>
      <c r="BS12" s="32"/>
      <c r="BT12" s="34"/>
      <c r="BU12" s="34"/>
      <c r="BV12" s="34"/>
      <c r="BW12" s="32"/>
      <c r="BX12" s="34"/>
      <c r="BY12" s="34"/>
      <c r="BZ12" s="34"/>
      <c r="CA12" s="32" t="s">
        <v>43</v>
      </c>
      <c r="CB12" s="32"/>
      <c r="CC12" s="34"/>
      <c r="CD12" s="34"/>
      <c r="CE12" s="34"/>
      <c r="CF12" s="34"/>
      <c r="CG12" s="34"/>
      <c r="CH12" s="34"/>
      <c r="CI12" s="34"/>
      <c r="CJ12" s="32" t="s">
        <v>43</v>
      </c>
      <c r="CK12" s="32"/>
      <c r="CL12" s="34"/>
      <c r="CM12" s="34"/>
      <c r="CN12" s="34"/>
      <c r="CO12" s="34"/>
      <c r="CP12" s="34"/>
      <c r="CQ12" s="34"/>
      <c r="CR12" s="34"/>
      <c r="CS12" s="32" t="s">
        <v>43</v>
      </c>
      <c r="CT12" s="34"/>
      <c r="CU12" s="34"/>
      <c r="CV12" s="34"/>
      <c r="CW12" s="34"/>
      <c r="CX12" s="34"/>
      <c r="CY12" s="34"/>
      <c r="CZ12" s="34"/>
      <c r="DA12" s="34"/>
      <c r="DB12" s="34"/>
      <c r="DC12" s="37" t="s">
        <v>31</v>
      </c>
      <c r="DD12" s="32" t="s">
        <v>43</v>
      </c>
      <c r="DE12" s="55" t="str">
        <f ca="1">_xlfn.TEXTJOIN(CHAR(10),TRUE,DC12:DC35)</f>
        <v>@startuml
state t  {
  state a  {
  }
  state b  {
  }
}
state c  {
  state d  {
  }
  state e  {
  }
  state f  {
  }
}
state g  {
  state k  {
    state l  {
    }
  }
  state m  {
  }
}
state n  {
}
 f --&gt; k: [guard]/action
@enduml</v>
      </c>
    </row>
    <row r="13" spans="1:109" x14ac:dyDescent="0.4">
      <c r="A13" s="30" t="str">
        <f t="shared" ref="A13:A34" si="0">_xlfn.CONCAT(C13:J13)</f>
        <v>t</v>
      </c>
      <c r="B13" s="34"/>
      <c r="C13" s="48" t="s">
        <v>73</v>
      </c>
      <c r="D13" s="48"/>
      <c r="E13" s="48"/>
      <c r="F13" s="48"/>
      <c r="G13" s="48"/>
      <c r="H13" s="48"/>
      <c r="I13" s="48"/>
      <c r="J13" s="48"/>
      <c r="K13" s="40"/>
      <c r="L13" s="41"/>
      <c r="M13" s="41"/>
      <c r="N13" s="41"/>
      <c r="O13" s="52"/>
      <c r="P13" s="42"/>
      <c r="Q13" s="42"/>
      <c r="R13" s="42"/>
      <c r="S13" s="42"/>
      <c r="T13" s="42"/>
      <c r="U13" s="42"/>
      <c r="V13" s="53"/>
      <c r="W13" s="50"/>
      <c r="X13" s="51"/>
      <c r="Y13" s="51"/>
      <c r="Z13" s="51"/>
      <c r="AA13" s="51"/>
      <c r="AB13" s="51"/>
      <c r="AC13" s="51"/>
      <c r="AD13" s="51"/>
      <c r="AE13" s="38">
        <f t="shared" ref="AE13:AE34" si="1">_xlfn.IFNA(MATCH(A13,C13:J13,0)-1,0)</f>
        <v>0</v>
      </c>
      <c r="AF13" s="30" t="str">
        <f>IF(A13&lt;&gt;"", "--&gt; "&amp;A13&amp;": {evt}[guard]/action", "")</f>
        <v>--&gt; t: {evt}[guard]/action</v>
      </c>
      <c r="AG13" s="34"/>
      <c r="AH13" s="28" t="str">
        <f t="shared" ref="AH13:AH34" si="2">_xlfn.LET(
  _xlpm.celTarget, IF(C13&lt;&gt;"",C13,""),
  _xlpm.celAbove, IF(AH12&lt;&gt;"",AH12,""),
  _xlpm.isParentUnchanged, AG13=AG12,
  IF(
    AND(_xlpm.celTarget="", _xlpm.isParentUnchanged),
    _xlpm.celAbove,
    _xlpm.celTarget
  )
)</f>
        <v>t</v>
      </c>
      <c r="AI13" s="28" t="str">
        <f t="shared" ref="AI13:AI34" si="3">_xlfn.LET(
  _xlpm.celTarget, IF(D13&lt;&gt;"",D13,""),
  _xlpm.celAbove, IF(AI12&lt;&gt;"",AI12,""),
  _xlpm.isParentUnchanged, AH13=AH12,
  IF(
    AND(_xlpm.celTarget="", _xlpm.isParentUnchanged),
    _xlpm.celAbove,
    _xlpm.celTarget
  )
)</f>
        <v/>
      </c>
      <c r="AJ13" s="28" t="str">
        <f t="shared" ref="AJ13:AJ34" si="4">_xlfn.LET(
  _xlpm.celTarget, IF(E13&lt;&gt;"",E13,""),
  _xlpm.celAbove, IF(AJ12&lt;&gt;"",AJ12,""),
  _xlpm.isParentUnchanged, AI13=AI12,
  IF(
    AND(_xlpm.celTarget="", _xlpm.isParentUnchanged),
    _xlpm.celAbove,
    _xlpm.celTarget
  )
)</f>
        <v/>
      </c>
      <c r="AK13" s="28" t="str">
        <f t="shared" ref="AK13:AK34" si="5">_xlfn.LET(
  _xlpm.celTarget, IF(F13&lt;&gt;"",F13,""),
  _xlpm.celAbove, IF(AK12&lt;&gt;"",AK12,""),
  _xlpm.isParentUnchanged, AJ13=AJ12,
  IF(
    AND(_xlpm.celTarget="", _xlpm.isParentUnchanged),
    _xlpm.celAbove,
    _xlpm.celTarget
  )
)</f>
        <v/>
      </c>
      <c r="AL13" s="28" t="str">
        <f t="shared" ref="AL13:AL34" si="6">_xlfn.LET(
  _xlpm.celTarget, IF(G13&lt;&gt;"",G13,""),
  _xlpm.celAbove, IF(AL12&lt;&gt;"",AL12,""),
  _xlpm.isParentUnchanged, AK13=AK12,
  IF(
    AND(_xlpm.celTarget="", _xlpm.isParentUnchanged),
    _xlpm.celAbove,
    _xlpm.celTarget
  )
)</f>
        <v/>
      </c>
      <c r="AM13" s="28" t="str">
        <f t="shared" ref="AM13:AM34" si="7">_xlfn.LET(
  _xlpm.celTarget, IF(H13&lt;&gt;"",H13,""),
  _xlpm.celAbove, IF(AM12&lt;&gt;"",AM12,""),
  _xlpm.isParentUnchanged, AL13=AL12,
  IF(
    AND(_xlpm.celTarget="", _xlpm.isParentUnchanged),
    _xlpm.celAbove,
    _xlpm.celTarget
  )
)</f>
        <v/>
      </c>
      <c r="AN13" s="28" t="str">
        <f t="shared" ref="AN13:AN34" si="8">_xlfn.LET(
  _xlpm.celTarget, IF(I13&lt;&gt;"",I13,""),
  _xlpm.celAbove, IF(AN12&lt;&gt;"",AN12,""),
  _xlpm.isParentUnchanged, AM13=AM12,
  IF(
    AND(_xlpm.celTarget="", _xlpm.isParentUnchanged),
    _xlpm.celAbove,
    _xlpm.celTarget
  )
)</f>
        <v/>
      </c>
      <c r="AO13" s="28" t="str">
        <f t="shared" ref="AO13:AO34" si="9">_xlfn.LET(
  _xlpm.celTarget, IF(J13&lt;&gt;"",J13,""),
  _xlpm.celAbove, IF(AO12&lt;&gt;"",AO12,""),
  _xlpm.isParentUnchanged, AN13=AN12,
  IF(
    AND(_xlpm.celTarget="", _xlpm.isParentUnchanged),
    _xlpm.celAbove,
    _xlpm.celTarget
  )
)</f>
        <v/>
      </c>
      <c r="AP13" s="34"/>
      <c r="AQ13" s="28" t="str">
        <f t="shared" ref="AQ13:AX28" ca="1" si="10">_xlfn.LET(
  _xlpm.celTarget, OFFSET($AH13,0,AQ$11),
  IF(NOT(ISBLANK(_xlpm.celTarget)),_xlpm.celTarget,"")
)</f>
        <v/>
      </c>
      <c r="AR13" s="28" t="str">
        <f t="shared" ca="1" si="10"/>
        <v/>
      </c>
      <c r="AS13" s="28" t="str">
        <f t="shared" ca="1" si="10"/>
        <v/>
      </c>
      <c r="AT13" s="28" t="str">
        <f t="shared" ca="1" si="10"/>
        <v/>
      </c>
      <c r="AU13" s="28" t="str">
        <f t="shared" ca="1" si="10"/>
        <v/>
      </c>
      <c r="AV13" s="28" t="str">
        <f t="shared" ca="1" si="10"/>
        <v/>
      </c>
      <c r="AW13" s="28" t="str">
        <f t="shared" ca="1" si="10"/>
        <v/>
      </c>
      <c r="AX13" s="28" t="str">
        <f t="shared" ca="1" si="10"/>
        <v>t</v>
      </c>
      <c r="AY13" s="34"/>
      <c r="AZ13" s="28" t="str">
        <f t="shared" ref="AZ13:BG34" ca="1" si="11">_xlfn.LET(
  _xlpm.celTarget, IF(AQ13&lt;&gt;"", AQ13, ""),
  _xlpm.isStateBgn, AND(AQ13&lt;&gt;"", AQ13&lt;&gt;AQ12),
  _xlpm.isStateEnd, AND(AQ13&lt;&gt;"", AQ13&lt;&gt;AQ14),
  _xlpm.isParentEnd, AR13&lt;&gt;AR14,
  _xlpm.sFormat, $M13,
  _xlpm.sAlias, $K13,
  _xlpm.sTransition, CT13,
  _xlpm.pseudostateType, VLOOKUP(_xlpm.celTarget,$A$13:$L$34,MATCH("type",$A$12:$L$12),FALSE),
  _xlpm.isPseudostate, _xlpm.pseudostateType&lt;&gt;"",
  _xlpm.isInitPoint, _xlpm.pseudostateType="&lt;&lt;init&gt;&gt;",
  _xlpm.nIndent, REPT(" ",AQ$11*2),
  IF(
    _xlpm.isStateBgn,
    IF(
      _xlpm.isPseudostate,
      IF(
        _xlpm.isInitPoint,
        "",
        IF(
          _xlpm.sAlias&lt;&gt;"",
          _xlpm.nIndent &amp; "state """ &amp; _xlpm.sAlias &amp; """ as " &amp; _xlpm.celTarget &amp; " " &amp; $L13,
          _xlpm.nIndent &amp; "state " &amp; _xlpm.celTarget &amp; " " &amp; $L13
        )
      ),
      IF(
        _xlpm.sAlias&lt;&gt;"",
        _xlpm.nIndent &amp; "state """ &amp; _xlpm.sAlias &amp; """ as " &amp; _xlpm.celTarget &amp; " " &amp; _xlpm.sFormat &amp; " {",
        _xlpm.nIndent &amp; "state " &amp; _xlpm.celTarget &amp; " " &amp; _xlpm.sFormat &amp; " {"
      )
    ),
    ""
  )&amp;
  IF(
    _xlpm.isStateEnd,
    IF(
      _xlpm.isPseudostate,
      "",
      CHAR(10) &amp; _xlpm.nIndent &amp; "}"
    ),
    ""
  )&amp;
  IF(
    _xlpm.isParentEnd,
    _xlpm.sTransition,
    ""
  )
)</f>
        <v/>
      </c>
      <c r="BA13" s="28" t="str">
        <f t="shared" ca="1" si="11"/>
        <v/>
      </c>
      <c r="BB13" s="28" t="str">
        <f t="shared" ca="1" si="11"/>
        <v/>
      </c>
      <c r="BC13" s="28" t="str">
        <f t="shared" ca="1" si="11"/>
        <v/>
      </c>
      <c r="BD13" s="28" t="str">
        <f t="shared" ca="1" si="11"/>
        <v/>
      </c>
      <c r="BE13" s="28" t="str">
        <f t="shared" ca="1" si="11"/>
        <v/>
      </c>
      <c r="BF13" s="28" t="str">
        <f t="shared" ca="1" si="11"/>
        <v/>
      </c>
      <c r="BG13" s="28" t="str">
        <f t="shared" ca="1" si="11"/>
        <v>state t  {</v>
      </c>
      <c r="BH13" s="34"/>
      <c r="BI13" s="28" t="str">
        <f t="shared" ref="BI13:BI34" si="12">_xlfn.LET(
  _xlpm.sDesc, N13,
  _xlpm.nIndent, REPT(" ",$AE13*2),
  _xlpm.sStateName, _xlpm.nIndent &amp; $A13 &amp; ": ",
  IF(
    _xlpm.sDesc&lt;&gt;"",
    _xlpm.sStateName &amp; SUBSTITUTE(_xlpm.sDesc, CHAR(10), CHAR(10) &amp; _xlpm.sStateName) &amp; CHAR(10),
    ""
  )
)</f>
        <v/>
      </c>
      <c r="BJ13" s="34"/>
      <c r="BK13" s="39" t="str">
        <f t="shared" ref="BK13:BK34" si="13">_xlfn.LET(
  _xlpm.sTransTmpl, O13,
  _xlpm.sEvent,  O$12,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L13" s="39" t="str">
        <f t="shared" ref="BL13:BL34" si="14">_xlfn.LET(
  _xlpm.sTransTmpl, P13,
  _xlpm.sEvent,  P$12,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M13" s="39" t="str">
        <f t="shared" ref="BM13:BM34" si="15">_xlfn.LET(
  _xlpm.sTransTmpl, Q13,
  _xlpm.sEvent,  Q$12,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N13" s="39" t="str">
        <f t="shared" ref="BN13:BN34" si="16">_xlfn.LET(
  _xlpm.sTransTmpl, R13,
  _xlpm.sEvent,  R$12,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O13" s="39" t="str">
        <f t="shared" ref="BO13:BO34" si="17">_xlfn.LET(
  _xlpm.sTransTmpl, S13,
  _xlpm.sEvent,  S$12,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P13" s="39" t="str">
        <f t="shared" ref="BP13:BP34" si="18">_xlfn.LET(
  _xlpm.sTransTmpl, T13,
  _xlpm.sEvent,  T$12,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Q13" s="39" t="str">
        <f t="shared" ref="BQ13:BQ34" si="19">_xlfn.LET(
  _xlpm.sTransTmpl, U13,
  _xlpm.sEvent,  U$12,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R13" s="39" t="str">
        <f t="shared" ref="BR13:BR34" si="20">_xlfn.LET(
  _xlpm.sTransTmpl, V13,
  _xlpm.sEvent,  V$12,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S13" s="39" t="str">
        <f t="shared" ref="BS13:BS34" si="21">_xlfn.LET(
  _xlpm.sTransTmpl, W13,
  _xlpm.sEvent,  W$12,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T13" s="39" t="str">
        <f t="shared" ref="BT13:BT34" si="22">_xlfn.LET(
  _xlpm.sTransTmpl, X13,
  _xlpm.sEvent,  X$12,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U13" s="39" t="str">
        <f t="shared" ref="BU13:BU34" si="23">_xlfn.LET(
  _xlpm.sTransTmpl, Y13,
  _xlpm.sEvent,  Y$12,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V13" s="39" t="str">
        <f t="shared" ref="BV13:BV34" si="24">_xlfn.LET(
  _xlpm.sTransTmpl, Z13,
  _xlpm.sEvent,  Z$12,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W13" s="39" t="str">
        <f t="shared" ref="BW13:BW34" si="25">_xlfn.LET(
  _xlpm.sTransTmpl, AA13,
  _xlpm.sEvent,  AA$12,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X13" s="39" t="str">
        <f t="shared" ref="BX13:BX34" si="26">_xlfn.LET(
  _xlpm.sTransTmpl, AB13,
  _xlpm.sEvent,  AB$12,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Y13" s="39" t="str">
        <f t="shared" ref="BY13:BY34" si="27">_xlfn.LET(
  _xlpm.sTransTmpl, AC13,
  _xlpm.sEvent,  AC$12,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BZ13" s="39" t="str">
        <f t="shared" ref="BZ13:BZ34" si="28">_xlfn.LET(
  _xlpm.sTransTmpl, AD13,
  _xlpm.sEvent,  AD$12,
  _xlpm.sTransition, SUBSTITUTE(SUBSTITUTE(_xlpm.sTransTmpl, "{evt}", _xlpm.sEvent), CHAR(10), "\n"),
  _xlpm.nIndent, REPT(" ",$AE13*2),
  IF(
    _xlpm.sTransTmpl &lt;&gt; "",
    CHAR(10) &amp; _xlpm.nIndent &amp; $A13 &amp; " " &amp; _xlpm.sTransition,
    ""
  )
)</f>
        <v/>
      </c>
      <c r="CA13" s="34"/>
      <c r="CB13" s="28" t="str">
        <f t="shared" ref="CB13:CB34" si="29">_xlfn.LET(
  _xlpm.sTransition, _xlfn.CONCAT($BK13:$BZ13),
  _xlpm.celTarget, IF(C13&lt;&gt;"",C13,""),
  _xlpm.celAbove, IF(CB12&lt;&gt;"",CB12,""),
  _xlpm.isStateUnchanged, AH13=AH12,
  IF(
    _xlpm.celTarget&lt;&gt;"",
    IF(
      _xlpm.isStateUnchanged,
      _xlpm.celAbove,
      _xlpm.sTransition
    ),
    ""
  )
)</f>
        <v/>
      </c>
      <c r="CC13" s="28" t="str">
        <f t="shared" ref="CC13:CC34" si="30">_xlfn.LET(
  _xlpm.sTransition, _xlfn.CONCAT($BK13:$BZ13),
  _xlpm.celTarget, IF(D13&lt;&gt;"",D13,""),
  _xlpm.celAbove, IF(CC12&lt;&gt;"",CC12,""),
  _xlpm.isStateUnchanged, AI13=AI12,
  IF(
    _xlpm.celTarget&lt;&gt;"",
    IF(
      _xlpm.isStateUnchanged,
      _xlpm.celAbove,
      _xlpm.sTransition
    ),
    ""
  )
)</f>
        <v/>
      </c>
      <c r="CD13" s="28" t="str">
        <f t="shared" ref="CD13:CD34" si="31">_xlfn.LET(
  _xlpm.sTransition, _xlfn.CONCAT($BK13:$BZ13),
  _xlpm.celTarget, IF(E13&lt;&gt;"",E13,""),
  _xlpm.celAbove, IF(CD12&lt;&gt;"",CD12,""),
  _xlpm.isStateUnchanged, AJ13=AJ12,
  IF(
    _xlpm.celTarget&lt;&gt;"",
    IF(
      _xlpm.isStateUnchanged,
      _xlpm.celAbove,
      _xlpm.sTransition
    ),
    ""
  )
)</f>
        <v/>
      </c>
      <c r="CE13" s="28" t="str">
        <f t="shared" ref="CE13:CE34" si="32">_xlfn.LET(
  _xlpm.sTransition, _xlfn.CONCAT($BK13:$BZ13),
  _xlpm.celTarget, IF(F13&lt;&gt;"",F13,""),
  _xlpm.celAbove, IF(CE12&lt;&gt;"",CE12,""),
  _xlpm.isStateUnchanged, AK13=AK12,
  IF(
    _xlpm.celTarget&lt;&gt;"",
    IF(
      _xlpm.isStateUnchanged,
      _xlpm.celAbove,
      _xlpm.sTransition
    ),
    ""
  )
)</f>
        <v/>
      </c>
      <c r="CF13" s="28" t="str">
        <f t="shared" ref="CF13:CF34" si="33">_xlfn.LET(
  _xlpm.sTransition, _xlfn.CONCAT($BK13:$BZ13),
  _xlpm.celTarget, IF(G13&lt;&gt;"",G13,""),
  _xlpm.celAbove, IF(CF12&lt;&gt;"",CF12,""),
  _xlpm.isStateUnchanged, AL13=AL12,
  IF(
    _xlpm.celTarget&lt;&gt;"",
    IF(
      _xlpm.isStateUnchanged,
      _xlpm.celAbove,
      _xlpm.sTransition
    ),
    ""
  )
)</f>
        <v/>
      </c>
      <c r="CG13" s="28" t="str">
        <f t="shared" ref="CG13:CG34" si="34">_xlfn.LET(
  _xlpm.sTransition, _xlfn.CONCAT($BK13:$BZ13),
  _xlpm.celTarget, IF(H13&lt;&gt;"",H13,""),
  _xlpm.celAbove, IF(CG12&lt;&gt;"",CG12,""),
  _xlpm.isStateUnchanged, AM13=AM12,
  IF(
    _xlpm.celTarget&lt;&gt;"",
    IF(
      _xlpm.isStateUnchanged,
      _xlpm.celAbove,
      _xlpm.sTransition
    ),
    ""
  )
)</f>
        <v/>
      </c>
      <c r="CH13" s="28" t="str">
        <f t="shared" ref="CH13:CH34" si="35">_xlfn.LET(
  _xlpm.sTransition, _xlfn.CONCAT($BK13:$BZ13),
  _xlpm.celTarget, IF(I13&lt;&gt;"",I13,""),
  _xlpm.celAbove, IF(CH12&lt;&gt;"",CH12,""),
  _xlpm.isStateUnchanged, AN13=AN12,
  IF(
    _xlpm.celTarget&lt;&gt;"",
    IF(
      _xlpm.isStateUnchanged,
      _xlpm.celAbove,
      _xlpm.sTransition
    ),
    ""
  )
)</f>
        <v/>
      </c>
      <c r="CI13" s="28" t="str">
        <f t="shared" ref="CI13:CI34" si="36">_xlfn.LET(
  _xlpm.sTransition, _xlfn.CONCAT($BK13:$BZ13),
  _xlpm.celTarget, IF(J13&lt;&gt;"",J13,""),
  _xlpm.celAbove, IF(CI12&lt;&gt;"",CI12,""),
  _xlpm.isStateUnchanged, AO13=AO12,
  IF(
    _xlpm.celTarget&lt;&gt;"",
    IF(
      _xlpm.isStateUnchanged,
      _xlpm.celAbove,
      _xlpm.sTransition
    ),
    ""
  )
)</f>
        <v/>
      </c>
      <c r="CJ13" s="34"/>
      <c r="CK13" s="28" t="str">
        <f>_xlfn.LET(
  _xlpm.isParentStarted, AG12&lt;&gt;AG13,
  _xlpm.sMyTransitions, IF(CB13&lt;&gt;"",CB13,""),
  _xlpm.sAccumTransitions, IF(CK12&lt;&gt;"",CK12,""),
  IF(
    _xlpm.isParentStarted,
    _xlpm.sMyTransitions,
    IF(ISNUMBER(FIND(_xlpm.sMyTransitions, _xlpm.sAccumTransitions)),
      _xlpm.sAccumTransitions,
      _xlpm.sAccumTransitions&amp;_xlpm.sMyTransitions
    )
  )
)</f>
        <v/>
      </c>
      <c r="CL13" s="28" t="str">
        <f t="shared" ref="CL13:CR28" si="37">_xlfn.LET(
  _xlpm.isParentStarted, AH12&lt;&gt;AH13,
  _xlpm.sMyTransitions, IF(CC13&lt;&gt;"",CC13,""),
  _xlpm.sAccumTransitions, IF(CL12&lt;&gt;"",CL12,""),
  IF(
    _xlpm.isParentStarted,
    _xlpm.sMyTransitions,
    IF(ISNUMBER(FIND(_xlpm.sMyTransitions, _xlpm.sAccumTransitions)),
      _xlpm.sAccumTransitions,
      _xlpm.sAccumTransitions&amp;_xlpm.sMyTransitions
    )
  )
)</f>
        <v/>
      </c>
      <c r="CM13" s="28" t="str">
        <f t="shared" si="37"/>
        <v/>
      </c>
      <c r="CN13" s="28" t="str">
        <f t="shared" si="37"/>
        <v/>
      </c>
      <c r="CO13" s="28" t="str">
        <f t="shared" si="37"/>
        <v/>
      </c>
      <c r="CP13" s="28" t="str">
        <f t="shared" si="37"/>
        <v/>
      </c>
      <c r="CQ13" s="28" t="str">
        <f t="shared" si="37"/>
        <v/>
      </c>
      <c r="CR13" s="28" t="str">
        <f t="shared" si="37"/>
        <v/>
      </c>
      <c r="CS13" s="34"/>
      <c r="CT13" s="28" t="str">
        <f t="shared" ref="CT13:DA28" ca="1" si="38">_xlfn.LET(
  _xlpm.celTarget, OFFSET($CK13,0,CT$11),
  IF(NOT(ISBLANK(_xlpm.celTarget)),_xlpm.celTarget,"")
)</f>
        <v/>
      </c>
      <c r="CU13" s="28" t="str">
        <f t="shared" ca="1" si="38"/>
        <v/>
      </c>
      <c r="CV13" s="28" t="str">
        <f t="shared" ca="1" si="38"/>
        <v/>
      </c>
      <c r="CW13" s="28" t="str">
        <f t="shared" ca="1" si="38"/>
        <v/>
      </c>
      <c r="CX13" s="28" t="str">
        <f t="shared" ca="1" si="38"/>
        <v/>
      </c>
      <c r="CY13" s="28" t="str">
        <f t="shared" ca="1" si="38"/>
        <v/>
      </c>
      <c r="CZ13" s="28" t="str">
        <f t="shared" ca="1" si="38"/>
        <v/>
      </c>
      <c r="DA13" s="28" t="str">
        <f t="shared" ca="1" si="38"/>
        <v/>
      </c>
      <c r="DB13" s="34"/>
      <c r="DC13" s="28" t="str">
        <f t="shared" ref="DC13:DC34" ca="1" si="39">_xlfn.LET(
  _xlpm.stateDef, _xlfn.CONCAT(AZ13:BG13),
  _xlpm.stateDesc, BI13,
  _xlpm.stateDesc &amp; _xlpm.stateDef
)</f>
        <v>state t  {</v>
      </c>
      <c r="DD13" s="34"/>
      <c r="DE13" s="56"/>
    </row>
    <row r="14" spans="1:109" x14ac:dyDescent="0.4">
      <c r="A14" s="30" t="str">
        <f t="shared" si="0"/>
        <v>a</v>
      </c>
      <c r="B14" s="34"/>
      <c r="C14" s="48"/>
      <c r="D14" s="48" t="s">
        <v>67</v>
      </c>
      <c r="E14" s="48"/>
      <c r="F14" s="48"/>
      <c r="G14" s="48"/>
      <c r="H14" s="48"/>
      <c r="I14" s="48"/>
      <c r="J14" s="48"/>
      <c r="K14" s="40"/>
      <c r="L14" s="41"/>
      <c r="M14" s="41"/>
      <c r="N14" s="42"/>
      <c r="O14" s="42"/>
      <c r="P14" s="42"/>
      <c r="Q14" s="42"/>
      <c r="R14" s="42"/>
      <c r="S14" s="42"/>
      <c r="T14" s="42"/>
      <c r="U14" s="42"/>
      <c r="V14" s="53"/>
      <c r="W14" s="51"/>
      <c r="X14" s="51"/>
      <c r="Y14" s="51"/>
      <c r="Z14" s="51"/>
      <c r="AA14" s="51"/>
      <c r="AB14" s="51"/>
      <c r="AC14" s="51"/>
      <c r="AD14" s="50"/>
      <c r="AE14" s="38">
        <f t="shared" si="1"/>
        <v>1</v>
      </c>
      <c r="AF14" s="30" t="str">
        <f t="shared" ref="AF14:AF34" si="40">IF(A14&lt;&gt;"", "--&gt; "&amp;A14&amp;": {evt}[guard]/action", "")</f>
        <v>--&gt; a: {evt}[guard]/action</v>
      </c>
      <c r="AG14" s="34"/>
      <c r="AH14" s="28" t="str">
        <f t="shared" si="2"/>
        <v>t</v>
      </c>
      <c r="AI14" s="28" t="str">
        <f t="shared" si="3"/>
        <v>a</v>
      </c>
      <c r="AJ14" s="28" t="str">
        <f t="shared" si="4"/>
        <v/>
      </c>
      <c r="AK14" s="28" t="str">
        <f t="shared" si="5"/>
        <v/>
      </c>
      <c r="AL14" s="28" t="str">
        <f t="shared" si="6"/>
        <v/>
      </c>
      <c r="AM14" s="28" t="str">
        <f t="shared" si="7"/>
        <v/>
      </c>
      <c r="AN14" s="28" t="str">
        <f t="shared" si="8"/>
        <v/>
      </c>
      <c r="AO14" s="28" t="str">
        <f t="shared" si="9"/>
        <v/>
      </c>
      <c r="AP14" s="34"/>
      <c r="AQ14" s="28" t="str">
        <f t="shared" ca="1" si="10"/>
        <v/>
      </c>
      <c r="AR14" s="28" t="str">
        <f t="shared" ca="1" si="10"/>
        <v/>
      </c>
      <c r="AS14" s="28" t="str">
        <f t="shared" ca="1" si="10"/>
        <v/>
      </c>
      <c r="AT14" s="28" t="str">
        <f t="shared" ca="1" si="10"/>
        <v/>
      </c>
      <c r="AU14" s="28" t="str">
        <f t="shared" ca="1" si="10"/>
        <v/>
      </c>
      <c r="AV14" s="28" t="str">
        <f t="shared" ca="1" si="10"/>
        <v/>
      </c>
      <c r="AW14" s="28" t="str">
        <f t="shared" ca="1" si="10"/>
        <v>a</v>
      </c>
      <c r="AX14" s="28" t="str">
        <f t="shared" ca="1" si="10"/>
        <v>t</v>
      </c>
      <c r="AY14" s="34"/>
      <c r="AZ14" s="28" t="str">
        <f t="shared" ca="1" si="11"/>
        <v/>
      </c>
      <c r="BA14" s="28" t="str">
        <f t="shared" ca="1" si="11"/>
        <v/>
      </c>
      <c r="BB14" s="28" t="str">
        <f t="shared" ca="1" si="11"/>
        <v/>
      </c>
      <c r="BC14" s="28" t="str">
        <f t="shared" ca="1" si="11"/>
        <v/>
      </c>
      <c r="BD14" s="28" t="str">
        <f t="shared" ca="1" si="11"/>
        <v/>
      </c>
      <c r="BE14" s="28" t="str">
        <f t="shared" ca="1" si="11"/>
        <v/>
      </c>
      <c r="BF14" s="28" t="str">
        <f t="shared" ca="1" si="11"/>
        <v xml:space="preserve">  state a  {
  }</v>
      </c>
      <c r="BG14" s="28" t="str">
        <f t="shared" ca="1" si="11"/>
        <v/>
      </c>
      <c r="BH14" s="34"/>
      <c r="BI14" s="28" t="str">
        <f t="shared" si="12"/>
        <v/>
      </c>
      <c r="BJ14" s="34"/>
      <c r="BK14" s="39" t="str">
        <f t="shared" si="13"/>
        <v/>
      </c>
      <c r="BL14" s="39" t="str">
        <f t="shared" si="14"/>
        <v/>
      </c>
      <c r="BM14" s="39" t="str">
        <f t="shared" si="15"/>
        <v/>
      </c>
      <c r="BN14" s="39" t="str">
        <f t="shared" si="16"/>
        <v/>
      </c>
      <c r="BO14" s="39" t="str">
        <f t="shared" si="17"/>
        <v/>
      </c>
      <c r="BP14" s="39" t="str">
        <f t="shared" si="18"/>
        <v/>
      </c>
      <c r="BQ14" s="39" t="str">
        <f t="shared" si="19"/>
        <v/>
      </c>
      <c r="BR14" s="39" t="str">
        <f t="shared" si="20"/>
        <v/>
      </c>
      <c r="BS14" s="39" t="str">
        <f t="shared" si="21"/>
        <v/>
      </c>
      <c r="BT14" s="39" t="str">
        <f t="shared" si="22"/>
        <v/>
      </c>
      <c r="BU14" s="39" t="str">
        <f t="shared" si="23"/>
        <v/>
      </c>
      <c r="BV14" s="39" t="str">
        <f t="shared" si="24"/>
        <v/>
      </c>
      <c r="BW14" s="39" t="str">
        <f t="shared" si="25"/>
        <v/>
      </c>
      <c r="BX14" s="39" t="str">
        <f t="shared" si="26"/>
        <v/>
      </c>
      <c r="BY14" s="39" t="str">
        <f t="shared" si="27"/>
        <v/>
      </c>
      <c r="BZ14" s="39" t="str">
        <f t="shared" si="28"/>
        <v/>
      </c>
      <c r="CA14" s="34"/>
      <c r="CB14" s="28" t="str">
        <f t="shared" si="29"/>
        <v/>
      </c>
      <c r="CC14" s="28" t="str">
        <f t="shared" si="30"/>
        <v/>
      </c>
      <c r="CD14" s="28" t="str">
        <f t="shared" si="31"/>
        <v/>
      </c>
      <c r="CE14" s="28" t="str">
        <f t="shared" si="32"/>
        <v/>
      </c>
      <c r="CF14" s="28" t="str">
        <f t="shared" si="33"/>
        <v/>
      </c>
      <c r="CG14" s="28" t="str">
        <f t="shared" si="34"/>
        <v/>
      </c>
      <c r="CH14" s="28" t="str">
        <f t="shared" si="35"/>
        <v/>
      </c>
      <c r="CI14" s="28" t="str">
        <f t="shared" si="36"/>
        <v/>
      </c>
      <c r="CJ14" s="34"/>
      <c r="CK14" s="28" t="str">
        <f t="shared" ref="CK14:CR34" si="41">_xlfn.LET(
  _xlpm.isParentStarted, AG13&lt;&gt;AG14,
  _xlpm.sMyTransitions, IF(CB14&lt;&gt;"",CB14,""),
  _xlpm.sAccumTransitions, IF(CK13&lt;&gt;"",CK13,""),
  IF(
    _xlpm.isParentStarted,
    _xlpm.sMyTransitions,
    IF(ISNUMBER(FIND(_xlpm.sMyTransitions, _xlpm.sAccumTransitions)),
      _xlpm.sAccumTransitions,
      _xlpm.sAccumTransitions&amp;_xlpm.sMyTransitions
    )
  )
)</f>
        <v/>
      </c>
      <c r="CL14" s="28" t="str">
        <f t="shared" si="37"/>
        <v/>
      </c>
      <c r="CM14" s="28" t="str">
        <f t="shared" si="37"/>
        <v/>
      </c>
      <c r="CN14" s="28" t="str">
        <f t="shared" si="37"/>
        <v/>
      </c>
      <c r="CO14" s="28" t="str">
        <f t="shared" si="37"/>
        <v/>
      </c>
      <c r="CP14" s="28" t="str">
        <f t="shared" si="37"/>
        <v/>
      </c>
      <c r="CQ14" s="28" t="str">
        <f t="shared" si="37"/>
        <v/>
      </c>
      <c r="CR14" s="28" t="str">
        <f t="shared" si="37"/>
        <v/>
      </c>
      <c r="CS14" s="34"/>
      <c r="CT14" s="28" t="str">
        <f t="shared" ca="1" si="38"/>
        <v/>
      </c>
      <c r="CU14" s="28" t="str">
        <f t="shared" ca="1" si="38"/>
        <v/>
      </c>
      <c r="CV14" s="28" t="str">
        <f t="shared" ca="1" si="38"/>
        <v/>
      </c>
      <c r="CW14" s="28" t="str">
        <f t="shared" ca="1" si="38"/>
        <v/>
      </c>
      <c r="CX14" s="28" t="str">
        <f t="shared" ca="1" si="38"/>
        <v/>
      </c>
      <c r="CY14" s="28" t="str">
        <f t="shared" ca="1" si="38"/>
        <v/>
      </c>
      <c r="CZ14" s="28" t="str">
        <f t="shared" ca="1" si="38"/>
        <v/>
      </c>
      <c r="DA14" s="28" t="str">
        <f t="shared" ca="1" si="38"/>
        <v/>
      </c>
      <c r="DB14" s="34"/>
      <c r="DC14" s="28" t="str">
        <f t="shared" ca="1" si="39"/>
        <v xml:space="preserve">  state a  {
  }</v>
      </c>
      <c r="DD14" s="34"/>
      <c r="DE14" s="56"/>
    </row>
    <row r="15" spans="1:109" x14ac:dyDescent="0.4">
      <c r="A15" s="30" t="str">
        <f t="shared" si="0"/>
        <v>b</v>
      </c>
      <c r="B15" s="34"/>
      <c r="C15" s="48"/>
      <c r="D15" s="48" t="s">
        <v>21</v>
      </c>
      <c r="E15" s="48"/>
      <c r="F15" s="48"/>
      <c r="G15" s="48"/>
      <c r="H15" s="48"/>
      <c r="I15" s="48"/>
      <c r="J15" s="48"/>
      <c r="K15" s="40"/>
      <c r="L15" s="41"/>
      <c r="M15" s="41"/>
      <c r="N15" s="41"/>
      <c r="O15" s="52"/>
      <c r="P15" s="42"/>
      <c r="Q15" s="42"/>
      <c r="R15" s="42"/>
      <c r="S15" s="42"/>
      <c r="T15" s="42"/>
      <c r="U15" s="42"/>
      <c r="V15" s="53"/>
      <c r="W15" s="50"/>
      <c r="X15" s="51"/>
      <c r="Y15" s="51"/>
      <c r="Z15" s="51"/>
      <c r="AA15" s="51"/>
      <c r="AB15" s="51"/>
      <c r="AC15" s="51"/>
      <c r="AD15" s="51"/>
      <c r="AE15" s="38">
        <f t="shared" si="1"/>
        <v>1</v>
      </c>
      <c r="AF15" s="30" t="str">
        <f t="shared" si="40"/>
        <v>--&gt; b: {evt}[guard]/action</v>
      </c>
      <c r="AG15" s="34"/>
      <c r="AH15" s="28" t="str">
        <f t="shared" si="2"/>
        <v>t</v>
      </c>
      <c r="AI15" s="28" t="str">
        <f t="shared" si="3"/>
        <v>b</v>
      </c>
      <c r="AJ15" s="28" t="str">
        <f t="shared" si="4"/>
        <v/>
      </c>
      <c r="AK15" s="28" t="str">
        <f t="shared" si="5"/>
        <v/>
      </c>
      <c r="AL15" s="28" t="str">
        <f t="shared" si="6"/>
        <v/>
      </c>
      <c r="AM15" s="28" t="str">
        <f t="shared" si="7"/>
        <v/>
      </c>
      <c r="AN15" s="28" t="str">
        <f t="shared" si="8"/>
        <v/>
      </c>
      <c r="AO15" s="28" t="str">
        <f t="shared" si="9"/>
        <v/>
      </c>
      <c r="AP15" s="34"/>
      <c r="AQ15" s="28" t="str">
        <f t="shared" ca="1" si="10"/>
        <v/>
      </c>
      <c r="AR15" s="28" t="str">
        <f t="shared" ca="1" si="10"/>
        <v/>
      </c>
      <c r="AS15" s="28" t="str">
        <f t="shared" ca="1" si="10"/>
        <v/>
      </c>
      <c r="AT15" s="28" t="str">
        <f t="shared" ca="1" si="10"/>
        <v/>
      </c>
      <c r="AU15" s="28" t="str">
        <f t="shared" ca="1" si="10"/>
        <v/>
      </c>
      <c r="AV15" s="28" t="str">
        <f t="shared" ca="1" si="10"/>
        <v/>
      </c>
      <c r="AW15" s="28" t="str">
        <f t="shared" ca="1" si="10"/>
        <v>b</v>
      </c>
      <c r="AX15" s="28" t="str">
        <f t="shared" ca="1" si="10"/>
        <v>t</v>
      </c>
      <c r="AY15" s="34"/>
      <c r="AZ15" s="28" t="str">
        <f t="shared" ca="1" si="11"/>
        <v/>
      </c>
      <c r="BA15" s="28" t="str">
        <f t="shared" ca="1" si="11"/>
        <v/>
      </c>
      <c r="BB15" s="28" t="str">
        <f t="shared" ca="1" si="11"/>
        <v/>
      </c>
      <c r="BC15" s="28" t="str">
        <f t="shared" ca="1" si="11"/>
        <v/>
      </c>
      <c r="BD15" s="28" t="str">
        <f t="shared" ca="1" si="11"/>
        <v/>
      </c>
      <c r="BE15" s="28" t="str">
        <f t="shared" ca="1" si="11"/>
        <v/>
      </c>
      <c r="BF15" s="28" t="str">
        <f t="shared" ca="1" si="11"/>
        <v xml:space="preserve">  state b  {
  }</v>
      </c>
      <c r="BG15" s="28" t="str">
        <f ca="1">_xlfn.LET(
  _xlpm.celTarget, IF(AX15&lt;&gt;"", AX15, ""),
  _xlpm.isStateBgn, AND(AX15&lt;&gt;"", AX15&lt;&gt;AX14),
  _xlpm.isStateEnd, AND(AX15&lt;&gt;"", AX15&lt;&gt;AX16),
  _xlpm.isParentEnd, AY15&lt;&gt;AY16,
  _xlpm.sFormat, $M15,
  _xlpm.sAlias, $K15,
  _xlpm.sTransition, DA15,
  _xlpm.pseudostateType, VLOOKUP(_xlpm.celTarget,$A$13:$L$34,MATCH("type",$A$12:$L$12),FALSE),
  _xlpm.isPseudostate, _xlpm.pseudostateType&lt;&gt;"",
  _xlpm.isInitPoint, _xlpm.pseudostateType="&lt;&lt;init&gt;&gt;",
  _xlpm.nIndent, REPT(" ",AX$11*2),
  IF(
    _xlpm.isStateBgn,
    IF(
      _xlpm.isPseudostate,
      IF(
        _xlpm.isInitPoint,
        "",
        IF(
          _xlpm.sAlias&lt;&gt;"",
          _xlpm.nIndent &amp; "state """ &amp; _xlpm.sAlias &amp; """ as " &amp; _xlpm.celTarget &amp; " " &amp; $L15,
          _xlpm.nIndent &amp; "state " &amp; _xlpm.celTarget &amp; " " &amp; $L15
        )
      ),
      IF(
        _xlpm.sAlias&lt;&gt;"",
        _xlpm.nIndent &amp; "state """ &amp; _xlpm.sAlias &amp; """ as " &amp; _xlpm.celTarget &amp; " " &amp; _xlpm.sFormat &amp; " {",
        _xlpm.nIndent &amp; "state " &amp; _xlpm.celTarget &amp; " " &amp; _xlpm.sFormat &amp; " {"
      )
    ),
    ""
  )&amp;
  IF(
    _xlpm.isStateEnd,
    IF(
      _xlpm.isPseudostate,
      "",
      CHAR(10) &amp; _xlpm.nIndent &amp; "}"
    ),
    ""
  )&amp;
  IF(
    _xlpm.isParentEnd,
    _xlpm.sTransition,
    ""
  )
)</f>
        <v xml:space="preserve">
}</v>
      </c>
      <c r="BH15" s="34"/>
      <c r="BI15" s="28" t="str">
        <f t="shared" si="12"/>
        <v/>
      </c>
      <c r="BJ15" s="34"/>
      <c r="BK15" s="39" t="str">
        <f t="shared" si="13"/>
        <v/>
      </c>
      <c r="BL15" s="39" t="str">
        <f t="shared" si="14"/>
        <v/>
      </c>
      <c r="BM15" s="39" t="str">
        <f t="shared" si="15"/>
        <v/>
      </c>
      <c r="BN15" s="39" t="str">
        <f t="shared" si="16"/>
        <v/>
      </c>
      <c r="BO15" s="39" t="str">
        <f t="shared" si="17"/>
        <v/>
      </c>
      <c r="BP15" s="39" t="str">
        <f t="shared" si="18"/>
        <v/>
      </c>
      <c r="BQ15" s="39" t="str">
        <f t="shared" si="19"/>
        <v/>
      </c>
      <c r="BR15" s="39" t="str">
        <f t="shared" si="20"/>
        <v/>
      </c>
      <c r="BS15" s="39" t="str">
        <f t="shared" si="21"/>
        <v/>
      </c>
      <c r="BT15" s="39" t="str">
        <f t="shared" si="22"/>
        <v/>
      </c>
      <c r="BU15" s="39" t="str">
        <f t="shared" si="23"/>
        <v/>
      </c>
      <c r="BV15" s="39" t="str">
        <f t="shared" si="24"/>
        <v/>
      </c>
      <c r="BW15" s="39" t="str">
        <f t="shared" si="25"/>
        <v/>
      </c>
      <c r="BX15" s="39" t="str">
        <f t="shared" si="26"/>
        <v/>
      </c>
      <c r="BY15" s="39" t="str">
        <f t="shared" si="27"/>
        <v/>
      </c>
      <c r="BZ15" s="39" t="str">
        <f t="shared" si="28"/>
        <v/>
      </c>
      <c r="CA15" s="34"/>
      <c r="CB15" s="28" t="str">
        <f t="shared" si="29"/>
        <v/>
      </c>
      <c r="CC15" s="28" t="str">
        <f t="shared" si="30"/>
        <v/>
      </c>
      <c r="CD15" s="28" t="str">
        <f t="shared" si="31"/>
        <v/>
      </c>
      <c r="CE15" s="28" t="str">
        <f t="shared" si="32"/>
        <v/>
      </c>
      <c r="CF15" s="28" t="str">
        <f t="shared" si="33"/>
        <v/>
      </c>
      <c r="CG15" s="28" t="str">
        <f t="shared" si="34"/>
        <v/>
      </c>
      <c r="CH15" s="28" t="str">
        <f t="shared" si="35"/>
        <v/>
      </c>
      <c r="CI15" s="28" t="str">
        <f t="shared" si="36"/>
        <v/>
      </c>
      <c r="CJ15" s="34"/>
      <c r="CK15" s="28" t="str">
        <f t="shared" si="41"/>
        <v/>
      </c>
      <c r="CL15" s="28" t="str">
        <f t="shared" si="37"/>
        <v/>
      </c>
      <c r="CM15" s="28" t="str">
        <f t="shared" si="37"/>
        <v/>
      </c>
      <c r="CN15" s="28" t="str">
        <f t="shared" si="37"/>
        <v/>
      </c>
      <c r="CO15" s="28" t="str">
        <f t="shared" si="37"/>
        <v/>
      </c>
      <c r="CP15" s="28" t="str">
        <f t="shared" si="37"/>
        <v/>
      </c>
      <c r="CQ15" s="28" t="str">
        <f t="shared" si="37"/>
        <v/>
      </c>
      <c r="CR15" s="28" t="str">
        <f t="shared" si="37"/>
        <v/>
      </c>
      <c r="CS15" s="34"/>
      <c r="CT15" s="28" t="str">
        <f t="shared" ca="1" si="38"/>
        <v/>
      </c>
      <c r="CU15" s="28" t="str">
        <f t="shared" ca="1" si="38"/>
        <v/>
      </c>
      <c r="CV15" s="28" t="str">
        <f t="shared" ca="1" si="38"/>
        <v/>
      </c>
      <c r="CW15" s="28" t="str">
        <f t="shared" ca="1" si="38"/>
        <v/>
      </c>
      <c r="CX15" s="28" t="str">
        <f t="shared" ca="1" si="38"/>
        <v/>
      </c>
      <c r="CY15" s="28" t="str">
        <f t="shared" ca="1" si="38"/>
        <v/>
      </c>
      <c r="CZ15" s="28" t="str">
        <f t="shared" ca="1" si="38"/>
        <v/>
      </c>
      <c r="DA15" s="28" t="str">
        <f t="shared" ca="1" si="38"/>
        <v/>
      </c>
      <c r="DB15" s="34"/>
      <c r="DC15" s="28" t="str">
        <f t="shared" ca="1" si="39"/>
        <v xml:space="preserve">  state b  {
  }
}</v>
      </c>
      <c r="DD15" s="34"/>
      <c r="DE15" s="56"/>
    </row>
    <row r="16" spans="1:109" x14ac:dyDescent="0.4">
      <c r="A16" s="30" t="str">
        <f t="shared" si="0"/>
        <v>c</v>
      </c>
      <c r="B16" s="34"/>
      <c r="C16" s="48" t="s">
        <v>22</v>
      </c>
      <c r="D16" s="48"/>
      <c r="E16" s="48"/>
      <c r="F16" s="48"/>
      <c r="G16" s="48"/>
      <c r="H16" s="48"/>
      <c r="I16" s="48"/>
      <c r="J16" s="48"/>
      <c r="K16" s="40"/>
      <c r="L16" s="41"/>
      <c r="M16" s="41"/>
      <c r="N16" s="41"/>
      <c r="O16" s="42"/>
      <c r="P16" s="42"/>
      <c r="Q16" s="42"/>
      <c r="R16" s="42"/>
      <c r="S16" s="42"/>
      <c r="T16" s="42"/>
      <c r="U16" s="42"/>
      <c r="V16" s="53"/>
      <c r="W16" s="51"/>
      <c r="X16" s="51"/>
      <c r="Y16" s="51"/>
      <c r="Z16" s="51"/>
      <c r="AA16" s="51"/>
      <c r="AB16" s="51"/>
      <c r="AC16" s="51"/>
      <c r="AD16" s="51"/>
      <c r="AE16" s="38">
        <f t="shared" si="1"/>
        <v>0</v>
      </c>
      <c r="AF16" s="30" t="str">
        <f t="shared" si="40"/>
        <v>--&gt; c: {evt}[guard]/action</v>
      </c>
      <c r="AG16" s="34"/>
      <c r="AH16" s="28" t="str">
        <f t="shared" si="2"/>
        <v>c</v>
      </c>
      <c r="AI16" s="28" t="str">
        <f t="shared" si="3"/>
        <v/>
      </c>
      <c r="AJ16" s="28" t="str">
        <f t="shared" si="4"/>
        <v/>
      </c>
      <c r="AK16" s="28" t="str">
        <f t="shared" si="5"/>
        <v/>
      </c>
      <c r="AL16" s="28" t="str">
        <f t="shared" si="6"/>
        <v/>
      </c>
      <c r="AM16" s="28" t="str">
        <f t="shared" si="7"/>
        <v/>
      </c>
      <c r="AN16" s="28" t="str">
        <f t="shared" si="8"/>
        <v/>
      </c>
      <c r="AO16" s="28" t="str">
        <f t="shared" si="9"/>
        <v/>
      </c>
      <c r="AP16" s="34"/>
      <c r="AQ16" s="28" t="str">
        <f t="shared" ca="1" si="10"/>
        <v/>
      </c>
      <c r="AR16" s="28" t="str">
        <f t="shared" ca="1" si="10"/>
        <v/>
      </c>
      <c r="AS16" s="28" t="str">
        <f t="shared" ca="1" si="10"/>
        <v/>
      </c>
      <c r="AT16" s="28" t="str">
        <f t="shared" ca="1" si="10"/>
        <v/>
      </c>
      <c r="AU16" s="28" t="str">
        <f t="shared" ca="1" si="10"/>
        <v/>
      </c>
      <c r="AV16" s="28" t="str">
        <f t="shared" ca="1" si="10"/>
        <v/>
      </c>
      <c r="AW16" s="28" t="str">
        <f t="shared" ca="1" si="10"/>
        <v/>
      </c>
      <c r="AX16" s="28" t="str">
        <f t="shared" ca="1" si="10"/>
        <v>c</v>
      </c>
      <c r="AY16" s="34"/>
      <c r="AZ16" s="28" t="str">
        <f t="shared" ca="1" si="11"/>
        <v/>
      </c>
      <c r="BA16" s="28" t="str">
        <f t="shared" ca="1" si="11"/>
        <v/>
      </c>
      <c r="BB16" s="28" t="str">
        <f t="shared" ca="1" si="11"/>
        <v/>
      </c>
      <c r="BC16" s="28" t="str">
        <f t="shared" ca="1" si="11"/>
        <v/>
      </c>
      <c r="BD16" s="28" t="str">
        <f t="shared" ca="1" si="11"/>
        <v/>
      </c>
      <c r="BE16" s="28" t="str">
        <f t="shared" ca="1" si="11"/>
        <v/>
      </c>
      <c r="BF16" s="28" t="str">
        <f t="shared" ca="1" si="11"/>
        <v/>
      </c>
      <c r="BG16" s="28" t="str">
        <f t="shared" ca="1" si="11"/>
        <v>state c  {</v>
      </c>
      <c r="BH16" s="34"/>
      <c r="BI16" s="28" t="str">
        <f t="shared" si="12"/>
        <v/>
      </c>
      <c r="BJ16" s="34"/>
      <c r="BK16" s="39" t="str">
        <f t="shared" si="13"/>
        <v/>
      </c>
      <c r="BL16" s="39" t="str">
        <f t="shared" si="14"/>
        <v/>
      </c>
      <c r="BM16" s="39" t="str">
        <f t="shared" si="15"/>
        <v/>
      </c>
      <c r="BN16" s="39" t="str">
        <f t="shared" si="16"/>
        <v/>
      </c>
      <c r="BO16" s="39" t="str">
        <f t="shared" si="17"/>
        <v/>
      </c>
      <c r="BP16" s="39" t="str">
        <f t="shared" si="18"/>
        <v/>
      </c>
      <c r="BQ16" s="39" t="str">
        <f t="shared" si="19"/>
        <v/>
      </c>
      <c r="BR16" s="39" t="str">
        <f t="shared" si="20"/>
        <v/>
      </c>
      <c r="BS16" s="39" t="str">
        <f t="shared" si="21"/>
        <v/>
      </c>
      <c r="BT16" s="39" t="str">
        <f t="shared" si="22"/>
        <v/>
      </c>
      <c r="BU16" s="39" t="str">
        <f t="shared" si="23"/>
        <v/>
      </c>
      <c r="BV16" s="39" t="str">
        <f t="shared" si="24"/>
        <v/>
      </c>
      <c r="BW16" s="39" t="str">
        <f t="shared" si="25"/>
        <v/>
      </c>
      <c r="BX16" s="39" t="str">
        <f t="shared" si="26"/>
        <v/>
      </c>
      <c r="BY16" s="39" t="str">
        <f t="shared" si="27"/>
        <v/>
      </c>
      <c r="BZ16" s="39" t="str">
        <f t="shared" si="28"/>
        <v/>
      </c>
      <c r="CA16" s="34"/>
      <c r="CB16" s="28" t="str">
        <f t="shared" si="29"/>
        <v/>
      </c>
      <c r="CC16" s="28" t="str">
        <f t="shared" si="30"/>
        <v/>
      </c>
      <c r="CD16" s="28" t="str">
        <f t="shared" si="31"/>
        <v/>
      </c>
      <c r="CE16" s="28" t="str">
        <f t="shared" si="32"/>
        <v/>
      </c>
      <c r="CF16" s="28" t="str">
        <f t="shared" si="33"/>
        <v/>
      </c>
      <c r="CG16" s="28" t="str">
        <f t="shared" si="34"/>
        <v/>
      </c>
      <c r="CH16" s="28" t="str">
        <f t="shared" si="35"/>
        <v/>
      </c>
      <c r="CI16" s="28" t="str">
        <f t="shared" si="36"/>
        <v/>
      </c>
      <c r="CJ16" s="34"/>
      <c r="CK16" s="28" t="str">
        <f t="shared" si="41"/>
        <v/>
      </c>
      <c r="CL16" s="28" t="str">
        <f t="shared" si="37"/>
        <v/>
      </c>
      <c r="CM16" s="28" t="str">
        <f t="shared" si="37"/>
        <v/>
      </c>
      <c r="CN16" s="28" t="str">
        <f t="shared" si="37"/>
        <v/>
      </c>
      <c r="CO16" s="28" t="str">
        <f t="shared" si="37"/>
        <v/>
      </c>
      <c r="CP16" s="28" t="str">
        <f t="shared" si="37"/>
        <v/>
      </c>
      <c r="CQ16" s="28" t="str">
        <f t="shared" si="37"/>
        <v/>
      </c>
      <c r="CR16" s="28" t="str">
        <f t="shared" si="37"/>
        <v/>
      </c>
      <c r="CS16" s="34"/>
      <c r="CT16" s="28" t="str">
        <f t="shared" ca="1" si="38"/>
        <v/>
      </c>
      <c r="CU16" s="28" t="str">
        <f t="shared" ca="1" si="38"/>
        <v/>
      </c>
      <c r="CV16" s="28" t="str">
        <f t="shared" ca="1" si="38"/>
        <v/>
      </c>
      <c r="CW16" s="28" t="str">
        <f t="shared" ca="1" si="38"/>
        <v/>
      </c>
      <c r="CX16" s="28" t="str">
        <f t="shared" ca="1" si="38"/>
        <v/>
      </c>
      <c r="CY16" s="28" t="str">
        <f t="shared" ca="1" si="38"/>
        <v/>
      </c>
      <c r="CZ16" s="28" t="str">
        <f t="shared" ca="1" si="38"/>
        <v/>
      </c>
      <c r="DA16" s="28" t="str">
        <f t="shared" ca="1" si="38"/>
        <v/>
      </c>
      <c r="DB16" s="34"/>
      <c r="DC16" s="28" t="str">
        <f t="shared" ca="1" si="39"/>
        <v>state c  {</v>
      </c>
      <c r="DD16" s="34"/>
      <c r="DE16" s="56"/>
    </row>
    <row r="17" spans="1:109" x14ac:dyDescent="0.4">
      <c r="A17" s="30" t="str">
        <f t="shared" si="0"/>
        <v>d</v>
      </c>
      <c r="B17" s="34"/>
      <c r="C17" s="48"/>
      <c r="D17" s="48" t="s">
        <v>23</v>
      </c>
      <c r="E17" s="48"/>
      <c r="F17" s="48"/>
      <c r="G17" s="48"/>
      <c r="H17" s="48"/>
      <c r="I17" s="48"/>
      <c r="J17" s="48"/>
      <c r="K17" s="40"/>
      <c r="L17" s="41"/>
      <c r="M17" s="41"/>
      <c r="N17" s="41"/>
      <c r="O17" s="52"/>
      <c r="P17" s="42"/>
      <c r="Q17" s="42"/>
      <c r="R17" s="42"/>
      <c r="S17" s="42"/>
      <c r="T17" s="42"/>
      <c r="U17" s="42"/>
      <c r="V17" s="53"/>
      <c r="W17" s="50"/>
      <c r="X17" s="51"/>
      <c r="Y17" s="51"/>
      <c r="Z17" s="51"/>
      <c r="AA17" s="51"/>
      <c r="AB17" s="51"/>
      <c r="AC17" s="51"/>
      <c r="AD17" s="51"/>
      <c r="AE17" s="38">
        <f t="shared" si="1"/>
        <v>1</v>
      </c>
      <c r="AF17" s="30" t="str">
        <f t="shared" si="40"/>
        <v>--&gt; d: {evt}[guard]/action</v>
      </c>
      <c r="AG17" s="34"/>
      <c r="AH17" s="28" t="str">
        <f t="shared" si="2"/>
        <v>c</v>
      </c>
      <c r="AI17" s="28" t="str">
        <f t="shared" si="3"/>
        <v>d</v>
      </c>
      <c r="AJ17" s="28" t="str">
        <f t="shared" si="4"/>
        <v/>
      </c>
      <c r="AK17" s="28" t="str">
        <f t="shared" si="5"/>
        <v/>
      </c>
      <c r="AL17" s="28" t="str">
        <f t="shared" si="6"/>
        <v/>
      </c>
      <c r="AM17" s="28" t="str">
        <f t="shared" si="7"/>
        <v/>
      </c>
      <c r="AN17" s="28" t="str">
        <f t="shared" si="8"/>
        <v/>
      </c>
      <c r="AO17" s="28" t="str">
        <f t="shared" si="9"/>
        <v/>
      </c>
      <c r="AP17" s="34"/>
      <c r="AQ17" s="28" t="str">
        <f t="shared" ca="1" si="10"/>
        <v/>
      </c>
      <c r="AR17" s="28" t="str">
        <f t="shared" ca="1" si="10"/>
        <v/>
      </c>
      <c r="AS17" s="28" t="str">
        <f t="shared" ca="1" si="10"/>
        <v/>
      </c>
      <c r="AT17" s="28" t="str">
        <f t="shared" ca="1" si="10"/>
        <v/>
      </c>
      <c r="AU17" s="28" t="str">
        <f t="shared" ca="1" si="10"/>
        <v/>
      </c>
      <c r="AV17" s="28" t="str">
        <f t="shared" ca="1" si="10"/>
        <v/>
      </c>
      <c r="AW17" s="28" t="str">
        <f t="shared" ca="1" si="10"/>
        <v>d</v>
      </c>
      <c r="AX17" s="28" t="str">
        <f t="shared" ca="1" si="10"/>
        <v>c</v>
      </c>
      <c r="AY17" s="34"/>
      <c r="AZ17" s="28" t="str">
        <f t="shared" ca="1" si="11"/>
        <v/>
      </c>
      <c r="BA17" s="28" t="str">
        <f t="shared" ca="1" si="11"/>
        <v/>
      </c>
      <c r="BB17" s="28" t="str">
        <f t="shared" ca="1" si="11"/>
        <v/>
      </c>
      <c r="BC17" s="28" t="str">
        <f t="shared" ca="1" si="11"/>
        <v/>
      </c>
      <c r="BD17" s="28" t="str">
        <f t="shared" ca="1" si="11"/>
        <v/>
      </c>
      <c r="BE17" s="28" t="str">
        <f t="shared" ca="1" si="11"/>
        <v/>
      </c>
      <c r="BF17" s="28" t="str">
        <f t="shared" ca="1" si="11"/>
        <v xml:space="preserve">  state d  {
  }</v>
      </c>
      <c r="BG17" s="28" t="str">
        <f t="shared" ca="1" si="11"/>
        <v/>
      </c>
      <c r="BH17" s="34"/>
      <c r="BI17" s="28" t="str">
        <f t="shared" si="12"/>
        <v/>
      </c>
      <c r="BJ17" s="34"/>
      <c r="BK17" s="39" t="str">
        <f t="shared" si="13"/>
        <v/>
      </c>
      <c r="BL17" s="39" t="str">
        <f t="shared" si="14"/>
        <v/>
      </c>
      <c r="BM17" s="39" t="str">
        <f t="shared" si="15"/>
        <v/>
      </c>
      <c r="BN17" s="39" t="str">
        <f t="shared" si="16"/>
        <v/>
      </c>
      <c r="BO17" s="39" t="str">
        <f t="shared" si="17"/>
        <v/>
      </c>
      <c r="BP17" s="39" t="str">
        <f t="shared" si="18"/>
        <v/>
      </c>
      <c r="BQ17" s="39" t="str">
        <f t="shared" si="19"/>
        <v/>
      </c>
      <c r="BR17" s="39" t="str">
        <f t="shared" si="20"/>
        <v/>
      </c>
      <c r="BS17" s="39" t="str">
        <f t="shared" si="21"/>
        <v/>
      </c>
      <c r="BT17" s="39" t="str">
        <f t="shared" si="22"/>
        <v/>
      </c>
      <c r="BU17" s="39" t="str">
        <f t="shared" si="23"/>
        <v/>
      </c>
      <c r="BV17" s="39" t="str">
        <f t="shared" si="24"/>
        <v/>
      </c>
      <c r="BW17" s="39" t="str">
        <f t="shared" si="25"/>
        <v/>
      </c>
      <c r="BX17" s="39" t="str">
        <f t="shared" si="26"/>
        <v/>
      </c>
      <c r="BY17" s="39" t="str">
        <f t="shared" si="27"/>
        <v/>
      </c>
      <c r="BZ17" s="39" t="str">
        <f t="shared" si="28"/>
        <v/>
      </c>
      <c r="CA17" s="34"/>
      <c r="CB17" s="28" t="str">
        <f t="shared" si="29"/>
        <v/>
      </c>
      <c r="CC17" s="28" t="str">
        <f t="shared" si="30"/>
        <v/>
      </c>
      <c r="CD17" s="28" t="str">
        <f t="shared" si="31"/>
        <v/>
      </c>
      <c r="CE17" s="28" t="str">
        <f t="shared" si="32"/>
        <v/>
      </c>
      <c r="CF17" s="28" t="str">
        <f t="shared" si="33"/>
        <v/>
      </c>
      <c r="CG17" s="28" t="str">
        <f t="shared" si="34"/>
        <v/>
      </c>
      <c r="CH17" s="28" t="str">
        <f t="shared" si="35"/>
        <v/>
      </c>
      <c r="CI17" s="28" t="str">
        <f t="shared" si="36"/>
        <v/>
      </c>
      <c r="CJ17" s="34"/>
      <c r="CK17" s="28" t="str">
        <f t="shared" si="41"/>
        <v/>
      </c>
      <c r="CL17" s="28" t="str">
        <f t="shared" si="37"/>
        <v/>
      </c>
      <c r="CM17" s="28" t="str">
        <f t="shared" si="37"/>
        <v/>
      </c>
      <c r="CN17" s="28" t="str">
        <f t="shared" si="37"/>
        <v/>
      </c>
      <c r="CO17" s="28" t="str">
        <f t="shared" si="37"/>
        <v/>
      </c>
      <c r="CP17" s="28" t="str">
        <f t="shared" si="37"/>
        <v/>
      </c>
      <c r="CQ17" s="28" t="str">
        <f t="shared" si="37"/>
        <v/>
      </c>
      <c r="CR17" s="28" t="str">
        <f t="shared" si="37"/>
        <v/>
      </c>
      <c r="CS17" s="34"/>
      <c r="CT17" s="28" t="str">
        <f t="shared" ca="1" si="38"/>
        <v/>
      </c>
      <c r="CU17" s="28" t="str">
        <f t="shared" ca="1" si="38"/>
        <v/>
      </c>
      <c r="CV17" s="28" t="str">
        <f t="shared" ca="1" si="38"/>
        <v/>
      </c>
      <c r="CW17" s="28" t="str">
        <f t="shared" ca="1" si="38"/>
        <v/>
      </c>
      <c r="CX17" s="28" t="str">
        <f t="shared" ca="1" si="38"/>
        <v/>
      </c>
      <c r="CY17" s="28" t="str">
        <f t="shared" ca="1" si="38"/>
        <v/>
      </c>
      <c r="CZ17" s="28" t="str">
        <f t="shared" ca="1" si="38"/>
        <v/>
      </c>
      <c r="DA17" s="28" t="str">
        <f t="shared" ca="1" si="38"/>
        <v/>
      </c>
      <c r="DB17" s="34"/>
      <c r="DC17" s="28" t="str">
        <f t="shared" ca="1" si="39"/>
        <v xml:space="preserve">  state d  {
  }</v>
      </c>
      <c r="DD17" s="34"/>
      <c r="DE17" s="56"/>
    </row>
    <row r="18" spans="1:109" x14ac:dyDescent="0.4">
      <c r="A18" s="30" t="str">
        <f t="shared" si="0"/>
        <v>e</v>
      </c>
      <c r="B18" s="34"/>
      <c r="C18" s="48"/>
      <c r="D18" s="48" t="s">
        <v>24</v>
      </c>
      <c r="E18" s="48"/>
      <c r="F18" s="48"/>
      <c r="G18" s="48"/>
      <c r="H18" s="48"/>
      <c r="I18" s="48"/>
      <c r="J18" s="48"/>
      <c r="K18" s="40"/>
      <c r="L18" s="41"/>
      <c r="M18" s="41"/>
      <c r="N18" s="41"/>
      <c r="O18" s="42"/>
      <c r="P18" s="42"/>
      <c r="Q18" s="42"/>
      <c r="R18" s="42"/>
      <c r="S18" s="42"/>
      <c r="T18" s="42"/>
      <c r="U18" s="42"/>
      <c r="V18" s="53"/>
      <c r="W18" s="51"/>
      <c r="X18" s="51"/>
      <c r="Y18" s="51"/>
      <c r="Z18" s="51"/>
      <c r="AA18" s="51"/>
      <c r="AB18" s="51"/>
      <c r="AC18" s="51"/>
      <c r="AD18" s="51"/>
      <c r="AE18" s="38">
        <f t="shared" si="1"/>
        <v>1</v>
      </c>
      <c r="AF18" s="30" t="str">
        <f t="shared" si="40"/>
        <v>--&gt; e: {evt}[guard]/action</v>
      </c>
      <c r="AG18" s="34"/>
      <c r="AH18" s="28" t="str">
        <f t="shared" si="2"/>
        <v>c</v>
      </c>
      <c r="AI18" s="28" t="str">
        <f t="shared" si="3"/>
        <v>e</v>
      </c>
      <c r="AJ18" s="28" t="str">
        <f t="shared" si="4"/>
        <v/>
      </c>
      <c r="AK18" s="28" t="str">
        <f t="shared" si="5"/>
        <v/>
      </c>
      <c r="AL18" s="28" t="str">
        <f t="shared" si="6"/>
        <v/>
      </c>
      <c r="AM18" s="28" t="str">
        <f t="shared" si="7"/>
        <v/>
      </c>
      <c r="AN18" s="28" t="str">
        <f t="shared" si="8"/>
        <v/>
      </c>
      <c r="AO18" s="28" t="str">
        <f t="shared" si="9"/>
        <v/>
      </c>
      <c r="AP18" s="34"/>
      <c r="AQ18" s="28" t="str">
        <f t="shared" ca="1" si="10"/>
        <v/>
      </c>
      <c r="AR18" s="28" t="str">
        <f t="shared" ca="1" si="10"/>
        <v/>
      </c>
      <c r="AS18" s="28" t="str">
        <f t="shared" ca="1" si="10"/>
        <v/>
      </c>
      <c r="AT18" s="28" t="str">
        <f t="shared" ca="1" si="10"/>
        <v/>
      </c>
      <c r="AU18" s="28" t="str">
        <f t="shared" ca="1" si="10"/>
        <v/>
      </c>
      <c r="AV18" s="28" t="str">
        <f t="shared" ca="1" si="10"/>
        <v/>
      </c>
      <c r="AW18" s="28" t="str">
        <f t="shared" ca="1" si="10"/>
        <v>e</v>
      </c>
      <c r="AX18" s="28" t="str">
        <f t="shared" ca="1" si="10"/>
        <v>c</v>
      </c>
      <c r="AY18" s="34"/>
      <c r="AZ18" s="28" t="str">
        <f t="shared" ca="1" si="11"/>
        <v/>
      </c>
      <c r="BA18" s="28" t="str">
        <f t="shared" ca="1" si="11"/>
        <v/>
      </c>
      <c r="BB18" s="28" t="str">
        <f t="shared" ca="1" si="11"/>
        <v/>
      </c>
      <c r="BC18" s="28" t="str">
        <f t="shared" ca="1" si="11"/>
        <v/>
      </c>
      <c r="BD18" s="28" t="str">
        <f t="shared" ca="1" si="11"/>
        <v/>
      </c>
      <c r="BE18" s="28" t="str">
        <f t="shared" ca="1" si="11"/>
        <v/>
      </c>
      <c r="BF18" s="28" t="str">
        <f t="shared" ca="1" si="11"/>
        <v xml:space="preserve">  state e  {</v>
      </c>
      <c r="BG18" s="28" t="str">
        <f t="shared" ca="1" si="11"/>
        <v/>
      </c>
      <c r="BH18" s="34"/>
      <c r="BI18" s="28" t="str">
        <f t="shared" si="12"/>
        <v/>
      </c>
      <c r="BJ18" s="34"/>
      <c r="BK18" s="39" t="str">
        <f t="shared" si="13"/>
        <v/>
      </c>
      <c r="BL18" s="39" t="str">
        <f t="shared" si="14"/>
        <v/>
      </c>
      <c r="BM18" s="39" t="str">
        <f t="shared" si="15"/>
        <v/>
      </c>
      <c r="BN18" s="39" t="str">
        <f t="shared" si="16"/>
        <v/>
      </c>
      <c r="BO18" s="39" t="str">
        <f t="shared" si="17"/>
        <v/>
      </c>
      <c r="BP18" s="39" t="str">
        <f t="shared" si="18"/>
        <v/>
      </c>
      <c r="BQ18" s="39" t="str">
        <f t="shared" si="19"/>
        <v/>
      </c>
      <c r="BR18" s="39" t="str">
        <f t="shared" si="20"/>
        <v/>
      </c>
      <c r="BS18" s="39" t="str">
        <f t="shared" si="21"/>
        <v/>
      </c>
      <c r="BT18" s="39" t="str">
        <f t="shared" si="22"/>
        <v/>
      </c>
      <c r="BU18" s="39" t="str">
        <f t="shared" si="23"/>
        <v/>
      </c>
      <c r="BV18" s="39" t="str">
        <f t="shared" si="24"/>
        <v/>
      </c>
      <c r="BW18" s="39" t="str">
        <f t="shared" si="25"/>
        <v/>
      </c>
      <c r="BX18" s="39" t="str">
        <f t="shared" si="26"/>
        <v/>
      </c>
      <c r="BY18" s="39" t="str">
        <f t="shared" si="27"/>
        <v/>
      </c>
      <c r="BZ18" s="39" t="str">
        <f t="shared" si="28"/>
        <v/>
      </c>
      <c r="CA18" s="34"/>
      <c r="CB18" s="28" t="str">
        <f t="shared" si="29"/>
        <v/>
      </c>
      <c r="CC18" s="28" t="str">
        <f t="shared" si="30"/>
        <v/>
      </c>
      <c r="CD18" s="28" t="str">
        <f t="shared" si="31"/>
        <v/>
      </c>
      <c r="CE18" s="28" t="str">
        <f t="shared" si="32"/>
        <v/>
      </c>
      <c r="CF18" s="28" t="str">
        <f t="shared" si="33"/>
        <v/>
      </c>
      <c r="CG18" s="28" t="str">
        <f t="shared" si="34"/>
        <v/>
      </c>
      <c r="CH18" s="28" t="str">
        <f t="shared" si="35"/>
        <v/>
      </c>
      <c r="CI18" s="28" t="str">
        <f t="shared" si="36"/>
        <v/>
      </c>
      <c r="CJ18" s="34"/>
      <c r="CK18" s="28" t="str">
        <f t="shared" si="41"/>
        <v/>
      </c>
      <c r="CL18" s="28" t="str">
        <f t="shared" si="37"/>
        <v/>
      </c>
      <c r="CM18" s="28" t="str">
        <f t="shared" si="37"/>
        <v/>
      </c>
      <c r="CN18" s="28" t="str">
        <f t="shared" si="37"/>
        <v/>
      </c>
      <c r="CO18" s="28" t="str">
        <f t="shared" si="37"/>
        <v/>
      </c>
      <c r="CP18" s="28" t="str">
        <f t="shared" si="37"/>
        <v/>
      </c>
      <c r="CQ18" s="28" t="str">
        <f t="shared" si="37"/>
        <v/>
      </c>
      <c r="CR18" s="28" t="str">
        <f t="shared" si="37"/>
        <v/>
      </c>
      <c r="CS18" s="34"/>
      <c r="CT18" s="28" t="str">
        <f ca="1">_xlfn.LET(
  _xlpm.celTarget, OFFSET($CK18,0,CT$11),
  IF(NOT(ISBLANK(_xlpm.celTarget)),_xlpm.celTarget,"")
)</f>
        <v/>
      </c>
      <c r="CU18" s="28" t="str">
        <f t="shared" ca="1" si="38"/>
        <v/>
      </c>
      <c r="CV18" s="28" t="str">
        <f t="shared" ca="1" si="38"/>
        <v/>
      </c>
      <c r="CW18" s="28" t="str">
        <f t="shared" ca="1" si="38"/>
        <v/>
      </c>
      <c r="CX18" s="28" t="str">
        <f t="shared" ca="1" si="38"/>
        <v/>
      </c>
      <c r="CY18" s="28" t="str">
        <f t="shared" ca="1" si="38"/>
        <v/>
      </c>
      <c r="CZ18" s="28" t="str">
        <f t="shared" ca="1" si="38"/>
        <v/>
      </c>
      <c r="DA18" s="28" t="str">
        <f t="shared" ca="1" si="38"/>
        <v/>
      </c>
      <c r="DB18" s="34"/>
      <c r="DC18" s="28" t="str">
        <f t="shared" ca="1" si="39"/>
        <v xml:space="preserve">  state e  {</v>
      </c>
      <c r="DD18" s="34"/>
      <c r="DE18" s="56"/>
    </row>
    <row r="19" spans="1:109" x14ac:dyDescent="0.4">
      <c r="A19" s="30" t="str">
        <f t="shared" si="0"/>
        <v/>
      </c>
      <c r="B19" s="34"/>
      <c r="C19" s="48"/>
      <c r="D19" s="48"/>
      <c r="E19" s="48"/>
      <c r="F19" s="48"/>
      <c r="G19" s="48"/>
      <c r="H19" s="48"/>
      <c r="I19" s="48"/>
      <c r="J19" s="48"/>
      <c r="K19" s="40"/>
      <c r="L19" s="41"/>
      <c r="M19" s="41"/>
      <c r="N19" s="41"/>
      <c r="O19" s="52"/>
      <c r="P19" s="42"/>
      <c r="Q19" s="42"/>
      <c r="R19" s="42"/>
      <c r="S19" s="42"/>
      <c r="T19" s="42"/>
      <c r="U19" s="42"/>
      <c r="V19" s="53"/>
      <c r="W19" s="50"/>
      <c r="X19" s="51"/>
      <c r="Y19" s="51"/>
      <c r="Z19" s="51"/>
      <c r="AA19" s="51"/>
      <c r="AB19" s="51"/>
      <c r="AC19" s="51"/>
      <c r="AD19" s="51"/>
      <c r="AE19" s="38">
        <f t="shared" si="1"/>
        <v>0</v>
      </c>
      <c r="AF19" s="30" t="str">
        <f t="shared" si="40"/>
        <v/>
      </c>
      <c r="AG19" s="34"/>
      <c r="AH19" s="28" t="str">
        <f t="shared" si="2"/>
        <v>c</v>
      </c>
      <c r="AI19" s="28" t="str">
        <f t="shared" si="3"/>
        <v>e</v>
      </c>
      <c r="AJ19" s="28" t="str">
        <f t="shared" si="4"/>
        <v/>
      </c>
      <c r="AK19" s="28" t="str">
        <f t="shared" si="5"/>
        <v/>
      </c>
      <c r="AL19" s="28" t="str">
        <f t="shared" si="6"/>
        <v/>
      </c>
      <c r="AM19" s="28" t="str">
        <f t="shared" si="7"/>
        <v/>
      </c>
      <c r="AN19" s="28" t="str">
        <f t="shared" si="8"/>
        <v/>
      </c>
      <c r="AO19" s="28" t="str">
        <f t="shared" si="9"/>
        <v/>
      </c>
      <c r="AP19" s="34"/>
      <c r="AQ19" s="28" t="str">
        <f t="shared" ca="1" si="10"/>
        <v/>
      </c>
      <c r="AR19" s="28" t="str">
        <f t="shared" ca="1" si="10"/>
        <v/>
      </c>
      <c r="AS19" s="28" t="str">
        <f t="shared" ca="1" si="10"/>
        <v/>
      </c>
      <c r="AT19" s="28" t="str">
        <f t="shared" ca="1" si="10"/>
        <v/>
      </c>
      <c r="AU19" s="28" t="str">
        <f t="shared" ca="1" si="10"/>
        <v/>
      </c>
      <c r="AV19" s="28" t="str">
        <f t="shared" ca="1" si="10"/>
        <v/>
      </c>
      <c r="AW19" s="28" t="str">
        <f t="shared" ca="1" si="10"/>
        <v>e</v>
      </c>
      <c r="AX19" s="28" t="str">
        <f t="shared" ca="1" si="10"/>
        <v>c</v>
      </c>
      <c r="AY19" s="34"/>
      <c r="AZ19" s="28" t="str">
        <f t="shared" ca="1" si="11"/>
        <v/>
      </c>
      <c r="BA19" s="28" t="str">
        <f t="shared" ca="1" si="11"/>
        <v/>
      </c>
      <c r="BB19" s="28" t="str">
        <f t="shared" ca="1" si="11"/>
        <v/>
      </c>
      <c r="BC19" s="28" t="str">
        <f t="shared" ca="1" si="11"/>
        <v/>
      </c>
      <c r="BD19" s="28" t="str">
        <f t="shared" ca="1" si="11"/>
        <v/>
      </c>
      <c r="BE19" s="28" t="str">
        <f t="shared" ca="1" si="11"/>
        <v/>
      </c>
      <c r="BF19" s="28" t="str">
        <f t="shared" ca="1" si="11"/>
        <v/>
      </c>
      <c r="BG19" s="28" t="str">
        <f t="shared" ca="1" si="11"/>
        <v/>
      </c>
      <c r="BH19" s="34"/>
      <c r="BI19" s="28" t="str">
        <f t="shared" si="12"/>
        <v/>
      </c>
      <c r="BJ19" s="34"/>
      <c r="BK19" s="39" t="str">
        <f t="shared" si="13"/>
        <v/>
      </c>
      <c r="BL19" s="39" t="str">
        <f t="shared" si="14"/>
        <v/>
      </c>
      <c r="BM19" s="39" t="str">
        <f t="shared" si="15"/>
        <v/>
      </c>
      <c r="BN19" s="39" t="str">
        <f t="shared" si="16"/>
        <v/>
      </c>
      <c r="BO19" s="39" t="str">
        <f t="shared" si="17"/>
        <v/>
      </c>
      <c r="BP19" s="39" t="str">
        <f t="shared" si="18"/>
        <v/>
      </c>
      <c r="BQ19" s="39" t="str">
        <f t="shared" si="19"/>
        <v/>
      </c>
      <c r="BR19" s="39" t="str">
        <f t="shared" si="20"/>
        <v/>
      </c>
      <c r="BS19" s="39" t="str">
        <f t="shared" si="21"/>
        <v/>
      </c>
      <c r="BT19" s="39" t="str">
        <f t="shared" si="22"/>
        <v/>
      </c>
      <c r="BU19" s="39" t="str">
        <f t="shared" si="23"/>
        <v/>
      </c>
      <c r="BV19" s="39" t="str">
        <f t="shared" si="24"/>
        <v/>
      </c>
      <c r="BW19" s="39" t="str">
        <f t="shared" si="25"/>
        <v/>
      </c>
      <c r="BX19" s="39" t="str">
        <f t="shared" si="26"/>
        <v/>
      </c>
      <c r="BY19" s="39" t="str">
        <f t="shared" si="27"/>
        <v/>
      </c>
      <c r="BZ19" s="39" t="str">
        <f t="shared" si="28"/>
        <v/>
      </c>
      <c r="CA19" s="34"/>
      <c r="CB19" s="28" t="str">
        <f t="shared" si="29"/>
        <v/>
      </c>
      <c r="CC19" s="28" t="str">
        <f t="shared" si="30"/>
        <v/>
      </c>
      <c r="CD19" s="28" t="str">
        <f t="shared" si="31"/>
        <v/>
      </c>
      <c r="CE19" s="28" t="str">
        <f t="shared" si="32"/>
        <v/>
      </c>
      <c r="CF19" s="28" t="str">
        <f t="shared" si="33"/>
        <v/>
      </c>
      <c r="CG19" s="28" t="str">
        <f t="shared" si="34"/>
        <v/>
      </c>
      <c r="CH19" s="28" t="str">
        <f t="shared" si="35"/>
        <v/>
      </c>
      <c r="CI19" s="28" t="str">
        <f t="shared" si="36"/>
        <v/>
      </c>
      <c r="CJ19" s="34"/>
      <c r="CK19" s="28" t="str">
        <f t="shared" si="41"/>
        <v/>
      </c>
      <c r="CL19" s="28" t="str">
        <f t="shared" si="37"/>
        <v/>
      </c>
      <c r="CM19" s="28" t="str">
        <f t="shared" si="37"/>
        <v/>
      </c>
      <c r="CN19" s="28" t="str">
        <f t="shared" si="37"/>
        <v/>
      </c>
      <c r="CO19" s="28" t="str">
        <f t="shared" si="37"/>
        <v/>
      </c>
      <c r="CP19" s="28" t="str">
        <f t="shared" si="37"/>
        <v/>
      </c>
      <c r="CQ19" s="28" t="str">
        <f t="shared" si="37"/>
        <v/>
      </c>
      <c r="CR19" s="28" t="str">
        <f t="shared" si="37"/>
        <v/>
      </c>
      <c r="CS19" s="34"/>
      <c r="CT19" s="28" t="str">
        <f t="shared" ref="CT19:DA34" ca="1" si="42">_xlfn.LET(
  _xlpm.celTarget, OFFSET($CK19,0,CT$11),
  IF(NOT(ISBLANK(_xlpm.celTarget)),_xlpm.celTarget,"")
)</f>
        <v/>
      </c>
      <c r="CU19" s="28" t="str">
        <f t="shared" ca="1" si="38"/>
        <v/>
      </c>
      <c r="CV19" s="28" t="str">
        <f t="shared" ca="1" si="38"/>
        <v/>
      </c>
      <c r="CW19" s="28" t="str">
        <f t="shared" ca="1" si="38"/>
        <v/>
      </c>
      <c r="CX19" s="28" t="str">
        <f t="shared" ca="1" si="38"/>
        <v/>
      </c>
      <c r="CY19" s="28" t="str">
        <f t="shared" ca="1" si="38"/>
        <v/>
      </c>
      <c r="CZ19" s="28" t="str">
        <f t="shared" ca="1" si="38"/>
        <v/>
      </c>
      <c r="DA19" s="28" t="str">
        <f t="shared" ca="1" si="38"/>
        <v/>
      </c>
      <c r="DB19" s="34"/>
      <c r="DC19" s="28" t="str">
        <f t="shared" ca="1" si="39"/>
        <v/>
      </c>
      <c r="DD19" s="34"/>
      <c r="DE19" s="56"/>
    </row>
    <row r="20" spans="1:109" x14ac:dyDescent="0.4">
      <c r="A20" s="30" t="str">
        <f t="shared" si="0"/>
        <v/>
      </c>
      <c r="B20" s="34"/>
      <c r="C20" s="48"/>
      <c r="D20" s="48"/>
      <c r="E20" s="48"/>
      <c r="F20" s="48"/>
      <c r="G20" s="48"/>
      <c r="H20" s="48"/>
      <c r="I20" s="48"/>
      <c r="J20" s="48"/>
      <c r="K20" s="40"/>
      <c r="L20" s="41"/>
      <c r="M20" s="41"/>
      <c r="N20" s="41"/>
      <c r="O20" s="52"/>
      <c r="P20" s="52"/>
      <c r="Q20" s="42"/>
      <c r="R20" s="42"/>
      <c r="S20" s="42"/>
      <c r="T20" s="42"/>
      <c r="U20" s="42"/>
      <c r="V20" s="53"/>
      <c r="W20" s="50"/>
      <c r="X20" s="50"/>
      <c r="Y20" s="51"/>
      <c r="Z20" s="51"/>
      <c r="AA20" s="51"/>
      <c r="AB20" s="51"/>
      <c r="AC20" s="51"/>
      <c r="AD20" s="51"/>
      <c r="AE20" s="38">
        <f t="shared" si="1"/>
        <v>0</v>
      </c>
      <c r="AF20" s="30" t="str">
        <f t="shared" si="40"/>
        <v/>
      </c>
      <c r="AG20" s="34"/>
      <c r="AH20" s="28" t="str">
        <f t="shared" si="2"/>
        <v>c</v>
      </c>
      <c r="AI20" s="28" t="str">
        <f t="shared" si="3"/>
        <v>e</v>
      </c>
      <c r="AJ20" s="28" t="str">
        <f t="shared" si="4"/>
        <v/>
      </c>
      <c r="AK20" s="28" t="str">
        <f t="shared" si="5"/>
        <v/>
      </c>
      <c r="AL20" s="28" t="str">
        <f t="shared" si="6"/>
        <v/>
      </c>
      <c r="AM20" s="28" t="str">
        <f t="shared" si="7"/>
        <v/>
      </c>
      <c r="AN20" s="28" t="str">
        <f t="shared" si="8"/>
        <v/>
      </c>
      <c r="AO20" s="28" t="str">
        <f t="shared" si="9"/>
        <v/>
      </c>
      <c r="AP20" s="34"/>
      <c r="AQ20" s="28" t="str">
        <f t="shared" ca="1" si="10"/>
        <v/>
      </c>
      <c r="AR20" s="28" t="str">
        <f t="shared" ca="1" si="10"/>
        <v/>
      </c>
      <c r="AS20" s="28" t="str">
        <f t="shared" ca="1" si="10"/>
        <v/>
      </c>
      <c r="AT20" s="28" t="str">
        <f t="shared" ca="1" si="10"/>
        <v/>
      </c>
      <c r="AU20" s="28" t="str">
        <f t="shared" ca="1" si="10"/>
        <v/>
      </c>
      <c r="AV20" s="28" t="str">
        <f t="shared" ca="1" si="10"/>
        <v/>
      </c>
      <c r="AW20" s="28" t="str">
        <f t="shared" ca="1" si="10"/>
        <v>e</v>
      </c>
      <c r="AX20" s="28" t="str">
        <f t="shared" ca="1" si="10"/>
        <v>c</v>
      </c>
      <c r="AY20" s="34"/>
      <c r="AZ20" s="28" t="str">
        <f t="shared" ca="1" si="11"/>
        <v/>
      </c>
      <c r="BA20" s="28" t="str">
        <f t="shared" ca="1" si="11"/>
        <v/>
      </c>
      <c r="BB20" s="28" t="str">
        <f t="shared" ca="1" si="11"/>
        <v/>
      </c>
      <c r="BC20" s="28" t="str">
        <f t="shared" ca="1" si="11"/>
        <v/>
      </c>
      <c r="BD20" s="28" t="str">
        <f t="shared" ca="1" si="11"/>
        <v/>
      </c>
      <c r="BE20" s="28" t="str">
        <f t="shared" ca="1" si="11"/>
        <v/>
      </c>
      <c r="BF20" s="28" t="str">
        <f t="shared" ca="1" si="11"/>
        <v/>
      </c>
      <c r="BG20" s="28" t="str">
        <f t="shared" ca="1" si="11"/>
        <v/>
      </c>
      <c r="BH20" s="34"/>
      <c r="BI20" s="28" t="str">
        <f t="shared" si="12"/>
        <v/>
      </c>
      <c r="BJ20" s="34"/>
      <c r="BK20" s="39" t="str">
        <f t="shared" si="13"/>
        <v/>
      </c>
      <c r="BL20" s="39" t="str">
        <f t="shared" si="14"/>
        <v/>
      </c>
      <c r="BM20" s="39" t="str">
        <f t="shared" si="15"/>
        <v/>
      </c>
      <c r="BN20" s="39" t="str">
        <f t="shared" si="16"/>
        <v/>
      </c>
      <c r="BO20" s="39" t="str">
        <f t="shared" si="17"/>
        <v/>
      </c>
      <c r="BP20" s="39" t="str">
        <f t="shared" si="18"/>
        <v/>
      </c>
      <c r="BQ20" s="39" t="str">
        <f t="shared" si="19"/>
        <v/>
      </c>
      <c r="BR20" s="39" t="str">
        <f t="shared" si="20"/>
        <v/>
      </c>
      <c r="BS20" s="39" t="str">
        <f t="shared" si="21"/>
        <v/>
      </c>
      <c r="BT20" s="39" t="str">
        <f t="shared" si="22"/>
        <v/>
      </c>
      <c r="BU20" s="39" t="str">
        <f t="shared" si="23"/>
        <v/>
      </c>
      <c r="BV20" s="39" t="str">
        <f t="shared" si="24"/>
        <v/>
      </c>
      <c r="BW20" s="39" t="str">
        <f t="shared" si="25"/>
        <v/>
      </c>
      <c r="BX20" s="39" t="str">
        <f t="shared" si="26"/>
        <v/>
      </c>
      <c r="BY20" s="39" t="str">
        <f t="shared" si="27"/>
        <v/>
      </c>
      <c r="BZ20" s="39" t="str">
        <f t="shared" si="28"/>
        <v/>
      </c>
      <c r="CA20" s="34"/>
      <c r="CB20" s="28" t="str">
        <f t="shared" si="29"/>
        <v/>
      </c>
      <c r="CC20" s="28" t="str">
        <f t="shared" si="30"/>
        <v/>
      </c>
      <c r="CD20" s="28" t="str">
        <f t="shared" si="31"/>
        <v/>
      </c>
      <c r="CE20" s="28" t="str">
        <f t="shared" si="32"/>
        <v/>
      </c>
      <c r="CF20" s="28" t="str">
        <f t="shared" si="33"/>
        <v/>
      </c>
      <c r="CG20" s="28" t="str">
        <f t="shared" si="34"/>
        <v/>
      </c>
      <c r="CH20" s="28" t="str">
        <f t="shared" si="35"/>
        <v/>
      </c>
      <c r="CI20" s="28" t="str">
        <f t="shared" si="36"/>
        <v/>
      </c>
      <c r="CJ20" s="34"/>
      <c r="CK20" s="28" t="str">
        <f t="shared" si="41"/>
        <v/>
      </c>
      <c r="CL20" s="28" t="str">
        <f t="shared" si="37"/>
        <v/>
      </c>
      <c r="CM20" s="28" t="str">
        <f t="shared" si="37"/>
        <v/>
      </c>
      <c r="CN20" s="28" t="str">
        <f t="shared" si="37"/>
        <v/>
      </c>
      <c r="CO20" s="28" t="str">
        <f t="shared" si="37"/>
        <v/>
      </c>
      <c r="CP20" s="28" t="str">
        <f t="shared" si="37"/>
        <v/>
      </c>
      <c r="CQ20" s="28" t="str">
        <f t="shared" si="37"/>
        <v/>
      </c>
      <c r="CR20" s="28" t="str">
        <f t="shared" si="37"/>
        <v/>
      </c>
      <c r="CS20" s="34"/>
      <c r="CT20" s="28" t="str">
        <f t="shared" ca="1" si="42"/>
        <v/>
      </c>
      <c r="CU20" s="28" t="str">
        <f t="shared" ca="1" si="38"/>
        <v/>
      </c>
      <c r="CV20" s="28" t="str">
        <f t="shared" ca="1" si="38"/>
        <v/>
      </c>
      <c r="CW20" s="28" t="str">
        <f t="shared" ca="1" si="38"/>
        <v/>
      </c>
      <c r="CX20" s="28" t="str">
        <f t="shared" ca="1" si="38"/>
        <v/>
      </c>
      <c r="CY20" s="28" t="str">
        <f t="shared" ca="1" si="38"/>
        <v/>
      </c>
      <c r="CZ20" s="28" t="str">
        <f t="shared" ca="1" si="38"/>
        <v/>
      </c>
      <c r="DA20" s="28" t="str">
        <f t="shared" ca="1" si="38"/>
        <v/>
      </c>
      <c r="DB20" s="34"/>
      <c r="DC20" s="28" t="str">
        <f t="shared" ca="1" si="39"/>
        <v/>
      </c>
      <c r="DD20" s="34"/>
      <c r="DE20" s="56"/>
    </row>
    <row r="21" spans="1:109" x14ac:dyDescent="0.4">
      <c r="A21" s="30" t="str">
        <f t="shared" si="0"/>
        <v/>
      </c>
      <c r="B21" s="34"/>
      <c r="C21" s="48"/>
      <c r="D21" s="48"/>
      <c r="E21" s="48"/>
      <c r="F21" s="48"/>
      <c r="G21" s="48"/>
      <c r="H21" s="48"/>
      <c r="I21" s="48"/>
      <c r="J21" s="48"/>
      <c r="K21" s="40"/>
      <c r="L21" s="41"/>
      <c r="M21" s="41"/>
      <c r="N21" s="41"/>
      <c r="O21" s="52"/>
      <c r="P21" s="52"/>
      <c r="Q21" s="42"/>
      <c r="R21" s="42"/>
      <c r="S21" s="42"/>
      <c r="T21" s="42"/>
      <c r="U21" s="42"/>
      <c r="V21" s="53"/>
      <c r="W21" s="50"/>
      <c r="X21" s="50"/>
      <c r="Y21" s="51"/>
      <c r="Z21" s="51"/>
      <c r="AA21" s="51"/>
      <c r="AB21" s="51"/>
      <c r="AC21" s="51"/>
      <c r="AD21" s="51"/>
      <c r="AE21" s="38">
        <f t="shared" si="1"/>
        <v>0</v>
      </c>
      <c r="AF21" s="30" t="str">
        <f t="shared" si="40"/>
        <v/>
      </c>
      <c r="AG21" s="34"/>
      <c r="AH21" s="28" t="str">
        <f t="shared" si="2"/>
        <v>c</v>
      </c>
      <c r="AI21" s="28" t="str">
        <f t="shared" si="3"/>
        <v>e</v>
      </c>
      <c r="AJ21" s="28" t="str">
        <f t="shared" si="4"/>
        <v/>
      </c>
      <c r="AK21" s="28" t="str">
        <f t="shared" si="5"/>
        <v/>
      </c>
      <c r="AL21" s="28" t="str">
        <f t="shared" si="6"/>
        <v/>
      </c>
      <c r="AM21" s="28" t="str">
        <f t="shared" si="7"/>
        <v/>
      </c>
      <c r="AN21" s="28" t="str">
        <f t="shared" si="8"/>
        <v/>
      </c>
      <c r="AO21" s="28" t="str">
        <f t="shared" si="9"/>
        <v/>
      </c>
      <c r="AP21" s="34"/>
      <c r="AQ21" s="28" t="str">
        <f t="shared" ca="1" si="10"/>
        <v/>
      </c>
      <c r="AR21" s="28" t="str">
        <f t="shared" ca="1" si="10"/>
        <v/>
      </c>
      <c r="AS21" s="28" t="str">
        <f t="shared" ca="1" si="10"/>
        <v/>
      </c>
      <c r="AT21" s="28" t="str">
        <f t="shared" ca="1" si="10"/>
        <v/>
      </c>
      <c r="AU21" s="28" t="str">
        <f t="shared" ca="1" si="10"/>
        <v/>
      </c>
      <c r="AV21" s="28" t="str">
        <f t="shared" ca="1" si="10"/>
        <v/>
      </c>
      <c r="AW21" s="28" t="str">
        <f t="shared" ca="1" si="10"/>
        <v>e</v>
      </c>
      <c r="AX21" s="28" t="str">
        <f t="shared" ca="1" si="10"/>
        <v>c</v>
      </c>
      <c r="AY21" s="34"/>
      <c r="AZ21" s="28" t="str">
        <f t="shared" ca="1" si="11"/>
        <v/>
      </c>
      <c r="BA21" s="28" t="str">
        <f t="shared" ca="1" si="11"/>
        <v/>
      </c>
      <c r="BB21" s="28" t="str">
        <f t="shared" ca="1" si="11"/>
        <v/>
      </c>
      <c r="BC21" s="28" t="str">
        <f t="shared" ca="1" si="11"/>
        <v/>
      </c>
      <c r="BD21" s="28" t="str">
        <f t="shared" ca="1" si="11"/>
        <v/>
      </c>
      <c r="BE21" s="28" t="str">
        <f t="shared" ca="1" si="11"/>
        <v/>
      </c>
      <c r="BF21" s="28" t="str">
        <f t="shared" ca="1" si="11"/>
        <v xml:space="preserve">
  }</v>
      </c>
      <c r="BG21" s="28" t="str">
        <f t="shared" ca="1" si="11"/>
        <v/>
      </c>
      <c r="BH21" s="34"/>
      <c r="BI21" s="28" t="str">
        <f t="shared" si="12"/>
        <v/>
      </c>
      <c r="BJ21" s="34"/>
      <c r="BK21" s="39" t="str">
        <f t="shared" si="13"/>
        <v/>
      </c>
      <c r="BL21" s="39" t="str">
        <f t="shared" si="14"/>
        <v/>
      </c>
      <c r="BM21" s="39" t="str">
        <f t="shared" si="15"/>
        <v/>
      </c>
      <c r="BN21" s="39" t="str">
        <f t="shared" si="16"/>
        <v/>
      </c>
      <c r="BO21" s="39" t="str">
        <f t="shared" si="17"/>
        <v/>
      </c>
      <c r="BP21" s="39" t="str">
        <f t="shared" si="18"/>
        <v/>
      </c>
      <c r="BQ21" s="39" t="str">
        <f t="shared" si="19"/>
        <v/>
      </c>
      <c r="BR21" s="39" t="str">
        <f t="shared" si="20"/>
        <v/>
      </c>
      <c r="BS21" s="39" t="str">
        <f t="shared" si="21"/>
        <v/>
      </c>
      <c r="BT21" s="39" t="str">
        <f t="shared" si="22"/>
        <v/>
      </c>
      <c r="BU21" s="39" t="str">
        <f t="shared" si="23"/>
        <v/>
      </c>
      <c r="BV21" s="39" t="str">
        <f t="shared" si="24"/>
        <v/>
      </c>
      <c r="BW21" s="39" t="str">
        <f t="shared" si="25"/>
        <v/>
      </c>
      <c r="BX21" s="39" t="str">
        <f t="shared" si="26"/>
        <v/>
      </c>
      <c r="BY21" s="39" t="str">
        <f t="shared" si="27"/>
        <v/>
      </c>
      <c r="BZ21" s="39" t="str">
        <f t="shared" si="28"/>
        <v/>
      </c>
      <c r="CA21" s="34"/>
      <c r="CB21" s="28" t="str">
        <f t="shared" si="29"/>
        <v/>
      </c>
      <c r="CC21" s="28" t="str">
        <f t="shared" si="30"/>
        <v/>
      </c>
      <c r="CD21" s="28" t="str">
        <f t="shared" si="31"/>
        <v/>
      </c>
      <c r="CE21" s="28" t="str">
        <f t="shared" si="32"/>
        <v/>
      </c>
      <c r="CF21" s="28" t="str">
        <f t="shared" si="33"/>
        <v/>
      </c>
      <c r="CG21" s="28" t="str">
        <f t="shared" si="34"/>
        <v/>
      </c>
      <c r="CH21" s="28" t="str">
        <f t="shared" si="35"/>
        <v/>
      </c>
      <c r="CI21" s="28" t="str">
        <f t="shared" si="36"/>
        <v/>
      </c>
      <c r="CJ21" s="34"/>
      <c r="CK21" s="28" t="str">
        <f t="shared" si="41"/>
        <v/>
      </c>
      <c r="CL21" s="28" t="str">
        <f t="shared" si="37"/>
        <v/>
      </c>
      <c r="CM21" s="28" t="str">
        <f t="shared" si="37"/>
        <v/>
      </c>
      <c r="CN21" s="28" t="str">
        <f t="shared" si="37"/>
        <v/>
      </c>
      <c r="CO21" s="28" t="str">
        <f t="shared" si="37"/>
        <v/>
      </c>
      <c r="CP21" s="28" t="str">
        <f t="shared" si="37"/>
        <v/>
      </c>
      <c r="CQ21" s="28" t="str">
        <f t="shared" si="37"/>
        <v/>
      </c>
      <c r="CR21" s="28" t="str">
        <f t="shared" si="37"/>
        <v/>
      </c>
      <c r="CS21" s="34"/>
      <c r="CT21" s="28" t="str">
        <f t="shared" ca="1" si="42"/>
        <v/>
      </c>
      <c r="CU21" s="28" t="str">
        <f t="shared" ca="1" si="38"/>
        <v/>
      </c>
      <c r="CV21" s="28" t="str">
        <f t="shared" ca="1" si="38"/>
        <v/>
      </c>
      <c r="CW21" s="28" t="str">
        <f t="shared" ca="1" si="38"/>
        <v/>
      </c>
      <c r="CX21" s="28" t="str">
        <f t="shared" ca="1" si="38"/>
        <v/>
      </c>
      <c r="CY21" s="28" t="str">
        <f t="shared" ca="1" si="38"/>
        <v/>
      </c>
      <c r="CZ21" s="28" t="str">
        <f t="shared" ca="1" si="38"/>
        <v/>
      </c>
      <c r="DA21" s="28" t="str">
        <f t="shared" ca="1" si="38"/>
        <v/>
      </c>
      <c r="DB21" s="34"/>
      <c r="DC21" s="28" t="str">
        <f t="shared" ca="1" si="39"/>
        <v xml:space="preserve">
  }</v>
      </c>
      <c r="DD21" s="34"/>
      <c r="DE21" s="56"/>
    </row>
    <row r="22" spans="1:109" x14ac:dyDescent="0.4">
      <c r="A22" s="30" t="str">
        <f t="shared" si="0"/>
        <v>f</v>
      </c>
      <c r="B22" s="34"/>
      <c r="C22" s="48"/>
      <c r="D22" s="48" t="s">
        <v>68</v>
      </c>
      <c r="E22" s="48"/>
      <c r="F22" s="48"/>
      <c r="G22" s="48"/>
      <c r="H22" s="48"/>
      <c r="I22" s="48"/>
      <c r="J22" s="48"/>
      <c r="K22" s="40"/>
      <c r="L22" s="41"/>
      <c r="M22" s="41"/>
      <c r="N22" s="41"/>
      <c r="O22" s="42"/>
      <c r="P22" s="42"/>
      <c r="Q22" s="42"/>
      <c r="R22" s="42"/>
      <c r="S22" s="42"/>
      <c r="T22" s="42"/>
      <c r="U22" s="52"/>
      <c r="V22" s="54"/>
      <c r="W22" s="51"/>
      <c r="X22" s="51"/>
      <c r="Y22" s="51"/>
      <c r="Z22" s="51"/>
      <c r="AA22" s="51"/>
      <c r="AB22" s="51"/>
      <c r="AC22" s="50"/>
      <c r="AD22" s="51"/>
      <c r="AE22" s="38">
        <f t="shared" si="1"/>
        <v>1</v>
      </c>
      <c r="AF22" s="30" t="str">
        <f t="shared" si="40"/>
        <v>--&gt; f: {evt}[guard]/action</v>
      </c>
      <c r="AG22" s="34"/>
      <c r="AH22" s="28" t="str">
        <f t="shared" si="2"/>
        <v>c</v>
      </c>
      <c r="AI22" s="28" t="str">
        <f t="shared" si="3"/>
        <v>f</v>
      </c>
      <c r="AJ22" s="28" t="str">
        <f t="shared" si="4"/>
        <v/>
      </c>
      <c r="AK22" s="28" t="str">
        <f t="shared" si="5"/>
        <v/>
      </c>
      <c r="AL22" s="28" t="str">
        <f t="shared" si="6"/>
        <v/>
      </c>
      <c r="AM22" s="28" t="str">
        <f t="shared" si="7"/>
        <v/>
      </c>
      <c r="AN22" s="28" t="str">
        <f t="shared" si="8"/>
        <v/>
      </c>
      <c r="AO22" s="28" t="str">
        <f t="shared" si="9"/>
        <v/>
      </c>
      <c r="AP22" s="34"/>
      <c r="AQ22" s="28" t="str">
        <f t="shared" ca="1" si="10"/>
        <v/>
      </c>
      <c r="AR22" s="28" t="str">
        <f t="shared" ca="1" si="10"/>
        <v/>
      </c>
      <c r="AS22" s="28" t="str">
        <f t="shared" ca="1" si="10"/>
        <v/>
      </c>
      <c r="AT22" s="28" t="str">
        <f t="shared" ca="1" si="10"/>
        <v/>
      </c>
      <c r="AU22" s="28" t="str">
        <f t="shared" ca="1" si="10"/>
        <v/>
      </c>
      <c r="AV22" s="28" t="str">
        <f t="shared" ca="1" si="10"/>
        <v/>
      </c>
      <c r="AW22" s="28" t="str">
        <f t="shared" ca="1" si="10"/>
        <v>f</v>
      </c>
      <c r="AX22" s="28" t="str">
        <f t="shared" ca="1" si="10"/>
        <v>c</v>
      </c>
      <c r="AY22" s="34"/>
      <c r="AZ22" s="28" t="str">
        <f t="shared" ca="1" si="11"/>
        <v/>
      </c>
      <c r="BA22" s="28" t="str">
        <f t="shared" ca="1" si="11"/>
        <v/>
      </c>
      <c r="BB22" s="28" t="str">
        <f t="shared" ca="1" si="11"/>
        <v/>
      </c>
      <c r="BC22" s="28" t="str">
        <f t="shared" ca="1" si="11"/>
        <v/>
      </c>
      <c r="BD22" s="28" t="str">
        <f t="shared" ca="1" si="11"/>
        <v/>
      </c>
      <c r="BE22" s="28" t="str">
        <f t="shared" ca="1" si="11"/>
        <v/>
      </c>
      <c r="BF22" s="28" t="str">
        <f t="shared" ca="1" si="11"/>
        <v xml:space="preserve">  state f  {</v>
      </c>
      <c r="BG22" s="28" t="str">
        <f t="shared" ca="1" si="11"/>
        <v/>
      </c>
      <c r="BH22" s="34"/>
      <c r="BI22" s="28" t="str">
        <f t="shared" si="12"/>
        <v/>
      </c>
      <c r="BJ22" s="34"/>
      <c r="BK22" s="39" t="str">
        <f t="shared" si="13"/>
        <v/>
      </c>
      <c r="BL22" s="39" t="str">
        <f t="shared" si="14"/>
        <v/>
      </c>
      <c r="BM22" s="39" t="str">
        <f t="shared" si="15"/>
        <v/>
      </c>
      <c r="BN22" s="39" t="str">
        <f t="shared" si="16"/>
        <v/>
      </c>
      <c r="BO22" s="39" t="str">
        <f t="shared" si="17"/>
        <v/>
      </c>
      <c r="BP22" s="39" t="str">
        <f t="shared" si="18"/>
        <v/>
      </c>
      <c r="BQ22" s="39" t="str">
        <f t="shared" si="19"/>
        <v/>
      </c>
      <c r="BR22" s="39" t="str">
        <f t="shared" si="20"/>
        <v/>
      </c>
      <c r="BS22" s="39" t="str">
        <f t="shared" si="21"/>
        <v/>
      </c>
      <c r="BT22" s="39" t="str">
        <f t="shared" si="22"/>
        <v/>
      </c>
      <c r="BU22" s="39" t="str">
        <f t="shared" si="23"/>
        <v/>
      </c>
      <c r="BV22" s="39" t="str">
        <f t="shared" si="24"/>
        <v/>
      </c>
      <c r="BW22" s="39" t="str">
        <f t="shared" si="25"/>
        <v/>
      </c>
      <c r="BX22" s="39" t="str">
        <f t="shared" si="26"/>
        <v/>
      </c>
      <c r="BY22" s="39" t="str">
        <f t="shared" si="27"/>
        <v/>
      </c>
      <c r="BZ22" s="39" t="str">
        <f t="shared" si="28"/>
        <v/>
      </c>
      <c r="CA22" s="34"/>
      <c r="CB22" s="28" t="str">
        <f t="shared" si="29"/>
        <v/>
      </c>
      <c r="CC22" s="28" t="str">
        <f t="shared" si="30"/>
        <v/>
      </c>
      <c r="CD22" s="28" t="str">
        <f t="shared" si="31"/>
        <v/>
      </c>
      <c r="CE22" s="28" t="str">
        <f t="shared" si="32"/>
        <v/>
      </c>
      <c r="CF22" s="28" t="str">
        <f t="shared" si="33"/>
        <v/>
      </c>
      <c r="CG22" s="28" t="str">
        <f t="shared" si="34"/>
        <v/>
      </c>
      <c r="CH22" s="28" t="str">
        <f t="shared" si="35"/>
        <v/>
      </c>
      <c r="CI22" s="28" t="str">
        <f t="shared" si="36"/>
        <v/>
      </c>
      <c r="CJ22" s="34"/>
      <c r="CK22" s="28" t="str">
        <f t="shared" si="41"/>
        <v/>
      </c>
      <c r="CL22" s="28" t="str">
        <f t="shared" si="37"/>
        <v/>
      </c>
      <c r="CM22" s="28" t="str">
        <f t="shared" si="37"/>
        <v/>
      </c>
      <c r="CN22" s="28" t="str">
        <f t="shared" si="37"/>
        <v/>
      </c>
      <c r="CO22" s="28" t="str">
        <f t="shared" si="37"/>
        <v/>
      </c>
      <c r="CP22" s="28" t="str">
        <f t="shared" si="37"/>
        <v/>
      </c>
      <c r="CQ22" s="28" t="str">
        <f t="shared" si="37"/>
        <v/>
      </c>
      <c r="CR22" s="28" t="str">
        <f t="shared" si="37"/>
        <v/>
      </c>
      <c r="CS22" s="34"/>
      <c r="CT22" s="28" t="str">
        <f t="shared" ca="1" si="42"/>
        <v/>
      </c>
      <c r="CU22" s="28" t="str">
        <f t="shared" ca="1" si="38"/>
        <v/>
      </c>
      <c r="CV22" s="28" t="str">
        <f t="shared" ca="1" si="38"/>
        <v/>
      </c>
      <c r="CW22" s="28" t="str">
        <f t="shared" ca="1" si="38"/>
        <v/>
      </c>
      <c r="CX22" s="28" t="str">
        <f t="shared" ca="1" si="38"/>
        <v/>
      </c>
      <c r="CY22" s="28" t="str">
        <f t="shared" ca="1" si="38"/>
        <v/>
      </c>
      <c r="CZ22" s="28" t="str">
        <f t="shared" ca="1" si="38"/>
        <v/>
      </c>
      <c r="DA22" s="28" t="str">
        <f t="shared" ca="1" si="38"/>
        <v/>
      </c>
      <c r="DB22" s="34"/>
      <c r="DC22" s="28" t="str">
        <f t="shared" ca="1" si="39"/>
        <v xml:space="preserve">  state f  {</v>
      </c>
      <c r="DD22" s="34"/>
      <c r="DE22" s="56"/>
    </row>
    <row r="23" spans="1:109" x14ac:dyDescent="0.4">
      <c r="A23" s="30" t="str">
        <f t="shared" si="0"/>
        <v/>
      </c>
      <c r="B23" s="34"/>
      <c r="C23" s="48"/>
      <c r="D23" s="48"/>
      <c r="E23" s="48"/>
      <c r="F23" s="48"/>
      <c r="G23" s="48"/>
      <c r="H23" s="48"/>
      <c r="I23" s="48"/>
      <c r="J23" s="48"/>
      <c r="K23" s="40"/>
      <c r="L23" s="41"/>
      <c r="M23" s="41"/>
      <c r="N23" s="41"/>
      <c r="O23" s="42"/>
      <c r="P23" s="42"/>
      <c r="Q23" s="42"/>
      <c r="R23" s="42"/>
      <c r="S23" s="42"/>
      <c r="T23" s="42"/>
      <c r="U23" s="42"/>
      <c r="V23" s="53"/>
      <c r="W23" s="51"/>
      <c r="X23" s="51"/>
      <c r="Y23" s="51"/>
      <c r="Z23" s="51"/>
      <c r="AA23" s="51"/>
      <c r="AB23" s="51"/>
      <c r="AC23" s="51"/>
      <c r="AD23" s="51"/>
      <c r="AE23" s="38">
        <f t="shared" si="1"/>
        <v>0</v>
      </c>
      <c r="AF23" s="30" t="str">
        <f t="shared" si="40"/>
        <v/>
      </c>
      <c r="AG23" s="34"/>
      <c r="AH23" s="28" t="str">
        <f t="shared" si="2"/>
        <v>c</v>
      </c>
      <c r="AI23" s="28" t="str">
        <f t="shared" si="3"/>
        <v>f</v>
      </c>
      <c r="AJ23" s="28" t="str">
        <f t="shared" si="4"/>
        <v/>
      </c>
      <c r="AK23" s="28" t="str">
        <f t="shared" si="5"/>
        <v/>
      </c>
      <c r="AL23" s="28" t="str">
        <f t="shared" si="6"/>
        <v/>
      </c>
      <c r="AM23" s="28" t="str">
        <f t="shared" si="7"/>
        <v/>
      </c>
      <c r="AN23" s="28" t="str">
        <f t="shared" si="8"/>
        <v/>
      </c>
      <c r="AO23" s="28" t="str">
        <f t="shared" si="9"/>
        <v/>
      </c>
      <c r="AP23" s="34"/>
      <c r="AQ23" s="28" t="str">
        <f t="shared" ca="1" si="10"/>
        <v/>
      </c>
      <c r="AR23" s="28" t="str">
        <f t="shared" ca="1" si="10"/>
        <v/>
      </c>
      <c r="AS23" s="28" t="str">
        <f t="shared" ca="1" si="10"/>
        <v/>
      </c>
      <c r="AT23" s="28" t="str">
        <f t="shared" ca="1" si="10"/>
        <v/>
      </c>
      <c r="AU23" s="28" t="str">
        <f t="shared" ca="1" si="10"/>
        <v/>
      </c>
      <c r="AV23" s="28" t="str">
        <f t="shared" ca="1" si="10"/>
        <v/>
      </c>
      <c r="AW23" s="28" t="str">
        <f t="shared" ca="1" si="10"/>
        <v>f</v>
      </c>
      <c r="AX23" s="28" t="str">
        <f t="shared" ca="1" si="10"/>
        <v>c</v>
      </c>
      <c r="AY23" s="34"/>
      <c r="AZ23" s="28" t="str">
        <f t="shared" ca="1" si="11"/>
        <v/>
      </c>
      <c r="BA23" s="28" t="str">
        <f t="shared" ca="1" si="11"/>
        <v/>
      </c>
      <c r="BB23" s="28" t="str">
        <f t="shared" ca="1" si="11"/>
        <v/>
      </c>
      <c r="BC23" s="28" t="str">
        <f t="shared" ca="1" si="11"/>
        <v/>
      </c>
      <c r="BD23" s="28" t="str">
        <f t="shared" ca="1" si="11"/>
        <v/>
      </c>
      <c r="BE23" s="28" t="str">
        <f t="shared" ca="1" si="11"/>
        <v/>
      </c>
      <c r="BF23" s="28" t="str">
        <f t="shared" ca="1" si="11"/>
        <v xml:space="preserve">
  }</v>
      </c>
      <c r="BG23" s="28" t="str">
        <f t="shared" ca="1" si="11"/>
        <v xml:space="preserve">
}</v>
      </c>
      <c r="BH23" s="34"/>
      <c r="BI23" s="28" t="str">
        <f t="shared" si="12"/>
        <v/>
      </c>
      <c r="BJ23" s="34"/>
      <c r="BK23" s="39" t="str">
        <f t="shared" si="13"/>
        <v/>
      </c>
      <c r="BL23" s="39" t="str">
        <f t="shared" si="14"/>
        <v/>
      </c>
      <c r="BM23" s="39" t="str">
        <f t="shared" si="15"/>
        <v/>
      </c>
      <c r="BN23" s="39" t="str">
        <f t="shared" si="16"/>
        <v/>
      </c>
      <c r="BO23" s="39" t="str">
        <f t="shared" si="17"/>
        <v/>
      </c>
      <c r="BP23" s="39" t="str">
        <f t="shared" si="18"/>
        <v/>
      </c>
      <c r="BQ23" s="39" t="str">
        <f t="shared" si="19"/>
        <v/>
      </c>
      <c r="BR23" s="39" t="str">
        <f t="shared" si="20"/>
        <v/>
      </c>
      <c r="BS23" s="39" t="str">
        <f t="shared" si="21"/>
        <v/>
      </c>
      <c r="BT23" s="39" t="str">
        <f t="shared" si="22"/>
        <v/>
      </c>
      <c r="BU23" s="39" t="str">
        <f t="shared" si="23"/>
        <v/>
      </c>
      <c r="BV23" s="39" t="str">
        <f t="shared" si="24"/>
        <v/>
      </c>
      <c r="BW23" s="39" t="str">
        <f t="shared" si="25"/>
        <v/>
      </c>
      <c r="BX23" s="39" t="str">
        <f t="shared" si="26"/>
        <v/>
      </c>
      <c r="BY23" s="39" t="str">
        <f t="shared" si="27"/>
        <v/>
      </c>
      <c r="BZ23" s="39" t="str">
        <f t="shared" si="28"/>
        <v/>
      </c>
      <c r="CA23" s="34"/>
      <c r="CB23" s="28" t="str">
        <f t="shared" si="29"/>
        <v/>
      </c>
      <c r="CC23" s="28" t="str">
        <f t="shared" si="30"/>
        <v/>
      </c>
      <c r="CD23" s="28" t="str">
        <f t="shared" si="31"/>
        <v/>
      </c>
      <c r="CE23" s="28" t="str">
        <f t="shared" si="32"/>
        <v/>
      </c>
      <c r="CF23" s="28" t="str">
        <f t="shared" si="33"/>
        <v/>
      </c>
      <c r="CG23" s="28" t="str">
        <f t="shared" si="34"/>
        <v/>
      </c>
      <c r="CH23" s="28" t="str">
        <f t="shared" si="35"/>
        <v/>
      </c>
      <c r="CI23" s="28" t="str">
        <f t="shared" si="36"/>
        <v/>
      </c>
      <c r="CJ23" s="34"/>
      <c r="CK23" s="28" t="str">
        <f t="shared" si="41"/>
        <v/>
      </c>
      <c r="CL23" s="28" t="str">
        <f t="shared" si="37"/>
        <v/>
      </c>
      <c r="CM23" s="28" t="str">
        <f t="shared" si="37"/>
        <v/>
      </c>
      <c r="CN23" s="28" t="str">
        <f t="shared" si="37"/>
        <v/>
      </c>
      <c r="CO23" s="28" t="str">
        <f t="shared" si="37"/>
        <v/>
      </c>
      <c r="CP23" s="28" t="str">
        <f t="shared" si="37"/>
        <v/>
      </c>
      <c r="CQ23" s="28" t="str">
        <f t="shared" si="37"/>
        <v/>
      </c>
      <c r="CR23" s="28" t="str">
        <f t="shared" si="37"/>
        <v/>
      </c>
      <c r="CS23" s="34"/>
      <c r="CT23" s="28" t="str">
        <f t="shared" ca="1" si="42"/>
        <v/>
      </c>
      <c r="CU23" s="28" t="str">
        <f t="shared" ca="1" si="38"/>
        <v/>
      </c>
      <c r="CV23" s="28" t="str">
        <f t="shared" ca="1" si="38"/>
        <v/>
      </c>
      <c r="CW23" s="28" t="str">
        <f t="shared" ca="1" si="38"/>
        <v/>
      </c>
      <c r="CX23" s="28" t="str">
        <f t="shared" ca="1" si="38"/>
        <v/>
      </c>
      <c r="CY23" s="28" t="str">
        <f t="shared" ca="1" si="38"/>
        <v/>
      </c>
      <c r="CZ23" s="28" t="str">
        <f t="shared" ca="1" si="38"/>
        <v/>
      </c>
      <c r="DA23" s="28" t="str">
        <f t="shared" ca="1" si="38"/>
        <v/>
      </c>
      <c r="DB23" s="34"/>
      <c r="DC23" s="28" t="str">
        <f t="shared" ca="1" si="39"/>
        <v xml:space="preserve">
  }
}</v>
      </c>
      <c r="DD23" s="34"/>
      <c r="DE23" s="56"/>
    </row>
    <row r="24" spans="1:109" x14ac:dyDescent="0.4">
      <c r="A24" s="30" t="str">
        <f t="shared" si="0"/>
        <v>g</v>
      </c>
      <c r="B24" s="34"/>
      <c r="C24" s="48" t="s">
        <v>69</v>
      </c>
      <c r="D24" s="48"/>
      <c r="E24" s="48"/>
      <c r="F24" s="48"/>
      <c r="G24" s="48"/>
      <c r="H24" s="48"/>
      <c r="I24" s="48"/>
      <c r="J24" s="48"/>
      <c r="K24" s="40"/>
      <c r="L24" s="41"/>
      <c r="M24" s="41"/>
      <c r="N24" s="41"/>
      <c r="O24" s="52"/>
      <c r="P24" s="42"/>
      <c r="Q24" s="42"/>
      <c r="R24" s="42"/>
      <c r="S24" s="42"/>
      <c r="T24" s="42"/>
      <c r="U24" s="42"/>
      <c r="V24" s="53"/>
      <c r="W24" s="50"/>
      <c r="X24" s="51"/>
      <c r="Y24" s="51"/>
      <c r="Z24" s="51"/>
      <c r="AA24" s="51"/>
      <c r="AB24" s="51"/>
      <c r="AC24" s="51"/>
      <c r="AD24" s="51"/>
      <c r="AE24" s="38">
        <f t="shared" si="1"/>
        <v>0</v>
      </c>
      <c r="AF24" s="30" t="str">
        <f t="shared" si="40"/>
        <v>--&gt; g: {evt}[guard]/action</v>
      </c>
      <c r="AG24" s="34"/>
      <c r="AH24" s="28" t="str">
        <f t="shared" si="2"/>
        <v>g</v>
      </c>
      <c r="AI24" s="28" t="str">
        <f t="shared" si="3"/>
        <v/>
      </c>
      <c r="AJ24" s="28" t="str">
        <f t="shared" si="4"/>
        <v/>
      </c>
      <c r="AK24" s="28" t="str">
        <f t="shared" si="5"/>
        <v/>
      </c>
      <c r="AL24" s="28" t="str">
        <f t="shared" si="6"/>
        <v/>
      </c>
      <c r="AM24" s="28" t="str">
        <f t="shared" si="7"/>
        <v/>
      </c>
      <c r="AN24" s="28" t="str">
        <f t="shared" si="8"/>
        <v/>
      </c>
      <c r="AO24" s="28" t="str">
        <f t="shared" si="9"/>
        <v/>
      </c>
      <c r="AP24" s="34"/>
      <c r="AQ24" s="28" t="str">
        <f t="shared" ca="1" si="10"/>
        <v/>
      </c>
      <c r="AR24" s="28" t="str">
        <f t="shared" ca="1" si="10"/>
        <v/>
      </c>
      <c r="AS24" s="28" t="str">
        <f t="shared" ca="1" si="10"/>
        <v/>
      </c>
      <c r="AT24" s="28" t="str">
        <f t="shared" ca="1" si="10"/>
        <v/>
      </c>
      <c r="AU24" s="28" t="str">
        <f t="shared" ca="1" si="10"/>
        <v/>
      </c>
      <c r="AV24" s="28" t="str">
        <f t="shared" ca="1" si="10"/>
        <v/>
      </c>
      <c r="AW24" s="28" t="str">
        <f t="shared" ca="1" si="10"/>
        <v/>
      </c>
      <c r="AX24" s="28" t="str">
        <f t="shared" ca="1" si="10"/>
        <v>g</v>
      </c>
      <c r="AY24" s="34"/>
      <c r="AZ24" s="28" t="str">
        <f t="shared" ca="1" si="11"/>
        <v/>
      </c>
      <c r="BA24" s="28" t="str">
        <f t="shared" ca="1" si="11"/>
        <v/>
      </c>
      <c r="BB24" s="28" t="str">
        <f t="shared" ca="1" si="11"/>
        <v/>
      </c>
      <c r="BC24" s="28" t="str">
        <f t="shared" ca="1" si="11"/>
        <v/>
      </c>
      <c r="BD24" s="28" t="str">
        <f t="shared" ca="1" si="11"/>
        <v/>
      </c>
      <c r="BE24" s="28" t="str">
        <f t="shared" ca="1" si="11"/>
        <v/>
      </c>
      <c r="BF24" s="28" t="str">
        <f t="shared" ca="1" si="11"/>
        <v/>
      </c>
      <c r="BG24" s="28" t="str">
        <f t="shared" ca="1" si="11"/>
        <v>state g  {</v>
      </c>
      <c r="BH24" s="34"/>
      <c r="BI24" s="28" t="str">
        <f t="shared" si="12"/>
        <v/>
      </c>
      <c r="BJ24" s="34"/>
      <c r="BK24" s="39" t="str">
        <f t="shared" si="13"/>
        <v/>
      </c>
      <c r="BL24" s="39" t="str">
        <f t="shared" si="14"/>
        <v/>
      </c>
      <c r="BM24" s="39" t="str">
        <f t="shared" si="15"/>
        <v/>
      </c>
      <c r="BN24" s="39" t="str">
        <f t="shared" si="16"/>
        <v/>
      </c>
      <c r="BO24" s="39" t="str">
        <f t="shared" si="17"/>
        <v/>
      </c>
      <c r="BP24" s="39" t="str">
        <f t="shared" si="18"/>
        <v/>
      </c>
      <c r="BQ24" s="39" t="str">
        <f t="shared" si="19"/>
        <v/>
      </c>
      <c r="BR24" s="39" t="str">
        <f t="shared" si="20"/>
        <v/>
      </c>
      <c r="BS24" s="39" t="str">
        <f t="shared" si="21"/>
        <v/>
      </c>
      <c r="BT24" s="39" t="str">
        <f t="shared" si="22"/>
        <v/>
      </c>
      <c r="BU24" s="39" t="str">
        <f t="shared" si="23"/>
        <v/>
      </c>
      <c r="BV24" s="39" t="str">
        <f t="shared" si="24"/>
        <v/>
      </c>
      <c r="BW24" s="39" t="str">
        <f t="shared" si="25"/>
        <v/>
      </c>
      <c r="BX24" s="39" t="str">
        <f t="shared" si="26"/>
        <v/>
      </c>
      <c r="BY24" s="39" t="str">
        <f t="shared" si="27"/>
        <v/>
      </c>
      <c r="BZ24" s="39" t="str">
        <f t="shared" si="28"/>
        <v/>
      </c>
      <c r="CA24" s="34"/>
      <c r="CB24" s="28" t="str">
        <f t="shared" si="29"/>
        <v/>
      </c>
      <c r="CC24" s="28" t="str">
        <f t="shared" si="30"/>
        <v/>
      </c>
      <c r="CD24" s="28" t="str">
        <f t="shared" si="31"/>
        <v/>
      </c>
      <c r="CE24" s="28" t="str">
        <f t="shared" si="32"/>
        <v/>
      </c>
      <c r="CF24" s="28" t="str">
        <f t="shared" si="33"/>
        <v/>
      </c>
      <c r="CG24" s="28" t="str">
        <f t="shared" si="34"/>
        <v/>
      </c>
      <c r="CH24" s="28" t="str">
        <f t="shared" si="35"/>
        <v/>
      </c>
      <c r="CI24" s="28" t="str">
        <f t="shared" si="36"/>
        <v/>
      </c>
      <c r="CJ24" s="34"/>
      <c r="CK24" s="28" t="str">
        <f t="shared" si="41"/>
        <v/>
      </c>
      <c r="CL24" s="28" t="str">
        <f t="shared" si="37"/>
        <v/>
      </c>
      <c r="CM24" s="28" t="str">
        <f t="shared" si="37"/>
        <v/>
      </c>
      <c r="CN24" s="28" t="str">
        <f t="shared" si="37"/>
        <v/>
      </c>
      <c r="CO24" s="28" t="str">
        <f t="shared" si="37"/>
        <v/>
      </c>
      <c r="CP24" s="28" t="str">
        <f t="shared" si="37"/>
        <v/>
      </c>
      <c r="CQ24" s="28" t="str">
        <f t="shared" si="37"/>
        <v/>
      </c>
      <c r="CR24" s="28" t="str">
        <f t="shared" si="37"/>
        <v/>
      </c>
      <c r="CS24" s="34"/>
      <c r="CT24" s="28" t="str">
        <f t="shared" ca="1" si="42"/>
        <v/>
      </c>
      <c r="CU24" s="28" t="str">
        <f t="shared" ca="1" si="38"/>
        <v/>
      </c>
      <c r="CV24" s="28" t="str">
        <f t="shared" ca="1" si="38"/>
        <v/>
      </c>
      <c r="CW24" s="28" t="str">
        <f t="shared" ca="1" si="38"/>
        <v/>
      </c>
      <c r="CX24" s="28" t="str">
        <f t="shared" ca="1" si="38"/>
        <v/>
      </c>
      <c r="CY24" s="28" t="str">
        <f t="shared" ca="1" si="38"/>
        <v/>
      </c>
      <c r="CZ24" s="28" t="str">
        <f t="shared" ca="1" si="38"/>
        <v/>
      </c>
      <c r="DA24" s="28" t="str">
        <f t="shared" ca="1" si="38"/>
        <v/>
      </c>
      <c r="DB24" s="34"/>
      <c r="DC24" s="28" t="str">
        <f t="shared" ca="1" si="39"/>
        <v>state g  {</v>
      </c>
      <c r="DD24" s="34"/>
      <c r="DE24" s="56"/>
    </row>
    <row r="25" spans="1:109" x14ac:dyDescent="0.4">
      <c r="A25" s="30" t="str">
        <f t="shared" si="0"/>
        <v>k</v>
      </c>
      <c r="B25" s="34"/>
      <c r="C25" s="48"/>
      <c r="D25" s="48" t="s">
        <v>70</v>
      </c>
      <c r="E25" s="48"/>
      <c r="F25" s="48"/>
      <c r="G25" s="48"/>
      <c r="H25" s="48"/>
      <c r="I25" s="48"/>
      <c r="J25" s="48"/>
      <c r="K25" s="40"/>
      <c r="L25" s="41"/>
      <c r="M25" s="41"/>
      <c r="N25" s="41"/>
      <c r="O25" s="52"/>
      <c r="P25" s="42"/>
      <c r="Q25" s="42"/>
      <c r="R25" s="42"/>
      <c r="S25" s="42"/>
      <c r="T25" s="42"/>
      <c r="U25" s="42"/>
      <c r="V25" s="53"/>
      <c r="W25" s="50"/>
      <c r="X25" s="51"/>
      <c r="Y25" s="51"/>
      <c r="Z25" s="51"/>
      <c r="AA25" s="51"/>
      <c r="AB25" s="51"/>
      <c r="AC25" s="51"/>
      <c r="AD25" s="51"/>
      <c r="AE25" s="38">
        <f t="shared" si="1"/>
        <v>1</v>
      </c>
      <c r="AF25" s="30" t="str">
        <f t="shared" si="40"/>
        <v>--&gt; k: {evt}[guard]/action</v>
      </c>
      <c r="AG25" s="34"/>
      <c r="AH25" s="28" t="str">
        <f t="shared" si="2"/>
        <v>g</v>
      </c>
      <c r="AI25" s="28" t="str">
        <f t="shared" si="3"/>
        <v>k</v>
      </c>
      <c r="AJ25" s="28" t="str">
        <f t="shared" si="4"/>
        <v/>
      </c>
      <c r="AK25" s="28" t="str">
        <f t="shared" si="5"/>
        <v/>
      </c>
      <c r="AL25" s="28" t="str">
        <f t="shared" si="6"/>
        <v/>
      </c>
      <c r="AM25" s="28" t="str">
        <f t="shared" si="7"/>
        <v/>
      </c>
      <c r="AN25" s="28" t="str">
        <f t="shared" si="8"/>
        <v/>
      </c>
      <c r="AO25" s="28" t="str">
        <f t="shared" si="9"/>
        <v/>
      </c>
      <c r="AP25" s="34"/>
      <c r="AQ25" s="28" t="str">
        <f t="shared" ca="1" si="10"/>
        <v/>
      </c>
      <c r="AR25" s="28" t="str">
        <f t="shared" ca="1" si="10"/>
        <v/>
      </c>
      <c r="AS25" s="28" t="str">
        <f t="shared" ca="1" si="10"/>
        <v/>
      </c>
      <c r="AT25" s="28" t="str">
        <f t="shared" ca="1" si="10"/>
        <v/>
      </c>
      <c r="AU25" s="28" t="str">
        <f t="shared" ca="1" si="10"/>
        <v/>
      </c>
      <c r="AV25" s="28" t="str">
        <f t="shared" ca="1" si="10"/>
        <v/>
      </c>
      <c r="AW25" s="28" t="str">
        <f t="shared" ca="1" si="10"/>
        <v>k</v>
      </c>
      <c r="AX25" s="28" t="str">
        <f t="shared" ca="1" si="10"/>
        <v>g</v>
      </c>
      <c r="AY25" s="34"/>
      <c r="AZ25" s="28" t="str">
        <f t="shared" ca="1" si="11"/>
        <v/>
      </c>
      <c r="BA25" s="28" t="str">
        <f t="shared" ca="1" si="11"/>
        <v/>
      </c>
      <c r="BB25" s="28" t="str">
        <f t="shared" ca="1" si="11"/>
        <v/>
      </c>
      <c r="BC25" s="28" t="str">
        <f t="shared" ca="1" si="11"/>
        <v/>
      </c>
      <c r="BD25" s="28" t="str">
        <f t="shared" ca="1" si="11"/>
        <v/>
      </c>
      <c r="BE25" s="28" t="str">
        <f t="shared" ca="1" si="11"/>
        <v/>
      </c>
      <c r="BF25" s="28" t="str">
        <f t="shared" ca="1" si="11"/>
        <v xml:space="preserve">  state k  {</v>
      </c>
      <c r="BG25" s="28" t="str">
        <f t="shared" ca="1" si="11"/>
        <v/>
      </c>
      <c r="BH25" s="34"/>
      <c r="BI25" s="28" t="str">
        <f t="shared" si="12"/>
        <v/>
      </c>
      <c r="BJ25" s="34"/>
      <c r="BK25" s="39" t="str">
        <f t="shared" si="13"/>
        <v/>
      </c>
      <c r="BL25" s="39" t="str">
        <f t="shared" si="14"/>
        <v/>
      </c>
      <c r="BM25" s="39" t="str">
        <f t="shared" si="15"/>
        <v/>
      </c>
      <c r="BN25" s="39" t="str">
        <f t="shared" si="16"/>
        <v/>
      </c>
      <c r="BO25" s="39" t="str">
        <f t="shared" si="17"/>
        <v/>
      </c>
      <c r="BP25" s="39" t="str">
        <f t="shared" si="18"/>
        <v/>
      </c>
      <c r="BQ25" s="39" t="str">
        <f t="shared" si="19"/>
        <v/>
      </c>
      <c r="BR25" s="39" t="str">
        <f t="shared" si="20"/>
        <v/>
      </c>
      <c r="BS25" s="39" t="str">
        <f t="shared" si="21"/>
        <v/>
      </c>
      <c r="BT25" s="39" t="str">
        <f t="shared" si="22"/>
        <v/>
      </c>
      <c r="BU25" s="39" t="str">
        <f t="shared" si="23"/>
        <v/>
      </c>
      <c r="BV25" s="39" t="str">
        <f t="shared" si="24"/>
        <v/>
      </c>
      <c r="BW25" s="39" t="str">
        <f t="shared" si="25"/>
        <v/>
      </c>
      <c r="BX25" s="39" t="str">
        <f t="shared" si="26"/>
        <v/>
      </c>
      <c r="BY25" s="39" t="str">
        <f t="shared" si="27"/>
        <v/>
      </c>
      <c r="BZ25" s="39" t="str">
        <f t="shared" si="28"/>
        <v/>
      </c>
      <c r="CA25" s="34"/>
      <c r="CB25" s="28" t="str">
        <f t="shared" si="29"/>
        <v/>
      </c>
      <c r="CC25" s="28" t="str">
        <f t="shared" si="30"/>
        <v/>
      </c>
      <c r="CD25" s="28" t="str">
        <f t="shared" si="31"/>
        <v/>
      </c>
      <c r="CE25" s="28" t="str">
        <f t="shared" si="32"/>
        <v/>
      </c>
      <c r="CF25" s="28" t="str">
        <f t="shared" si="33"/>
        <v/>
      </c>
      <c r="CG25" s="28" t="str">
        <f t="shared" si="34"/>
        <v/>
      </c>
      <c r="CH25" s="28" t="str">
        <f t="shared" si="35"/>
        <v/>
      </c>
      <c r="CI25" s="28" t="str">
        <f t="shared" si="36"/>
        <v/>
      </c>
      <c r="CJ25" s="34"/>
      <c r="CK25" s="28" t="str">
        <f t="shared" si="41"/>
        <v/>
      </c>
      <c r="CL25" s="28" t="str">
        <f t="shared" si="37"/>
        <v/>
      </c>
      <c r="CM25" s="28" t="str">
        <f t="shared" si="37"/>
        <v/>
      </c>
      <c r="CN25" s="28" t="str">
        <f t="shared" si="37"/>
        <v/>
      </c>
      <c r="CO25" s="28" t="str">
        <f t="shared" si="37"/>
        <v/>
      </c>
      <c r="CP25" s="28" t="str">
        <f t="shared" si="37"/>
        <v/>
      </c>
      <c r="CQ25" s="28" t="str">
        <f t="shared" si="37"/>
        <v/>
      </c>
      <c r="CR25" s="28" t="str">
        <f t="shared" si="37"/>
        <v/>
      </c>
      <c r="CS25" s="34"/>
      <c r="CT25" s="28" t="str">
        <f t="shared" ca="1" si="42"/>
        <v/>
      </c>
      <c r="CU25" s="28" t="str">
        <f t="shared" ca="1" si="38"/>
        <v/>
      </c>
      <c r="CV25" s="28" t="str">
        <f t="shared" ca="1" si="38"/>
        <v/>
      </c>
      <c r="CW25" s="28" t="str">
        <f t="shared" ca="1" si="38"/>
        <v/>
      </c>
      <c r="CX25" s="28" t="str">
        <f t="shared" ca="1" si="38"/>
        <v/>
      </c>
      <c r="CY25" s="28" t="str">
        <f t="shared" ca="1" si="38"/>
        <v/>
      </c>
      <c r="CZ25" s="28" t="str">
        <f t="shared" ca="1" si="38"/>
        <v/>
      </c>
      <c r="DA25" s="28" t="str">
        <f t="shared" ca="1" si="38"/>
        <v/>
      </c>
      <c r="DB25" s="34"/>
      <c r="DC25" s="28" t="str">
        <f t="shared" ca="1" si="39"/>
        <v xml:space="preserve">  state k  {</v>
      </c>
      <c r="DD25" s="34"/>
      <c r="DE25" s="56"/>
    </row>
    <row r="26" spans="1:109" x14ac:dyDescent="0.4">
      <c r="A26" s="30" t="str">
        <f t="shared" si="0"/>
        <v>l</v>
      </c>
      <c r="B26" s="34"/>
      <c r="C26" s="48"/>
      <c r="D26" s="48"/>
      <c r="E26" s="48" t="s">
        <v>71</v>
      </c>
      <c r="F26" s="48"/>
      <c r="G26" s="48"/>
      <c r="H26" s="48"/>
      <c r="I26" s="48"/>
      <c r="J26" s="48"/>
      <c r="K26" s="40"/>
      <c r="L26" s="41"/>
      <c r="M26" s="41"/>
      <c r="N26" s="41"/>
      <c r="O26" s="52"/>
      <c r="P26" s="42"/>
      <c r="Q26" s="52"/>
      <c r="R26" s="42"/>
      <c r="S26" s="52"/>
      <c r="T26" s="42"/>
      <c r="U26" s="42"/>
      <c r="V26" s="53"/>
      <c r="W26" s="50"/>
      <c r="X26" s="51"/>
      <c r="Y26" s="50"/>
      <c r="Z26" s="51"/>
      <c r="AA26" s="50"/>
      <c r="AB26" s="51"/>
      <c r="AC26" s="51"/>
      <c r="AD26" s="51"/>
      <c r="AE26" s="38">
        <f t="shared" si="1"/>
        <v>2</v>
      </c>
      <c r="AF26" s="30" t="str">
        <f t="shared" si="40"/>
        <v>--&gt; l: {evt}[guard]/action</v>
      </c>
      <c r="AG26" s="34"/>
      <c r="AH26" s="28" t="str">
        <f t="shared" si="2"/>
        <v>g</v>
      </c>
      <c r="AI26" s="28" t="str">
        <f t="shared" si="3"/>
        <v>k</v>
      </c>
      <c r="AJ26" s="28" t="str">
        <f t="shared" si="4"/>
        <v>l</v>
      </c>
      <c r="AK26" s="28" t="str">
        <f t="shared" si="5"/>
        <v/>
      </c>
      <c r="AL26" s="28" t="str">
        <f t="shared" si="6"/>
        <v/>
      </c>
      <c r="AM26" s="28" t="str">
        <f t="shared" si="7"/>
        <v/>
      </c>
      <c r="AN26" s="28" t="str">
        <f t="shared" si="8"/>
        <v/>
      </c>
      <c r="AO26" s="28" t="str">
        <f t="shared" si="9"/>
        <v/>
      </c>
      <c r="AP26" s="34"/>
      <c r="AQ26" s="28" t="str">
        <f t="shared" ca="1" si="10"/>
        <v/>
      </c>
      <c r="AR26" s="28" t="str">
        <f t="shared" ca="1" si="10"/>
        <v/>
      </c>
      <c r="AS26" s="28" t="str">
        <f t="shared" ca="1" si="10"/>
        <v/>
      </c>
      <c r="AT26" s="28" t="str">
        <f t="shared" ca="1" si="10"/>
        <v/>
      </c>
      <c r="AU26" s="28" t="str">
        <f t="shared" ca="1" si="10"/>
        <v/>
      </c>
      <c r="AV26" s="28" t="str">
        <f t="shared" ca="1" si="10"/>
        <v>l</v>
      </c>
      <c r="AW26" s="28" t="str">
        <f t="shared" ca="1" si="10"/>
        <v>k</v>
      </c>
      <c r="AX26" s="28" t="str">
        <f t="shared" ca="1" si="10"/>
        <v>g</v>
      </c>
      <c r="AY26" s="34"/>
      <c r="AZ26" s="28" t="str">
        <f t="shared" ca="1" si="11"/>
        <v/>
      </c>
      <c r="BA26" s="28" t="str">
        <f t="shared" ca="1" si="11"/>
        <v/>
      </c>
      <c r="BB26" s="28" t="str">
        <f t="shared" ca="1" si="11"/>
        <v/>
      </c>
      <c r="BC26" s="28" t="str">
        <f t="shared" ca="1" si="11"/>
        <v/>
      </c>
      <c r="BD26" s="28" t="str">
        <f t="shared" ca="1" si="11"/>
        <v/>
      </c>
      <c r="BE26" s="28" t="str">
        <f t="shared" ca="1" si="11"/>
        <v xml:space="preserve">    state l  {
    }</v>
      </c>
      <c r="BF26" s="28" t="str">
        <f t="shared" ca="1" si="11"/>
        <v xml:space="preserve">
  }</v>
      </c>
      <c r="BG26" s="28" t="str">
        <f t="shared" ca="1" si="11"/>
        <v/>
      </c>
      <c r="BH26" s="34"/>
      <c r="BI26" s="28" t="str">
        <f t="shared" si="12"/>
        <v/>
      </c>
      <c r="BJ26" s="34"/>
      <c r="BK26" s="39" t="str">
        <f t="shared" si="13"/>
        <v/>
      </c>
      <c r="BL26" s="39" t="str">
        <f t="shared" si="14"/>
        <v/>
      </c>
      <c r="BM26" s="39" t="str">
        <f t="shared" si="15"/>
        <v/>
      </c>
      <c r="BN26" s="39" t="str">
        <f t="shared" si="16"/>
        <v/>
      </c>
      <c r="BO26" s="39" t="str">
        <f t="shared" si="17"/>
        <v/>
      </c>
      <c r="BP26" s="39" t="str">
        <f t="shared" si="18"/>
        <v/>
      </c>
      <c r="BQ26" s="39" t="str">
        <f t="shared" si="19"/>
        <v/>
      </c>
      <c r="BR26" s="39" t="str">
        <f t="shared" si="20"/>
        <v/>
      </c>
      <c r="BS26" s="39" t="str">
        <f t="shared" si="21"/>
        <v/>
      </c>
      <c r="BT26" s="39" t="str">
        <f t="shared" si="22"/>
        <v/>
      </c>
      <c r="BU26" s="39" t="str">
        <f t="shared" si="23"/>
        <v/>
      </c>
      <c r="BV26" s="39" t="str">
        <f t="shared" si="24"/>
        <v/>
      </c>
      <c r="BW26" s="39" t="str">
        <f t="shared" si="25"/>
        <v/>
      </c>
      <c r="BX26" s="39" t="str">
        <f t="shared" si="26"/>
        <v/>
      </c>
      <c r="BY26" s="39" t="str">
        <f t="shared" si="27"/>
        <v/>
      </c>
      <c r="BZ26" s="39" t="str">
        <f t="shared" si="28"/>
        <v/>
      </c>
      <c r="CA26" s="34"/>
      <c r="CB26" s="28" t="str">
        <f t="shared" si="29"/>
        <v/>
      </c>
      <c r="CC26" s="28" t="str">
        <f t="shared" si="30"/>
        <v/>
      </c>
      <c r="CD26" s="28" t="str">
        <f t="shared" si="31"/>
        <v/>
      </c>
      <c r="CE26" s="28" t="str">
        <f t="shared" si="32"/>
        <v/>
      </c>
      <c r="CF26" s="28" t="str">
        <f t="shared" si="33"/>
        <v/>
      </c>
      <c r="CG26" s="28" t="str">
        <f t="shared" si="34"/>
        <v/>
      </c>
      <c r="CH26" s="28" t="str">
        <f t="shared" si="35"/>
        <v/>
      </c>
      <c r="CI26" s="28" t="str">
        <f t="shared" si="36"/>
        <v/>
      </c>
      <c r="CJ26" s="34"/>
      <c r="CK26" s="28" t="str">
        <f t="shared" si="41"/>
        <v/>
      </c>
      <c r="CL26" s="28" t="str">
        <f t="shared" si="37"/>
        <v/>
      </c>
      <c r="CM26" s="28" t="str">
        <f t="shared" si="37"/>
        <v/>
      </c>
      <c r="CN26" s="28" t="str">
        <f t="shared" si="37"/>
        <v/>
      </c>
      <c r="CO26" s="28" t="str">
        <f t="shared" si="37"/>
        <v/>
      </c>
      <c r="CP26" s="28" t="str">
        <f t="shared" si="37"/>
        <v/>
      </c>
      <c r="CQ26" s="28" t="str">
        <f t="shared" si="37"/>
        <v/>
      </c>
      <c r="CR26" s="28" t="str">
        <f t="shared" si="37"/>
        <v/>
      </c>
      <c r="CS26" s="34"/>
      <c r="CT26" s="28" t="str">
        <f t="shared" ca="1" si="42"/>
        <v/>
      </c>
      <c r="CU26" s="28" t="str">
        <f t="shared" ca="1" si="38"/>
        <v/>
      </c>
      <c r="CV26" s="28" t="str">
        <f t="shared" ca="1" si="38"/>
        <v/>
      </c>
      <c r="CW26" s="28" t="str">
        <f t="shared" ca="1" si="38"/>
        <v/>
      </c>
      <c r="CX26" s="28" t="str">
        <f t="shared" ca="1" si="38"/>
        <v/>
      </c>
      <c r="CY26" s="28" t="str">
        <f t="shared" ca="1" si="38"/>
        <v/>
      </c>
      <c r="CZ26" s="28" t="str">
        <f t="shared" ca="1" si="38"/>
        <v/>
      </c>
      <c r="DA26" s="28" t="str">
        <f t="shared" ca="1" si="38"/>
        <v/>
      </c>
      <c r="DB26" s="34"/>
      <c r="DC26" s="28" t="str">
        <f t="shared" ca="1" si="39"/>
        <v xml:space="preserve">    state l  {
    }
  }</v>
      </c>
      <c r="DD26" s="34"/>
      <c r="DE26" s="56"/>
    </row>
    <row r="27" spans="1:109" x14ac:dyDescent="0.4">
      <c r="A27" s="30" t="str">
        <f t="shared" si="0"/>
        <v>m</v>
      </c>
      <c r="B27" s="34"/>
      <c r="C27" s="48"/>
      <c r="D27" s="48" t="s">
        <v>72</v>
      </c>
      <c r="E27" s="48"/>
      <c r="F27" s="48"/>
      <c r="G27" s="48"/>
      <c r="H27" s="48"/>
      <c r="I27" s="48"/>
      <c r="J27" s="48"/>
      <c r="K27" s="40"/>
      <c r="L27" s="41"/>
      <c r="M27" s="41"/>
      <c r="N27" s="41"/>
      <c r="O27" s="42"/>
      <c r="P27" s="42"/>
      <c r="Q27" s="42"/>
      <c r="R27" s="52"/>
      <c r="S27" s="42"/>
      <c r="T27" s="42"/>
      <c r="U27" s="42"/>
      <c r="V27" s="53"/>
      <c r="W27" s="51"/>
      <c r="X27" s="51"/>
      <c r="Y27" s="51"/>
      <c r="Z27" s="50"/>
      <c r="AA27" s="51"/>
      <c r="AB27" s="51"/>
      <c r="AC27" s="51"/>
      <c r="AD27" s="51"/>
      <c r="AE27" s="38">
        <f t="shared" si="1"/>
        <v>1</v>
      </c>
      <c r="AF27" s="30" t="str">
        <f t="shared" si="40"/>
        <v>--&gt; m: {evt}[guard]/action</v>
      </c>
      <c r="AG27" s="34"/>
      <c r="AH27" s="28" t="str">
        <f t="shared" si="2"/>
        <v>g</v>
      </c>
      <c r="AI27" s="28" t="str">
        <f t="shared" si="3"/>
        <v>m</v>
      </c>
      <c r="AJ27" s="28" t="str">
        <f t="shared" si="4"/>
        <v/>
      </c>
      <c r="AK27" s="28" t="str">
        <f t="shared" si="5"/>
        <v/>
      </c>
      <c r="AL27" s="28" t="str">
        <f t="shared" si="6"/>
        <v/>
      </c>
      <c r="AM27" s="28" t="str">
        <f t="shared" si="7"/>
        <v/>
      </c>
      <c r="AN27" s="28" t="str">
        <f t="shared" si="8"/>
        <v/>
      </c>
      <c r="AO27" s="28" t="str">
        <f t="shared" si="9"/>
        <v/>
      </c>
      <c r="AP27" s="34"/>
      <c r="AQ27" s="28" t="str">
        <f t="shared" ca="1" si="10"/>
        <v/>
      </c>
      <c r="AR27" s="28" t="str">
        <f t="shared" ca="1" si="10"/>
        <v/>
      </c>
      <c r="AS27" s="28" t="str">
        <f t="shared" ca="1" si="10"/>
        <v/>
      </c>
      <c r="AT27" s="28" t="str">
        <f t="shared" ca="1" si="10"/>
        <v/>
      </c>
      <c r="AU27" s="28" t="str">
        <f t="shared" ca="1" si="10"/>
        <v/>
      </c>
      <c r="AV27" s="28" t="str">
        <f t="shared" ca="1" si="10"/>
        <v/>
      </c>
      <c r="AW27" s="28" t="str">
        <f t="shared" ca="1" si="10"/>
        <v>m</v>
      </c>
      <c r="AX27" s="28" t="str">
        <f t="shared" ca="1" si="10"/>
        <v>g</v>
      </c>
      <c r="AY27" s="34"/>
      <c r="AZ27" s="28" t="str">
        <f t="shared" ca="1" si="11"/>
        <v/>
      </c>
      <c r="BA27" s="28" t="str">
        <f t="shared" ca="1" si="11"/>
        <v/>
      </c>
      <c r="BB27" s="28" t="str">
        <f t="shared" ca="1" si="11"/>
        <v/>
      </c>
      <c r="BC27" s="28" t="str">
        <f t="shared" ca="1" si="11"/>
        <v/>
      </c>
      <c r="BD27" s="28" t="str">
        <f t="shared" ca="1" si="11"/>
        <v/>
      </c>
      <c r="BE27" s="28" t="str">
        <f t="shared" ca="1" si="11"/>
        <v/>
      </c>
      <c r="BF27" s="28" t="str">
        <f t="shared" ca="1" si="11"/>
        <v xml:space="preserve">  state m  {
  }</v>
      </c>
      <c r="BG27" s="28" t="str">
        <f t="shared" ca="1" si="11"/>
        <v xml:space="preserve">
}</v>
      </c>
      <c r="BH27" s="34"/>
      <c r="BI27" s="28" t="str">
        <f t="shared" si="12"/>
        <v/>
      </c>
      <c r="BJ27" s="34"/>
      <c r="BK27" s="39" t="str">
        <f t="shared" si="13"/>
        <v/>
      </c>
      <c r="BL27" s="39" t="str">
        <f t="shared" si="14"/>
        <v/>
      </c>
      <c r="BM27" s="39" t="str">
        <f t="shared" si="15"/>
        <v/>
      </c>
      <c r="BN27" s="39" t="str">
        <f t="shared" si="16"/>
        <v/>
      </c>
      <c r="BO27" s="39" t="str">
        <f t="shared" si="17"/>
        <v/>
      </c>
      <c r="BP27" s="39" t="str">
        <f t="shared" si="18"/>
        <v/>
      </c>
      <c r="BQ27" s="39" t="str">
        <f t="shared" si="19"/>
        <v/>
      </c>
      <c r="BR27" s="39" t="str">
        <f t="shared" si="20"/>
        <v/>
      </c>
      <c r="BS27" s="39" t="str">
        <f t="shared" si="21"/>
        <v/>
      </c>
      <c r="BT27" s="39" t="str">
        <f t="shared" si="22"/>
        <v/>
      </c>
      <c r="BU27" s="39" t="str">
        <f t="shared" si="23"/>
        <v/>
      </c>
      <c r="BV27" s="39" t="str">
        <f t="shared" si="24"/>
        <v/>
      </c>
      <c r="BW27" s="39" t="str">
        <f t="shared" si="25"/>
        <v/>
      </c>
      <c r="BX27" s="39" t="str">
        <f t="shared" si="26"/>
        <v/>
      </c>
      <c r="BY27" s="39" t="str">
        <f t="shared" si="27"/>
        <v/>
      </c>
      <c r="BZ27" s="39" t="str">
        <f t="shared" si="28"/>
        <v/>
      </c>
      <c r="CA27" s="34"/>
      <c r="CB27" s="28" t="str">
        <f t="shared" si="29"/>
        <v/>
      </c>
      <c r="CC27" s="28" t="str">
        <f t="shared" si="30"/>
        <v/>
      </c>
      <c r="CD27" s="28" t="str">
        <f t="shared" si="31"/>
        <v/>
      </c>
      <c r="CE27" s="28" t="str">
        <f t="shared" si="32"/>
        <v/>
      </c>
      <c r="CF27" s="28" t="str">
        <f t="shared" si="33"/>
        <v/>
      </c>
      <c r="CG27" s="28" t="str">
        <f t="shared" si="34"/>
        <v/>
      </c>
      <c r="CH27" s="28" t="str">
        <f t="shared" si="35"/>
        <v/>
      </c>
      <c r="CI27" s="28" t="str">
        <f t="shared" si="36"/>
        <v/>
      </c>
      <c r="CJ27" s="34"/>
      <c r="CK27" s="28" t="str">
        <f t="shared" si="41"/>
        <v/>
      </c>
      <c r="CL27" s="28" t="str">
        <f t="shared" si="37"/>
        <v/>
      </c>
      <c r="CM27" s="28" t="str">
        <f t="shared" si="37"/>
        <v/>
      </c>
      <c r="CN27" s="28" t="str">
        <f t="shared" si="37"/>
        <v/>
      </c>
      <c r="CO27" s="28" t="str">
        <f t="shared" si="37"/>
        <v/>
      </c>
      <c r="CP27" s="28" t="str">
        <f t="shared" si="37"/>
        <v/>
      </c>
      <c r="CQ27" s="28" t="str">
        <f t="shared" si="37"/>
        <v/>
      </c>
      <c r="CR27" s="28" t="str">
        <f t="shared" si="37"/>
        <v/>
      </c>
      <c r="CS27" s="34"/>
      <c r="CT27" s="28" t="str">
        <f t="shared" ca="1" si="42"/>
        <v/>
      </c>
      <c r="CU27" s="28" t="str">
        <f t="shared" ca="1" si="38"/>
        <v/>
      </c>
      <c r="CV27" s="28" t="str">
        <f t="shared" ca="1" si="38"/>
        <v/>
      </c>
      <c r="CW27" s="28" t="str">
        <f t="shared" ca="1" si="38"/>
        <v/>
      </c>
      <c r="CX27" s="28" t="str">
        <f t="shared" ca="1" si="38"/>
        <v/>
      </c>
      <c r="CY27" s="28" t="str">
        <f t="shared" ca="1" si="38"/>
        <v/>
      </c>
      <c r="CZ27" s="28" t="str">
        <f t="shared" ca="1" si="38"/>
        <v/>
      </c>
      <c r="DA27" s="28" t="str">
        <f t="shared" ca="1" si="38"/>
        <v/>
      </c>
      <c r="DB27" s="34"/>
      <c r="DC27" s="28" t="str">
        <f t="shared" ca="1" si="39"/>
        <v xml:space="preserve">  state m  {
  }
}</v>
      </c>
      <c r="DD27" s="34"/>
      <c r="DE27" s="56"/>
    </row>
    <row r="28" spans="1:109" x14ac:dyDescent="0.4">
      <c r="A28" s="30" t="str">
        <f t="shared" si="0"/>
        <v>n</v>
      </c>
      <c r="B28" s="34"/>
      <c r="C28" s="48" t="s">
        <v>76</v>
      </c>
      <c r="D28" s="48"/>
      <c r="E28" s="48"/>
      <c r="F28" s="48"/>
      <c r="G28" s="48"/>
      <c r="H28" s="48"/>
      <c r="I28" s="48"/>
      <c r="J28" s="48"/>
      <c r="K28" s="40"/>
      <c r="L28" s="41"/>
      <c r="M28" s="41"/>
      <c r="N28" s="41"/>
      <c r="O28" s="52"/>
      <c r="P28" s="42"/>
      <c r="Q28" s="42"/>
      <c r="R28" s="42"/>
      <c r="S28" s="42"/>
      <c r="T28" s="52"/>
      <c r="U28" s="42"/>
      <c r="V28" s="53"/>
      <c r="W28" s="50"/>
      <c r="X28" s="51"/>
      <c r="Y28" s="51"/>
      <c r="Z28" s="51"/>
      <c r="AA28" s="51"/>
      <c r="AB28" s="50"/>
      <c r="AC28" s="51"/>
      <c r="AD28" s="51"/>
      <c r="AE28" s="38">
        <f t="shared" si="1"/>
        <v>0</v>
      </c>
      <c r="AF28" s="30" t="str">
        <f t="shared" si="40"/>
        <v>--&gt; n: {evt}[guard]/action</v>
      </c>
      <c r="AG28" s="34"/>
      <c r="AH28" s="28" t="str">
        <f t="shared" si="2"/>
        <v>n</v>
      </c>
      <c r="AI28" s="28" t="str">
        <f t="shared" si="3"/>
        <v/>
      </c>
      <c r="AJ28" s="28" t="str">
        <f t="shared" si="4"/>
        <v/>
      </c>
      <c r="AK28" s="28" t="str">
        <f t="shared" si="5"/>
        <v/>
      </c>
      <c r="AL28" s="28" t="str">
        <f t="shared" si="6"/>
        <v/>
      </c>
      <c r="AM28" s="28" t="str">
        <f t="shared" si="7"/>
        <v/>
      </c>
      <c r="AN28" s="28" t="str">
        <f t="shared" si="8"/>
        <v/>
      </c>
      <c r="AO28" s="28" t="str">
        <f t="shared" si="9"/>
        <v/>
      </c>
      <c r="AP28" s="34"/>
      <c r="AQ28" s="28" t="str">
        <f t="shared" ca="1" si="10"/>
        <v/>
      </c>
      <c r="AR28" s="28" t="str">
        <f t="shared" ca="1" si="10"/>
        <v/>
      </c>
      <c r="AS28" s="28" t="str">
        <f t="shared" ca="1" si="10"/>
        <v/>
      </c>
      <c r="AT28" s="28" t="str">
        <f t="shared" ca="1" si="10"/>
        <v/>
      </c>
      <c r="AU28" s="28" t="str">
        <f t="shared" ca="1" si="10"/>
        <v/>
      </c>
      <c r="AV28" s="28" t="str">
        <f t="shared" ca="1" si="10"/>
        <v/>
      </c>
      <c r="AW28" s="28" t="str">
        <f t="shared" ca="1" si="10"/>
        <v/>
      </c>
      <c r="AX28" s="28" t="str">
        <f t="shared" ca="1" si="10"/>
        <v>n</v>
      </c>
      <c r="AY28" s="34"/>
      <c r="AZ28" s="28" t="str">
        <f t="shared" ca="1" si="11"/>
        <v/>
      </c>
      <c r="BA28" s="28" t="str">
        <f t="shared" ca="1" si="11"/>
        <v/>
      </c>
      <c r="BB28" s="28" t="str">
        <f t="shared" ca="1" si="11"/>
        <v/>
      </c>
      <c r="BC28" s="28" t="str">
        <f t="shared" ca="1" si="11"/>
        <v/>
      </c>
      <c r="BD28" s="28" t="str">
        <f t="shared" ca="1" si="11"/>
        <v/>
      </c>
      <c r="BE28" s="28" t="str">
        <f t="shared" ca="1" si="11"/>
        <v/>
      </c>
      <c r="BF28" s="28" t="str">
        <f t="shared" ca="1" si="11"/>
        <v/>
      </c>
      <c r="BG28" s="28" t="str">
        <f t="shared" ca="1" si="11"/>
        <v>state n  {</v>
      </c>
      <c r="BH28" s="34"/>
      <c r="BI28" s="28" t="str">
        <f t="shared" si="12"/>
        <v/>
      </c>
      <c r="BJ28" s="34"/>
      <c r="BK28" s="39" t="str">
        <f t="shared" si="13"/>
        <v/>
      </c>
      <c r="BL28" s="39" t="str">
        <f t="shared" si="14"/>
        <v/>
      </c>
      <c r="BM28" s="39" t="str">
        <f t="shared" si="15"/>
        <v/>
      </c>
      <c r="BN28" s="39" t="str">
        <f t="shared" si="16"/>
        <v/>
      </c>
      <c r="BO28" s="39" t="str">
        <f t="shared" si="17"/>
        <v/>
      </c>
      <c r="BP28" s="39" t="str">
        <f t="shared" si="18"/>
        <v/>
      </c>
      <c r="BQ28" s="39" t="str">
        <f t="shared" si="19"/>
        <v/>
      </c>
      <c r="BR28" s="39" t="str">
        <f t="shared" si="20"/>
        <v/>
      </c>
      <c r="BS28" s="39" t="str">
        <f t="shared" si="21"/>
        <v/>
      </c>
      <c r="BT28" s="39" t="str">
        <f t="shared" si="22"/>
        <v/>
      </c>
      <c r="BU28" s="39" t="str">
        <f t="shared" si="23"/>
        <v/>
      </c>
      <c r="BV28" s="39" t="str">
        <f t="shared" si="24"/>
        <v/>
      </c>
      <c r="BW28" s="39" t="str">
        <f t="shared" si="25"/>
        <v/>
      </c>
      <c r="BX28" s="39" t="str">
        <f t="shared" si="26"/>
        <v/>
      </c>
      <c r="BY28" s="39" t="str">
        <f t="shared" si="27"/>
        <v/>
      </c>
      <c r="BZ28" s="39" t="str">
        <f t="shared" si="28"/>
        <v/>
      </c>
      <c r="CA28" s="34"/>
      <c r="CB28" s="28" t="str">
        <f t="shared" si="29"/>
        <v/>
      </c>
      <c r="CC28" s="28" t="str">
        <f t="shared" si="30"/>
        <v/>
      </c>
      <c r="CD28" s="28" t="str">
        <f t="shared" si="31"/>
        <v/>
      </c>
      <c r="CE28" s="28" t="str">
        <f t="shared" si="32"/>
        <v/>
      </c>
      <c r="CF28" s="28" t="str">
        <f t="shared" si="33"/>
        <v/>
      </c>
      <c r="CG28" s="28" t="str">
        <f t="shared" si="34"/>
        <v/>
      </c>
      <c r="CH28" s="28" t="str">
        <f t="shared" si="35"/>
        <v/>
      </c>
      <c r="CI28" s="28" t="str">
        <f t="shared" si="36"/>
        <v/>
      </c>
      <c r="CJ28" s="34"/>
      <c r="CK28" s="28" t="str">
        <f t="shared" si="41"/>
        <v/>
      </c>
      <c r="CL28" s="28" t="str">
        <f t="shared" si="37"/>
        <v/>
      </c>
      <c r="CM28" s="28" t="str">
        <f t="shared" si="37"/>
        <v/>
      </c>
      <c r="CN28" s="28" t="str">
        <f t="shared" si="37"/>
        <v/>
      </c>
      <c r="CO28" s="28" t="str">
        <f t="shared" si="37"/>
        <v/>
      </c>
      <c r="CP28" s="28" t="str">
        <f t="shared" si="37"/>
        <v/>
      </c>
      <c r="CQ28" s="28" t="str">
        <f t="shared" si="37"/>
        <v/>
      </c>
      <c r="CR28" s="28" t="str">
        <f t="shared" si="37"/>
        <v/>
      </c>
      <c r="CS28" s="34"/>
      <c r="CT28" s="28" t="str">
        <f t="shared" ca="1" si="42"/>
        <v/>
      </c>
      <c r="CU28" s="28" t="str">
        <f t="shared" ca="1" si="38"/>
        <v/>
      </c>
      <c r="CV28" s="28" t="str">
        <f t="shared" ca="1" si="38"/>
        <v/>
      </c>
      <c r="CW28" s="28" t="str">
        <f t="shared" ca="1" si="38"/>
        <v/>
      </c>
      <c r="CX28" s="28" t="str">
        <f t="shared" ca="1" si="38"/>
        <v/>
      </c>
      <c r="CY28" s="28" t="str">
        <f t="shared" ca="1" si="38"/>
        <v/>
      </c>
      <c r="CZ28" s="28" t="str">
        <f t="shared" ca="1" si="38"/>
        <v/>
      </c>
      <c r="DA28" s="28" t="str">
        <f t="shared" ca="1" si="38"/>
        <v/>
      </c>
      <c r="DB28" s="34"/>
      <c r="DC28" s="28" t="str">
        <f t="shared" ca="1" si="39"/>
        <v>state n  {</v>
      </c>
      <c r="DD28" s="34"/>
      <c r="DE28" s="56"/>
    </row>
    <row r="29" spans="1:109" x14ac:dyDescent="0.4">
      <c r="A29" s="30" t="str">
        <f t="shared" si="0"/>
        <v/>
      </c>
      <c r="B29" s="34"/>
      <c r="C29" s="48"/>
      <c r="D29" s="48"/>
      <c r="E29" s="48"/>
      <c r="F29" s="48"/>
      <c r="G29" s="48"/>
      <c r="H29" s="48"/>
      <c r="I29" s="48"/>
      <c r="J29" s="48"/>
      <c r="K29" s="40"/>
      <c r="L29" s="41"/>
      <c r="M29" s="41"/>
      <c r="N29" s="41"/>
      <c r="O29" s="42"/>
      <c r="P29" s="42"/>
      <c r="Q29" s="42"/>
      <c r="R29" s="42"/>
      <c r="S29" s="42"/>
      <c r="T29" s="42"/>
      <c r="U29" s="42"/>
      <c r="V29" s="53"/>
      <c r="W29" s="51"/>
      <c r="X29" s="51"/>
      <c r="Y29" s="51"/>
      <c r="Z29" s="51"/>
      <c r="AA29" s="51"/>
      <c r="AB29" s="51"/>
      <c r="AC29" s="51"/>
      <c r="AD29" s="51"/>
      <c r="AE29" s="38">
        <f t="shared" si="1"/>
        <v>0</v>
      </c>
      <c r="AF29" s="30" t="str">
        <f t="shared" si="40"/>
        <v/>
      </c>
      <c r="AG29" s="34"/>
      <c r="AH29" s="28" t="str">
        <f t="shared" si="2"/>
        <v>n</v>
      </c>
      <c r="AI29" s="28" t="str">
        <f t="shared" si="3"/>
        <v/>
      </c>
      <c r="AJ29" s="28" t="str">
        <f t="shared" si="4"/>
        <v/>
      </c>
      <c r="AK29" s="28" t="str">
        <f t="shared" si="5"/>
        <v/>
      </c>
      <c r="AL29" s="28" t="str">
        <f t="shared" si="6"/>
        <v/>
      </c>
      <c r="AM29" s="28" t="str">
        <f t="shared" si="7"/>
        <v/>
      </c>
      <c r="AN29" s="28" t="str">
        <f t="shared" si="8"/>
        <v/>
      </c>
      <c r="AO29" s="28" t="str">
        <f t="shared" si="9"/>
        <v/>
      </c>
      <c r="AP29" s="34"/>
      <c r="AQ29" s="28" t="str">
        <f t="shared" ref="AQ29:AX35" ca="1" si="43">_xlfn.LET(
  _xlpm.celTarget, OFFSET($AH29,0,AQ$11),
  IF(NOT(ISBLANK(_xlpm.celTarget)),_xlpm.celTarget,"")
)</f>
        <v/>
      </c>
      <c r="AR29" s="28" t="str">
        <f t="shared" ca="1" si="43"/>
        <v/>
      </c>
      <c r="AS29" s="28" t="str">
        <f t="shared" ca="1" si="43"/>
        <v/>
      </c>
      <c r="AT29" s="28" t="str">
        <f t="shared" ca="1" si="43"/>
        <v/>
      </c>
      <c r="AU29" s="28" t="str">
        <f t="shared" ca="1" si="43"/>
        <v/>
      </c>
      <c r="AV29" s="28" t="str">
        <f t="shared" ca="1" si="43"/>
        <v/>
      </c>
      <c r="AW29" s="28" t="str">
        <f t="shared" ca="1" si="43"/>
        <v/>
      </c>
      <c r="AX29" s="28" t="str">
        <f t="shared" ca="1" si="43"/>
        <v>n</v>
      </c>
      <c r="AY29" s="34"/>
      <c r="AZ29" s="28" t="str">
        <f t="shared" ca="1" si="11"/>
        <v/>
      </c>
      <c r="BA29" s="28" t="str">
        <f t="shared" ca="1" si="11"/>
        <v/>
      </c>
      <c r="BB29" s="28" t="str">
        <f t="shared" ca="1" si="11"/>
        <v/>
      </c>
      <c r="BC29" s="28" t="str">
        <f t="shared" ca="1" si="11"/>
        <v/>
      </c>
      <c r="BD29" s="28" t="str">
        <f t="shared" ca="1" si="11"/>
        <v/>
      </c>
      <c r="BE29" s="28" t="str">
        <f t="shared" ca="1" si="11"/>
        <v/>
      </c>
      <c r="BF29" s="28" t="str">
        <f t="shared" ca="1" si="11"/>
        <v/>
      </c>
      <c r="BG29" s="28" t="str">
        <f t="shared" ca="1" si="11"/>
        <v/>
      </c>
      <c r="BH29" s="34"/>
      <c r="BI29" s="28" t="str">
        <f t="shared" si="12"/>
        <v/>
      </c>
      <c r="BJ29" s="34"/>
      <c r="BK29" s="39" t="str">
        <f t="shared" si="13"/>
        <v/>
      </c>
      <c r="BL29" s="39" t="str">
        <f t="shared" si="14"/>
        <v/>
      </c>
      <c r="BM29" s="39" t="str">
        <f t="shared" si="15"/>
        <v/>
      </c>
      <c r="BN29" s="39" t="str">
        <f t="shared" si="16"/>
        <v/>
      </c>
      <c r="BO29" s="39" t="str">
        <f t="shared" si="17"/>
        <v/>
      </c>
      <c r="BP29" s="39" t="str">
        <f t="shared" si="18"/>
        <v/>
      </c>
      <c r="BQ29" s="39" t="str">
        <f t="shared" si="19"/>
        <v/>
      </c>
      <c r="BR29" s="39" t="str">
        <f t="shared" si="20"/>
        <v/>
      </c>
      <c r="BS29" s="39" t="str">
        <f t="shared" si="21"/>
        <v/>
      </c>
      <c r="BT29" s="39" t="str">
        <f t="shared" si="22"/>
        <v/>
      </c>
      <c r="BU29" s="39" t="str">
        <f t="shared" si="23"/>
        <v/>
      </c>
      <c r="BV29" s="39" t="str">
        <f t="shared" si="24"/>
        <v/>
      </c>
      <c r="BW29" s="39" t="str">
        <f t="shared" si="25"/>
        <v/>
      </c>
      <c r="BX29" s="39" t="str">
        <f t="shared" si="26"/>
        <v/>
      </c>
      <c r="BY29" s="39" t="str">
        <f t="shared" si="27"/>
        <v/>
      </c>
      <c r="BZ29" s="39" t="str">
        <f t="shared" si="28"/>
        <v/>
      </c>
      <c r="CA29" s="34"/>
      <c r="CB29" s="28" t="str">
        <f t="shared" si="29"/>
        <v/>
      </c>
      <c r="CC29" s="28" t="str">
        <f t="shared" si="30"/>
        <v/>
      </c>
      <c r="CD29" s="28" t="str">
        <f t="shared" si="31"/>
        <v/>
      </c>
      <c r="CE29" s="28" t="str">
        <f t="shared" si="32"/>
        <v/>
      </c>
      <c r="CF29" s="28" t="str">
        <f t="shared" si="33"/>
        <v/>
      </c>
      <c r="CG29" s="28" t="str">
        <f t="shared" si="34"/>
        <v/>
      </c>
      <c r="CH29" s="28" t="str">
        <f t="shared" si="35"/>
        <v/>
      </c>
      <c r="CI29" s="28" t="str">
        <f t="shared" si="36"/>
        <v/>
      </c>
      <c r="CJ29" s="34"/>
      <c r="CK29" s="28" t="str">
        <f t="shared" si="41"/>
        <v/>
      </c>
      <c r="CL29" s="28" t="str">
        <f t="shared" si="41"/>
        <v/>
      </c>
      <c r="CM29" s="28" t="str">
        <f t="shared" si="41"/>
        <v/>
      </c>
      <c r="CN29" s="28" t="str">
        <f t="shared" si="41"/>
        <v/>
      </c>
      <c r="CO29" s="28" t="str">
        <f t="shared" si="41"/>
        <v/>
      </c>
      <c r="CP29" s="28" t="str">
        <f t="shared" si="41"/>
        <v/>
      </c>
      <c r="CQ29" s="28" t="str">
        <f t="shared" si="41"/>
        <v/>
      </c>
      <c r="CR29" s="28" t="str">
        <f t="shared" si="41"/>
        <v/>
      </c>
      <c r="CS29" s="34"/>
      <c r="CT29" s="28" t="str">
        <f t="shared" ca="1" si="42"/>
        <v/>
      </c>
      <c r="CU29" s="28" t="str">
        <f t="shared" ca="1" si="42"/>
        <v/>
      </c>
      <c r="CV29" s="28" t="str">
        <f t="shared" ca="1" si="42"/>
        <v/>
      </c>
      <c r="CW29" s="28" t="str">
        <f t="shared" ca="1" si="42"/>
        <v/>
      </c>
      <c r="CX29" s="28" t="str">
        <f t="shared" ca="1" si="42"/>
        <v/>
      </c>
      <c r="CY29" s="28" t="str">
        <f t="shared" ca="1" si="42"/>
        <v/>
      </c>
      <c r="CZ29" s="28" t="str">
        <f t="shared" ca="1" si="42"/>
        <v/>
      </c>
      <c r="DA29" s="28" t="str">
        <f t="shared" ca="1" si="42"/>
        <v/>
      </c>
      <c r="DB29" s="34"/>
      <c r="DC29" s="28" t="str">
        <f t="shared" ca="1" si="39"/>
        <v/>
      </c>
      <c r="DD29" s="34"/>
      <c r="DE29" s="56"/>
    </row>
    <row r="30" spans="1:109" x14ac:dyDescent="0.4">
      <c r="A30" s="30" t="str">
        <f t="shared" si="0"/>
        <v/>
      </c>
      <c r="B30" s="34"/>
      <c r="C30" s="48"/>
      <c r="D30" s="48"/>
      <c r="E30" s="48"/>
      <c r="F30" s="48"/>
      <c r="G30" s="48"/>
      <c r="H30" s="48"/>
      <c r="I30" s="48"/>
      <c r="J30" s="48"/>
      <c r="K30" s="40"/>
      <c r="L30" s="41"/>
      <c r="M30" s="41"/>
      <c r="N30" s="42"/>
      <c r="O30" s="42"/>
      <c r="P30" s="42"/>
      <c r="Q30" s="42"/>
      <c r="R30" s="42"/>
      <c r="S30" s="42"/>
      <c r="T30" s="42"/>
      <c r="U30" s="42"/>
      <c r="V30" s="53"/>
      <c r="W30" s="51"/>
      <c r="X30" s="51"/>
      <c r="Y30" s="51"/>
      <c r="Z30" s="51"/>
      <c r="AA30" s="51"/>
      <c r="AB30" s="51"/>
      <c r="AC30" s="51"/>
      <c r="AD30" s="51"/>
      <c r="AE30" s="38">
        <f t="shared" si="1"/>
        <v>0</v>
      </c>
      <c r="AF30" s="30" t="str">
        <f t="shared" si="40"/>
        <v/>
      </c>
      <c r="AG30" s="34"/>
      <c r="AH30" s="28" t="str">
        <f t="shared" si="2"/>
        <v>n</v>
      </c>
      <c r="AI30" s="28" t="str">
        <f t="shared" si="3"/>
        <v/>
      </c>
      <c r="AJ30" s="28" t="str">
        <f t="shared" si="4"/>
        <v/>
      </c>
      <c r="AK30" s="28" t="str">
        <f t="shared" si="5"/>
        <v/>
      </c>
      <c r="AL30" s="28" t="str">
        <f t="shared" si="6"/>
        <v/>
      </c>
      <c r="AM30" s="28" t="str">
        <f t="shared" si="7"/>
        <v/>
      </c>
      <c r="AN30" s="28" t="str">
        <f t="shared" si="8"/>
        <v/>
      </c>
      <c r="AO30" s="28" t="str">
        <f t="shared" si="9"/>
        <v/>
      </c>
      <c r="AP30" s="34"/>
      <c r="AQ30" s="28" t="str">
        <f t="shared" ca="1" si="43"/>
        <v/>
      </c>
      <c r="AR30" s="28" t="str">
        <f t="shared" ca="1" si="43"/>
        <v/>
      </c>
      <c r="AS30" s="28" t="str">
        <f t="shared" ca="1" si="43"/>
        <v/>
      </c>
      <c r="AT30" s="28" t="str">
        <f t="shared" ca="1" si="43"/>
        <v/>
      </c>
      <c r="AU30" s="28" t="str">
        <f t="shared" ca="1" si="43"/>
        <v/>
      </c>
      <c r="AV30" s="28" t="str">
        <f t="shared" ca="1" si="43"/>
        <v/>
      </c>
      <c r="AW30" s="28" t="str">
        <f t="shared" ca="1" si="43"/>
        <v/>
      </c>
      <c r="AX30" s="28" t="str">
        <f t="shared" ca="1" si="43"/>
        <v>n</v>
      </c>
      <c r="AY30" s="34"/>
      <c r="AZ30" s="28" t="str">
        <f t="shared" ca="1" si="11"/>
        <v/>
      </c>
      <c r="BA30" s="28" t="str">
        <f t="shared" ca="1" si="11"/>
        <v/>
      </c>
      <c r="BB30" s="28" t="str">
        <f t="shared" ca="1" si="11"/>
        <v/>
      </c>
      <c r="BC30" s="28" t="str">
        <f t="shared" ca="1" si="11"/>
        <v/>
      </c>
      <c r="BD30" s="28" t="str">
        <f t="shared" ca="1" si="11"/>
        <v/>
      </c>
      <c r="BE30" s="28" t="str">
        <f t="shared" ca="1" si="11"/>
        <v/>
      </c>
      <c r="BF30" s="28" t="str">
        <f t="shared" ca="1" si="11"/>
        <v/>
      </c>
      <c r="BG30" s="28" t="str">
        <f t="shared" ca="1" si="11"/>
        <v xml:space="preserve">
}</v>
      </c>
      <c r="BH30" s="34"/>
      <c r="BI30" s="28" t="str">
        <f t="shared" si="12"/>
        <v/>
      </c>
      <c r="BJ30" s="34"/>
      <c r="BK30" s="39" t="str">
        <f t="shared" si="13"/>
        <v/>
      </c>
      <c r="BL30" s="39" t="str">
        <f t="shared" si="14"/>
        <v/>
      </c>
      <c r="BM30" s="39" t="str">
        <f t="shared" si="15"/>
        <v/>
      </c>
      <c r="BN30" s="39" t="str">
        <f t="shared" si="16"/>
        <v/>
      </c>
      <c r="BO30" s="39" t="str">
        <f t="shared" si="17"/>
        <v/>
      </c>
      <c r="BP30" s="39" t="str">
        <f t="shared" si="18"/>
        <v/>
      </c>
      <c r="BQ30" s="39" t="str">
        <f t="shared" si="19"/>
        <v/>
      </c>
      <c r="BR30" s="39" t="str">
        <f t="shared" si="20"/>
        <v/>
      </c>
      <c r="BS30" s="39" t="str">
        <f t="shared" si="21"/>
        <v/>
      </c>
      <c r="BT30" s="39" t="str">
        <f t="shared" si="22"/>
        <v/>
      </c>
      <c r="BU30" s="39" t="str">
        <f t="shared" si="23"/>
        <v/>
      </c>
      <c r="BV30" s="39" t="str">
        <f t="shared" si="24"/>
        <v/>
      </c>
      <c r="BW30" s="39" t="str">
        <f t="shared" si="25"/>
        <v/>
      </c>
      <c r="BX30" s="39" t="str">
        <f t="shared" si="26"/>
        <v/>
      </c>
      <c r="BY30" s="39" t="str">
        <f t="shared" si="27"/>
        <v/>
      </c>
      <c r="BZ30" s="39" t="str">
        <f t="shared" si="28"/>
        <v/>
      </c>
      <c r="CA30" s="34"/>
      <c r="CB30" s="28" t="str">
        <f t="shared" si="29"/>
        <v/>
      </c>
      <c r="CC30" s="28" t="str">
        <f t="shared" si="30"/>
        <v/>
      </c>
      <c r="CD30" s="28" t="str">
        <f t="shared" si="31"/>
        <v/>
      </c>
      <c r="CE30" s="28" t="str">
        <f t="shared" si="32"/>
        <v/>
      </c>
      <c r="CF30" s="28" t="str">
        <f t="shared" si="33"/>
        <v/>
      </c>
      <c r="CG30" s="28" t="str">
        <f t="shared" si="34"/>
        <v/>
      </c>
      <c r="CH30" s="28" t="str">
        <f t="shared" si="35"/>
        <v/>
      </c>
      <c r="CI30" s="28" t="str">
        <f t="shared" si="36"/>
        <v/>
      </c>
      <c r="CJ30" s="34"/>
      <c r="CK30" s="28" t="str">
        <f t="shared" si="41"/>
        <v/>
      </c>
      <c r="CL30" s="28" t="str">
        <f t="shared" si="41"/>
        <v/>
      </c>
      <c r="CM30" s="28" t="str">
        <f t="shared" si="41"/>
        <v/>
      </c>
      <c r="CN30" s="28" t="str">
        <f t="shared" si="41"/>
        <v/>
      </c>
      <c r="CO30" s="28" t="str">
        <f t="shared" si="41"/>
        <v/>
      </c>
      <c r="CP30" s="28" t="str">
        <f t="shared" si="41"/>
        <v/>
      </c>
      <c r="CQ30" s="28" t="str">
        <f t="shared" si="41"/>
        <v/>
      </c>
      <c r="CR30" s="28" t="str">
        <f t="shared" si="41"/>
        <v/>
      </c>
      <c r="CS30" s="34"/>
      <c r="CT30" s="28" t="str">
        <f t="shared" ca="1" si="42"/>
        <v/>
      </c>
      <c r="CU30" s="28" t="str">
        <f t="shared" ca="1" si="42"/>
        <v/>
      </c>
      <c r="CV30" s="28" t="str">
        <f t="shared" ca="1" si="42"/>
        <v/>
      </c>
      <c r="CW30" s="28" t="str">
        <f t="shared" ca="1" si="42"/>
        <v/>
      </c>
      <c r="CX30" s="28" t="str">
        <f t="shared" ca="1" si="42"/>
        <v/>
      </c>
      <c r="CY30" s="28" t="str">
        <f t="shared" ca="1" si="42"/>
        <v/>
      </c>
      <c r="CZ30" s="28" t="str">
        <f t="shared" ca="1" si="42"/>
        <v/>
      </c>
      <c r="DA30" s="28" t="str">
        <f t="shared" ca="1" si="42"/>
        <v/>
      </c>
      <c r="DB30" s="34"/>
      <c r="DC30" s="28" t="str">
        <f t="shared" ca="1" si="39"/>
        <v xml:space="preserve">
}</v>
      </c>
      <c r="DD30" s="34"/>
      <c r="DE30" s="56"/>
    </row>
    <row r="31" spans="1:109" x14ac:dyDescent="0.4">
      <c r="A31" s="30" t="str">
        <f t="shared" si="0"/>
        <v xml:space="preserve"> f</v>
      </c>
      <c r="B31" s="34"/>
      <c r="C31" s="48" t="s">
        <v>75</v>
      </c>
      <c r="D31" s="48"/>
      <c r="E31" s="48"/>
      <c r="F31" s="48"/>
      <c r="G31" s="48"/>
      <c r="H31" s="48"/>
      <c r="I31" s="48"/>
      <c r="J31" s="48"/>
      <c r="K31" s="40"/>
      <c r="L31" s="41" t="s">
        <v>51</v>
      </c>
      <c r="M31" s="41"/>
      <c r="N31" s="41"/>
      <c r="O31" s="42" t="s">
        <v>74</v>
      </c>
      <c r="P31" s="42"/>
      <c r="Q31" s="42"/>
      <c r="R31" s="42"/>
      <c r="S31" s="42"/>
      <c r="T31" s="42"/>
      <c r="U31" s="42"/>
      <c r="V31" s="53"/>
      <c r="W31" s="51"/>
      <c r="X31" s="51"/>
      <c r="Y31" s="51"/>
      <c r="Z31" s="51"/>
      <c r="AA31" s="51"/>
      <c r="AB31" s="51"/>
      <c r="AC31" s="51"/>
      <c r="AD31" s="51"/>
      <c r="AE31" s="38">
        <f t="shared" si="1"/>
        <v>0</v>
      </c>
      <c r="AF31" s="30" t="str">
        <f t="shared" si="40"/>
        <v>--&gt;  f: {evt}[guard]/action</v>
      </c>
      <c r="AG31" s="34"/>
      <c r="AH31" s="28" t="str">
        <f t="shared" si="2"/>
        <v xml:space="preserve"> f</v>
      </c>
      <c r="AI31" s="28" t="str">
        <f t="shared" si="3"/>
        <v/>
      </c>
      <c r="AJ31" s="28" t="str">
        <f t="shared" si="4"/>
        <v/>
      </c>
      <c r="AK31" s="28" t="str">
        <f t="shared" si="5"/>
        <v/>
      </c>
      <c r="AL31" s="28" t="str">
        <f t="shared" si="6"/>
        <v/>
      </c>
      <c r="AM31" s="28" t="str">
        <f t="shared" si="7"/>
        <v/>
      </c>
      <c r="AN31" s="28" t="str">
        <f t="shared" si="8"/>
        <v/>
      </c>
      <c r="AO31" s="28" t="str">
        <f t="shared" si="9"/>
        <v/>
      </c>
      <c r="AP31" s="34"/>
      <c r="AQ31" s="28" t="str">
        <f t="shared" ca="1" si="43"/>
        <v/>
      </c>
      <c r="AR31" s="28" t="str">
        <f t="shared" ca="1" si="43"/>
        <v/>
      </c>
      <c r="AS31" s="28" t="str">
        <f t="shared" ca="1" si="43"/>
        <v/>
      </c>
      <c r="AT31" s="28" t="str">
        <f t="shared" ca="1" si="43"/>
        <v/>
      </c>
      <c r="AU31" s="28" t="str">
        <f t="shared" ca="1" si="43"/>
        <v/>
      </c>
      <c r="AV31" s="28" t="str">
        <f t="shared" ca="1" si="43"/>
        <v/>
      </c>
      <c r="AW31" s="28" t="str">
        <f t="shared" ca="1" si="43"/>
        <v/>
      </c>
      <c r="AX31" s="28" t="str">
        <f t="shared" ca="1" si="43"/>
        <v xml:space="preserve"> f</v>
      </c>
      <c r="AY31" s="34"/>
      <c r="AZ31" s="28" t="str">
        <f t="shared" ca="1" si="11"/>
        <v/>
      </c>
      <c r="BA31" s="28" t="str">
        <f t="shared" ca="1" si="11"/>
        <v/>
      </c>
      <c r="BB31" s="28" t="str">
        <f t="shared" ca="1" si="11"/>
        <v/>
      </c>
      <c r="BC31" s="28" t="str">
        <f t="shared" ca="1" si="11"/>
        <v/>
      </c>
      <c r="BD31" s="28" t="str">
        <f t="shared" ca="1" si="11"/>
        <v/>
      </c>
      <c r="BE31" s="28" t="str">
        <f t="shared" ca="1" si="11"/>
        <v/>
      </c>
      <c r="BF31" s="28" t="str">
        <f t="shared" ca="1" si="11"/>
        <v/>
      </c>
      <c r="BG31" s="28" t="str">
        <f t="shared" ca="1" si="11"/>
        <v/>
      </c>
      <c r="BH31" s="34"/>
      <c r="BI31" s="28" t="str">
        <f t="shared" si="12"/>
        <v/>
      </c>
      <c r="BJ31" s="34"/>
      <c r="BK31" s="39" t="str">
        <f t="shared" si="13"/>
        <v xml:space="preserve">
 f --&gt; k: [guard]/action</v>
      </c>
      <c r="BL31" s="39" t="str">
        <f t="shared" si="14"/>
        <v/>
      </c>
      <c r="BM31" s="39" t="str">
        <f t="shared" si="15"/>
        <v/>
      </c>
      <c r="BN31" s="39" t="str">
        <f t="shared" si="16"/>
        <v/>
      </c>
      <c r="BO31" s="39" t="str">
        <f t="shared" si="17"/>
        <v/>
      </c>
      <c r="BP31" s="39" t="str">
        <f t="shared" si="18"/>
        <v/>
      </c>
      <c r="BQ31" s="39" t="str">
        <f t="shared" si="19"/>
        <v/>
      </c>
      <c r="BR31" s="39" t="str">
        <f t="shared" si="20"/>
        <v/>
      </c>
      <c r="BS31" s="39" t="str">
        <f t="shared" si="21"/>
        <v/>
      </c>
      <c r="BT31" s="39" t="str">
        <f t="shared" si="22"/>
        <v/>
      </c>
      <c r="BU31" s="39" t="str">
        <f t="shared" si="23"/>
        <v/>
      </c>
      <c r="BV31" s="39" t="str">
        <f t="shared" si="24"/>
        <v/>
      </c>
      <c r="BW31" s="39" t="str">
        <f t="shared" si="25"/>
        <v/>
      </c>
      <c r="BX31" s="39" t="str">
        <f t="shared" si="26"/>
        <v/>
      </c>
      <c r="BY31" s="39" t="str">
        <f t="shared" si="27"/>
        <v/>
      </c>
      <c r="BZ31" s="39" t="str">
        <f t="shared" si="28"/>
        <v/>
      </c>
      <c r="CA31" s="34"/>
      <c r="CB31" s="28" t="str">
        <f t="shared" si="29"/>
        <v xml:space="preserve">
 f --&gt; k: [guard]/action</v>
      </c>
      <c r="CC31" s="28" t="str">
        <f t="shared" si="30"/>
        <v/>
      </c>
      <c r="CD31" s="28" t="str">
        <f t="shared" si="31"/>
        <v/>
      </c>
      <c r="CE31" s="28" t="str">
        <f t="shared" si="32"/>
        <v/>
      </c>
      <c r="CF31" s="28" t="str">
        <f t="shared" si="33"/>
        <v/>
      </c>
      <c r="CG31" s="28" t="str">
        <f t="shared" si="34"/>
        <v/>
      </c>
      <c r="CH31" s="28" t="str">
        <f t="shared" si="35"/>
        <v/>
      </c>
      <c r="CI31" s="28" t="str">
        <f t="shared" si="36"/>
        <v/>
      </c>
      <c r="CJ31" s="34"/>
      <c r="CK31" s="28" t="str">
        <f t="shared" si="41"/>
        <v xml:space="preserve">
 f --&gt; k: [guard]/action</v>
      </c>
      <c r="CL31" s="28" t="str">
        <f t="shared" si="41"/>
        <v/>
      </c>
      <c r="CM31" s="28" t="str">
        <f t="shared" si="41"/>
        <v/>
      </c>
      <c r="CN31" s="28" t="str">
        <f t="shared" si="41"/>
        <v/>
      </c>
      <c r="CO31" s="28" t="str">
        <f t="shared" si="41"/>
        <v/>
      </c>
      <c r="CP31" s="28" t="str">
        <f t="shared" si="41"/>
        <v/>
      </c>
      <c r="CQ31" s="28" t="str">
        <f t="shared" si="41"/>
        <v/>
      </c>
      <c r="CR31" s="28" t="str">
        <f t="shared" si="41"/>
        <v/>
      </c>
      <c r="CS31" s="34"/>
      <c r="CT31" s="28" t="str">
        <f t="shared" ca="1" si="42"/>
        <v/>
      </c>
      <c r="CU31" s="28" t="str">
        <f t="shared" ca="1" si="42"/>
        <v/>
      </c>
      <c r="CV31" s="28" t="str">
        <f t="shared" ca="1" si="42"/>
        <v/>
      </c>
      <c r="CW31" s="28" t="str">
        <f t="shared" ca="1" si="42"/>
        <v/>
      </c>
      <c r="CX31" s="28" t="str">
        <f t="shared" ca="1" si="42"/>
        <v/>
      </c>
      <c r="CY31" s="28" t="str">
        <f t="shared" ca="1" si="42"/>
        <v/>
      </c>
      <c r="CZ31" s="28" t="str">
        <f t="shared" ca="1" si="42"/>
        <v/>
      </c>
      <c r="DA31" s="28" t="str">
        <f t="shared" ca="1" si="42"/>
        <v xml:space="preserve">
 f --&gt; k: [guard]/action</v>
      </c>
      <c r="DB31" s="34"/>
      <c r="DC31" s="28" t="str">
        <f t="shared" ca="1" si="39"/>
        <v/>
      </c>
      <c r="DD31" s="34"/>
      <c r="DE31" s="56"/>
    </row>
    <row r="32" spans="1:109" x14ac:dyDescent="0.4">
      <c r="A32" s="30" t="str">
        <f t="shared" si="0"/>
        <v/>
      </c>
      <c r="B32" s="34"/>
      <c r="C32" s="48"/>
      <c r="D32" s="48"/>
      <c r="E32" s="48"/>
      <c r="F32" s="48"/>
      <c r="G32" s="48"/>
      <c r="H32" s="48"/>
      <c r="I32" s="48"/>
      <c r="J32" s="48"/>
      <c r="K32" s="40"/>
      <c r="L32" s="41"/>
      <c r="M32" s="41"/>
      <c r="N32" s="41"/>
      <c r="O32" s="42"/>
      <c r="P32" s="42"/>
      <c r="Q32" s="42"/>
      <c r="R32" s="42"/>
      <c r="S32" s="42"/>
      <c r="T32" s="42"/>
      <c r="U32" s="42"/>
      <c r="V32" s="53"/>
      <c r="W32" s="51"/>
      <c r="X32" s="51"/>
      <c r="Y32" s="51"/>
      <c r="Z32" s="51"/>
      <c r="AA32" s="51"/>
      <c r="AB32" s="51"/>
      <c r="AC32" s="51"/>
      <c r="AD32" s="51"/>
      <c r="AE32" s="38">
        <f t="shared" si="1"/>
        <v>0</v>
      </c>
      <c r="AF32" s="30" t="str">
        <f t="shared" si="40"/>
        <v/>
      </c>
      <c r="AG32" s="34"/>
      <c r="AH32" s="28" t="str">
        <f t="shared" si="2"/>
        <v xml:space="preserve"> f</v>
      </c>
      <c r="AI32" s="28" t="str">
        <f t="shared" si="3"/>
        <v/>
      </c>
      <c r="AJ32" s="28" t="str">
        <f t="shared" si="4"/>
        <v/>
      </c>
      <c r="AK32" s="28" t="str">
        <f t="shared" si="5"/>
        <v/>
      </c>
      <c r="AL32" s="28" t="str">
        <f t="shared" si="6"/>
        <v/>
      </c>
      <c r="AM32" s="28" t="str">
        <f t="shared" si="7"/>
        <v/>
      </c>
      <c r="AN32" s="28" t="str">
        <f t="shared" si="8"/>
        <v/>
      </c>
      <c r="AO32" s="28" t="str">
        <f t="shared" si="9"/>
        <v/>
      </c>
      <c r="AP32" s="34"/>
      <c r="AQ32" s="28" t="str">
        <f t="shared" ca="1" si="43"/>
        <v/>
      </c>
      <c r="AR32" s="28" t="str">
        <f t="shared" ca="1" si="43"/>
        <v/>
      </c>
      <c r="AS32" s="28" t="str">
        <f t="shared" ca="1" si="43"/>
        <v/>
      </c>
      <c r="AT32" s="28" t="str">
        <f t="shared" ca="1" si="43"/>
        <v/>
      </c>
      <c r="AU32" s="28" t="str">
        <f t="shared" ca="1" si="43"/>
        <v/>
      </c>
      <c r="AV32" s="28" t="str">
        <f t="shared" ca="1" si="43"/>
        <v/>
      </c>
      <c r="AW32" s="28" t="str">
        <f t="shared" ca="1" si="43"/>
        <v/>
      </c>
      <c r="AX32" s="28" t="str">
        <f t="shared" ca="1" si="43"/>
        <v xml:space="preserve"> f</v>
      </c>
      <c r="AY32" s="34"/>
      <c r="AZ32" s="28" t="str">
        <f t="shared" ca="1" si="11"/>
        <v/>
      </c>
      <c r="BA32" s="28" t="str">
        <f t="shared" ca="1" si="11"/>
        <v/>
      </c>
      <c r="BB32" s="28" t="str">
        <f t="shared" ca="1" si="11"/>
        <v/>
      </c>
      <c r="BC32" s="28" t="str">
        <f t="shared" ca="1" si="11"/>
        <v/>
      </c>
      <c r="BD32" s="28" t="str">
        <f t="shared" ca="1" si="11"/>
        <v/>
      </c>
      <c r="BE32" s="28" t="str">
        <f t="shared" ca="1" si="11"/>
        <v/>
      </c>
      <c r="BF32" s="28" t="str">
        <f t="shared" ca="1" si="11"/>
        <v/>
      </c>
      <c r="BG32" s="28" t="str">
        <f t="shared" ca="1" si="11"/>
        <v/>
      </c>
      <c r="BH32" s="34"/>
      <c r="BI32" s="28" t="str">
        <f t="shared" si="12"/>
        <v/>
      </c>
      <c r="BJ32" s="34"/>
      <c r="BK32" s="39" t="str">
        <f t="shared" si="13"/>
        <v/>
      </c>
      <c r="BL32" s="39" t="str">
        <f t="shared" si="14"/>
        <v/>
      </c>
      <c r="BM32" s="39" t="str">
        <f t="shared" si="15"/>
        <v/>
      </c>
      <c r="BN32" s="39" t="str">
        <f t="shared" si="16"/>
        <v/>
      </c>
      <c r="BO32" s="39" t="str">
        <f t="shared" si="17"/>
        <v/>
      </c>
      <c r="BP32" s="39" t="str">
        <f t="shared" si="18"/>
        <v/>
      </c>
      <c r="BQ32" s="39" t="str">
        <f t="shared" si="19"/>
        <v/>
      </c>
      <c r="BR32" s="39" t="str">
        <f t="shared" si="20"/>
        <v/>
      </c>
      <c r="BS32" s="39" t="str">
        <f t="shared" si="21"/>
        <v/>
      </c>
      <c r="BT32" s="39" t="str">
        <f t="shared" si="22"/>
        <v/>
      </c>
      <c r="BU32" s="39" t="str">
        <f t="shared" si="23"/>
        <v/>
      </c>
      <c r="BV32" s="39" t="str">
        <f t="shared" si="24"/>
        <v/>
      </c>
      <c r="BW32" s="39" t="str">
        <f t="shared" si="25"/>
        <v/>
      </c>
      <c r="BX32" s="39" t="str">
        <f t="shared" si="26"/>
        <v/>
      </c>
      <c r="BY32" s="39" t="str">
        <f t="shared" si="27"/>
        <v/>
      </c>
      <c r="BZ32" s="39" t="str">
        <f t="shared" si="28"/>
        <v/>
      </c>
      <c r="CA32" s="34"/>
      <c r="CB32" s="28" t="str">
        <f t="shared" si="29"/>
        <v/>
      </c>
      <c r="CC32" s="28" t="str">
        <f t="shared" si="30"/>
        <v/>
      </c>
      <c r="CD32" s="28" t="str">
        <f t="shared" si="31"/>
        <v/>
      </c>
      <c r="CE32" s="28" t="str">
        <f t="shared" si="32"/>
        <v/>
      </c>
      <c r="CF32" s="28" t="str">
        <f t="shared" si="33"/>
        <v/>
      </c>
      <c r="CG32" s="28" t="str">
        <f t="shared" si="34"/>
        <v/>
      </c>
      <c r="CH32" s="28" t="str">
        <f t="shared" si="35"/>
        <v/>
      </c>
      <c r="CI32" s="28" t="str">
        <f t="shared" si="36"/>
        <v/>
      </c>
      <c r="CJ32" s="34"/>
      <c r="CK32" s="28" t="str">
        <f t="shared" si="41"/>
        <v xml:space="preserve">
 f --&gt; k: [guard]/action</v>
      </c>
      <c r="CL32" s="28" t="str">
        <f t="shared" si="41"/>
        <v/>
      </c>
      <c r="CM32" s="28" t="str">
        <f t="shared" si="41"/>
        <v/>
      </c>
      <c r="CN32" s="28" t="str">
        <f t="shared" si="41"/>
        <v/>
      </c>
      <c r="CO32" s="28" t="str">
        <f t="shared" si="41"/>
        <v/>
      </c>
      <c r="CP32" s="28" t="str">
        <f t="shared" si="41"/>
        <v/>
      </c>
      <c r="CQ32" s="28" t="str">
        <f t="shared" si="41"/>
        <v/>
      </c>
      <c r="CR32" s="28" t="str">
        <f t="shared" si="41"/>
        <v/>
      </c>
      <c r="CS32" s="34"/>
      <c r="CT32" s="28" t="str">
        <f t="shared" ca="1" si="42"/>
        <v/>
      </c>
      <c r="CU32" s="28" t="str">
        <f t="shared" ca="1" si="42"/>
        <v/>
      </c>
      <c r="CV32" s="28" t="str">
        <f t="shared" ca="1" si="42"/>
        <v/>
      </c>
      <c r="CW32" s="28" t="str">
        <f t="shared" ca="1" si="42"/>
        <v/>
      </c>
      <c r="CX32" s="28" t="str">
        <f t="shared" ca="1" si="42"/>
        <v/>
      </c>
      <c r="CY32" s="28" t="str">
        <f t="shared" ca="1" si="42"/>
        <v/>
      </c>
      <c r="CZ32" s="28" t="str">
        <f t="shared" ca="1" si="42"/>
        <v/>
      </c>
      <c r="DA32" s="28" t="str">
        <f t="shared" ca="1" si="42"/>
        <v xml:space="preserve">
 f --&gt; k: [guard]/action</v>
      </c>
      <c r="DB32" s="34"/>
      <c r="DC32" s="28" t="str">
        <f t="shared" ca="1" si="39"/>
        <v/>
      </c>
      <c r="DD32" s="34"/>
      <c r="DE32" s="56"/>
    </row>
    <row r="33" spans="1:109" x14ac:dyDescent="0.4">
      <c r="A33" s="30" t="str">
        <f t="shared" si="0"/>
        <v/>
      </c>
      <c r="B33" s="34"/>
      <c r="C33" s="48"/>
      <c r="D33" s="48"/>
      <c r="E33" s="48"/>
      <c r="F33" s="48"/>
      <c r="G33" s="48"/>
      <c r="H33" s="48"/>
      <c r="I33" s="48"/>
      <c r="J33" s="48"/>
      <c r="K33" s="40"/>
      <c r="L33" s="41"/>
      <c r="M33" s="41"/>
      <c r="N33" s="41"/>
      <c r="O33" s="42"/>
      <c r="P33" s="42"/>
      <c r="Q33" s="42"/>
      <c r="R33" s="42"/>
      <c r="S33" s="42"/>
      <c r="T33" s="42"/>
      <c r="U33" s="42"/>
      <c r="V33" s="53"/>
      <c r="W33" s="51"/>
      <c r="X33" s="51"/>
      <c r="Y33" s="51"/>
      <c r="Z33" s="51"/>
      <c r="AA33" s="51"/>
      <c r="AB33" s="51"/>
      <c r="AC33" s="51"/>
      <c r="AD33" s="51"/>
      <c r="AE33" s="38">
        <f t="shared" si="1"/>
        <v>0</v>
      </c>
      <c r="AF33" s="30" t="str">
        <f t="shared" si="40"/>
        <v/>
      </c>
      <c r="AG33" s="34"/>
      <c r="AH33" s="28" t="str">
        <f t="shared" si="2"/>
        <v xml:space="preserve"> f</v>
      </c>
      <c r="AI33" s="28" t="str">
        <f t="shared" si="3"/>
        <v/>
      </c>
      <c r="AJ33" s="28" t="str">
        <f t="shared" si="4"/>
        <v/>
      </c>
      <c r="AK33" s="28" t="str">
        <f t="shared" si="5"/>
        <v/>
      </c>
      <c r="AL33" s="28" t="str">
        <f t="shared" si="6"/>
        <v/>
      </c>
      <c r="AM33" s="28" t="str">
        <f t="shared" si="7"/>
        <v/>
      </c>
      <c r="AN33" s="28" t="str">
        <f t="shared" si="8"/>
        <v/>
      </c>
      <c r="AO33" s="28" t="str">
        <f t="shared" si="9"/>
        <v/>
      </c>
      <c r="AP33" s="34"/>
      <c r="AQ33" s="28" t="str">
        <f t="shared" ca="1" si="43"/>
        <v/>
      </c>
      <c r="AR33" s="28" t="str">
        <f t="shared" ca="1" si="43"/>
        <v/>
      </c>
      <c r="AS33" s="28" t="str">
        <f t="shared" ca="1" si="43"/>
        <v/>
      </c>
      <c r="AT33" s="28" t="str">
        <f t="shared" ca="1" si="43"/>
        <v/>
      </c>
      <c r="AU33" s="28" t="str">
        <f t="shared" ca="1" si="43"/>
        <v/>
      </c>
      <c r="AV33" s="28" t="str">
        <f t="shared" ca="1" si="43"/>
        <v/>
      </c>
      <c r="AW33" s="28" t="str">
        <f t="shared" ca="1" si="43"/>
        <v/>
      </c>
      <c r="AX33" s="28" t="str">
        <f t="shared" ca="1" si="43"/>
        <v xml:space="preserve"> f</v>
      </c>
      <c r="AY33" s="34"/>
      <c r="AZ33" s="28" t="str">
        <f t="shared" ca="1" si="11"/>
        <v/>
      </c>
      <c r="BA33" s="28" t="str">
        <f t="shared" ca="1" si="11"/>
        <v/>
      </c>
      <c r="BB33" s="28" t="str">
        <f t="shared" ca="1" si="11"/>
        <v/>
      </c>
      <c r="BC33" s="28" t="str">
        <f t="shared" ca="1" si="11"/>
        <v/>
      </c>
      <c r="BD33" s="28" t="str">
        <f t="shared" ca="1" si="11"/>
        <v/>
      </c>
      <c r="BE33" s="28" t="str">
        <f t="shared" ca="1" si="11"/>
        <v/>
      </c>
      <c r="BF33" s="28" t="str">
        <f t="shared" ca="1" si="11"/>
        <v/>
      </c>
      <c r="BG33" s="28" t="str">
        <f t="shared" ca="1" si="11"/>
        <v/>
      </c>
      <c r="BH33" s="34"/>
      <c r="BI33" s="28" t="str">
        <f t="shared" si="12"/>
        <v/>
      </c>
      <c r="BJ33" s="34"/>
      <c r="BK33" s="39" t="str">
        <f t="shared" si="13"/>
        <v/>
      </c>
      <c r="BL33" s="39" t="str">
        <f t="shared" si="14"/>
        <v/>
      </c>
      <c r="BM33" s="39" t="str">
        <f t="shared" si="15"/>
        <v/>
      </c>
      <c r="BN33" s="39" t="str">
        <f t="shared" si="16"/>
        <v/>
      </c>
      <c r="BO33" s="39" t="str">
        <f t="shared" si="17"/>
        <v/>
      </c>
      <c r="BP33" s="39" t="str">
        <f t="shared" si="18"/>
        <v/>
      </c>
      <c r="BQ33" s="39" t="str">
        <f t="shared" si="19"/>
        <v/>
      </c>
      <c r="BR33" s="39" t="str">
        <f t="shared" si="20"/>
        <v/>
      </c>
      <c r="BS33" s="39" t="str">
        <f t="shared" si="21"/>
        <v/>
      </c>
      <c r="BT33" s="39" t="str">
        <f t="shared" si="22"/>
        <v/>
      </c>
      <c r="BU33" s="39" t="str">
        <f t="shared" si="23"/>
        <v/>
      </c>
      <c r="BV33" s="39" t="str">
        <f t="shared" si="24"/>
        <v/>
      </c>
      <c r="BW33" s="39" t="str">
        <f t="shared" si="25"/>
        <v/>
      </c>
      <c r="BX33" s="39" t="str">
        <f t="shared" si="26"/>
        <v/>
      </c>
      <c r="BY33" s="39" t="str">
        <f t="shared" si="27"/>
        <v/>
      </c>
      <c r="BZ33" s="39" t="str">
        <f t="shared" si="28"/>
        <v/>
      </c>
      <c r="CA33" s="34"/>
      <c r="CB33" s="28" t="str">
        <f t="shared" si="29"/>
        <v/>
      </c>
      <c r="CC33" s="28" t="str">
        <f t="shared" si="30"/>
        <v/>
      </c>
      <c r="CD33" s="28" t="str">
        <f t="shared" si="31"/>
        <v/>
      </c>
      <c r="CE33" s="28" t="str">
        <f t="shared" si="32"/>
        <v/>
      </c>
      <c r="CF33" s="28" t="str">
        <f t="shared" si="33"/>
        <v/>
      </c>
      <c r="CG33" s="28" t="str">
        <f t="shared" si="34"/>
        <v/>
      </c>
      <c r="CH33" s="28" t="str">
        <f t="shared" si="35"/>
        <v/>
      </c>
      <c r="CI33" s="28" t="str">
        <f t="shared" si="36"/>
        <v/>
      </c>
      <c r="CJ33" s="34"/>
      <c r="CK33" s="28" t="str">
        <f t="shared" si="41"/>
        <v xml:space="preserve">
 f --&gt; k: [guard]/action</v>
      </c>
      <c r="CL33" s="28" t="str">
        <f t="shared" si="41"/>
        <v/>
      </c>
      <c r="CM33" s="28" t="str">
        <f t="shared" si="41"/>
        <v/>
      </c>
      <c r="CN33" s="28" t="str">
        <f t="shared" si="41"/>
        <v/>
      </c>
      <c r="CO33" s="28" t="str">
        <f t="shared" si="41"/>
        <v/>
      </c>
      <c r="CP33" s="28" t="str">
        <f t="shared" si="41"/>
        <v/>
      </c>
      <c r="CQ33" s="28" t="str">
        <f t="shared" si="41"/>
        <v/>
      </c>
      <c r="CR33" s="28" t="str">
        <f t="shared" si="41"/>
        <v/>
      </c>
      <c r="CS33" s="34"/>
      <c r="CT33" s="28" t="str">
        <f t="shared" ca="1" si="42"/>
        <v/>
      </c>
      <c r="CU33" s="28" t="str">
        <f t="shared" ca="1" si="42"/>
        <v/>
      </c>
      <c r="CV33" s="28" t="str">
        <f t="shared" ca="1" si="42"/>
        <v/>
      </c>
      <c r="CW33" s="28" t="str">
        <f t="shared" ca="1" si="42"/>
        <v/>
      </c>
      <c r="CX33" s="28" t="str">
        <f t="shared" ca="1" si="42"/>
        <v/>
      </c>
      <c r="CY33" s="28" t="str">
        <f t="shared" ca="1" si="42"/>
        <v/>
      </c>
      <c r="CZ33" s="28" t="str">
        <f t="shared" ca="1" si="42"/>
        <v/>
      </c>
      <c r="DA33" s="28" t="str">
        <f t="shared" ca="1" si="42"/>
        <v xml:space="preserve">
 f --&gt; k: [guard]/action</v>
      </c>
      <c r="DB33" s="34"/>
      <c r="DC33" s="28" t="str">
        <f t="shared" ca="1" si="39"/>
        <v/>
      </c>
      <c r="DD33" s="34"/>
      <c r="DE33" s="56"/>
    </row>
    <row r="34" spans="1:109" x14ac:dyDescent="0.4">
      <c r="A34" s="30" t="str">
        <f t="shared" si="0"/>
        <v/>
      </c>
      <c r="B34" s="34"/>
      <c r="C34" s="48"/>
      <c r="D34" s="48"/>
      <c r="E34" s="48"/>
      <c r="F34" s="48"/>
      <c r="G34" s="48"/>
      <c r="H34" s="48"/>
      <c r="I34" s="48"/>
      <c r="J34" s="48"/>
      <c r="K34" s="40"/>
      <c r="L34" s="41"/>
      <c r="M34" s="41"/>
      <c r="N34" s="41"/>
      <c r="O34" s="52"/>
      <c r="P34" s="42"/>
      <c r="Q34" s="42"/>
      <c r="R34" s="42"/>
      <c r="S34" s="42"/>
      <c r="T34" s="42"/>
      <c r="U34" s="42"/>
      <c r="V34" s="53"/>
      <c r="W34" s="50"/>
      <c r="X34" s="51"/>
      <c r="Y34" s="51"/>
      <c r="Z34" s="51"/>
      <c r="AA34" s="51"/>
      <c r="AB34" s="51"/>
      <c r="AC34" s="51"/>
      <c r="AD34" s="51"/>
      <c r="AE34" s="38">
        <f t="shared" si="1"/>
        <v>0</v>
      </c>
      <c r="AF34" s="30" t="str">
        <f t="shared" si="40"/>
        <v/>
      </c>
      <c r="AG34" s="34"/>
      <c r="AH34" s="28" t="str">
        <f t="shared" si="2"/>
        <v xml:space="preserve"> f</v>
      </c>
      <c r="AI34" s="28" t="str">
        <f t="shared" si="3"/>
        <v/>
      </c>
      <c r="AJ34" s="28" t="str">
        <f t="shared" si="4"/>
        <v/>
      </c>
      <c r="AK34" s="28" t="str">
        <f t="shared" si="5"/>
        <v/>
      </c>
      <c r="AL34" s="28" t="str">
        <f t="shared" si="6"/>
        <v/>
      </c>
      <c r="AM34" s="28" t="str">
        <f t="shared" si="7"/>
        <v/>
      </c>
      <c r="AN34" s="28" t="str">
        <f t="shared" si="8"/>
        <v/>
      </c>
      <c r="AO34" s="28" t="str">
        <f t="shared" si="9"/>
        <v/>
      </c>
      <c r="AP34" s="34"/>
      <c r="AQ34" s="28" t="str">
        <f t="shared" ca="1" si="43"/>
        <v/>
      </c>
      <c r="AR34" s="28" t="str">
        <f t="shared" ca="1" si="43"/>
        <v/>
      </c>
      <c r="AS34" s="28" t="str">
        <f t="shared" ca="1" si="43"/>
        <v/>
      </c>
      <c r="AT34" s="28" t="str">
        <f t="shared" ca="1" si="43"/>
        <v/>
      </c>
      <c r="AU34" s="28" t="str">
        <f t="shared" ca="1" si="43"/>
        <v/>
      </c>
      <c r="AV34" s="28" t="str">
        <f t="shared" ca="1" si="43"/>
        <v/>
      </c>
      <c r="AW34" s="28" t="str">
        <f t="shared" ca="1" si="43"/>
        <v/>
      </c>
      <c r="AX34" s="28" t="str">
        <f t="shared" ca="1" si="43"/>
        <v xml:space="preserve"> f</v>
      </c>
      <c r="AY34" s="34"/>
      <c r="AZ34" s="28" t="str">
        <f t="shared" ca="1" si="11"/>
        <v/>
      </c>
      <c r="BA34" s="28" t="str">
        <f t="shared" ca="1" si="11"/>
        <v/>
      </c>
      <c r="BB34" s="28" t="str">
        <f t="shared" ca="1" si="11"/>
        <v/>
      </c>
      <c r="BC34" s="28" t="str">
        <f t="shared" ca="1" si="11"/>
        <v/>
      </c>
      <c r="BD34" s="28" t="str">
        <f t="shared" ca="1" si="11"/>
        <v/>
      </c>
      <c r="BE34" s="28" t="str">
        <f t="shared" ca="1" si="11"/>
        <v/>
      </c>
      <c r="BF34" s="28" t="str">
        <f t="shared" ca="1" si="11"/>
        <v/>
      </c>
      <c r="BG34" s="28" t="str">
        <f t="shared" ca="1" si="11"/>
        <v xml:space="preserve">
 f --&gt; k: [guard]/action</v>
      </c>
      <c r="BH34" s="34"/>
      <c r="BI34" s="28" t="str">
        <f t="shared" si="12"/>
        <v/>
      </c>
      <c r="BJ34" s="34"/>
      <c r="BK34" s="39" t="str">
        <f t="shared" si="13"/>
        <v/>
      </c>
      <c r="BL34" s="39" t="str">
        <f t="shared" si="14"/>
        <v/>
      </c>
      <c r="BM34" s="39" t="str">
        <f t="shared" si="15"/>
        <v/>
      </c>
      <c r="BN34" s="39" t="str">
        <f t="shared" si="16"/>
        <v/>
      </c>
      <c r="BO34" s="39" t="str">
        <f t="shared" si="17"/>
        <v/>
      </c>
      <c r="BP34" s="39" t="str">
        <f t="shared" si="18"/>
        <v/>
      </c>
      <c r="BQ34" s="39" t="str">
        <f t="shared" si="19"/>
        <v/>
      </c>
      <c r="BR34" s="39" t="str">
        <f t="shared" si="20"/>
        <v/>
      </c>
      <c r="BS34" s="39" t="str">
        <f t="shared" si="21"/>
        <v/>
      </c>
      <c r="BT34" s="39" t="str">
        <f t="shared" si="22"/>
        <v/>
      </c>
      <c r="BU34" s="39" t="str">
        <f t="shared" si="23"/>
        <v/>
      </c>
      <c r="BV34" s="39" t="str">
        <f t="shared" si="24"/>
        <v/>
      </c>
      <c r="BW34" s="39" t="str">
        <f t="shared" si="25"/>
        <v/>
      </c>
      <c r="BX34" s="39" t="str">
        <f t="shared" si="26"/>
        <v/>
      </c>
      <c r="BY34" s="39" t="str">
        <f t="shared" si="27"/>
        <v/>
      </c>
      <c r="BZ34" s="39" t="str">
        <f t="shared" si="28"/>
        <v/>
      </c>
      <c r="CA34" s="34"/>
      <c r="CB34" s="28" t="str">
        <f t="shared" si="29"/>
        <v/>
      </c>
      <c r="CC34" s="28" t="str">
        <f t="shared" si="30"/>
        <v/>
      </c>
      <c r="CD34" s="28" t="str">
        <f t="shared" si="31"/>
        <v/>
      </c>
      <c r="CE34" s="28" t="str">
        <f t="shared" si="32"/>
        <v/>
      </c>
      <c r="CF34" s="28" t="str">
        <f t="shared" si="33"/>
        <v/>
      </c>
      <c r="CG34" s="28" t="str">
        <f t="shared" si="34"/>
        <v/>
      </c>
      <c r="CH34" s="28" t="str">
        <f t="shared" si="35"/>
        <v/>
      </c>
      <c r="CI34" s="28" t="str">
        <f t="shared" si="36"/>
        <v/>
      </c>
      <c r="CJ34" s="34"/>
      <c r="CK34" s="28" t="str">
        <f t="shared" si="41"/>
        <v xml:space="preserve">
 f --&gt; k: [guard]/action</v>
      </c>
      <c r="CL34" s="28" t="str">
        <f t="shared" si="41"/>
        <v/>
      </c>
      <c r="CM34" s="28" t="str">
        <f t="shared" si="41"/>
        <v/>
      </c>
      <c r="CN34" s="28" t="str">
        <f t="shared" si="41"/>
        <v/>
      </c>
      <c r="CO34" s="28" t="str">
        <f t="shared" si="41"/>
        <v/>
      </c>
      <c r="CP34" s="28" t="str">
        <f t="shared" si="41"/>
        <v/>
      </c>
      <c r="CQ34" s="28" t="str">
        <f t="shared" si="41"/>
        <v/>
      </c>
      <c r="CR34" s="28" t="str">
        <f t="shared" si="41"/>
        <v/>
      </c>
      <c r="CS34" s="34"/>
      <c r="CT34" s="28" t="str">
        <f t="shared" ca="1" si="42"/>
        <v/>
      </c>
      <c r="CU34" s="28" t="str">
        <f t="shared" ca="1" si="42"/>
        <v/>
      </c>
      <c r="CV34" s="28" t="str">
        <f t="shared" ca="1" si="42"/>
        <v/>
      </c>
      <c r="CW34" s="28" t="str">
        <f t="shared" ca="1" si="42"/>
        <v/>
      </c>
      <c r="CX34" s="28" t="str">
        <f t="shared" ca="1" si="42"/>
        <v/>
      </c>
      <c r="CY34" s="28" t="str">
        <f t="shared" ca="1" si="42"/>
        <v/>
      </c>
      <c r="CZ34" s="28" t="str">
        <f t="shared" ca="1" si="42"/>
        <v/>
      </c>
      <c r="DA34" s="28" t="str">
        <f t="shared" ca="1" si="42"/>
        <v xml:space="preserve">
 f --&gt; k: [guard]/action</v>
      </c>
      <c r="DB34" s="34"/>
      <c r="DC34" s="28" t="str">
        <f t="shared" ca="1" si="39"/>
        <v xml:space="preserve">
 f --&gt; k: [guard]/action</v>
      </c>
      <c r="DD34" s="34"/>
      <c r="DE34" s="56"/>
    </row>
    <row r="35" spans="1:109" x14ac:dyDescent="0.4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 t="str">
        <f t="shared" ca="1" si="43"/>
        <v/>
      </c>
      <c r="AR35" s="34" t="str">
        <f t="shared" ca="1" si="43"/>
        <v/>
      </c>
      <c r="AS35" s="34" t="str">
        <f t="shared" ca="1" si="43"/>
        <v/>
      </c>
      <c r="AT35" s="34" t="str">
        <f t="shared" ca="1" si="43"/>
        <v/>
      </c>
      <c r="AU35" s="34" t="str">
        <f t="shared" ca="1" si="43"/>
        <v/>
      </c>
      <c r="AV35" s="34" t="str">
        <f t="shared" ca="1" si="43"/>
        <v/>
      </c>
      <c r="AW35" s="34" t="str">
        <f t="shared" ca="1" si="43"/>
        <v/>
      </c>
      <c r="AX35" s="34" t="str">
        <f t="shared" ca="1" si="43"/>
        <v/>
      </c>
      <c r="AY35" s="37" t="s">
        <v>66</v>
      </c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 t="str">
        <f t="shared" ref="CT35:DA35" ca="1" si="44">_xlfn.LET(
  _xlpm.celTarget, OFFSET($AH35,0,CT$11),
  IF(NOT(ISBLANK(_xlpm.celTarget)),_xlpm.celTarget,"")
)</f>
        <v/>
      </c>
      <c r="CU35" s="34" t="str">
        <f t="shared" ca="1" si="44"/>
        <v/>
      </c>
      <c r="CV35" s="34" t="str">
        <f t="shared" ca="1" si="44"/>
        <v/>
      </c>
      <c r="CW35" s="34" t="str">
        <f t="shared" ca="1" si="44"/>
        <v/>
      </c>
      <c r="CX35" s="34" t="str">
        <f t="shared" ca="1" si="44"/>
        <v/>
      </c>
      <c r="CY35" s="34" t="str">
        <f t="shared" ca="1" si="44"/>
        <v/>
      </c>
      <c r="CZ35" s="34" t="str">
        <f t="shared" ca="1" si="44"/>
        <v/>
      </c>
      <c r="DA35" s="34" t="str">
        <f t="shared" ca="1" si="44"/>
        <v/>
      </c>
      <c r="DB35" s="34"/>
      <c r="DC35" s="37" t="s">
        <v>30</v>
      </c>
      <c r="DD35" s="34"/>
      <c r="DE35" s="57"/>
    </row>
  </sheetData>
  <sheetProtection algorithmName="SHA-512" hashValue="cOaUOvZeeCe07ccVToWXFy12sBwrIiZiQbji43NFQ5i8r08gGvei4peWBdzwm8HyyePflT9u0Bp0YzqY+fFfkg==" saltValue="+bgQWgvsOAkDJXK2MncneA==" spinCount="100000" sheet="1" objects="1" scenarios="1" formatCells="0" formatColumns="0" formatRows="0"/>
  <mergeCells count="1">
    <mergeCell ref="DE12:DE35"/>
  </mergeCells>
  <phoneticPr fontId="1"/>
  <conditionalFormatting sqref="C13:J34">
    <cfRule type="expression" dxfId="3" priority="8">
      <formula>AND(AH13&lt;&gt;"", AH13&lt;&gt;AH12)</formula>
    </cfRule>
    <cfRule type="expression" dxfId="2" priority="9">
      <formula>AND(AH13&lt;&gt;"", AH13=AH12)</formula>
    </cfRule>
    <cfRule type="expression" dxfId="1" priority="10">
      <formula>_xlfn.CONCAT(B13:$C13)&lt;&gt;""</formula>
    </cfRule>
  </conditionalFormatting>
  <conditionalFormatting sqref="K13:AD34">
    <cfRule type="expression" dxfId="0" priority="1">
      <formula>$A13&lt;&gt;""</formula>
    </cfRule>
  </conditionalFormatting>
  <dataValidations count="2">
    <dataValidation type="list" allowBlank="1" sqref="O13:AD34" xr:uid="{35AF52E5-FC10-44AE-8BDA-8DA431323ED9}">
      <formula1>$AF$13:$AF$34</formula1>
    </dataValidation>
    <dataValidation type="list" allowBlank="1" showInputMessage="1" showErrorMessage="1" sqref="L13:L34" xr:uid="{F62D498A-CB4A-4E2B-94A5-2A104349AF7F}">
      <formula1>$L$2:$L$10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SequenceDiagram</vt:lpstr>
      <vt:lpstr>ObjectDiagram</vt:lpstr>
      <vt:lpstr>StateDiagram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My Duc</dc:creator>
  <cp:lastModifiedBy>Hoang My Duc</cp:lastModifiedBy>
  <dcterms:created xsi:type="dcterms:W3CDTF">2023-06-09T12:47:05Z</dcterms:created>
  <dcterms:modified xsi:type="dcterms:W3CDTF">2023-06-26T11:56:17Z</dcterms:modified>
</cp:coreProperties>
</file>