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udej\Desktop\"/>
    </mc:Choice>
  </mc:AlternateContent>
  <bookViews>
    <workbookView xWindow="0" yWindow="0" windowWidth="22095" windowHeight="16665"/>
  </bookViews>
  <sheets>
    <sheet name="Sheet1" sheetId="1" r:id="rId1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4" i="1" l="1"/>
  <c r="E10" i="1"/>
  <c r="M21" i="1"/>
  <c r="H21" i="1"/>
  <c r="I21" i="1"/>
  <c r="I16" i="1"/>
  <c r="I17" i="1"/>
  <c r="I18" i="1"/>
  <c r="I19" i="1"/>
  <c r="I20" i="1"/>
  <c r="I15" i="1"/>
  <c r="H10" i="1"/>
  <c r="D10" i="1"/>
  <c r="M14" i="1"/>
  <c r="I10" i="1"/>
  <c r="I7" i="1"/>
  <c r="I8" i="1"/>
  <c r="I9" i="1"/>
  <c r="I6" i="1"/>
  <c r="E9" i="1" l="1"/>
  <c r="E7" i="1"/>
  <c r="E8" i="1"/>
  <c r="E6" i="1"/>
</calcChain>
</file>

<file path=xl/sharedStrings.xml><?xml version="1.0" encoding="utf-8"?>
<sst xmlns="http://schemas.openxmlformats.org/spreadsheetml/2006/main" count="84" uniqueCount="64">
  <si>
    <t>SSA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</si>
  <si>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</si>
  <si>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</si>
  <si>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</si>
  <si>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단가</t>
    <phoneticPr fontId="1" type="noConversion"/>
  </si>
  <si>
    <t>수량</t>
    <phoneticPr fontId="1" type="noConversion"/>
  </si>
  <si>
    <t>금액</t>
    <phoneticPr fontId="1" type="noConversion"/>
  </si>
  <si>
    <t>등급</t>
    <phoneticPr fontId="1" type="noConversion"/>
  </si>
  <si>
    <t>버스</t>
    <phoneticPr fontId="1" type="noConversion"/>
  </si>
  <si>
    <t>등급</t>
    <phoneticPr fontId="1" type="noConversion"/>
  </si>
  <si>
    <t>단가</t>
    <phoneticPr fontId="1" type="noConversion"/>
  </si>
  <si>
    <t>수량</t>
    <phoneticPr fontId="1" type="noConversion"/>
  </si>
  <si>
    <t>금액</t>
    <phoneticPr fontId="1" type="noConversion"/>
  </si>
  <si>
    <t>SSA</t>
    <phoneticPr fontId="1" type="noConversion"/>
  </si>
  <si>
    <t>SA</t>
    <phoneticPr fontId="1" type="noConversion"/>
  </si>
  <si>
    <t>A</t>
    <phoneticPr fontId="1" type="noConversion"/>
  </si>
  <si>
    <t>B</t>
    <phoneticPr fontId="1" type="noConversion"/>
  </si>
  <si>
    <t>네이버</t>
    <phoneticPr fontId="1" type="noConversion"/>
  </si>
  <si>
    <t>평일</t>
    <phoneticPr fontId="1" type="noConversion"/>
  </si>
  <si>
    <t>08~09시</t>
    <phoneticPr fontId="1" type="noConversion"/>
  </si>
  <si>
    <t>00~01시</t>
    <phoneticPr fontId="1" type="noConversion"/>
  </si>
  <si>
    <t>업데이트 당일, 휴일 (2번)</t>
    <phoneticPr fontId="1" type="noConversion"/>
  </si>
  <si>
    <t>메인_타임보드</t>
    <phoneticPr fontId="1" type="noConversion"/>
  </si>
  <si>
    <t>18~19시</t>
    <phoneticPr fontId="1" type="noConversion"/>
  </si>
  <si>
    <t>20~21시</t>
    <phoneticPr fontId="1" type="noConversion"/>
  </si>
  <si>
    <t>12~13시</t>
    <phoneticPr fontId="1" type="noConversion"/>
  </si>
  <si>
    <t>휴일</t>
    <phoneticPr fontId="1" type="noConversion"/>
  </si>
  <si>
    <t>루리웹</t>
    <phoneticPr fontId="1" type="noConversion"/>
  </si>
  <si>
    <t>초기배너</t>
    <phoneticPr fontId="1" type="noConversion"/>
  </si>
  <si>
    <t>CPM</t>
    <phoneticPr fontId="1" type="noConversion"/>
  </si>
  <si>
    <t>CPM</t>
    <phoneticPr fontId="1" type="noConversion"/>
  </si>
  <si>
    <t>총액</t>
    <phoneticPr fontId="1" type="noConversion"/>
  </si>
  <si>
    <t>YouTube</t>
    <phoneticPr fontId="1" type="noConversion"/>
  </si>
  <si>
    <t>총액</t>
    <phoneticPr fontId="1" type="noConversion"/>
  </si>
  <si>
    <t xml:space="preserve">인스트림 </t>
    <phoneticPr fontId="1" type="noConversion"/>
  </si>
  <si>
    <t>CPM</t>
    <phoneticPr fontId="1" type="noConversion"/>
  </si>
  <si>
    <t>메인_주제판</t>
    <phoneticPr fontId="1" type="noConversion"/>
  </si>
  <si>
    <t>CPT 1주</t>
    <phoneticPr fontId="1" type="noConversion"/>
  </si>
  <si>
    <t>인벤</t>
    <phoneticPr fontId="1" type="noConversion"/>
  </si>
  <si>
    <t>메인 팝업</t>
    <phoneticPr fontId="1" type="noConversion"/>
  </si>
  <si>
    <t>2주</t>
    <phoneticPr fontId="1" type="noConversion"/>
  </si>
  <si>
    <t>우측구좌</t>
    <phoneticPr fontId="1" type="noConversion"/>
  </si>
  <si>
    <t>2주</t>
    <phoneticPr fontId="1" type="noConversion"/>
  </si>
  <si>
    <t>총액</t>
    <phoneticPr fontId="1" type="noConversion"/>
  </si>
  <si>
    <t>영상 및 배너, 홈페이지 각종 제작비</t>
    <phoneticPr fontId="1" type="noConversion"/>
  </si>
  <si>
    <t>사전예약 홈페이지</t>
    <phoneticPr fontId="1" type="noConversion"/>
  </si>
  <si>
    <t>버스 배너</t>
    <phoneticPr fontId="1" type="noConversion"/>
  </si>
  <si>
    <t>지하철 스크린</t>
    <phoneticPr fontId="1" type="noConversion"/>
  </si>
  <si>
    <t>지하철 스크린 광고 패키지 단가</t>
    <phoneticPr fontId="1" type="noConversion"/>
  </si>
  <si>
    <t>지하철 조명 광고</t>
    <phoneticPr fontId="1" type="noConversion"/>
  </si>
  <si>
    <t>지하철 스크린 광고</t>
    <phoneticPr fontId="1" type="noConversion"/>
  </si>
  <si>
    <t>등급</t>
    <phoneticPr fontId="1" type="noConversion"/>
  </si>
  <si>
    <t>수량</t>
    <phoneticPr fontId="1" type="noConversion"/>
  </si>
  <si>
    <t>금액</t>
    <phoneticPr fontId="1" type="noConversion"/>
  </si>
  <si>
    <t>A형 S</t>
    <phoneticPr fontId="1" type="noConversion"/>
  </si>
  <si>
    <t>A형 A</t>
    <phoneticPr fontId="1" type="noConversion"/>
  </si>
  <si>
    <t>A형 B</t>
    <phoneticPr fontId="1" type="noConversion"/>
  </si>
  <si>
    <t>B형 S</t>
    <phoneticPr fontId="1" type="noConversion"/>
  </si>
  <si>
    <t>B형 A</t>
    <phoneticPr fontId="1" type="noConversion"/>
  </si>
  <si>
    <t>B형 B</t>
    <phoneticPr fontId="1" type="noConversion"/>
  </si>
  <si>
    <t>사전예약</t>
    <phoneticPr fontId="1" type="noConversion"/>
  </si>
  <si>
    <t>아이템</t>
    <phoneticPr fontId="1" type="noConversion"/>
  </si>
  <si>
    <t>모든 프로모션 지출 비용</t>
    <phoneticPr fontId="1" type="noConversion"/>
  </si>
  <si>
    <t>총액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</si>
</sst>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69">
    <xf numFmtId="0" fontId="0" fillId="0" borderId="0" xfId="0">
      <alignment vertical="center"/>
    </xf>
    <xf numFmtId="0" fontId="2" fillId="0" borderId="5" xfId="0" applyFont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2" fillId="0" borderId="6" xfId="0" applyFont="1" applyBorder="1">
      <alignment vertical="center"/>
    </xf>
    <xf numFmtId="0" fontId="2" fillId="0" borderId="7" xfId="0" applyFont="1" applyBorder="1">
      <alignment vertical="center"/>
    </xf>
    <xf numFmtId="0" fontId="2" fillId="0" borderId="8" xfId="0" applyFont="1" applyBorder="1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2" fillId="0" borderId="12" xfId="0" applyFont="1" applyBorder="1">
      <alignment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3" fontId="2" fillId="0" borderId="6" xfId="0" applyNumberFormat="1" applyFont="1" applyBorder="1">
      <alignment vertical="center"/>
    </xf>
    <xf numFmtId="0" fontId="2" fillId="0" borderId="16" xfId="0" applyFont="1" applyBorder="1" applyAlignment="1">
      <alignment horizontal="center" vertical="center"/>
    </xf>
    <xf numFmtId="0" fontId="2" fillId="0" borderId="19" xfId="0" applyFont="1" applyBorder="1">
      <alignment vertical="center"/>
    </xf>
    <xf numFmtId="0" fontId="2" fillId="0" borderId="20" xfId="0" applyFont="1" applyBorder="1">
      <alignment vertical="center"/>
    </xf>
    <xf numFmtId="0" fontId="2" fillId="0" borderId="5" xfId="0" applyFont="1" applyBorder="1" applyAlignment="1">
      <alignment vertical="center"/>
    </xf>
    <xf numFmtId="3" fontId="2" fillId="0" borderId="1" xfId="0" applyNumberFormat="1" applyFont="1" applyBorder="1">
      <alignment vertical="center"/>
    </xf>
    <xf numFmtId="3" fontId="2" fillId="0" borderId="0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Fill="1" applyBorder="1">
      <alignment vertical="center"/>
    </xf>
    <xf numFmtId="0" fontId="2" fillId="0" borderId="5" xfId="0" applyFont="1" applyFill="1" applyBorder="1">
      <alignment vertical="center"/>
    </xf>
    <xf numFmtId="0" fontId="2" fillId="0" borderId="1" xfId="0" applyFont="1" applyBorder="1" applyAlignment="1">
      <alignment horizontal="right" vertical="center"/>
    </xf>
    <xf numFmtId="3" fontId="2" fillId="0" borderId="11" xfId="0" applyNumberFormat="1" applyFont="1" applyBorder="1">
      <alignment vertical="center"/>
    </xf>
    <xf numFmtId="0" fontId="2" fillId="2" borderId="21" xfId="0" applyFont="1" applyFill="1" applyBorder="1">
      <alignment vertical="center"/>
    </xf>
    <xf numFmtId="3" fontId="2" fillId="2" borderId="21" xfId="0" applyNumberFormat="1" applyFont="1" applyFill="1" applyBorder="1">
      <alignment vertical="center"/>
    </xf>
    <xf numFmtId="3" fontId="2" fillId="2" borderId="12" xfId="0" applyNumberFormat="1" applyFont="1" applyFill="1" applyBorder="1">
      <alignment vertical="center"/>
    </xf>
    <xf numFmtId="3" fontId="2" fillId="2" borderId="22" xfId="0" applyNumberFormat="1" applyFont="1" applyFill="1" applyBorder="1">
      <alignment vertical="center"/>
    </xf>
    <xf numFmtId="3" fontId="2" fillId="2" borderId="0" xfId="0" applyNumberFormat="1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0" borderId="23" xfId="0" applyFont="1" applyFill="1" applyBorder="1">
      <alignment vertical="center"/>
    </xf>
    <xf numFmtId="3" fontId="2" fillId="0" borderId="1" xfId="0" applyNumberFormat="1" applyFont="1" applyBorder="1" applyAlignment="1">
      <alignment vertical="center"/>
    </xf>
    <xf numFmtId="0" fontId="2" fillId="0" borderId="26" xfId="0" applyFont="1" applyFill="1" applyBorder="1">
      <alignment vertical="center"/>
    </xf>
    <xf numFmtId="3" fontId="2" fillId="3" borderId="11" xfId="0" applyNumberFormat="1" applyFont="1" applyFill="1" applyBorder="1">
      <alignment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26" xfId="0" applyFont="1" applyBorder="1">
      <alignment vertical="center"/>
    </xf>
    <xf numFmtId="3" fontId="2" fillId="0" borderId="6" xfId="0" applyNumberFormat="1" applyFont="1" applyFill="1" applyBorder="1">
      <alignment vertical="center"/>
    </xf>
    <xf numFmtId="3" fontId="2" fillId="2" borderId="9" xfId="0" applyNumberFormat="1" applyFont="1" applyFill="1" applyBorder="1">
      <alignment vertical="center"/>
    </xf>
    <xf numFmtId="0" fontId="2" fillId="0" borderId="18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3" borderId="18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3" borderId="24" xfId="0" applyFont="1" applyFill="1" applyBorder="1" applyAlignment="1">
      <alignment horizontal="center" vertical="center"/>
    </xf>
    <xf numFmtId="0" fontId="2" fillId="3" borderId="25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5"/>
  <sheetViews>
    <sheetView tabSelected="1" workbookViewId="0">
      <selection activeCell="B3" sqref="B3:M25"/>
    </sheetView>
  </sheetViews>
  <sheetFormatPr defaultRowHeight="16.5" x14ac:dyDescent="0.3"/>
  <cols>
    <col min="3" max="3" width="10.625" bestFit="1" customWidth="1"/>
    <col min="4" max="4" width="13.125" customWidth="1"/>
    <col min="5" max="5" width="12.875" customWidth="1"/>
    <col min="7" max="7" width="10.625" bestFit="1" customWidth="1"/>
    <col min="8" max="8" width="10.625" customWidth="1"/>
    <col min="9" max="9" width="13.125" customWidth="1"/>
    <col min="10" max="10" width="13.875" bestFit="1" customWidth="1"/>
    <col min="13" max="13" width="11.25" customWidth="1"/>
  </cols>
  <sheetData>
    <row r="2" spans="2:13" ht="17.25" thickBot="1" x14ac:dyDescent="0.35"/>
    <row r="3" spans="2:13" x14ac:dyDescent="0.3">
      <c r="B3" s="58" t="s">
        <v>8</v>
      </c>
      <c r="C3" s="59"/>
      <c r="D3" s="59"/>
      <c r="E3" s="64"/>
      <c r="F3" s="58" t="s">
        <v>50</v>
      </c>
      <c r="G3" s="59"/>
      <c r="H3" s="59"/>
      <c r="I3" s="64"/>
      <c r="J3" s="58" t="s">
        <v>17</v>
      </c>
      <c r="K3" s="59"/>
      <c r="L3" s="59"/>
      <c r="M3" s="60"/>
    </row>
    <row r="4" spans="2:13" x14ac:dyDescent="0.3">
      <c r="B4" s="61"/>
      <c r="C4" s="62"/>
      <c r="D4" s="62"/>
      <c r="E4" s="65"/>
      <c r="F4" s="61"/>
      <c r="G4" s="62"/>
      <c r="H4" s="62"/>
      <c r="I4" s="65"/>
      <c r="J4" s="61"/>
      <c r="K4" s="62"/>
      <c r="L4" s="62"/>
      <c r="M4" s="63"/>
    </row>
    <row r="5" spans="2:13" x14ac:dyDescent="0.3">
      <c r="B5" s="1" t="s">
        <v>7</v>
      </c>
      <c r="C5" s="2" t="s">
        <v>4</v>
      </c>
      <c r="D5" s="2" t="s">
        <v>5</v>
      </c>
      <c r="E5" s="14" t="s">
        <v>6</v>
      </c>
      <c r="F5" s="18" t="s">
        <v>9</v>
      </c>
      <c r="G5" s="17" t="s">
        <v>10</v>
      </c>
      <c r="H5" s="17" t="s">
        <v>11</v>
      </c>
      <c r="I5" s="19" t="s">
        <v>12</v>
      </c>
      <c r="J5" s="11" t="s">
        <v>21</v>
      </c>
      <c r="K5" s="12"/>
      <c r="L5" s="12"/>
      <c r="M5" s="13"/>
    </row>
    <row r="6" spans="2:13" x14ac:dyDescent="0.3">
      <c r="B6" s="3" t="s">
        <v>0</v>
      </c>
      <c r="C6" s="25">
        <v>1250000</v>
      </c>
      <c r="D6" s="4">
        <v>16</v>
      </c>
      <c r="E6" s="15">
        <f>D6*C6</f>
        <v>20000000</v>
      </c>
      <c r="F6" s="3" t="s">
        <v>13</v>
      </c>
      <c r="G6" s="4">
        <v>300</v>
      </c>
      <c r="H6" s="4">
        <v>4</v>
      </c>
      <c r="I6" s="15">
        <f>H6*G6</f>
        <v>1200</v>
      </c>
      <c r="J6" s="1" t="s">
        <v>22</v>
      </c>
      <c r="K6" s="4" t="s">
        <v>18</v>
      </c>
      <c r="L6" s="4" t="s">
        <v>20</v>
      </c>
      <c r="M6" s="20">
        <v>6000000</v>
      </c>
    </row>
    <row r="7" spans="2:13" x14ac:dyDescent="0.3">
      <c r="B7" s="3" t="s">
        <v>1</v>
      </c>
      <c r="C7" s="25">
        <v>800000</v>
      </c>
      <c r="D7" s="4">
        <v>25</v>
      </c>
      <c r="E7" s="15">
        <f>D7*C7</f>
        <v>20000000</v>
      </c>
      <c r="F7" s="3" t="s">
        <v>14</v>
      </c>
      <c r="G7" s="4">
        <v>230</v>
      </c>
      <c r="H7" s="4">
        <v>12</v>
      </c>
      <c r="I7" s="15">
        <f t="shared" ref="I7:I9" si="0">H7*G7</f>
        <v>2760</v>
      </c>
      <c r="J7" s="1" t="s">
        <v>22</v>
      </c>
      <c r="K7" s="4" t="s">
        <v>18</v>
      </c>
      <c r="L7" s="4" t="s">
        <v>19</v>
      </c>
      <c r="M7" s="20">
        <v>14000000</v>
      </c>
    </row>
    <row r="8" spans="2:13" x14ac:dyDescent="0.3">
      <c r="B8" s="3" t="s">
        <v>2</v>
      </c>
      <c r="C8" s="25">
        <v>650000</v>
      </c>
      <c r="D8" s="4">
        <v>10</v>
      </c>
      <c r="E8" s="15">
        <f>D8*C8</f>
        <v>6500000</v>
      </c>
      <c r="F8" s="3" t="s">
        <v>15</v>
      </c>
      <c r="G8" s="4">
        <v>160</v>
      </c>
      <c r="H8" s="4">
        <v>15</v>
      </c>
      <c r="I8" s="15">
        <f t="shared" si="0"/>
        <v>2400</v>
      </c>
      <c r="J8" s="1" t="s">
        <v>22</v>
      </c>
      <c r="K8" s="4" t="s">
        <v>18</v>
      </c>
      <c r="L8" s="4" t="s">
        <v>25</v>
      </c>
      <c r="M8" s="20">
        <v>26000000</v>
      </c>
    </row>
    <row r="9" spans="2:13" x14ac:dyDescent="0.3">
      <c r="B9" s="3" t="s">
        <v>3</v>
      </c>
      <c r="C9" s="25">
        <v>500000</v>
      </c>
      <c r="D9" s="4">
        <v>7</v>
      </c>
      <c r="E9" s="15">
        <f>D9*C9</f>
        <v>3500000</v>
      </c>
      <c r="F9" s="3" t="s">
        <v>16</v>
      </c>
      <c r="G9" s="4">
        <v>120</v>
      </c>
      <c r="H9" s="4">
        <v>6</v>
      </c>
      <c r="I9" s="15">
        <f t="shared" si="0"/>
        <v>720</v>
      </c>
      <c r="J9" s="1" t="s">
        <v>22</v>
      </c>
      <c r="K9" s="4" t="s">
        <v>18</v>
      </c>
      <c r="L9" s="4" t="s">
        <v>23</v>
      </c>
      <c r="M9" s="20">
        <v>18000000</v>
      </c>
    </row>
    <row r="10" spans="2:13" ht="17.25" thickBot="1" x14ac:dyDescent="0.35">
      <c r="B10" s="22"/>
      <c r="C10" s="23"/>
      <c r="D10" s="23">
        <f>SUM(D6:D9)</f>
        <v>58</v>
      </c>
      <c r="E10" s="33">
        <f>SUM(E6:E9)</f>
        <v>50000000</v>
      </c>
      <c r="F10" s="6"/>
      <c r="G10" s="7"/>
      <c r="H10" s="7">
        <f>SUM(H6:H9)</f>
        <v>37</v>
      </c>
      <c r="I10" s="16">
        <f>SUM(I6:I9)</f>
        <v>7080</v>
      </c>
      <c r="J10" s="1" t="s">
        <v>22</v>
      </c>
      <c r="K10" s="4" t="s">
        <v>18</v>
      </c>
      <c r="L10" s="4" t="s">
        <v>24</v>
      </c>
      <c r="M10" s="20">
        <v>14000000</v>
      </c>
    </row>
    <row r="11" spans="2:13" x14ac:dyDescent="0.3">
      <c r="B11" s="58" t="s">
        <v>27</v>
      </c>
      <c r="C11" s="59"/>
      <c r="D11" s="59"/>
      <c r="E11" s="60"/>
      <c r="F11" s="54" t="s">
        <v>48</v>
      </c>
      <c r="G11" s="54"/>
      <c r="H11" s="54"/>
      <c r="I11" s="54"/>
      <c r="J11" s="1" t="s">
        <v>22</v>
      </c>
      <c r="K11" s="4" t="s">
        <v>26</v>
      </c>
      <c r="L11" s="4" t="s">
        <v>25</v>
      </c>
      <c r="M11" s="20">
        <v>9000000</v>
      </c>
    </row>
    <row r="12" spans="2:13" ht="17.25" thickBot="1" x14ac:dyDescent="0.35">
      <c r="B12" s="61"/>
      <c r="C12" s="62"/>
      <c r="D12" s="62"/>
      <c r="E12" s="63"/>
      <c r="F12" s="37">
        <v>30000000</v>
      </c>
      <c r="G12" s="38"/>
      <c r="H12" s="38"/>
      <c r="I12" s="38"/>
      <c r="J12" s="1" t="s">
        <v>22</v>
      </c>
      <c r="K12" s="4" t="s">
        <v>26</v>
      </c>
      <c r="L12" s="4" t="s">
        <v>23</v>
      </c>
      <c r="M12" s="20">
        <v>8000000</v>
      </c>
    </row>
    <row r="13" spans="2:13" x14ac:dyDescent="0.3">
      <c r="B13" s="24" t="s">
        <v>28</v>
      </c>
      <c r="C13" s="4" t="s">
        <v>29</v>
      </c>
      <c r="D13" s="4">
        <v>20000</v>
      </c>
      <c r="E13" s="15">
        <v>1300</v>
      </c>
      <c r="F13" s="8" t="s">
        <v>49</v>
      </c>
      <c r="G13" s="9"/>
      <c r="H13" s="9"/>
      <c r="I13" s="10"/>
      <c r="J13" s="39" t="s">
        <v>36</v>
      </c>
      <c r="K13" s="29" t="s">
        <v>37</v>
      </c>
      <c r="L13" s="4"/>
      <c r="M13" s="20">
        <v>3000000</v>
      </c>
    </row>
    <row r="14" spans="2:13" ht="17.25" thickBot="1" x14ac:dyDescent="0.35">
      <c r="B14" s="24" t="s">
        <v>28</v>
      </c>
      <c r="C14" s="4" t="s">
        <v>30</v>
      </c>
      <c r="D14" s="4">
        <v>10000</v>
      </c>
      <c r="E14" s="15">
        <v>400</v>
      </c>
      <c r="F14" s="24" t="s">
        <v>51</v>
      </c>
      <c r="G14" s="28" t="s">
        <v>10</v>
      </c>
      <c r="H14" s="25" t="s">
        <v>52</v>
      </c>
      <c r="I14" s="5" t="s">
        <v>53</v>
      </c>
      <c r="J14" s="49"/>
      <c r="K14" s="23"/>
      <c r="L14" s="23"/>
      <c r="M14" s="36">
        <f>SUM(M6:M13)</f>
        <v>98000000</v>
      </c>
    </row>
    <row r="15" spans="2:13" ht="17.25" thickBot="1" x14ac:dyDescent="0.35">
      <c r="B15" s="22" t="s">
        <v>31</v>
      </c>
      <c r="C15" s="23"/>
      <c r="D15" s="23"/>
      <c r="E15" s="34">
        <v>30000000</v>
      </c>
      <c r="F15" s="3" t="s">
        <v>54</v>
      </c>
      <c r="G15" s="25">
        <v>2500000</v>
      </c>
      <c r="H15" s="4">
        <v>4</v>
      </c>
      <c r="I15" s="42">
        <f>H15*G15</f>
        <v>10000000</v>
      </c>
      <c r="J15" s="44" t="s">
        <v>44</v>
      </c>
      <c r="K15" s="45"/>
      <c r="L15" s="45"/>
      <c r="M15" s="46"/>
    </row>
    <row r="16" spans="2:13" x14ac:dyDescent="0.3">
      <c r="B16" s="58" t="s">
        <v>38</v>
      </c>
      <c r="C16" s="59"/>
      <c r="D16" s="59"/>
      <c r="E16" s="64"/>
      <c r="F16" s="3" t="s">
        <v>55</v>
      </c>
      <c r="G16" s="40">
        <v>1800000</v>
      </c>
      <c r="H16" s="28">
        <v>5</v>
      </c>
      <c r="I16" s="42">
        <f t="shared" ref="I16:I20" si="1">H16*G16</f>
        <v>9000000</v>
      </c>
      <c r="J16" s="47"/>
      <c r="K16" s="43"/>
      <c r="L16" s="43"/>
      <c r="M16" s="48"/>
    </row>
    <row r="17" spans="2:13" x14ac:dyDescent="0.3">
      <c r="B17" s="61"/>
      <c r="C17" s="62"/>
      <c r="D17" s="62"/>
      <c r="E17" s="65"/>
      <c r="F17" s="3" t="s">
        <v>56</v>
      </c>
      <c r="G17" s="40">
        <v>1400000</v>
      </c>
      <c r="H17" s="28"/>
      <c r="I17" s="42">
        <f t="shared" si="1"/>
        <v>0</v>
      </c>
      <c r="J17" s="30" t="s">
        <v>45</v>
      </c>
      <c r="K17" s="29"/>
      <c r="L17" s="4"/>
      <c r="M17" s="20">
        <v>2000000</v>
      </c>
    </row>
    <row r="18" spans="2:13" x14ac:dyDescent="0.3">
      <c r="B18" s="30" t="s">
        <v>39</v>
      </c>
      <c r="C18" s="25">
        <v>7000000</v>
      </c>
      <c r="D18" s="31" t="s">
        <v>40</v>
      </c>
      <c r="E18" s="32">
        <v>14000000</v>
      </c>
      <c r="F18" s="3" t="s">
        <v>57</v>
      </c>
      <c r="G18" s="40">
        <v>1600000</v>
      </c>
      <c r="H18" s="25">
        <v>5</v>
      </c>
      <c r="I18" s="42">
        <f t="shared" si="1"/>
        <v>8000000</v>
      </c>
      <c r="J18" s="30" t="s">
        <v>46</v>
      </c>
      <c r="K18" s="25">
        <v>30000</v>
      </c>
      <c r="L18" s="4">
        <v>58</v>
      </c>
      <c r="M18" s="20">
        <v>1740000</v>
      </c>
    </row>
    <row r="19" spans="2:13" x14ac:dyDescent="0.3">
      <c r="B19" s="30" t="s">
        <v>41</v>
      </c>
      <c r="C19" s="25">
        <v>3000000</v>
      </c>
      <c r="D19" s="31" t="s">
        <v>42</v>
      </c>
      <c r="E19" s="32">
        <v>6000000</v>
      </c>
      <c r="F19" s="3" t="s">
        <v>58</v>
      </c>
      <c r="G19" s="25">
        <v>1200000</v>
      </c>
      <c r="H19" s="4">
        <v>5</v>
      </c>
      <c r="I19" s="42">
        <f t="shared" si="1"/>
        <v>6000000</v>
      </c>
      <c r="J19" s="30" t="s">
        <v>47</v>
      </c>
      <c r="K19" s="25">
        <v>125000</v>
      </c>
      <c r="L19" s="4">
        <v>37</v>
      </c>
      <c r="M19" s="20">
        <v>4625000</v>
      </c>
    </row>
    <row r="20" spans="2:13" ht="17.25" thickBot="1" x14ac:dyDescent="0.35">
      <c r="B20" s="6" t="s">
        <v>43</v>
      </c>
      <c r="C20" s="7"/>
      <c r="D20" s="7"/>
      <c r="E20" s="35">
        <v>20000000</v>
      </c>
      <c r="F20" s="3" t="s">
        <v>59</v>
      </c>
      <c r="G20" s="25">
        <v>1000000</v>
      </c>
      <c r="H20" s="4"/>
      <c r="I20" s="42">
        <f t="shared" si="1"/>
        <v>0</v>
      </c>
      <c r="J20" s="1"/>
      <c r="K20" s="25">
        <v>95000</v>
      </c>
      <c r="L20" s="4">
        <v>19</v>
      </c>
      <c r="M20" s="50">
        <v>1805000</v>
      </c>
    </row>
    <row r="21" spans="2:13" ht="17.25" thickBot="1" x14ac:dyDescent="0.35">
      <c r="B21" s="66" t="s">
        <v>32</v>
      </c>
      <c r="C21" s="54"/>
      <c r="D21" s="54"/>
      <c r="E21" s="55"/>
      <c r="F21" s="41" t="s">
        <v>33</v>
      </c>
      <c r="G21" s="23"/>
      <c r="H21" s="23">
        <f>SUM(H15:H20)</f>
        <v>19</v>
      </c>
      <c r="I21" s="34">
        <f>SUM(I15:I20)</f>
        <v>33000000</v>
      </c>
      <c r="J21" s="6"/>
      <c r="K21" s="7"/>
      <c r="L21" s="7"/>
      <c r="M21" s="51">
        <f>SUM(M17:M20)</f>
        <v>10170000</v>
      </c>
    </row>
    <row r="22" spans="2:13" x14ac:dyDescent="0.3">
      <c r="B22" s="67"/>
      <c r="C22" s="68"/>
      <c r="D22" s="68"/>
      <c r="E22" s="68"/>
      <c r="F22" s="58" t="s">
        <v>60</v>
      </c>
      <c r="G22" s="59"/>
      <c r="H22" s="59"/>
      <c r="I22" s="60"/>
      <c r="J22" s="54" t="s">
        <v>62</v>
      </c>
      <c r="K22" s="54"/>
      <c r="L22" s="54"/>
      <c r="M22" s="55"/>
    </row>
    <row r="23" spans="2:13" x14ac:dyDescent="0.3">
      <c r="B23" s="24" t="s">
        <v>34</v>
      </c>
      <c r="C23" s="28" t="s">
        <v>35</v>
      </c>
      <c r="D23" s="25">
        <v>2500000</v>
      </c>
      <c r="E23" s="15">
        <v>40</v>
      </c>
      <c r="F23" s="61"/>
      <c r="G23" s="62"/>
      <c r="H23" s="62"/>
      <c r="I23" s="63"/>
      <c r="J23" s="56"/>
      <c r="K23" s="56"/>
      <c r="L23" s="56"/>
      <c r="M23" s="57"/>
    </row>
    <row r="24" spans="2:13" x14ac:dyDescent="0.3">
      <c r="B24" s="22" t="s">
        <v>33</v>
      </c>
      <c r="C24" s="23"/>
      <c r="D24" s="23"/>
      <c r="E24" s="34">
        <v>100000000</v>
      </c>
      <c r="F24" s="30" t="s">
        <v>61</v>
      </c>
      <c r="G24" s="25">
        <v>8000</v>
      </c>
      <c r="H24" s="25">
        <v>15000</v>
      </c>
      <c r="I24" s="20">
        <v>120000000</v>
      </c>
      <c r="J24" s="26">
        <f>E24+E20+E15+E10+F12+I21+M14+M21+I25</f>
        <v>491170000</v>
      </c>
      <c r="K24" s="27"/>
      <c r="L24" s="27"/>
      <c r="M24" s="52"/>
    </row>
    <row r="25" spans="2:13" ht="17.25" thickBot="1" x14ac:dyDescent="0.35">
      <c r="B25" s="6"/>
      <c r="C25" s="7"/>
      <c r="D25" s="7"/>
      <c r="E25" s="16"/>
      <c r="F25" s="6" t="s">
        <v>63</v>
      </c>
      <c r="G25" s="7"/>
      <c r="H25" s="7"/>
      <c r="I25" s="51">
        <v>120000000</v>
      </c>
      <c r="J25" s="21"/>
      <c r="K25" s="21"/>
      <c r="L25" s="21"/>
      <c r="M25" s="53"/>
    </row>
  </sheetData>
  <mergeCells count="14">
    <mergeCell ref="J24:M25"/>
    <mergeCell ref="B21:E22"/>
    <mergeCell ref="F22:I23"/>
    <mergeCell ref="J22:M23"/>
    <mergeCell ref="J15:M16"/>
    <mergeCell ref="F13:I13"/>
    <mergeCell ref="B16:E17"/>
    <mergeCell ref="B3:E4"/>
    <mergeCell ref="F3:I4"/>
    <mergeCell ref="F11:I11"/>
    <mergeCell ref="F12:I12"/>
    <mergeCell ref="J3:M4"/>
    <mergeCell ref="J5:M5"/>
    <mergeCell ref="B11:E12"/>
  </mergeCells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영덕장</dc:creator>
  <cp:lastModifiedBy>영덕장</cp:lastModifiedBy>
  <dcterms:created xsi:type="dcterms:W3CDTF">2019-10-30T20:17:11Z</dcterms:created>
  <dcterms:modified xsi:type="dcterms:W3CDTF">2019-10-30T22:49:30Z</dcterms:modified>
</cp:coreProperties>
</file>