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nius\IdeaProjects\proj9\"/>
    </mc:Choice>
  </mc:AlternateContent>
  <bookViews>
    <workbookView xWindow="0" yWindow="0" windowWidth="28800" windowHeight="124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</calcChain>
</file>

<file path=xl/sharedStrings.xml><?xml version="1.0" encoding="utf-8"?>
<sst xmlns="http://schemas.openxmlformats.org/spreadsheetml/2006/main" count="77" uniqueCount="77">
  <si>
    <t>Country</t>
  </si>
  <si>
    <t>Networth</t>
  </si>
  <si>
    <t>Algeria</t>
  </si>
  <si>
    <t>Argentina</t>
  </si>
  <si>
    <t>Australia</t>
  </si>
  <si>
    <t>Austria</t>
  </si>
  <si>
    <t>Barbados</t>
  </si>
  <si>
    <t>Belgium</t>
  </si>
  <si>
    <t>Belize</t>
  </si>
  <si>
    <t>Brazil</t>
  </si>
  <si>
    <t>Bulgaria</t>
  </si>
  <si>
    <t>Canada</t>
  </si>
  <si>
    <t>Chile</t>
  </si>
  <si>
    <t>China</t>
  </si>
  <si>
    <t>Colombia</t>
  </si>
  <si>
    <t>Cyprus</t>
  </si>
  <si>
    <t>Czechia</t>
  </si>
  <si>
    <t>Denmark</t>
  </si>
  <si>
    <t>Egypt</t>
  </si>
  <si>
    <t>Estonia</t>
  </si>
  <si>
    <t>Finland</t>
  </si>
  <si>
    <t>France</t>
  </si>
  <si>
    <t>Georgia</t>
  </si>
  <si>
    <t>Germany</t>
  </si>
  <si>
    <t>Greece</t>
  </si>
  <si>
    <t>Guernsey</t>
  </si>
  <si>
    <t>Hungary</t>
  </si>
  <si>
    <t>Iceland</t>
  </si>
  <si>
    <t>India</t>
  </si>
  <si>
    <t>Indonesia</t>
  </si>
  <si>
    <t>Ireland</t>
  </si>
  <si>
    <t>Israel</t>
  </si>
  <si>
    <t>Italy</t>
  </si>
  <si>
    <t>Japan</t>
  </si>
  <si>
    <t>Kazakhstan</t>
  </si>
  <si>
    <t>Lebanon</t>
  </si>
  <si>
    <t>Liechtenstein</t>
  </si>
  <si>
    <t>Macau</t>
  </si>
  <si>
    <t>Malaysia</t>
  </si>
  <si>
    <t>Mexico</t>
  </si>
  <si>
    <t>Monaco</t>
  </si>
  <si>
    <t>Morocco</t>
  </si>
  <si>
    <t>Nepal</t>
  </si>
  <si>
    <t>Netherlands</t>
  </si>
  <si>
    <t>Nigeria</t>
  </si>
  <si>
    <t>Norway</t>
  </si>
  <si>
    <t>Oman</t>
  </si>
  <si>
    <t>Peru</t>
  </si>
  <si>
    <t>Philippines</t>
  </si>
  <si>
    <t>Poland</t>
  </si>
  <si>
    <t>Portugal</t>
  </si>
  <si>
    <t>Qatar</t>
  </si>
  <si>
    <t>Romania</t>
  </si>
  <si>
    <t>Russia</t>
  </si>
  <si>
    <t>Singapore</t>
  </si>
  <si>
    <t>Slovakia</t>
  </si>
  <si>
    <t>Spain</t>
  </si>
  <si>
    <t>Sweden</t>
  </si>
  <si>
    <t>Switzerland</t>
  </si>
  <si>
    <t>Taiwan</t>
  </si>
  <si>
    <t>Tanzania</t>
  </si>
  <si>
    <t>Thailand</t>
  </si>
  <si>
    <t>Turkey</t>
  </si>
  <si>
    <t>Ukraine</t>
  </si>
  <si>
    <t>Uruguay</t>
  </si>
  <si>
    <t>Venezuela</t>
  </si>
  <si>
    <t>Vietnam</t>
  </si>
  <si>
    <t>Zimbabwe</t>
  </si>
  <si>
    <t>Eswatini (Swaziland)</t>
  </si>
  <si>
    <t>New Zealand</t>
  </si>
  <si>
    <t>Hong Kong</t>
  </si>
  <si>
    <t>South Africa</t>
  </si>
  <si>
    <t>South Korea</t>
  </si>
  <si>
    <t>St. Kitts and Nevis</t>
  </si>
  <si>
    <t>United Arab Emirates</t>
  </si>
  <si>
    <t>United Kingdom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</si>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</sst>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Лист1!$A$2:$A$76</c:f>
              <c:strCache>
                <c:ptCount val="75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Austria</c:v>
                </c:pt>
                <c:pt idx="4">
                  <c:v>Barbados</c:v>
                </c:pt>
                <c:pt idx="5">
                  <c:v>Belgium</c:v>
                </c:pt>
                <c:pt idx="6">
                  <c:v>Belize</c:v>
                </c:pt>
                <c:pt idx="7">
                  <c:v>Brazil</c:v>
                </c:pt>
                <c:pt idx="8">
                  <c:v>Bulgaria</c:v>
                </c:pt>
                <c:pt idx="9">
                  <c:v>Canada</c:v>
                </c:pt>
                <c:pt idx="10">
                  <c:v>Chile</c:v>
                </c:pt>
                <c:pt idx="11">
                  <c:v>China</c:v>
                </c:pt>
                <c:pt idx="12">
                  <c:v>Colombia</c:v>
                </c:pt>
                <c:pt idx="13">
                  <c:v>Cyprus</c:v>
                </c:pt>
                <c:pt idx="14">
                  <c:v>Czechia</c:v>
                </c:pt>
                <c:pt idx="15">
                  <c:v>Denmark</c:v>
                </c:pt>
                <c:pt idx="16">
                  <c:v>Egypt</c:v>
                </c:pt>
                <c:pt idx="17">
                  <c:v>Estonia</c:v>
                </c:pt>
                <c:pt idx="18">
                  <c:v>Eswatini (Swaziland)</c:v>
                </c:pt>
                <c:pt idx="19">
                  <c:v>Finland</c:v>
                </c:pt>
                <c:pt idx="20">
                  <c:v>France</c:v>
                </c:pt>
                <c:pt idx="21">
                  <c:v>Georgia</c:v>
                </c:pt>
                <c:pt idx="22">
                  <c:v>Germany</c:v>
                </c:pt>
                <c:pt idx="23">
                  <c:v>Greece</c:v>
                </c:pt>
                <c:pt idx="24">
                  <c:v>Guernsey</c:v>
                </c:pt>
                <c:pt idx="25">
                  <c:v>Hong Kong</c:v>
                </c:pt>
                <c:pt idx="26">
                  <c:v>Hungary</c:v>
                </c:pt>
                <c:pt idx="27">
                  <c:v>Iceland</c:v>
                </c:pt>
                <c:pt idx="28">
                  <c:v>India</c:v>
                </c:pt>
                <c:pt idx="29">
                  <c:v>Indonesia</c:v>
                </c:pt>
                <c:pt idx="30">
                  <c:v>Ireland</c:v>
                </c:pt>
                <c:pt idx="31">
                  <c:v>Israel</c:v>
                </c:pt>
                <c:pt idx="32">
                  <c:v>Italy</c:v>
                </c:pt>
                <c:pt idx="33">
                  <c:v>Japan</c:v>
                </c:pt>
                <c:pt idx="34">
                  <c:v>Kazakhstan</c:v>
                </c:pt>
                <c:pt idx="35">
                  <c:v>Lebanon</c:v>
                </c:pt>
                <c:pt idx="36">
                  <c:v>Liechtenstein</c:v>
                </c:pt>
                <c:pt idx="37">
                  <c:v>Macau</c:v>
                </c:pt>
                <c:pt idx="38">
                  <c:v>Malaysia</c:v>
                </c:pt>
                <c:pt idx="39">
                  <c:v>Mexico</c:v>
                </c:pt>
                <c:pt idx="40">
                  <c:v>Monaco</c:v>
                </c:pt>
                <c:pt idx="41">
                  <c:v>Morocco</c:v>
                </c:pt>
                <c:pt idx="42">
                  <c:v>Nepal</c:v>
                </c:pt>
                <c:pt idx="43">
                  <c:v>Netherlands</c:v>
                </c:pt>
                <c:pt idx="44">
                  <c:v>New Zealand</c:v>
                </c:pt>
                <c:pt idx="45">
                  <c:v>Nigeria</c:v>
                </c:pt>
                <c:pt idx="46">
                  <c:v>Norway</c:v>
                </c:pt>
                <c:pt idx="47">
                  <c:v>Oman</c:v>
                </c:pt>
                <c:pt idx="48">
                  <c:v>Peru</c:v>
                </c:pt>
                <c:pt idx="49">
                  <c:v>Philippines</c:v>
                </c:pt>
                <c:pt idx="50">
                  <c:v>Poland</c:v>
                </c:pt>
                <c:pt idx="51">
                  <c:v>Portugal</c:v>
                </c:pt>
                <c:pt idx="52">
                  <c:v>Qatar</c:v>
                </c:pt>
                <c:pt idx="53">
                  <c:v>Romania</c:v>
                </c:pt>
                <c:pt idx="54">
                  <c:v>Russia</c:v>
                </c:pt>
                <c:pt idx="55">
                  <c:v>Singapore</c:v>
                </c:pt>
                <c:pt idx="56">
                  <c:v>Slovakia</c:v>
                </c:pt>
                <c:pt idx="57">
                  <c:v>South Africa</c:v>
                </c:pt>
                <c:pt idx="58">
                  <c:v>South Korea</c:v>
                </c:pt>
                <c:pt idx="59">
                  <c:v>Spain</c:v>
                </c:pt>
                <c:pt idx="60">
                  <c:v>St. Kitts and Nevis</c:v>
                </c:pt>
                <c:pt idx="61">
                  <c:v>Sweden</c:v>
                </c:pt>
                <c:pt idx="62">
                  <c:v>Switzerland</c:v>
                </c:pt>
                <c:pt idx="63">
                  <c:v>Taiwan</c:v>
                </c:pt>
                <c:pt idx="64">
                  <c:v>Tanzania</c:v>
                </c:pt>
                <c:pt idx="65">
                  <c:v>Thailand</c:v>
                </c:pt>
                <c:pt idx="66">
                  <c:v>Turkey</c:v>
                </c:pt>
                <c:pt idx="67">
                  <c:v>Ukraine</c:v>
                </c:pt>
                <c:pt idx="68">
                  <c:v>United Arab Emirates</c:v>
                </c:pt>
                <c:pt idx="69">
                  <c:v>United Kingdom</c:v>
                </c:pt>
                <c:pt idx="70">
                  <c:v>United States</c:v>
                </c:pt>
                <c:pt idx="71">
                  <c:v>Uruguay</c:v>
                </c:pt>
                <c:pt idx="72">
                  <c:v>Venezuela</c:v>
                </c:pt>
                <c:pt idx="73">
                  <c:v>Vietnam</c:v>
                </c:pt>
                <c:pt idx="74">
                  <c:v>Zimbabwe</c:v>
                </c:pt>
              </c:strCache>
            </c:strRef>
          </c:cat>
          <c:val>
            <c:numRef>
              <c:f>Лист1!$B$2:$B$76</c:f>
              <c:numCache>
                <c:formatCode>General</c:formatCode>
                <c:ptCount val="75"/>
                <c:pt idx="0">
                  <c:v>5.0999999999999996</c:v>
                </c:pt>
                <c:pt idx="1">
                  <c:v>14</c:v>
                </c:pt>
                <c:pt idx="2">
                  <c:v>205.1</c:v>
                </c:pt>
                <c:pt idx="3">
                  <c:v>61.7</c:v>
                </c:pt>
                <c:pt idx="4">
                  <c:v>1.7</c:v>
                </c:pt>
                <c:pt idx="5">
                  <c:v>11.9</c:v>
                </c:pt>
                <c:pt idx="6">
                  <c:v>3.6</c:v>
                </c:pt>
                <c:pt idx="7">
                  <c:v>184.7</c:v>
                </c:pt>
                <c:pt idx="8">
                  <c:v>4</c:v>
                </c:pt>
                <c:pt idx="9">
                  <c:v>307.89999999999998</c:v>
                </c:pt>
                <c:pt idx="10">
                  <c:v>38.6</c:v>
                </c:pt>
                <c:pt idx="11">
                  <c:v>1938.45</c:v>
                </c:pt>
                <c:pt idx="12">
                  <c:v>24.1</c:v>
                </c:pt>
                <c:pt idx="13">
                  <c:v>17.2</c:v>
                </c:pt>
                <c:pt idx="14">
                  <c:v>49</c:v>
                </c:pt>
                <c:pt idx="15">
                  <c:v>56</c:v>
                </c:pt>
                <c:pt idx="16">
                  <c:v>18.3</c:v>
                </c:pt>
                <c:pt idx="17">
                  <c:v>1.2</c:v>
                </c:pt>
                <c:pt idx="18">
                  <c:v>5.3</c:v>
                </c:pt>
                <c:pt idx="19">
                  <c:v>12.6</c:v>
                </c:pt>
                <c:pt idx="20">
                  <c:v>550</c:v>
                </c:pt>
                <c:pt idx="21">
                  <c:v>6.7</c:v>
                </c:pt>
                <c:pt idx="22">
                  <c:v>604</c:v>
                </c:pt>
                <c:pt idx="23">
                  <c:v>15.2</c:v>
                </c:pt>
                <c:pt idx="24">
                  <c:v>2.5</c:v>
                </c:pt>
                <c:pt idx="25">
                  <c:v>383.4</c:v>
                </c:pt>
                <c:pt idx="26">
                  <c:v>2.5</c:v>
                </c:pt>
                <c:pt idx="27">
                  <c:v>3.6</c:v>
                </c:pt>
                <c:pt idx="28">
                  <c:v>744.8</c:v>
                </c:pt>
                <c:pt idx="29">
                  <c:v>115.1</c:v>
                </c:pt>
                <c:pt idx="30">
                  <c:v>54.8</c:v>
                </c:pt>
                <c:pt idx="31">
                  <c:v>111.6</c:v>
                </c:pt>
                <c:pt idx="32">
                  <c:v>194.5</c:v>
                </c:pt>
                <c:pt idx="33">
                  <c:v>150.5</c:v>
                </c:pt>
                <c:pt idx="34">
                  <c:v>17.399999999999999</c:v>
                </c:pt>
                <c:pt idx="35">
                  <c:v>12.6</c:v>
                </c:pt>
                <c:pt idx="36">
                  <c:v>2.2999999999999998</c:v>
                </c:pt>
                <c:pt idx="37">
                  <c:v>1.9</c:v>
                </c:pt>
                <c:pt idx="38">
                  <c:v>63.1</c:v>
                </c:pt>
                <c:pt idx="39">
                  <c:v>160.9</c:v>
                </c:pt>
                <c:pt idx="40">
                  <c:v>15.1</c:v>
                </c:pt>
                <c:pt idx="41">
                  <c:v>3.3</c:v>
                </c:pt>
                <c:pt idx="42">
                  <c:v>1.5</c:v>
                </c:pt>
                <c:pt idx="43">
                  <c:v>38</c:v>
                </c:pt>
                <c:pt idx="44">
                  <c:v>13.2</c:v>
                </c:pt>
                <c:pt idx="45">
                  <c:v>28.2</c:v>
                </c:pt>
                <c:pt idx="46">
                  <c:v>40.9</c:v>
                </c:pt>
                <c:pt idx="47">
                  <c:v>2.5</c:v>
                </c:pt>
                <c:pt idx="48">
                  <c:v>7.8</c:v>
                </c:pt>
                <c:pt idx="49">
                  <c:v>44.2</c:v>
                </c:pt>
                <c:pt idx="50">
                  <c:v>20.8</c:v>
                </c:pt>
                <c:pt idx="51">
                  <c:v>4.7</c:v>
                </c:pt>
                <c:pt idx="52">
                  <c:v>3.3</c:v>
                </c:pt>
                <c:pt idx="53">
                  <c:v>9.1999999999999993</c:v>
                </c:pt>
                <c:pt idx="54">
                  <c:v>318.2</c:v>
                </c:pt>
                <c:pt idx="55">
                  <c:v>105.7</c:v>
                </c:pt>
                <c:pt idx="56">
                  <c:v>3</c:v>
                </c:pt>
                <c:pt idx="57">
                  <c:v>25</c:v>
                </c:pt>
                <c:pt idx="58">
                  <c:v>109.3</c:v>
                </c:pt>
                <c:pt idx="59">
                  <c:v>115</c:v>
                </c:pt>
                <c:pt idx="60">
                  <c:v>1.5</c:v>
                </c:pt>
                <c:pt idx="61">
                  <c:v>165.7</c:v>
                </c:pt>
                <c:pt idx="62">
                  <c:v>181.9</c:v>
                </c:pt>
                <c:pt idx="63">
                  <c:v>150.9</c:v>
                </c:pt>
                <c:pt idx="64">
                  <c:v>1.5</c:v>
                </c:pt>
                <c:pt idx="65">
                  <c:v>95.3</c:v>
                </c:pt>
                <c:pt idx="66">
                  <c:v>40.799999999999997</c:v>
                </c:pt>
                <c:pt idx="67">
                  <c:v>10.9</c:v>
                </c:pt>
                <c:pt idx="68">
                  <c:v>7.8</c:v>
                </c:pt>
                <c:pt idx="69">
                  <c:v>199.1</c:v>
                </c:pt>
                <c:pt idx="70">
                  <c:v>4685.1000000000004</c:v>
                </c:pt>
                <c:pt idx="71">
                  <c:v>3</c:v>
                </c:pt>
                <c:pt idx="72">
                  <c:v>3.5</c:v>
                </c:pt>
                <c:pt idx="73">
                  <c:v>21.2</c:v>
                </c:pt>
                <c:pt idx="7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D-4348-80F6-F853E85DD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4845432"/>
        <c:axId val="244845760"/>
      </c:barChart>
      <c:catAx>
        <c:axId val="24484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45760"/>
        <c:crosses val="autoZero"/>
        <c:auto val="1"/>
        <c:lblAlgn val="ctr"/>
        <c:lblOffset val="100"/>
        <c:noMultiLvlLbl val="0"/>
      </c:catAx>
      <c:valAx>
        <c:axId val="2448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45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602053</xdr:colOff>
      <xdr:row>0</xdr:row>
      <xdr:rowOff>26958</xdr:rowOff>
    </xdr:from>
    <xdr:to>
      <xdr:col>19</xdr:col>
      <xdr:colOff>521179</xdr:colOff>
      <xdr:row>35</xdr:row>
      <xdr:rowOff>125802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"/>
  <sheetViews>
    <sheetView tabSelected="1" zoomScale="106" workbookViewId="0">
      <selection activeCell="U13" sqref="U13"/>
    </sheetView>
  </sheetViews>
  <sheetFormatPr defaultRowHeight="15" x14ac:dyDescent="0.25"/>
  <cols>
    <col min="1" max="1" width="14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f>5.1</f>
        <v>5.0999999999999996</v>
      </c>
    </row>
    <row r="3" spans="1:2" x14ac:dyDescent="0.25">
      <c r="A3" t="s">
        <v>3</v>
      </c>
      <c r="B3">
        <f>14</f>
        <v>14</v>
      </c>
    </row>
    <row r="4" spans="1:2" x14ac:dyDescent="0.25">
      <c r="A4" t="s">
        <v>4</v>
      </c>
      <c r="B4">
        <f>205.1</f>
        <v>205.1</v>
      </c>
    </row>
    <row r="5" spans="1:2" x14ac:dyDescent="0.25">
      <c r="A5" t="s">
        <v>5</v>
      </c>
      <c r="B5">
        <f>61.7</f>
        <v>61.7</v>
      </c>
    </row>
    <row r="6" spans="1:2" x14ac:dyDescent="0.25">
      <c r="A6" t="s">
        <v>6</v>
      </c>
      <c r="B6">
        <f>1.7</f>
        <v>1.7</v>
      </c>
    </row>
    <row r="7" spans="1:2" x14ac:dyDescent="0.25">
      <c r="A7" t="s">
        <v>7</v>
      </c>
      <c r="B7">
        <f>11.9</f>
        <v>11.9</v>
      </c>
    </row>
    <row r="8" spans="1:2" x14ac:dyDescent="0.25">
      <c r="A8" t="s">
        <v>8</v>
      </c>
      <c r="B8">
        <f>3.6</f>
        <v>3.6</v>
      </c>
    </row>
    <row r="9" spans="1:2" x14ac:dyDescent="0.25">
      <c r="A9" t="s">
        <v>9</v>
      </c>
      <c r="B9">
        <f>184.7</f>
        <v>184.7</v>
      </c>
    </row>
    <row r="10" spans="1:2" x14ac:dyDescent="0.25">
      <c r="A10" t="s">
        <v>10</v>
      </c>
      <c r="B10">
        <f>4</f>
        <v>4</v>
      </c>
    </row>
    <row r="11" spans="1:2" x14ac:dyDescent="0.25">
      <c r="A11" t="s">
        <v>11</v>
      </c>
      <c r="B11">
        <f>307.9</f>
        <v>307.89999999999998</v>
      </c>
    </row>
    <row r="12" spans="1:2" x14ac:dyDescent="0.25">
      <c r="A12" t="s">
        <v>12</v>
      </c>
      <c r="B12">
        <f>38.6</f>
        <v>38.6</v>
      </c>
    </row>
    <row r="13" spans="1:2" x14ac:dyDescent="0.25">
      <c r="A13" t="s">
        <v>13</v>
      </c>
      <c r="B13">
        <f>1938.45</f>
        <v>1938.45</v>
      </c>
    </row>
    <row r="14" spans="1:2" x14ac:dyDescent="0.25">
      <c r="A14" t="s">
        <v>14</v>
      </c>
      <c r="B14">
        <f>24.1</f>
        <v>24.1</v>
      </c>
    </row>
    <row r="15" spans="1:2" x14ac:dyDescent="0.25">
      <c r="A15" t="s">
        <v>15</v>
      </c>
      <c r="B15">
        <f>17.2</f>
        <v>17.2</v>
      </c>
    </row>
    <row r="16" spans="1:2" x14ac:dyDescent="0.25">
      <c r="A16" t="s">
        <v>16</v>
      </c>
      <c r="B16">
        <f>49</f>
        <v>49</v>
      </c>
    </row>
    <row r="17" spans="1:2" x14ac:dyDescent="0.25">
      <c r="A17" t="s">
        <v>17</v>
      </c>
      <c r="B17">
        <f>56</f>
        <v>56</v>
      </c>
    </row>
    <row r="18" spans="1:2" x14ac:dyDescent="0.25">
      <c r="A18" t="s">
        <v>18</v>
      </c>
      <c r="B18">
        <f>18.3</f>
        <v>18.3</v>
      </c>
    </row>
    <row r="19" spans="1:2" x14ac:dyDescent="0.25">
      <c r="A19" t="s">
        <v>19</v>
      </c>
      <c r="B19">
        <f>1.2</f>
        <v>1.2</v>
      </c>
    </row>
    <row r="20" spans="1:2" x14ac:dyDescent="0.25">
      <c r="A20" t="s">
        <v>68</v>
      </c>
      <c r="B20">
        <f>5.3</f>
        <v>5.3</v>
      </c>
    </row>
    <row r="21" spans="1:2" x14ac:dyDescent="0.25">
      <c r="A21" t="s">
        <v>20</v>
      </c>
      <c r="B21">
        <f>12.6</f>
        <v>12.6</v>
      </c>
    </row>
    <row r="22" spans="1:2" x14ac:dyDescent="0.25">
      <c r="A22" t="s">
        <v>21</v>
      </c>
      <c r="B22">
        <f>550</f>
        <v>550</v>
      </c>
    </row>
    <row r="23" spans="1:2" x14ac:dyDescent="0.25">
      <c r="A23" t="s">
        <v>22</v>
      </c>
      <c r="B23">
        <f>6.7</f>
        <v>6.7</v>
      </c>
    </row>
    <row r="24" spans="1:2" x14ac:dyDescent="0.25">
      <c r="A24" t="s">
        <v>23</v>
      </c>
      <c r="B24">
        <f>604</f>
        <v>604</v>
      </c>
    </row>
    <row r="25" spans="1:2" x14ac:dyDescent="0.25">
      <c r="A25" t="s">
        <v>24</v>
      </c>
      <c r="B25">
        <f>15.2</f>
        <v>15.2</v>
      </c>
    </row>
    <row r="26" spans="1:2" x14ac:dyDescent="0.25">
      <c r="A26" t="s">
        <v>25</v>
      </c>
      <c r="B26">
        <f>2.5</f>
        <v>2.5</v>
      </c>
    </row>
    <row r="27" spans="1:2" x14ac:dyDescent="0.25">
      <c r="A27" t="s">
        <v>70</v>
      </c>
      <c r="B27">
        <f>383.4</f>
        <v>383.4</v>
      </c>
    </row>
    <row r="28" spans="1:2" x14ac:dyDescent="0.25">
      <c r="A28" t="s">
        <v>26</v>
      </c>
      <c r="B28">
        <f>2.5</f>
        <v>2.5</v>
      </c>
    </row>
    <row r="29" spans="1:2" x14ac:dyDescent="0.25">
      <c r="A29" t="s">
        <v>27</v>
      </c>
      <c r="B29">
        <f>3.6</f>
        <v>3.6</v>
      </c>
    </row>
    <row r="30" spans="1:2" x14ac:dyDescent="0.25">
      <c r="A30" t="s">
        <v>28</v>
      </c>
      <c r="B30">
        <f>744.8</f>
        <v>744.8</v>
      </c>
    </row>
    <row r="31" spans="1:2" x14ac:dyDescent="0.25">
      <c r="A31" t="s">
        <v>29</v>
      </c>
      <c r="B31">
        <f>115.1</f>
        <v>115.1</v>
      </c>
    </row>
    <row r="32" spans="1:2" x14ac:dyDescent="0.25">
      <c r="A32" t="s">
        <v>30</v>
      </c>
      <c r="B32">
        <f>54.8</f>
        <v>54.8</v>
      </c>
    </row>
    <row r="33" spans="1:2" x14ac:dyDescent="0.25">
      <c r="A33" t="s">
        <v>31</v>
      </c>
      <c r="B33">
        <f>111.6</f>
        <v>111.6</v>
      </c>
    </row>
    <row r="34" spans="1:2" x14ac:dyDescent="0.25">
      <c r="A34" t="s">
        <v>32</v>
      </c>
      <c r="B34">
        <f>194.5</f>
        <v>194.5</v>
      </c>
    </row>
    <row r="35" spans="1:2" x14ac:dyDescent="0.25">
      <c r="A35" t="s">
        <v>33</v>
      </c>
      <c r="B35">
        <f>150.5</f>
        <v>150.5</v>
      </c>
    </row>
    <row r="36" spans="1:2" x14ac:dyDescent="0.25">
      <c r="A36" t="s">
        <v>34</v>
      </c>
      <c r="B36">
        <f>17.4</f>
        <v>17.399999999999999</v>
      </c>
    </row>
    <row r="37" spans="1:2" x14ac:dyDescent="0.25">
      <c r="A37" t="s">
        <v>35</v>
      </c>
      <c r="B37">
        <f>12.6</f>
        <v>12.6</v>
      </c>
    </row>
    <row r="38" spans="1:2" x14ac:dyDescent="0.25">
      <c r="A38" t="s">
        <v>36</v>
      </c>
      <c r="B38">
        <f>2.3</f>
        <v>2.2999999999999998</v>
      </c>
    </row>
    <row r="39" spans="1:2" x14ac:dyDescent="0.25">
      <c r="A39" t="s">
        <v>37</v>
      </c>
      <c r="B39">
        <f>1.9</f>
        <v>1.9</v>
      </c>
    </row>
    <row r="40" spans="1:2" x14ac:dyDescent="0.25">
      <c r="A40" t="s">
        <v>38</v>
      </c>
      <c r="B40">
        <f>63.1</f>
        <v>63.1</v>
      </c>
    </row>
    <row r="41" spans="1:2" x14ac:dyDescent="0.25">
      <c r="A41" t="s">
        <v>39</v>
      </c>
      <c r="B41">
        <f>160.9</f>
        <v>160.9</v>
      </c>
    </row>
    <row r="42" spans="1:2" x14ac:dyDescent="0.25">
      <c r="A42" t="s">
        <v>40</v>
      </c>
      <c r="B42">
        <f>15.1</f>
        <v>15.1</v>
      </c>
    </row>
    <row r="43" spans="1:2" x14ac:dyDescent="0.25">
      <c r="A43" t="s">
        <v>41</v>
      </c>
      <c r="B43">
        <f>3.3</f>
        <v>3.3</v>
      </c>
    </row>
    <row r="44" spans="1:2" x14ac:dyDescent="0.25">
      <c r="A44" t="s">
        <v>42</v>
      </c>
      <c r="B44">
        <f>1.5</f>
        <v>1.5</v>
      </c>
    </row>
    <row r="45" spans="1:2" x14ac:dyDescent="0.25">
      <c r="A45" t="s">
        <v>43</v>
      </c>
      <c r="B45">
        <f>38</f>
        <v>38</v>
      </c>
    </row>
    <row r="46" spans="1:2" x14ac:dyDescent="0.25">
      <c r="A46" t="s">
        <v>69</v>
      </c>
      <c r="B46">
        <f>13.2</f>
        <v>13.2</v>
      </c>
    </row>
    <row r="47" spans="1:2" x14ac:dyDescent="0.25">
      <c r="A47" t="s">
        <v>44</v>
      </c>
      <c r="B47">
        <f>28.2</f>
        <v>28.2</v>
      </c>
    </row>
    <row r="48" spans="1:2" x14ac:dyDescent="0.25">
      <c r="A48" t="s">
        <v>45</v>
      </c>
      <c r="B48">
        <f>40.9</f>
        <v>40.9</v>
      </c>
    </row>
    <row r="49" spans="1:2" x14ac:dyDescent="0.25">
      <c r="A49" t="s">
        <v>46</v>
      </c>
      <c r="B49">
        <f>2.5</f>
        <v>2.5</v>
      </c>
    </row>
    <row r="50" spans="1:2" x14ac:dyDescent="0.25">
      <c r="A50" t="s">
        <v>47</v>
      </c>
      <c r="B50">
        <f>7.8</f>
        <v>7.8</v>
      </c>
    </row>
    <row r="51" spans="1:2" x14ac:dyDescent="0.25">
      <c r="A51" t="s">
        <v>48</v>
      </c>
      <c r="B51">
        <f>44.2</f>
        <v>44.2</v>
      </c>
    </row>
    <row r="52" spans="1:2" x14ac:dyDescent="0.25">
      <c r="A52" t="s">
        <v>49</v>
      </c>
      <c r="B52">
        <f>20.8</f>
        <v>20.8</v>
      </c>
    </row>
    <row r="53" spans="1:2" x14ac:dyDescent="0.25">
      <c r="A53" t="s">
        <v>50</v>
      </c>
      <c r="B53">
        <f>4.7</f>
        <v>4.7</v>
      </c>
    </row>
    <row r="54" spans="1:2" x14ac:dyDescent="0.25">
      <c r="A54" t="s">
        <v>51</v>
      </c>
      <c r="B54">
        <f>3.3</f>
        <v>3.3</v>
      </c>
    </row>
    <row r="55" spans="1:2" x14ac:dyDescent="0.25">
      <c r="A55" t="s">
        <v>52</v>
      </c>
      <c r="B55">
        <f>9.2</f>
        <v>9.1999999999999993</v>
      </c>
    </row>
    <row r="56" spans="1:2" x14ac:dyDescent="0.25">
      <c r="A56" t="s">
        <v>53</v>
      </c>
      <c r="B56">
        <f>318.2</f>
        <v>318.2</v>
      </c>
    </row>
    <row r="57" spans="1:2" x14ac:dyDescent="0.25">
      <c r="A57" t="s">
        <v>54</v>
      </c>
      <c r="B57">
        <f>105.7</f>
        <v>105.7</v>
      </c>
    </row>
    <row r="58" spans="1:2" x14ac:dyDescent="0.25">
      <c r="A58" t="s">
        <v>55</v>
      </c>
      <c r="B58">
        <f>3</f>
        <v>3</v>
      </c>
    </row>
    <row r="59" spans="1:2" x14ac:dyDescent="0.25">
      <c r="A59" t="s">
        <v>71</v>
      </c>
      <c r="B59">
        <f>25</f>
        <v>25</v>
      </c>
    </row>
    <row r="60" spans="1:2" x14ac:dyDescent="0.25">
      <c r="A60" t="s">
        <v>72</v>
      </c>
      <c r="B60">
        <f>109.3</f>
        <v>109.3</v>
      </c>
    </row>
    <row r="61" spans="1:2" x14ac:dyDescent="0.25">
      <c r="A61" t="s">
        <v>56</v>
      </c>
      <c r="B61">
        <f>115</f>
        <v>115</v>
      </c>
    </row>
    <row r="62" spans="1:2" x14ac:dyDescent="0.25">
      <c r="A62" t="s">
        <v>73</v>
      </c>
      <c r="B62">
        <f>1.5</f>
        <v>1.5</v>
      </c>
    </row>
    <row r="63" spans="1:2" x14ac:dyDescent="0.25">
      <c r="A63" t="s">
        <v>57</v>
      </c>
      <c r="B63">
        <f>165.7</f>
        <v>165.7</v>
      </c>
    </row>
    <row r="64" spans="1:2" x14ac:dyDescent="0.25">
      <c r="A64" t="s">
        <v>58</v>
      </c>
      <c r="B64">
        <f>181.9</f>
        <v>181.9</v>
      </c>
    </row>
    <row r="65" spans="1:2" x14ac:dyDescent="0.25">
      <c r="A65" t="s">
        <v>59</v>
      </c>
      <c r="B65">
        <f>150.9</f>
        <v>150.9</v>
      </c>
    </row>
    <row r="66" spans="1:2" x14ac:dyDescent="0.25">
      <c r="A66" t="s">
        <v>60</v>
      </c>
      <c r="B66">
        <f>1.5</f>
        <v>1.5</v>
      </c>
    </row>
    <row r="67" spans="1:2" x14ac:dyDescent="0.25">
      <c r="A67" t="s">
        <v>61</v>
      </c>
      <c r="B67">
        <f>95.3</f>
        <v>95.3</v>
      </c>
    </row>
    <row r="68" spans="1:2" x14ac:dyDescent="0.25">
      <c r="A68" t="s">
        <v>62</v>
      </c>
      <c r="B68">
        <f>40.8</f>
        <v>40.799999999999997</v>
      </c>
    </row>
    <row r="69" spans="1:2" x14ac:dyDescent="0.25">
      <c r="A69" t="s">
        <v>63</v>
      </c>
      <c r="B69">
        <f>10.9</f>
        <v>10.9</v>
      </c>
    </row>
    <row r="70" spans="1:2" x14ac:dyDescent="0.25">
      <c r="A70" t="s">
        <v>74</v>
      </c>
      <c r="B70">
        <f>7.8</f>
        <v>7.8</v>
      </c>
    </row>
    <row r="71" spans="1:2" x14ac:dyDescent="0.25">
      <c r="A71" t="s">
        <v>75</v>
      </c>
      <c r="B71">
        <f>199.1</f>
        <v>199.1</v>
      </c>
    </row>
    <row r="72" spans="1:2" x14ac:dyDescent="0.25">
      <c r="A72" t="s">
        <v>76</v>
      </c>
      <c r="B72">
        <f>4685.1</f>
        <v>4685.1000000000004</v>
      </c>
    </row>
    <row r="73" spans="1:2" x14ac:dyDescent="0.25">
      <c r="A73" t="s">
        <v>64</v>
      </c>
      <c r="B73">
        <f>3</f>
        <v>3</v>
      </c>
    </row>
    <row r="74" spans="1:2" x14ac:dyDescent="0.25">
      <c r="A74" t="s">
        <v>65</v>
      </c>
      <c r="B74">
        <f>3.5</f>
        <v>3.5</v>
      </c>
    </row>
    <row r="75" spans="1:2" x14ac:dyDescent="0.25">
      <c r="A75" t="s">
        <v>66</v>
      </c>
      <c r="B75">
        <f>21.2</f>
        <v>21.2</v>
      </c>
    </row>
    <row r="76" spans="1:2" x14ac:dyDescent="0.25">
      <c r="A76" t="s">
        <v>67</v>
      </c>
      <c r="B76">
        <f>3</f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Denius</dc:creator>
  <cp:lastModifiedBy>Denius</cp:lastModifiedBy>
  <dcterms:created xsi:type="dcterms:W3CDTF">2022-12-17T19:45:30Z</dcterms:created>
  <dcterms:modified xsi:type="dcterms:W3CDTF">2022-12-18T11:06:03Z</dcterms:modified>
</cp:coreProperties>
</file>