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งานจารย์เบ้น\"/>
    </mc:Choice>
  </mc:AlternateContent>
  <xr:revisionPtr revIDLastSave="0" documentId="13_ncr:1_{75CF04E6-2715-4C3C-9803-7C15DB711A67}" xr6:coauthVersionLast="47" xr6:coauthVersionMax="47" xr10:uidLastSave="{00000000-0000-0000-0000-000000000000}"/>
  <bookViews>
    <workbookView xWindow="-120" yWindow="-120" windowWidth="29040" windowHeight="15840" xr2:uid="{DED3CD08-B408-409F-AE21-1625AC3845CD}"/>
  </bookViews>
  <sheets>
    <sheet name="S2" sheetId="2" r:id="rId1"/>
    <sheet name="S3" sheetId="1" r:id="rId2"/>
    <sheet name="E1" sheetId="3" r:id="rId3"/>
    <sheet name="ตย.คำนวน sump 2" sheetId="6" r:id="rId4"/>
  </sheets>
  <definedNames>
    <definedName name="_Hlk73098156" localSheetId="0">'S2'!$L$7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4" i="1" l="1"/>
  <c r="AC4" i="3"/>
  <c r="AB4" i="3"/>
  <c r="S4" i="3"/>
  <c r="R4" i="3"/>
  <c r="P4" i="3"/>
  <c r="O4" i="3"/>
  <c r="N4" i="3"/>
  <c r="M4" i="3"/>
  <c r="Y4" i="3" l="1"/>
  <c r="X4" i="3"/>
  <c r="S4" i="1"/>
  <c r="R4" i="1"/>
  <c r="R4" i="2"/>
  <c r="Q4" i="2"/>
  <c r="S4" i="2" s="1"/>
  <c r="Y4" i="1"/>
  <c r="X4" i="1"/>
  <c r="L8" i="6" l="1"/>
  <c r="L7" i="6"/>
  <c r="Y4" i="2"/>
  <c r="X4" i="2"/>
  <c r="L4" i="2"/>
  <c r="N4" i="2" s="1"/>
  <c r="P4" i="2" s="1"/>
  <c r="M4" i="2" l="1"/>
  <c r="O4" i="2" s="1"/>
  <c r="H8" i="6" l="1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L22" i="6" s="1"/>
  <c r="F23" i="6"/>
  <c r="F24" i="6"/>
  <c r="F25" i="6"/>
  <c r="F26" i="6"/>
  <c r="L26" i="6" s="1"/>
  <c r="F27" i="6"/>
  <c r="F28" i="6"/>
  <c r="F7" i="6"/>
  <c r="D8" i="6"/>
  <c r="D9" i="6"/>
  <c r="D10" i="6"/>
  <c r="D11" i="6"/>
  <c r="D12" i="6"/>
  <c r="L12" i="6" s="1"/>
  <c r="D13" i="6"/>
  <c r="D14" i="6"/>
  <c r="D15" i="6"/>
  <c r="D16" i="6"/>
  <c r="L16" i="6" s="1"/>
  <c r="D17" i="6"/>
  <c r="D18" i="6"/>
  <c r="D19" i="6"/>
  <c r="D20" i="6"/>
  <c r="L20" i="6" s="1"/>
  <c r="D21" i="6"/>
  <c r="D22" i="6"/>
  <c r="D23" i="6"/>
  <c r="D24" i="6"/>
  <c r="L24" i="6" s="1"/>
  <c r="D25" i="6"/>
  <c r="D26" i="6"/>
  <c r="D27" i="6"/>
  <c r="D28" i="6"/>
  <c r="L28" i="6" s="1"/>
  <c r="D7" i="6"/>
  <c r="L18" i="6" l="1"/>
  <c r="L27" i="6"/>
  <c r="L23" i="6"/>
  <c r="L19" i="6"/>
  <c r="L15" i="6"/>
  <c r="L11" i="6"/>
  <c r="L14" i="6"/>
  <c r="L25" i="6"/>
  <c r="L21" i="6"/>
  <c r="L17" i="6"/>
  <c r="L13" i="6"/>
  <c r="L9" i="6"/>
  <c r="L10" i="6"/>
  <c r="AE4" i="3" l="1"/>
  <c r="T4" i="3" l="1"/>
  <c r="K4" i="3"/>
  <c r="U4" i="1" l="1"/>
  <c r="U4" i="3"/>
  <c r="T4" i="1"/>
  <c r="K4" i="2"/>
  <c r="L4" i="1"/>
  <c r="AB4" i="2" l="1"/>
  <c r="T4" i="2"/>
  <c r="M4" i="1"/>
  <c r="AB4" i="1" s="1"/>
  <c r="N4" i="1"/>
  <c r="K4" i="1"/>
  <c r="U4" i="2" l="1"/>
  <c r="AC4" i="2"/>
  <c r="P4" i="1"/>
  <c r="O4" i="1"/>
</calcChain>
</file>

<file path=xl/sharedStrings.xml><?xml version="1.0" encoding="utf-8"?>
<sst xmlns="http://schemas.openxmlformats.org/spreadsheetml/2006/main" count="160" uniqueCount="70">
  <si>
    <t>Treatment Date</t>
  </si>
  <si>
    <t>Batch  No.*</t>
  </si>
  <si>
    <t xml:space="preserve">Sump No. </t>
  </si>
  <si>
    <t>Total Cr</t>
  </si>
  <si>
    <t>Cu</t>
  </si>
  <si>
    <t>Mn</t>
  </si>
  <si>
    <t>Ni</t>
  </si>
  <si>
    <t>Pb</t>
  </si>
  <si>
    <t>Zn</t>
  </si>
  <si>
    <t>TDS</t>
  </si>
  <si>
    <t>Total metal</t>
  </si>
  <si>
    <t>(mol)</t>
  </si>
  <si>
    <t>NaOCl (ml)</t>
  </si>
  <si>
    <t>FeSO4 (g)</t>
  </si>
  <si>
    <t>Ca(OH)2 (g)</t>
  </si>
  <si>
    <t> Theoretical</t>
  </si>
  <si>
    <t>Model</t>
  </si>
  <si>
    <t>Lab</t>
  </si>
  <si>
    <t>(g)</t>
  </si>
  <si>
    <t>1 Lite</t>
  </si>
  <si>
    <t>Operation by lab</t>
  </si>
  <si>
    <t>Operation by model</t>
  </si>
  <si>
    <t>Time (min)</t>
  </si>
  <si>
    <t>model</t>
  </si>
  <si>
    <t>Real</t>
  </si>
  <si>
    <t>Equation</t>
  </si>
  <si>
    <t>=</t>
  </si>
  <si>
    <t>Ca(OH)2</t>
  </si>
  <si>
    <t>NaOCl</t>
  </si>
  <si>
    <t>Time</t>
  </si>
  <si>
    <t>Runs</t>
  </si>
  <si>
    <t>volume</t>
  </si>
  <si>
    <t>Fe(SO)4</t>
  </si>
  <si>
    <t>TDS-dimension without time</t>
  </si>
  <si>
    <t>Ca-D</t>
  </si>
  <si>
    <t>Fe-D</t>
  </si>
  <si>
    <t>Na-D</t>
  </si>
  <si>
    <t>Eq. fot TDS = 6653 + (42.3*Ca-D) - (76.7*Fe-D) + (173.2*Na-D) - (15.5*Time) + (0.44*Fe-D*Fe-D) + (2.36*Na-D*Na-D)+(0.1685*Time*Time) + (12.13*Ca-D*Fe-D) + (1.41*Ca-D*Na-D)-(0.302 *Ca-D*Time)- (3.52*Fe-D*Na-D) - (0.492*Fe-D*Time) - (0.606*Na-D*Time)</t>
  </si>
  <si>
    <t>mg/L</t>
  </si>
  <si>
    <t>TDS-real data</t>
  </si>
  <si>
    <t>Liter</t>
  </si>
  <si>
    <t>g</t>
  </si>
  <si>
    <t>g/L</t>
  </si>
  <si>
    <t>ml</t>
  </si>
  <si>
    <t>ml/L</t>
  </si>
  <si>
    <t>min</t>
  </si>
  <si>
    <t>ค่าที่ต้องกรอกข้อมูล</t>
  </si>
  <si>
    <t>ค่าที่ต้องคำนวนออกมา</t>
  </si>
  <si>
    <t>Lab (mL)</t>
  </si>
  <si>
    <t xml:space="preserve">NaOCl </t>
  </si>
  <si>
    <t>XXXXXX</t>
  </si>
  <si>
    <t>YYYYYYY</t>
  </si>
  <si>
    <t xml:space="preserve"> model</t>
  </si>
  <si>
    <t>volume Operation by</t>
  </si>
  <si>
    <t xml:space="preserve"> lab</t>
  </si>
  <si>
    <t>volume Opration by</t>
  </si>
  <si>
    <t>Vlume operation</t>
  </si>
  <si>
    <t>(ml)</t>
  </si>
  <si>
    <t>base on</t>
  </si>
  <si>
    <t>ค่าคงที่</t>
  </si>
  <si>
    <t>ค่าที่ต้องแสดง</t>
  </si>
  <si>
    <t xml:space="preserve">Volume ( Liter ) </t>
  </si>
  <si>
    <t>volume operate by (g)</t>
  </si>
  <si>
    <t>volume operate by (ml)</t>
  </si>
  <si>
    <t>FeSO4 (g).7H2O</t>
  </si>
  <si>
    <t>YYYYY</t>
  </si>
  <si>
    <t>XXXXX</t>
  </si>
  <si>
    <t>volume operation by (g) base on 1 lite</t>
  </si>
  <si>
    <t>lab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</si>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</sst>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(* #,##0.00_);_(* \(#,##0.00\);_(* &quot;-&quot;??_);_(@_)"/>
    <numFmt numFmtId="165" formatCode="[$-409]d\-mmm\-yy;@"/>
    <numFmt numFmtId="166" formatCode="[$-107041E]d\ mmm\ yy;@"/>
    <numFmt numFmtId="167" formatCode="0.0"/>
    <numFmt numFmtId="168" formatCode="0.000"/>
    <numFmt numFmtId="169" formatCode="0.00000000"/>
    <numFmt numFmtId="170" formatCode="0.000000000"/>
    <numFmt numFmtId="171" formatCode="0.0000000000"/>
  </numFmts>
  <fonts count="7" x14ac:knownFonts="1">
    <font>
      <sz val="11"/>
      <color theme="1"/>
      <name val="Calibri"/>
      <family val="2"/>
      <scheme val="minor"/>
    </font>
    <font>
      <sz val="14"/>
      <name val="TH Sarabun New"/>
      <family val="2"/>
    </font>
    <font>
      <sz val="14"/>
      <color theme="1"/>
      <name val="TH Sarabun New"/>
      <family val="2"/>
    </font>
    <font>
      <sz val="11"/>
      <color theme="1"/>
      <name val="Calibri"/>
      <family val="2"/>
      <scheme val="minor"/>
    </font>
    <font>
      <u/>
      <sz val="15"/>
      <color theme="1"/>
      <name val="TH SarabunPSK"/>
      <family val="2"/>
    </font>
    <font>
      <sz val="9"/>
      <color theme="1"/>
      <name val="Courier New"/>
      <family val="3"/>
    </font>
    <font>
      <sz val="14"/>
      <color rgb="FFFF0000"/>
      <name val="TH Sarabun New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82">
    <xf numFmtId="0" fontId="0" fillId="0" borderId="0" xfId="0"/>
    <xf numFmtId="0" fontId="2" fillId="0" borderId="0" xfId="0" applyFont="1"/>
    <xf numFmtId="0" fontId="1" fillId="0" borderId="4" xfId="0" applyFont="1" applyBorder="1" applyAlignment="1">
      <alignment horizontal="center"/>
    </xf>
    <xf numFmtId="11" fontId="1" fillId="0" borderId="7" xfId="0" applyNumberFormat="1" applyFont="1" applyBorder="1" applyAlignment="1">
      <alignment horizontal="center" vertical="center"/>
    </xf>
    <xf numFmtId="11" fontId="1" fillId="0" borderId="0" xfId="0" applyNumberFormat="1" applyFont="1" applyBorder="1" applyAlignment="1">
      <alignment horizontal="center" vertical="center"/>
    </xf>
    <xf numFmtId="0" fontId="1" fillId="0" borderId="19" xfId="0" applyFont="1" applyBorder="1" applyAlignment="1">
      <alignment horizontal="center"/>
    </xf>
    <xf numFmtId="0" fontId="1" fillId="0" borderId="20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4" fillId="0" borderId="0" xfId="0" applyFont="1"/>
    <xf numFmtId="0" fontId="2" fillId="0" borderId="0" xfId="0" applyNumberFormat="1" applyFont="1"/>
    <xf numFmtId="2" fontId="1" fillId="0" borderId="7" xfId="0" applyNumberFormat="1" applyFont="1" applyBorder="1" applyAlignment="1">
      <alignment horizontal="center" vertical="center"/>
    </xf>
    <xf numFmtId="4" fontId="1" fillId="0" borderId="7" xfId="0" applyNumberFormat="1" applyFont="1" applyBorder="1" applyAlignment="1">
      <alignment horizontal="center" vertical="center"/>
    </xf>
    <xf numFmtId="0" fontId="1" fillId="0" borderId="7" xfId="1" applyNumberFormat="1" applyFont="1" applyBorder="1" applyAlignment="1">
      <alignment horizontal="center" vertical="center"/>
    </xf>
    <xf numFmtId="2" fontId="1" fillId="0" borderId="7" xfId="1" applyNumberFormat="1" applyFont="1" applyBorder="1" applyAlignment="1">
      <alignment horizontal="center" vertical="center"/>
    </xf>
    <xf numFmtId="2" fontId="2" fillId="0" borderId="0" xfId="1" applyNumberFormat="1" applyFont="1"/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2" fontId="1" fillId="0" borderId="19" xfId="0" applyNumberFormat="1" applyFont="1" applyBorder="1" applyAlignment="1">
      <alignment horizontal="center"/>
    </xf>
    <xf numFmtId="2" fontId="1" fillId="0" borderId="20" xfId="0" applyNumberFormat="1" applyFont="1" applyBorder="1" applyAlignment="1">
      <alignment horizontal="center" vertical="center"/>
    </xf>
    <xf numFmtId="2" fontId="1" fillId="0" borderId="8" xfId="0" applyNumberFormat="1" applyFont="1" applyBorder="1" applyAlignment="1">
      <alignment horizontal="center" vertical="center"/>
    </xf>
    <xf numFmtId="2" fontId="5" fillId="0" borderId="0" xfId="0" applyNumberFormat="1" applyFont="1" applyAlignment="1">
      <alignment vertical="center"/>
    </xf>
    <xf numFmtId="2" fontId="2" fillId="0" borderId="0" xfId="0" applyNumberFormat="1" applyFont="1"/>
    <xf numFmtId="2" fontId="0" fillId="0" borderId="0" xfId="0" applyNumberFormat="1"/>
    <xf numFmtId="167" fontId="1" fillId="2" borderId="5" xfId="0" applyNumberFormat="1" applyFont="1" applyFill="1" applyBorder="1" applyAlignment="1">
      <alignment horizontal="center" vertical="center"/>
    </xf>
    <xf numFmtId="2" fontId="1" fillId="2" borderId="5" xfId="0" applyNumberFormat="1" applyFont="1" applyFill="1" applyBorder="1" applyAlignment="1">
      <alignment horizontal="center" vertical="center"/>
    </xf>
    <xf numFmtId="168" fontId="1" fillId="2" borderId="5" xfId="0" applyNumberFormat="1" applyFont="1" applyFill="1" applyBorder="1" applyAlignment="1">
      <alignment horizontal="center" vertical="center"/>
    </xf>
    <xf numFmtId="167" fontId="1" fillId="2" borderId="18" xfId="0" applyNumberFormat="1" applyFont="1" applyFill="1" applyBorder="1" applyAlignment="1">
      <alignment horizontal="center" vertical="center"/>
    </xf>
    <xf numFmtId="0" fontId="1" fillId="3" borderId="7" xfId="0" applyNumberFormat="1" applyFont="1" applyFill="1" applyBorder="1" applyAlignment="1">
      <alignment horizontal="center" vertical="center"/>
    </xf>
    <xf numFmtId="0" fontId="2" fillId="3" borderId="0" xfId="0" applyFont="1" applyFill="1"/>
    <xf numFmtId="2" fontId="1" fillId="2" borderId="6" xfId="0" applyNumberFormat="1" applyFont="1" applyFill="1" applyBorder="1" applyAlignment="1">
      <alignment horizontal="center"/>
    </xf>
    <xf numFmtId="0" fontId="2" fillId="4" borderId="0" xfId="0" applyFont="1" applyFill="1"/>
    <xf numFmtId="0" fontId="2" fillId="2" borderId="0" xfId="0" applyFont="1" applyFill="1"/>
    <xf numFmtId="166" fontId="1" fillId="2" borderId="4" xfId="0" applyNumberFormat="1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2" fillId="5" borderId="0" xfId="0" applyFont="1" applyFill="1"/>
    <xf numFmtId="0" fontId="2" fillId="6" borderId="0" xfId="0" applyFont="1" applyFill="1"/>
    <xf numFmtId="0" fontId="2" fillId="7" borderId="0" xfId="0" applyFont="1" applyFill="1"/>
    <xf numFmtId="164" fontId="1" fillId="7" borderId="7" xfId="1" applyFont="1" applyFill="1" applyBorder="1" applyAlignment="1">
      <alignment horizontal="center" vertical="center" wrapText="1"/>
    </xf>
    <xf numFmtId="164" fontId="2" fillId="7" borderId="0" xfId="1" applyFont="1" applyFill="1"/>
    <xf numFmtId="2" fontId="1" fillId="0" borderId="0" xfId="0" applyNumberFormat="1" applyFont="1" applyBorder="1" applyAlignment="1">
      <alignment horizontal="center" vertical="center"/>
    </xf>
    <xf numFmtId="169" fontId="2" fillId="0" borderId="0" xfId="0" applyNumberFormat="1" applyFont="1" applyAlignment="1">
      <alignment horizontal="center"/>
    </xf>
    <xf numFmtId="169" fontId="1" fillId="0" borderId="0" xfId="0" applyNumberFormat="1" applyFont="1" applyBorder="1" applyAlignment="1">
      <alignment horizontal="center" vertical="center"/>
    </xf>
    <xf numFmtId="171" fontId="1" fillId="0" borderId="19" xfId="0" applyNumberFormat="1" applyFont="1" applyBorder="1" applyAlignment="1"/>
    <xf numFmtId="171" fontId="1" fillId="0" borderId="20" xfId="0" applyNumberFormat="1" applyFont="1" applyBorder="1" applyAlignment="1">
      <alignment vertical="center"/>
    </xf>
    <xf numFmtId="171" fontId="1" fillId="0" borderId="8" xfId="0" applyNumberFormat="1" applyFont="1" applyBorder="1" applyAlignment="1">
      <alignment vertical="center"/>
    </xf>
    <xf numFmtId="171" fontId="2" fillId="0" borderId="0" xfId="0" applyNumberFormat="1" applyFont="1" applyAlignment="1"/>
    <xf numFmtId="171" fontId="1" fillId="0" borderId="0" xfId="0" applyNumberFormat="1" applyFont="1" applyBorder="1" applyAlignment="1">
      <alignment vertical="center"/>
    </xf>
    <xf numFmtId="4" fontId="1" fillId="0" borderId="0" xfId="0" applyNumberFormat="1" applyFont="1" applyBorder="1" applyAlignment="1">
      <alignment horizontal="center" vertical="center"/>
    </xf>
    <xf numFmtId="170" fontId="1" fillId="0" borderId="0" xfId="0" applyNumberFormat="1" applyFont="1" applyBorder="1" applyAlignment="1">
      <alignment horizontal="right" vertical="center"/>
    </xf>
    <xf numFmtId="0" fontId="1" fillId="4" borderId="7" xfId="0" applyNumberFormat="1" applyFont="1" applyFill="1" applyBorder="1" applyAlignment="1">
      <alignment horizontal="center" vertical="center"/>
    </xf>
    <xf numFmtId="171" fontId="2" fillId="5" borderId="0" xfId="0" applyNumberFormat="1" applyFont="1" applyFill="1" applyAlignment="1"/>
    <xf numFmtId="0" fontId="2" fillId="8" borderId="0" xfId="0" applyFont="1" applyFill="1"/>
    <xf numFmtId="0" fontId="2" fillId="5" borderId="0" xfId="0" applyFont="1" applyFill="1" applyAlignment="1">
      <alignment horizontal="center"/>
    </xf>
    <xf numFmtId="4" fontId="1" fillId="8" borderId="7" xfId="0" applyNumberFormat="1" applyFont="1" applyFill="1" applyBorder="1" applyAlignment="1">
      <alignment horizontal="center" vertical="center"/>
    </xf>
    <xf numFmtId="169" fontId="1" fillId="9" borderId="0" xfId="0" applyNumberFormat="1" applyFont="1" applyFill="1" applyBorder="1" applyAlignment="1">
      <alignment horizontal="center" vertical="center"/>
    </xf>
    <xf numFmtId="168" fontId="2" fillId="2" borderId="0" xfId="0" applyNumberFormat="1" applyFont="1" applyFill="1" applyAlignment="1">
      <alignment horizontal="center" wrapText="1"/>
    </xf>
    <xf numFmtId="0" fontId="2" fillId="10" borderId="0" xfId="0" applyFont="1" applyFill="1"/>
    <xf numFmtId="0" fontId="2" fillId="11" borderId="0" xfId="0" applyFont="1" applyFill="1"/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 wrapText="1"/>
    </xf>
    <xf numFmtId="165" fontId="1" fillId="0" borderId="2" xfId="0" applyNumberFormat="1" applyFont="1" applyBorder="1" applyAlignment="1">
      <alignment horizontal="center" vertical="center" wrapText="1"/>
    </xf>
    <xf numFmtId="165" fontId="1" fillId="0" borderId="3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ACBFB-01A0-45E3-AAD8-88516166E88A}">
  <dimension ref="A1:AC35"/>
  <sheetViews>
    <sheetView tabSelected="1" workbookViewId="0">
      <selection activeCell="I9" sqref="I9"/>
    </sheetView>
  </sheetViews>
  <sheetFormatPr defaultRowHeight="21.75" x14ac:dyDescent="0.5"/>
  <cols>
    <col min="1" max="1" width="10.85546875" style="1" customWidth="1"/>
    <col min="2" max="4" width="9.140625" style="1"/>
    <col min="5" max="5" width="15" style="1" bestFit="1" customWidth="1"/>
    <col min="6" max="10" width="9.140625" style="1"/>
    <col min="11" max="11" width="16.42578125" style="1" customWidth="1"/>
    <col min="12" max="12" width="13.85546875" style="1" customWidth="1"/>
    <col min="13" max="13" width="9.140625" style="1"/>
    <col min="14" max="14" width="12.28515625" style="1" customWidth="1"/>
    <col min="15" max="15" width="22.140625" style="1" customWidth="1"/>
    <col min="16" max="16" width="17.140625" style="1" customWidth="1"/>
    <col min="17" max="17" width="15.28515625" style="1" customWidth="1"/>
    <col min="18" max="19" width="9.140625" style="1"/>
    <col min="20" max="20" width="19.140625" style="1" customWidth="1"/>
    <col min="21" max="21" width="17" style="1" customWidth="1"/>
    <col min="22" max="23" width="9.140625" style="1"/>
    <col min="24" max="24" width="22.28515625" customWidth="1"/>
    <col min="25" max="25" width="21.140625" customWidth="1"/>
    <col min="26" max="27" width="9.140625" style="1"/>
    <col min="28" max="28" width="13.42578125" style="1" bestFit="1" customWidth="1"/>
    <col min="29" max="29" width="11.42578125" style="1" bestFit="1" customWidth="1"/>
    <col min="30" max="16384" width="9.140625" style="1"/>
  </cols>
  <sheetData>
    <row r="1" spans="1:29" ht="22.5" thickBot="1" x14ac:dyDescent="0.55000000000000004">
      <c r="A1" s="67" t="s">
        <v>0</v>
      </c>
      <c r="B1" s="70" t="s">
        <v>1</v>
      </c>
      <c r="C1" s="73" t="s">
        <v>2</v>
      </c>
      <c r="D1" s="17"/>
      <c r="E1" s="76"/>
      <c r="F1" s="76"/>
      <c r="G1" s="76"/>
      <c r="H1" s="76"/>
      <c r="I1" s="76"/>
      <c r="J1" s="77"/>
      <c r="K1" s="5"/>
      <c r="L1" s="5"/>
      <c r="M1" s="5"/>
      <c r="N1" s="5"/>
      <c r="O1" s="5" t="s">
        <v>53</v>
      </c>
      <c r="P1" s="5"/>
      <c r="Q1" s="5"/>
      <c r="R1" s="5"/>
      <c r="S1" s="5"/>
      <c r="T1" s="5"/>
      <c r="U1" s="5"/>
      <c r="V1" s="5"/>
      <c r="W1" s="5"/>
      <c r="X1" t="s">
        <v>55</v>
      </c>
      <c r="AB1" s="5"/>
    </row>
    <row r="2" spans="1:29" ht="43.5" x14ac:dyDescent="0.5">
      <c r="A2" s="68"/>
      <c r="B2" s="71"/>
      <c r="C2" s="74"/>
      <c r="D2" s="18" t="s">
        <v>56</v>
      </c>
      <c r="E2" s="63" t="s">
        <v>3</v>
      </c>
      <c r="F2" s="63" t="s">
        <v>4</v>
      </c>
      <c r="G2" s="63" t="s">
        <v>5</v>
      </c>
      <c r="H2" s="63" t="s">
        <v>6</v>
      </c>
      <c r="I2" s="63" t="s">
        <v>7</v>
      </c>
      <c r="J2" s="65" t="s">
        <v>8</v>
      </c>
      <c r="K2" s="6" t="s">
        <v>10</v>
      </c>
      <c r="L2" s="37" t="s">
        <v>14</v>
      </c>
      <c r="M2" s="1" t="s">
        <v>19</v>
      </c>
      <c r="N2" s="1" t="s">
        <v>19</v>
      </c>
      <c r="O2" s="1" t="s">
        <v>18</v>
      </c>
      <c r="P2" s="8" t="s">
        <v>18</v>
      </c>
      <c r="Q2" s="38" t="s">
        <v>64</v>
      </c>
      <c r="R2" s="1" t="s">
        <v>19</v>
      </c>
      <c r="S2" s="1" t="s">
        <v>19</v>
      </c>
      <c r="T2" s="1" t="s">
        <v>41</v>
      </c>
      <c r="U2" s="8" t="s">
        <v>41</v>
      </c>
      <c r="V2" s="37" t="s">
        <v>49</v>
      </c>
      <c r="W2" s="6" t="s">
        <v>57</v>
      </c>
      <c r="Z2" s="1" t="s">
        <v>22</v>
      </c>
      <c r="AB2" s="6" t="s">
        <v>9</v>
      </c>
    </row>
    <row r="3" spans="1:29" ht="22.5" thickBot="1" x14ac:dyDescent="0.55000000000000004">
      <c r="A3" s="69"/>
      <c r="B3" s="72"/>
      <c r="C3" s="75"/>
      <c r="D3" s="19" t="s">
        <v>40</v>
      </c>
      <c r="E3" s="64"/>
      <c r="F3" s="64"/>
      <c r="G3" s="64"/>
      <c r="H3" s="64"/>
      <c r="I3" s="64"/>
      <c r="J3" s="66"/>
      <c r="K3" s="7" t="s">
        <v>11</v>
      </c>
      <c r="L3" s="7" t="s">
        <v>15</v>
      </c>
      <c r="M3" s="7" t="s">
        <v>16</v>
      </c>
      <c r="N3" s="7" t="s">
        <v>17</v>
      </c>
      <c r="O3" s="7" t="s">
        <v>52</v>
      </c>
      <c r="P3" s="7" t="s">
        <v>54</v>
      </c>
      <c r="Q3" s="7" t="s">
        <v>15</v>
      </c>
      <c r="R3" s="7" t="s">
        <v>16</v>
      </c>
      <c r="S3" s="7" t="s">
        <v>17</v>
      </c>
      <c r="T3" s="7" t="s">
        <v>21</v>
      </c>
      <c r="U3" s="7" t="s">
        <v>20</v>
      </c>
      <c r="V3" s="7" t="s">
        <v>16</v>
      </c>
      <c r="W3" s="7" t="s">
        <v>48</v>
      </c>
      <c r="X3" s="9" t="s">
        <v>52</v>
      </c>
      <c r="Y3" s="9" t="s">
        <v>54</v>
      </c>
      <c r="Z3" s="1" t="s">
        <v>23</v>
      </c>
      <c r="AA3" s="1" t="s">
        <v>17</v>
      </c>
      <c r="AB3" s="7" t="s">
        <v>16</v>
      </c>
      <c r="AC3" s="9" t="s">
        <v>17</v>
      </c>
    </row>
    <row r="4" spans="1:29" x14ac:dyDescent="0.5">
      <c r="A4" s="35" t="s">
        <v>51</v>
      </c>
      <c r="B4" s="36" t="s">
        <v>50</v>
      </c>
      <c r="C4" s="2">
        <v>2</v>
      </c>
      <c r="D4" s="32">
        <v>10</v>
      </c>
      <c r="E4" s="26">
        <v>110.3</v>
      </c>
      <c r="F4" s="27">
        <v>54.43</v>
      </c>
      <c r="G4" s="28">
        <v>2.2389999999999999</v>
      </c>
      <c r="H4" s="27">
        <v>44.94</v>
      </c>
      <c r="I4" s="28">
        <v>1E-3</v>
      </c>
      <c r="J4" s="29">
        <v>201.2</v>
      </c>
      <c r="K4" s="30">
        <f>(E4/(1000*51.996))+ (F4/(1000*63.55))+ (G4/(1000*54.93))+ (H4/(1000*58.93))+ (I4/(1000*207.2))+ (J4/(1000*65.4))</f>
        <v>6.8576260650942203E-3</v>
      </c>
      <c r="L4" s="31">
        <f>(((E4/(1000*51.996))*(3/2)*74.093)+(((F4/(1000*63.55))+(G4/(1000*54.93))+(H4/(1000*58.93))+(I4/(1000*207.2))+(J4/(1000*65.4)))*74.093))*(100/93.15)</f>
        <v>0.62983302113253903</v>
      </c>
      <c r="M4" s="39">
        <f>L4*14.659</f>
        <v>9.2327222567818907</v>
      </c>
      <c r="N4" s="39">
        <f>L4*14.67</f>
        <v>9.2396504200143479</v>
      </c>
      <c r="O4" s="41">
        <f>M4*D4</f>
        <v>92.327222567818907</v>
      </c>
      <c r="P4" s="41">
        <f>N4*D4</f>
        <v>92.396504200143482</v>
      </c>
      <c r="Q4" s="31">
        <f>(((E4/(1000*51.996))*(3/2)*151.908)+(((F4/(1000*63.55))+(G4/(1000*54.93))+(H4/(1000*58.93))+(I4/(1000*207.2))+(J4/(1000*65.4)))*151.908)*(100/98.5))*((278.014/151.908))</f>
        <v>2.2214461545863937</v>
      </c>
      <c r="R4" s="39">
        <f>Q4*5.771</f>
        <v>12.819965758118078</v>
      </c>
      <c r="S4" s="39">
        <f>Q4*5.068</f>
        <v>11.258289111443842</v>
      </c>
      <c r="T4" s="41">
        <f>R4*D4</f>
        <v>128.19965758118079</v>
      </c>
      <c r="U4" s="41">
        <f>S4*D4</f>
        <v>112.58289111443843</v>
      </c>
      <c r="V4" s="39">
        <v>13.33</v>
      </c>
      <c r="W4" s="39">
        <v>11</v>
      </c>
      <c r="X4" s="41">
        <f>V4*D4</f>
        <v>133.30000000000001</v>
      </c>
      <c r="Y4" s="41">
        <f>W4*D4</f>
        <v>110</v>
      </c>
      <c r="Z4" s="40">
        <v>71.81</v>
      </c>
      <c r="AA4" s="40">
        <v>75</v>
      </c>
      <c r="AB4" s="42">
        <f xml:space="preserve"> 6653 + (42.3*M4) - (76.7*R4) + (173.2*V4) - (15.5*Z4) + (0.44*R4^2) + (2.36*V4^2)+(0.1685*Z4^2) + (12.13*M4*R4) + (1.41*M4*V4)-(0.302 *M4*Z4)- (3.52*R4*V4) - (0.492*R4*Z4) - (0.606*R4*Z4)</f>
        <v>8413.210814860704</v>
      </c>
      <c r="AC4" s="43">
        <f xml:space="preserve"> 6653 + (42.3*N4) - (76.7*S4) + (173.2*W4) - (15.5*AA4) + (0.44*S4^2) + (2.36*W4^2)+(0.1685*AA4^2) + (12.13*M4*S4) + (1.41*M4*W4)-(0.302 *N4*AA4)- (3.52*S4*W4) - (0.492*S4*AA4) - (0.606*W4*AA4)</f>
        <v>8055.6368307052408</v>
      </c>
    </row>
    <row r="5" spans="1:29" x14ac:dyDescent="0.5">
      <c r="E5" s="34" t="s">
        <v>46</v>
      </c>
      <c r="K5" s="33" t="s">
        <v>47</v>
      </c>
      <c r="M5" s="39" t="s">
        <v>58</v>
      </c>
      <c r="O5" s="41" t="s">
        <v>60</v>
      </c>
      <c r="Z5" s="40" t="s">
        <v>59</v>
      </c>
    </row>
    <row r="7" spans="1:29" ht="24.75" x14ac:dyDescent="0.5">
      <c r="L7" s="10"/>
    </row>
    <row r="8" spans="1:29" x14ac:dyDescent="0.5">
      <c r="AB8" s="24"/>
      <c r="AC8" s="24"/>
    </row>
    <row r="9" spans="1:29" x14ac:dyDescent="0.5">
      <c r="AB9" s="24"/>
      <c r="AC9" s="24"/>
    </row>
    <row r="10" spans="1:29" x14ac:dyDescent="0.5">
      <c r="AB10" s="24"/>
      <c r="AC10" s="24"/>
    </row>
    <row r="11" spans="1:29" x14ac:dyDescent="0.5">
      <c r="AB11" s="24"/>
      <c r="AC11" s="24"/>
    </row>
    <row r="12" spans="1:29" x14ac:dyDescent="0.5">
      <c r="AB12" s="24"/>
      <c r="AC12" s="24"/>
    </row>
    <row r="13" spans="1:29" x14ac:dyDescent="0.5">
      <c r="AB13" s="24"/>
      <c r="AC13" s="24"/>
    </row>
    <row r="14" spans="1:29" x14ac:dyDescent="0.5">
      <c r="AB14" s="24"/>
      <c r="AC14" s="24"/>
    </row>
    <row r="15" spans="1:29" x14ac:dyDescent="0.5">
      <c r="AB15" s="24"/>
      <c r="AC15" s="24"/>
    </row>
    <row r="16" spans="1:29" x14ac:dyDescent="0.5">
      <c r="AB16" s="24"/>
      <c r="AC16" s="24"/>
    </row>
    <row r="17" spans="28:29" x14ac:dyDescent="0.5">
      <c r="AB17" s="24"/>
      <c r="AC17" s="24"/>
    </row>
    <row r="18" spans="28:29" x14ac:dyDescent="0.5">
      <c r="AB18" s="24"/>
      <c r="AC18" s="24"/>
    </row>
    <row r="19" spans="28:29" x14ac:dyDescent="0.5">
      <c r="AB19" s="24"/>
      <c r="AC19" s="24"/>
    </row>
    <row r="20" spans="28:29" x14ac:dyDescent="0.5">
      <c r="AB20" s="24"/>
      <c r="AC20" s="24"/>
    </row>
    <row r="21" spans="28:29" x14ac:dyDescent="0.5">
      <c r="AB21" s="24"/>
      <c r="AC21" s="24"/>
    </row>
    <row r="22" spans="28:29" x14ac:dyDescent="0.5">
      <c r="AB22" s="24"/>
      <c r="AC22" s="24"/>
    </row>
    <row r="23" spans="28:29" x14ac:dyDescent="0.5">
      <c r="AB23" s="24"/>
      <c r="AC23" s="24"/>
    </row>
    <row r="24" spans="28:29" x14ac:dyDescent="0.5">
      <c r="AB24" s="24"/>
      <c r="AC24" s="24"/>
    </row>
    <row r="25" spans="28:29" x14ac:dyDescent="0.5">
      <c r="AB25" s="24"/>
      <c r="AC25" s="24"/>
    </row>
    <row r="26" spans="28:29" x14ac:dyDescent="0.5">
      <c r="AB26" s="24"/>
      <c r="AC26" s="24"/>
    </row>
    <row r="27" spans="28:29" x14ac:dyDescent="0.5">
      <c r="AB27" s="24"/>
      <c r="AC27" s="24"/>
    </row>
    <row r="28" spans="28:29" x14ac:dyDescent="0.5">
      <c r="AB28" s="24"/>
      <c r="AC28" s="24"/>
    </row>
    <row r="29" spans="28:29" x14ac:dyDescent="0.5">
      <c r="AB29" s="24"/>
      <c r="AC29" s="24"/>
    </row>
    <row r="30" spans="28:29" x14ac:dyDescent="0.5">
      <c r="AB30" s="24"/>
      <c r="AC30" s="24"/>
    </row>
    <row r="31" spans="28:29" x14ac:dyDescent="0.5">
      <c r="AB31" s="24"/>
      <c r="AC31" s="24"/>
    </row>
    <row r="32" spans="28:29" x14ac:dyDescent="0.5">
      <c r="AB32" s="24"/>
      <c r="AC32" s="24"/>
    </row>
    <row r="33" spans="28:29" x14ac:dyDescent="0.5">
      <c r="AB33" s="24"/>
      <c r="AC33" s="24"/>
    </row>
    <row r="34" spans="28:29" x14ac:dyDescent="0.5">
      <c r="AB34" s="24"/>
      <c r="AC34" s="24"/>
    </row>
    <row r="35" spans="28:29" x14ac:dyDescent="0.5">
      <c r="AB35" s="24"/>
      <c r="AC35" s="24"/>
    </row>
  </sheetData>
  <mergeCells count="10">
    <mergeCell ref="I2:I3"/>
    <mergeCell ref="J2:J3"/>
    <mergeCell ref="A1:A3"/>
    <mergeCell ref="B1:B3"/>
    <mergeCell ref="C1:C3"/>
    <mergeCell ref="E1:J1"/>
    <mergeCell ref="E2:E3"/>
    <mergeCell ref="F2:F3"/>
    <mergeCell ref="G2:G3"/>
    <mergeCell ref="H2:H3"/>
  </mergeCell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6D1109-5D87-4856-A434-FA7A05768B08}">
  <dimension ref="A1:AG2930"/>
  <sheetViews>
    <sheetView workbookViewId="0">
      <selection activeCell="N4" sqref="N4"/>
    </sheetView>
  </sheetViews>
  <sheetFormatPr defaultRowHeight="21.75" x14ac:dyDescent="0.5"/>
  <cols>
    <col min="1" max="1" width="11.5703125" style="1" customWidth="1"/>
    <col min="2" max="10" width="9.140625" style="1"/>
    <col min="11" max="13" width="14.85546875" style="1" customWidth="1"/>
    <col min="14" max="14" width="14.85546875" style="50" customWidth="1"/>
    <col min="15" max="15" width="13.7109375" style="1" customWidth="1"/>
    <col min="16" max="16" width="18" style="1" customWidth="1"/>
    <col min="17" max="17" width="19" style="1" customWidth="1"/>
    <col min="18" max="19" width="14.85546875" style="1" customWidth="1"/>
    <col min="20" max="20" width="17" style="1" customWidth="1"/>
    <col min="21" max="21" width="19.5703125" style="1" customWidth="1"/>
    <col min="22" max="23" width="14.85546875" style="1" customWidth="1"/>
    <col min="24" max="24" width="13.85546875" customWidth="1"/>
    <col min="25" max="25" width="17.28515625" customWidth="1"/>
    <col min="26" max="27" width="9.140625" style="1"/>
    <col min="28" max="28" width="9.85546875" style="1" bestFit="1" customWidth="1"/>
    <col min="29" max="29" width="10" style="1" bestFit="1" customWidth="1"/>
    <col min="30" max="31" width="10" style="1" customWidth="1"/>
    <col min="32" max="16384" width="9.140625" style="1"/>
  </cols>
  <sheetData>
    <row r="1" spans="1:33" ht="22.5" thickBot="1" x14ac:dyDescent="0.55000000000000004">
      <c r="A1" s="67" t="s">
        <v>0</v>
      </c>
      <c r="B1" s="70" t="s">
        <v>1</v>
      </c>
      <c r="C1" s="73" t="s">
        <v>2</v>
      </c>
      <c r="D1" s="70" t="s">
        <v>61</v>
      </c>
      <c r="E1" s="76"/>
      <c r="F1" s="76"/>
      <c r="G1" s="76"/>
      <c r="H1" s="76"/>
      <c r="I1" s="76"/>
      <c r="J1" s="77"/>
      <c r="K1" s="5"/>
      <c r="L1" s="5"/>
      <c r="M1" s="5"/>
      <c r="N1" s="47"/>
      <c r="O1" s="5"/>
      <c r="P1" s="5"/>
      <c r="Q1" s="5"/>
      <c r="R1" s="5"/>
      <c r="S1" s="5"/>
      <c r="T1" s="5"/>
      <c r="U1" s="5"/>
      <c r="V1" s="5"/>
      <c r="W1" s="5"/>
    </row>
    <row r="2" spans="1:33" x14ac:dyDescent="0.5">
      <c r="A2" s="68"/>
      <c r="B2" s="71"/>
      <c r="C2" s="74"/>
      <c r="D2" s="71"/>
      <c r="E2" s="80" t="s">
        <v>3</v>
      </c>
      <c r="F2" s="80" t="s">
        <v>4</v>
      </c>
      <c r="G2" s="80" t="s">
        <v>5</v>
      </c>
      <c r="H2" s="80" t="s">
        <v>6</v>
      </c>
      <c r="I2" s="80" t="s">
        <v>7</v>
      </c>
      <c r="J2" s="78" t="s">
        <v>8</v>
      </c>
      <c r="K2" s="6" t="s">
        <v>10</v>
      </c>
      <c r="L2" s="6" t="s">
        <v>14</v>
      </c>
      <c r="M2" s="6"/>
      <c r="N2" s="48"/>
      <c r="P2" s="8" t="s">
        <v>62</v>
      </c>
      <c r="Q2" s="7" t="s">
        <v>13</v>
      </c>
      <c r="R2" s="8"/>
      <c r="S2" s="8"/>
      <c r="U2" s="8" t="s">
        <v>62</v>
      </c>
      <c r="V2" s="6" t="s">
        <v>12</v>
      </c>
      <c r="W2" s="6"/>
      <c r="X2" t="s">
        <v>63</v>
      </c>
      <c r="Z2" s="1" t="s">
        <v>22</v>
      </c>
      <c r="AB2" s="6" t="s">
        <v>9</v>
      </c>
    </row>
    <row r="3" spans="1:33" ht="22.5" thickBot="1" x14ac:dyDescent="0.55000000000000004">
      <c r="A3" s="69"/>
      <c r="B3" s="72"/>
      <c r="C3" s="75"/>
      <c r="D3" s="72"/>
      <c r="E3" s="81"/>
      <c r="F3" s="81"/>
      <c r="G3" s="81"/>
      <c r="H3" s="81"/>
      <c r="I3" s="81"/>
      <c r="J3" s="79"/>
      <c r="K3" s="7" t="s">
        <v>11</v>
      </c>
      <c r="L3" s="7" t="s">
        <v>15</v>
      </c>
      <c r="M3" s="7" t="s">
        <v>16</v>
      </c>
      <c r="N3" s="49" t="s">
        <v>17</v>
      </c>
      <c r="O3" s="7" t="s">
        <v>23</v>
      </c>
      <c r="P3" s="7" t="s">
        <v>20</v>
      </c>
      <c r="Q3" s="7" t="s">
        <v>15</v>
      </c>
      <c r="R3" s="7" t="s">
        <v>16</v>
      </c>
      <c r="S3" s="7" t="s">
        <v>17</v>
      </c>
      <c r="T3" s="7" t="s">
        <v>23</v>
      </c>
      <c r="U3" s="7" t="s">
        <v>54</v>
      </c>
      <c r="V3" s="7" t="s">
        <v>16</v>
      </c>
      <c r="W3" s="7" t="s">
        <v>17</v>
      </c>
      <c r="X3" s="9" t="s">
        <v>52</v>
      </c>
      <c r="Y3" s="9" t="s">
        <v>54</v>
      </c>
      <c r="Z3" s="1" t="s">
        <v>23</v>
      </c>
      <c r="AA3" s="1" t="s">
        <v>17</v>
      </c>
      <c r="AB3" s="7" t="s">
        <v>16</v>
      </c>
      <c r="AC3" s="9" t="s">
        <v>17</v>
      </c>
      <c r="AD3" s="9"/>
      <c r="AE3" s="9"/>
    </row>
    <row r="4" spans="1:33" x14ac:dyDescent="0.5">
      <c r="A4" s="35" t="s">
        <v>51</v>
      </c>
      <c r="B4" s="36" t="s">
        <v>50</v>
      </c>
      <c r="C4" s="2">
        <v>3</v>
      </c>
      <c r="D4" s="32">
        <v>5</v>
      </c>
      <c r="E4" s="26">
        <v>21.4</v>
      </c>
      <c r="F4" s="27">
        <v>36.06</v>
      </c>
      <c r="G4" s="28">
        <v>4.92</v>
      </c>
      <c r="H4" s="27">
        <v>11.09</v>
      </c>
      <c r="I4" s="28">
        <v>0.45200000000000001</v>
      </c>
      <c r="J4" s="29">
        <v>18.22</v>
      </c>
      <c r="K4" s="54">
        <f>(E4/(1000*51.996))+ (F4/(1000*63.55))+ (G4/(1000*54.93))+ (H4/(1000*58.93))+ (I4/(1000*207.2))+ (J4/(1000*65.4))</f>
        <v>1.5375300017982322E-3</v>
      </c>
      <c r="L4" s="33">
        <f>(((E4/(1000*51.996))*(3/2)*74.093)+(((F4/(1000*63.55))+(G4/(1000*54.93))+(H4/(1000*58.93))+(I4/(1000*207.2))+(J4/(1000*65.4)))*74.093))*(100/93.15)</f>
        <v>0.13866606860188721</v>
      </c>
      <c r="M4" s="39">
        <f>L4*10.039</f>
        <v>1.3920686626943457</v>
      </c>
      <c r="N4" s="55">
        <f>L4*16.449</f>
        <v>2.2809181624324428</v>
      </c>
      <c r="O4" s="56">
        <f>M4*D4</f>
        <v>6.9603433134717285</v>
      </c>
      <c r="P4" s="56">
        <f>N4*D4</f>
        <v>11.404590812162214</v>
      </c>
      <c r="Q4" s="59">
        <v>0.49204669411065355</v>
      </c>
      <c r="R4" s="39">
        <f>Q4*11.668</f>
        <v>5.7412008268831052</v>
      </c>
      <c r="S4" s="39">
        <f>Q4*7.375</f>
        <v>3.6288443690660701</v>
      </c>
      <c r="T4" s="56">
        <f>(R4/1000)*1000*D4</f>
        <v>28.706004134415526</v>
      </c>
      <c r="U4" s="56">
        <f>(S4/1000)*1000*D4</f>
        <v>18.14422184533035</v>
      </c>
      <c r="V4" s="39">
        <v>1.01</v>
      </c>
      <c r="W4" s="57">
        <v>5</v>
      </c>
      <c r="X4" s="56">
        <f>V4*D4</f>
        <v>5.05</v>
      </c>
      <c r="Y4" s="56">
        <f>W4*D4</f>
        <v>25</v>
      </c>
      <c r="Z4" s="40">
        <v>120</v>
      </c>
      <c r="AA4" s="40">
        <v>75</v>
      </c>
      <c r="AB4" s="58">
        <f xml:space="preserve"> 4735 - (199*M4)- (359.5*R4) + (212.2*V4) - (7.25*Z4) + (74.1*M4^2)+ (49.22*R4^2) - (1.17*V4^2)+ (0.0453*Z4^2) - (10*M4*R4)+ (0 *M4*V4) - (0*M4*Z4) -(3.2 *R4*V4) + (0.653*R4*Z4)- (0.111*V4*Z4)</f>
        <v>4493.369932407888</v>
      </c>
      <c r="AC4" s="58">
        <f>++++++++'S2'!K4</f>
        <v>6.8576260650942203E-3</v>
      </c>
      <c r="AD4" s="52"/>
      <c r="AE4" s="52"/>
      <c r="AF4" s="23"/>
      <c r="AG4" s="23"/>
    </row>
    <row r="5" spans="1:33" x14ac:dyDescent="0.5">
      <c r="K5" s="3"/>
      <c r="L5" s="53"/>
      <c r="M5" s="4"/>
      <c r="S5" s="45"/>
      <c r="V5" s="4"/>
      <c r="W5" s="44"/>
      <c r="X5" s="1"/>
      <c r="Y5" s="1"/>
      <c r="AC5" s="13"/>
      <c r="AD5" s="52"/>
      <c r="AE5" s="52"/>
      <c r="AF5" s="23"/>
      <c r="AG5" s="23"/>
    </row>
    <row r="6" spans="1:33" x14ac:dyDescent="0.5">
      <c r="K6" s="3"/>
      <c r="L6" s="4"/>
      <c r="M6" s="4"/>
      <c r="Q6" s="4"/>
      <c r="S6" s="46"/>
      <c r="V6" s="4"/>
      <c r="W6" s="44"/>
      <c r="X6" s="1"/>
      <c r="Y6" s="1"/>
      <c r="AC6" s="13"/>
      <c r="AD6" s="52"/>
      <c r="AE6" s="52"/>
      <c r="AF6" s="23"/>
      <c r="AG6" s="23"/>
    </row>
    <row r="7" spans="1:33" x14ac:dyDescent="0.5">
      <c r="K7" s="3"/>
      <c r="L7" s="4"/>
      <c r="M7" s="4"/>
      <c r="Q7" s="4"/>
      <c r="S7" s="46"/>
      <c r="V7" s="4"/>
      <c r="W7" s="44"/>
      <c r="X7" s="1"/>
      <c r="Y7" s="1"/>
      <c r="AC7" s="13"/>
      <c r="AD7" s="52"/>
      <c r="AE7" s="52"/>
      <c r="AF7" s="23"/>
      <c r="AG7" s="23"/>
    </row>
    <row r="8" spans="1:33" x14ac:dyDescent="0.5">
      <c r="K8" s="3"/>
      <c r="L8" s="4"/>
      <c r="M8" s="4"/>
      <c r="Q8" s="4"/>
      <c r="S8" s="46"/>
      <c r="V8" s="4"/>
      <c r="W8" s="44"/>
      <c r="X8" s="1"/>
      <c r="Y8" s="1"/>
      <c r="AC8" s="13"/>
      <c r="AD8" s="52"/>
      <c r="AE8" s="52"/>
      <c r="AF8" s="23"/>
      <c r="AG8" s="23"/>
    </row>
    <row r="9" spans="1:33" x14ac:dyDescent="0.5">
      <c r="K9" s="3"/>
      <c r="L9" s="4"/>
      <c r="M9" s="4"/>
      <c r="Q9" s="4"/>
      <c r="S9" s="46"/>
      <c r="V9" s="4"/>
      <c r="W9" s="44"/>
      <c r="X9" s="1"/>
      <c r="Y9" s="1"/>
      <c r="AC9" s="13"/>
      <c r="AD9" s="52"/>
      <c r="AE9" s="52"/>
      <c r="AF9" s="23"/>
      <c r="AG9" s="23"/>
    </row>
    <row r="10" spans="1:33" x14ac:dyDescent="0.5">
      <c r="K10" s="3"/>
      <c r="L10" s="4"/>
      <c r="M10" s="4"/>
      <c r="Q10" s="4"/>
      <c r="S10" s="46"/>
      <c r="V10" s="4"/>
      <c r="W10" s="44"/>
      <c r="X10" s="1"/>
      <c r="Y10" s="1"/>
      <c r="AC10" s="13"/>
      <c r="AD10" s="52"/>
      <c r="AE10" s="52"/>
      <c r="AF10" s="23"/>
      <c r="AG10" s="23"/>
    </row>
    <row r="11" spans="1:33" x14ac:dyDescent="0.5">
      <c r="K11" s="3"/>
      <c r="L11" s="4"/>
      <c r="M11" s="4"/>
      <c r="Q11" s="4"/>
      <c r="S11" s="46"/>
      <c r="V11" s="4"/>
      <c r="W11" s="44"/>
      <c r="X11" s="1"/>
      <c r="Y11" s="1"/>
      <c r="AC11" s="13"/>
      <c r="AD11" s="52"/>
      <c r="AE11" s="52"/>
      <c r="AF11" s="23"/>
      <c r="AG11" s="23"/>
    </row>
    <row r="12" spans="1:33" x14ac:dyDescent="0.5">
      <c r="K12" s="3"/>
      <c r="L12" s="4"/>
      <c r="M12" s="4"/>
      <c r="N12" s="51"/>
      <c r="Q12" s="4"/>
      <c r="S12" s="46"/>
      <c r="V12" s="4"/>
      <c r="W12" s="44"/>
      <c r="Y12" s="1"/>
      <c r="AC12" s="13"/>
      <c r="AD12" s="52"/>
      <c r="AE12" s="52"/>
      <c r="AF12" s="23"/>
      <c r="AG12" s="23"/>
    </row>
    <row r="13" spans="1:33" x14ac:dyDescent="0.5">
      <c r="K13" s="3"/>
      <c r="L13" s="4"/>
      <c r="M13" s="4"/>
      <c r="N13" s="51"/>
      <c r="Q13" s="4"/>
      <c r="S13" s="46"/>
      <c r="V13" s="4"/>
      <c r="W13" s="44"/>
      <c r="AC13" s="13"/>
      <c r="AD13" s="52"/>
      <c r="AE13" s="52"/>
      <c r="AF13" s="23"/>
      <c r="AG13" s="23"/>
    </row>
    <row r="14" spans="1:33" x14ac:dyDescent="0.5">
      <c r="K14" s="3"/>
      <c r="L14" s="4"/>
      <c r="M14" s="4"/>
      <c r="N14" s="51"/>
      <c r="Q14" s="4"/>
      <c r="S14" s="46"/>
      <c r="V14" s="4"/>
      <c r="W14" s="44"/>
      <c r="AC14" s="13"/>
      <c r="AD14" s="52"/>
      <c r="AE14" s="52"/>
      <c r="AF14" s="23"/>
      <c r="AG14" s="23"/>
    </row>
    <row r="15" spans="1:33" x14ac:dyDescent="0.5">
      <c r="K15" s="3"/>
      <c r="L15" s="4"/>
      <c r="M15" s="4"/>
      <c r="N15" s="51"/>
      <c r="Q15" s="4"/>
      <c r="S15" s="46"/>
      <c r="V15" s="4"/>
      <c r="W15" s="44"/>
      <c r="AC15" s="13"/>
      <c r="AD15" s="52"/>
      <c r="AE15" s="52"/>
      <c r="AF15" s="23"/>
      <c r="AG15" s="23"/>
    </row>
    <row r="16" spans="1:33" x14ac:dyDescent="0.5">
      <c r="K16" s="3"/>
      <c r="L16" s="4"/>
      <c r="M16" s="4"/>
      <c r="N16" s="51"/>
      <c r="Q16" s="4"/>
      <c r="S16" s="46"/>
      <c r="V16" s="4"/>
      <c r="W16" s="44"/>
      <c r="AC16" s="13"/>
      <c r="AD16" s="52"/>
      <c r="AE16" s="52"/>
      <c r="AF16" s="23"/>
      <c r="AG16" s="23"/>
    </row>
    <row r="17" spans="11:33" x14ac:dyDescent="0.5">
      <c r="K17" s="3"/>
      <c r="L17" s="4"/>
      <c r="M17" s="4"/>
      <c r="N17" s="51"/>
      <c r="Q17" s="4"/>
      <c r="S17" s="46"/>
      <c r="V17" s="4"/>
      <c r="W17" s="44"/>
      <c r="AC17" s="13"/>
      <c r="AD17" s="52"/>
      <c r="AE17" s="52"/>
      <c r="AF17" s="23"/>
      <c r="AG17" s="23"/>
    </row>
    <row r="18" spans="11:33" x14ac:dyDescent="0.5">
      <c r="K18" s="3"/>
      <c r="L18" s="4"/>
      <c r="M18" s="4"/>
      <c r="N18" s="51"/>
      <c r="Q18" s="4"/>
      <c r="S18" s="46"/>
      <c r="V18" s="4"/>
      <c r="W18" s="44"/>
      <c r="AC18" s="13"/>
      <c r="AD18" s="52"/>
      <c r="AE18" s="52"/>
      <c r="AF18" s="23"/>
      <c r="AG18" s="23"/>
    </row>
    <row r="19" spans="11:33" x14ac:dyDescent="0.5">
      <c r="K19" s="3"/>
      <c r="L19" s="4"/>
      <c r="M19" s="4"/>
      <c r="N19" s="51"/>
      <c r="Q19" s="4"/>
      <c r="S19" s="46"/>
      <c r="V19" s="4"/>
      <c r="W19" s="44"/>
      <c r="AC19" s="13"/>
      <c r="AD19" s="52"/>
      <c r="AE19" s="52"/>
      <c r="AF19" s="23"/>
      <c r="AG19" s="23"/>
    </row>
    <row r="20" spans="11:33" x14ac:dyDescent="0.5">
      <c r="K20" s="3"/>
      <c r="L20" s="4"/>
      <c r="M20" s="4"/>
      <c r="N20" s="51"/>
      <c r="Q20" s="4"/>
      <c r="S20" s="46"/>
      <c r="V20" s="4"/>
      <c r="W20" s="44"/>
      <c r="AC20" s="13"/>
      <c r="AD20" s="52"/>
      <c r="AE20" s="52"/>
      <c r="AF20" s="23"/>
      <c r="AG20" s="23"/>
    </row>
    <row r="21" spans="11:33" x14ac:dyDescent="0.5">
      <c r="K21" s="3"/>
      <c r="L21" s="4"/>
      <c r="M21" s="4"/>
      <c r="N21" s="51"/>
      <c r="Q21" s="4"/>
      <c r="S21" s="46"/>
      <c r="V21" s="4"/>
      <c r="W21" s="44"/>
      <c r="AC21" s="13"/>
      <c r="AD21" s="52"/>
      <c r="AE21" s="52"/>
      <c r="AF21" s="23"/>
      <c r="AG21" s="23"/>
    </row>
    <row r="22" spans="11:33" x14ac:dyDescent="0.5">
      <c r="K22" s="3"/>
      <c r="L22" s="4"/>
      <c r="M22" s="4"/>
      <c r="N22" s="51"/>
      <c r="Q22" s="4"/>
      <c r="S22" s="46"/>
      <c r="V22" s="4"/>
      <c r="W22" s="44"/>
      <c r="AC22" s="13"/>
      <c r="AD22" s="52"/>
      <c r="AE22" s="52"/>
      <c r="AF22" s="23"/>
      <c r="AG22" s="23"/>
    </row>
    <row r="23" spans="11:33" x14ac:dyDescent="0.5">
      <c r="K23" s="3"/>
      <c r="L23" s="4"/>
      <c r="M23" s="4"/>
      <c r="N23" s="51"/>
      <c r="Q23" s="4"/>
      <c r="S23" s="46"/>
      <c r="V23" s="4"/>
      <c r="W23" s="44"/>
      <c r="AC23" s="13"/>
      <c r="AD23" s="52"/>
      <c r="AE23" s="52"/>
      <c r="AF23" s="23"/>
      <c r="AG23" s="23"/>
    </row>
    <row r="24" spans="11:33" x14ac:dyDescent="0.5">
      <c r="K24" s="3"/>
      <c r="L24" s="4"/>
      <c r="M24" s="4"/>
      <c r="N24" s="51"/>
      <c r="Q24" s="4"/>
      <c r="S24" s="46"/>
      <c r="V24" s="4"/>
      <c r="W24" s="44"/>
      <c r="AC24" s="13"/>
      <c r="AD24" s="52"/>
      <c r="AE24" s="52"/>
      <c r="AF24" s="23"/>
      <c r="AG24" s="23"/>
    </row>
    <row r="25" spans="11:33" x14ac:dyDescent="0.5">
      <c r="K25" s="3"/>
      <c r="L25" s="4"/>
      <c r="M25" s="4"/>
      <c r="N25" s="51"/>
      <c r="Q25" s="4"/>
      <c r="S25" s="46"/>
      <c r="V25" s="4"/>
      <c r="W25" s="44"/>
      <c r="AC25" s="13"/>
      <c r="AD25" s="52"/>
      <c r="AE25" s="52"/>
      <c r="AF25" s="23"/>
      <c r="AG25" s="23"/>
    </row>
    <row r="26" spans="11:33" x14ac:dyDescent="0.5">
      <c r="K26" s="3"/>
      <c r="L26" s="4"/>
      <c r="M26" s="4"/>
      <c r="N26" s="51"/>
      <c r="Q26" s="4"/>
      <c r="S26" s="46"/>
      <c r="V26" s="4"/>
      <c r="W26" s="44"/>
      <c r="AC26" s="13"/>
      <c r="AD26" s="52"/>
      <c r="AE26" s="52"/>
      <c r="AF26" s="23"/>
      <c r="AG26" s="23"/>
    </row>
    <row r="27" spans="11:33" x14ac:dyDescent="0.5">
      <c r="K27" s="3"/>
      <c r="L27" s="4"/>
      <c r="M27" s="4"/>
      <c r="N27" s="51"/>
      <c r="Q27" s="4"/>
      <c r="S27" s="46"/>
      <c r="V27" s="4"/>
      <c r="W27" s="44"/>
      <c r="AC27" s="13"/>
      <c r="AD27" s="52"/>
      <c r="AE27" s="52"/>
      <c r="AF27" s="23"/>
      <c r="AG27" s="23"/>
    </row>
    <row r="28" spans="11:33" x14ac:dyDescent="0.5">
      <c r="K28" s="3"/>
      <c r="L28" s="4"/>
      <c r="M28" s="4"/>
      <c r="N28" s="51"/>
      <c r="Q28" s="4"/>
      <c r="S28" s="46"/>
      <c r="V28" s="4"/>
      <c r="W28" s="44"/>
      <c r="AC28" s="13"/>
      <c r="AD28" s="52"/>
      <c r="AE28" s="52"/>
      <c r="AF28" s="23"/>
      <c r="AG28" s="23"/>
    </row>
    <row r="29" spans="11:33" x14ac:dyDescent="0.5">
      <c r="K29" s="3"/>
      <c r="L29" s="4"/>
      <c r="M29" s="4"/>
      <c r="N29" s="51"/>
      <c r="Q29" s="4"/>
      <c r="S29" s="46"/>
      <c r="V29" s="4"/>
      <c r="W29" s="44"/>
      <c r="AC29" s="13"/>
      <c r="AD29" s="52"/>
      <c r="AE29" s="52"/>
      <c r="AF29" s="23"/>
      <c r="AG29" s="23"/>
    </row>
    <row r="30" spans="11:33" x14ac:dyDescent="0.5">
      <c r="K30" s="3"/>
      <c r="L30" s="4"/>
      <c r="M30" s="4"/>
      <c r="N30" s="51"/>
      <c r="Q30" s="4"/>
      <c r="S30" s="46"/>
      <c r="V30" s="4"/>
      <c r="W30" s="44"/>
      <c r="AC30" s="13"/>
      <c r="AD30" s="52"/>
      <c r="AE30" s="52"/>
      <c r="AF30" s="23"/>
      <c r="AG30" s="23"/>
    </row>
    <row r="31" spans="11:33" x14ac:dyDescent="0.5">
      <c r="K31" s="3"/>
      <c r="L31" s="4"/>
      <c r="M31" s="4"/>
      <c r="N31" s="51"/>
      <c r="Q31" s="4"/>
      <c r="S31" s="46"/>
      <c r="V31" s="4"/>
      <c r="W31" s="44"/>
      <c r="AC31" s="13"/>
      <c r="AD31" s="52"/>
      <c r="AE31" s="52"/>
      <c r="AF31" s="23"/>
      <c r="AG31" s="23"/>
    </row>
    <row r="32" spans="11:33" x14ac:dyDescent="0.5">
      <c r="K32" s="3"/>
      <c r="L32" s="4"/>
      <c r="M32" s="4"/>
      <c r="N32" s="51"/>
      <c r="Q32" s="4"/>
      <c r="S32" s="46"/>
      <c r="V32" s="4"/>
      <c r="W32" s="44"/>
      <c r="AC32" s="13"/>
      <c r="AD32" s="52"/>
      <c r="AE32" s="52"/>
      <c r="AF32" s="23"/>
      <c r="AG32" s="23"/>
    </row>
    <row r="33" spans="11:23" x14ac:dyDescent="0.5">
      <c r="K33" s="3"/>
      <c r="L33" s="4"/>
      <c r="M33" s="4"/>
      <c r="N33" s="51"/>
      <c r="Q33" s="4"/>
      <c r="R33" s="4"/>
      <c r="S33" s="4"/>
      <c r="V33" s="4"/>
      <c r="W33" s="4"/>
    </row>
    <row r="34" spans="11:23" x14ac:dyDescent="0.5">
      <c r="K34" s="3"/>
      <c r="L34" s="4"/>
      <c r="M34" s="4"/>
      <c r="N34" s="51"/>
      <c r="Q34" s="4"/>
      <c r="R34" s="4"/>
      <c r="S34" s="4"/>
      <c r="V34" s="4"/>
      <c r="W34" s="4"/>
    </row>
    <row r="35" spans="11:23" x14ac:dyDescent="0.5">
      <c r="K35" s="3"/>
      <c r="L35" s="4"/>
      <c r="M35" s="4"/>
      <c r="N35" s="51"/>
      <c r="Q35" s="4"/>
      <c r="R35" s="4"/>
      <c r="S35" s="4"/>
      <c r="V35" s="4"/>
      <c r="W35" s="4"/>
    </row>
    <row r="36" spans="11:23" x14ac:dyDescent="0.5">
      <c r="K36" s="3"/>
      <c r="L36" s="4"/>
      <c r="M36" s="4"/>
      <c r="N36" s="51"/>
      <c r="Q36" s="4"/>
      <c r="R36" s="4"/>
      <c r="S36" s="4"/>
      <c r="V36" s="4"/>
      <c r="W36" s="4"/>
    </row>
    <row r="37" spans="11:23" x14ac:dyDescent="0.5">
      <c r="K37" s="3"/>
      <c r="L37" s="4"/>
      <c r="M37" s="4"/>
      <c r="N37" s="51"/>
      <c r="Q37" s="4"/>
      <c r="R37" s="4"/>
      <c r="S37" s="4"/>
      <c r="V37" s="4"/>
      <c r="W37" s="4"/>
    </row>
    <row r="38" spans="11:23" x14ac:dyDescent="0.5">
      <c r="K38" s="3"/>
      <c r="L38" s="4"/>
      <c r="M38" s="4"/>
      <c r="N38" s="51"/>
      <c r="Q38" s="4"/>
      <c r="R38" s="4"/>
      <c r="S38" s="4"/>
      <c r="V38" s="4"/>
      <c r="W38" s="4"/>
    </row>
    <row r="39" spans="11:23" x14ac:dyDescent="0.5">
      <c r="K39" s="3"/>
      <c r="L39" s="4"/>
      <c r="M39" s="4"/>
      <c r="N39" s="51"/>
      <c r="Q39" s="4"/>
      <c r="R39" s="4"/>
      <c r="S39" s="4"/>
      <c r="V39" s="4"/>
      <c r="W39" s="4"/>
    </row>
    <row r="40" spans="11:23" x14ac:dyDescent="0.5">
      <c r="K40" s="3"/>
      <c r="L40" s="4"/>
      <c r="M40" s="4"/>
      <c r="N40" s="51"/>
      <c r="Q40" s="4"/>
      <c r="R40" s="4"/>
      <c r="S40" s="4"/>
      <c r="V40" s="4"/>
      <c r="W40" s="4"/>
    </row>
    <row r="41" spans="11:23" x14ac:dyDescent="0.5">
      <c r="K41" s="3"/>
      <c r="L41" s="4"/>
      <c r="M41" s="4"/>
      <c r="N41" s="51"/>
      <c r="Q41" s="4"/>
      <c r="R41" s="4"/>
      <c r="S41" s="4"/>
      <c r="V41" s="4"/>
      <c r="W41" s="4"/>
    </row>
    <row r="42" spans="11:23" x14ac:dyDescent="0.5">
      <c r="K42" s="3"/>
      <c r="L42" s="4"/>
      <c r="M42" s="4"/>
      <c r="N42" s="51"/>
      <c r="Q42" s="4"/>
      <c r="R42" s="4"/>
      <c r="S42" s="4"/>
      <c r="V42" s="4"/>
      <c r="W42" s="4"/>
    </row>
    <row r="43" spans="11:23" x14ac:dyDescent="0.5">
      <c r="K43" s="3"/>
      <c r="L43" s="4"/>
      <c r="M43" s="4"/>
      <c r="N43" s="51"/>
      <c r="Q43" s="4"/>
      <c r="R43" s="4"/>
      <c r="S43" s="4"/>
      <c r="V43" s="4"/>
      <c r="W43" s="4"/>
    </row>
    <row r="44" spans="11:23" x14ac:dyDescent="0.5">
      <c r="K44" s="3"/>
      <c r="L44" s="4"/>
      <c r="M44" s="4"/>
      <c r="N44" s="51"/>
      <c r="Q44" s="4"/>
      <c r="R44" s="4"/>
      <c r="S44" s="4"/>
      <c r="V44" s="4"/>
      <c r="W44" s="4"/>
    </row>
    <row r="45" spans="11:23" x14ac:dyDescent="0.5">
      <c r="K45" s="3"/>
      <c r="L45" s="4"/>
      <c r="M45" s="4"/>
      <c r="N45" s="51"/>
      <c r="Q45" s="4"/>
      <c r="R45" s="4"/>
      <c r="S45" s="4"/>
      <c r="V45" s="4"/>
      <c r="W45" s="4"/>
    </row>
    <row r="46" spans="11:23" x14ac:dyDescent="0.5">
      <c r="K46" s="3"/>
      <c r="L46" s="4"/>
      <c r="M46" s="4"/>
      <c r="N46" s="51"/>
      <c r="Q46" s="4"/>
      <c r="R46" s="4"/>
      <c r="S46" s="4"/>
      <c r="V46" s="4"/>
      <c r="W46" s="4"/>
    </row>
    <row r="47" spans="11:23" x14ac:dyDescent="0.5">
      <c r="K47" s="3"/>
      <c r="L47" s="4"/>
      <c r="M47" s="4"/>
      <c r="N47" s="51"/>
      <c r="Q47" s="4"/>
      <c r="R47" s="4"/>
      <c r="S47" s="4"/>
      <c r="V47" s="4"/>
      <c r="W47" s="4"/>
    </row>
    <row r="48" spans="11:23" x14ac:dyDescent="0.5">
      <c r="K48" s="3"/>
      <c r="L48" s="4"/>
      <c r="M48" s="4"/>
      <c r="N48" s="51"/>
      <c r="Q48" s="4"/>
      <c r="R48" s="4"/>
      <c r="S48" s="4"/>
      <c r="V48" s="4"/>
      <c r="W48" s="4"/>
    </row>
    <row r="49" spans="11:23" x14ac:dyDescent="0.5">
      <c r="K49" s="3"/>
      <c r="L49" s="4"/>
      <c r="M49" s="4"/>
      <c r="N49" s="51"/>
      <c r="Q49" s="4"/>
      <c r="R49" s="4"/>
      <c r="S49" s="4"/>
      <c r="V49" s="4"/>
      <c r="W49" s="4"/>
    </row>
    <row r="50" spans="11:23" x14ac:dyDescent="0.5">
      <c r="K50" s="3"/>
      <c r="L50" s="4"/>
      <c r="M50" s="4"/>
      <c r="N50" s="51"/>
      <c r="Q50" s="4"/>
      <c r="R50" s="4"/>
      <c r="S50" s="4"/>
      <c r="V50" s="4"/>
      <c r="W50" s="4"/>
    </row>
    <row r="51" spans="11:23" x14ac:dyDescent="0.5">
      <c r="K51" s="3"/>
      <c r="L51" s="4"/>
      <c r="M51" s="4"/>
      <c r="N51" s="51"/>
      <c r="Q51" s="4"/>
      <c r="R51" s="4"/>
      <c r="S51" s="4"/>
      <c r="V51" s="4"/>
      <c r="W51" s="4"/>
    </row>
    <row r="52" spans="11:23" x14ac:dyDescent="0.5">
      <c r="K52" s="3"/>
      <c r="L52" s="4"/>
      <c r="M52" s="4"/>
      <c r="N52" s="51"/>
      <c r="Q52" s="4"/>
      <c r="R52" s="4"/>
      <c r="S52" s="4"/>
      <c r="V52" s="4"/>
      <c r="W52" s="4"/>
    </row>
    <row r="53" spans="11:23" x14ac:dyDescent="0.5">
      <c r="K53" s="3"/>
      <c r="L53" s="4"/>
      <c r="M53" s="4"/>
      <c r="N53" s="51"/>
      <c r="Q53" s="4"/>
      <c r="R53" s="4"/>
      <c r="S53" s="4"/>
      <c r="V53" s="4"/>
      <c r="W53" s="4"/>
    </row>
    <row r="54" spans="11:23" x14ac:dyDescent="0.5">
      <c r="K54" s="3"/>
      <c r="L54" s="4"/>
      <c r="M54" s="4"/>
      <c r="N54" s="51"/>
      <c r="Q54" s="4"/>
      <c r="R54" s="4"/>
      <c r="S54" s="4"/>
      <c r="V54" s="4"/>
      <c r="W54" s="4"/>
    </row>
    <row r="55" spans="11:23" x14ac:dyDescent="0.5">
      <c r="K55" s="3"/>
      <c r="L55" s="4"/>
      <c r="M55" s="4"/>
      <c r="N55" s="51"/>
      <c r="Q55" s="4"/>
      <c r="R55" s="4"/>
      <c r="S55" s="4"/>
      <c r="V55" s="4"/>
      <c r="W55" s="4"/>
    </row>
    <row r="56" spans="11:23" x14ac:dyDescent="0.5">
      <c r="K56" s="3"/>
      <c r="L56" s="4"/>
      <c r="M56" s="4"/>
      <c r="N56" s="51"/>
      <c r="Q56" s="4"/>
      <c r="R56" s="4"/>
      <c r="S56" s="4"/>
      <c r="V56" s="4"/>
      <c r="W56" s="4"/>
    </row>
    <row r="57" spans="11:23" x14ac:dyDescent="0.5">
      <c r="K57" s="3"/>
      <c r="L57" s="4"/>
      <c r="M57" s="4"/>
      <c r="N57" s="51"/>
      <c r="Q57" s="4"/>
      <c r="R57" s="4"/>
      <c r="S57" s="4"/>
      <c r="V57" s="4"/>
      <c r="W57" s="4"/>
    </row>
    <row r="58" spans="11:23" x14ac:dyDescent="0.5">
      <c r="K58" s="3"/>
      <c r="L58" s="4"/>
      <c r="M58" s="4"/>
      <c r="N58" s="51"/>
      <c r="Q58" s="4"/>
      <c r="R58" s="4"/>
      <c r="S58" s="4"/>
      <c r="V58" s="4"/>
      <c r="W58" s="4"/>
    </row>
    <row r="59" spans="11:23" x14ac:dyDescent="0.5">
      <c r="K59" s="3"/>
      <c r="L59" s="4"/>
      <c r="M59" s="4"/>
      <c r="N59" s="51"/>
      <c r="Q59" s="4"/>
      <c r="R59" s="4"/>
      <c r="S59" s="4"/>
      <c r="V59" s="4"/>
      <c r="W59" s="4"/>
    </row>
    <row r="60" spans="11:23" x14ac:dyDescent="0.5">
      <c r="K60" s="3"/>
      <c r="L60" s="4"/>
      <c r="M60" s="4"/>
      <c r="N60" s="51"/>
      <c r="Q60" s="4"/>
      <c r="R60" s="4"/>
      <c r="S60" s="4"/>
      <c r="V60" s="4"/>
      <c r="W60" s="4"/>
    </row>
    <row r="61" spans="11:23" x14ac:dyDescent="0.5">
      <c r="K61" s="3"/>
      <c r="L61" s="4"/>
      <c r="M61" s="4"/>
      <c r="N61" s="51"/>
      <c r="Q61" s="4"/>
      <c r="R61" s="4"/>
      <c r="S61" s="4"/>
      <c r="V61" s="4"/>
      <c r="W61" s="4"/>
    </row>
    <row r="62" spans="11:23" x14ac:dyDescent="0.5">
      <c r="K62" s="3"/>
      <c r="L62" s="4"/>
      <c r="M62" s="4"/>
      <c r="N62" s="51"/>
      <c r="Q62" s="4"/>
      <c r="R62" s="4"/>
      <c r="S62" s="4"/>
      <c r="V62" s="4"/>
      <c r="W62" s="4"/>
    </row>
    <row r="63" spans="11:23" x14ac:dyDescent="0.5">
      <c r="K63" s="3"/>
      <c r="L63" s="4"/>
      <c r="M63" s="4"/>
      <c r="N63" s="51"/>
      <c r="Q63" s="4"/>
      <c r="R63" s="4"/>
      <c r="S63" s="4"/>
      <c r="V63" s="4"/>
      <c r="W63" s="4"/>
    </row>
    <row r="64" spans="11:23" x14ac:dyDescent="0.5">
      <c r="K64" s="3"/>
      <c r="L64" s="4"/>
      <c r="M64" s="4"/>
      <c r="N64" s="51"/>
      <c r="Q64" s="4"/>
      <c r="R64" s="4"/>
      <c r="S64" s="4"/>
      <c r="V64" s="4"/>
      <c r="W64" s="4"/>
    </row>
    <row r="65" spans="11:23" x14ac:dyDescent="0.5">
      <c r="K65" s="3"/>
      <c r="L65" s="4"/>
      <c r="M65" s="4"/>
      <c r="N65" s="51"/>
      <c r="Q65" s="4"/>
      <c r="R65" s="4"/>
      <c r="S65" s="4"/>
      <c r="V65" s="4"/>
      <c r="W65" s="4"/>
    </row>
    <row r="66" spans="11:23" x14ac:dyDescent="0.5">
      <c r="K66" s="3"/>
      <c r="L66" s="4"/>
      <c r="M66" s="4"/>
      <c r="N66" s="51"/>
      <c r="Q66" s="4"/>
      <c r="R66" s="4"/>
      <c r="S66" s="4"/>
      <c r="V66" s="4"/>
      <c r="W66" s="4"/>
    </row>
    <row r="67" spans="11:23" x14ac:dyDescent="0.5">
      <c r="K67" s="3"/>
      <c r="L67" s="4"/>
      <c r="M67" s="4"/>
      <c r="N67" s="51"/>
      <c r="Q67" s="4"/>
      <c r="R67" s="4"/>
      <c r="S67" s="4"/>
      <c r="V67" s="4"/>
      <c r="W67" s="4"/>
    </row>
    <row r="68" spans="11:23" x14ac:dyDescent="0.5">
      <c r="K68" s="3"/>
      <c r="L68" s="4"/>
      <c r="M68" s="4"/>
      <c r="N68" s="51"/>
      <c r="Q68" s="4"/>
      <c r="R68" s="4"/>
      <c r="S68" s="4"/>
      <c r="V68" s="4"/>
      <c r="W68" s="4"/>
    </row>
    <row r="69" spans="11:23" x14ac:dyDescent="0.5">
      <c r="K69" s="3"/>
      <c r="L69" s="4"/>
      <c r="M69" s="4"/>
      <c r="N69" s="51"/>
      <c r="Q69" s="4"/>
      <c r="R69" s="4"/>
      <c r="S69" s="4"/>
      <c r="V69" s="4"/>
      <c r="W69" s="4"/>
    </row>
    <row r="70" spans="11:23" x14ac:dyDescent="0.5">
      <c r="K70" s="3"/>
      <c r="L70" s="4"/>
      <c r="M70" s="4"/>
      <c r="N70" s="51"/>
      <c r="Q70" s="4"/>
      <c r="R70" s="4"/>
      <c r="S70" s="4"/>
      <c r="V70" s="4"/>
      <c r="W70" s="4"/>
    </row>
    <row r="71" spans="11:23" x14ac:dyDescent="0.5">
      <c r="K71" s="3"/>
      <c r="L71" s="4"/>
      <c r="M71" s="4"/>
      <c r="N71" s="51"/>
      <c r="Q71" s="4"/>
      <c r="R71" s="4"/>
      <c r="S71" s="4"/>
      <c r="V71" s="4"/>
      <c r="W71" s="4"/>
    </row>
    <row r="72" spans="11:23" x14ac:dyDescent="0.5">
      <c r="K72" s="3"/>
      <c r="L72" s="4"/>
      <c r="M72" s="4"/>
      <c r="N72" s="51"/>
      <c r="Q72" s="4"/>
      <c r="R72" s="4"/>
      <c r="S72" s="4"/>
      <c r="V72" s="4"/>
      <c r="W72" s="4"/>
    </row>
    <row r="73" spans="11:23" x14ac:dyDescent="0.5">
      <c r="K73" s="3"/>
      <c r="L73" s="4"/>
      <c r="M73" s="4"/>
      <c r="N73" s="51"/>
      <c r="Q73" s="4"/>
      <c r="R73" s="4"/>
      <c r="S73" s="4"/>
      <c r="V73" s="4"/>
      <c r="W73" s="4"/>
    </row>
    <row r="74" spans="11:23" x14ac:dyDescent="0.5">
      <c r="K74" s="3"/>
      <c r="L74" s="4"/>
      <c r="M74" s="4"/>
      <c r="N74" s="51"/>
      <c r="Q74" s="4"/>
      <c r="R74" s="4"/>
      <c r="S74" s="4"/>
      <c r="V74" s="4"/>
      <c r="W74" s="4"/>
    </row>
    <row r="75" spans="11:23" x14ac:dyDescent="0.5">
      <c r="K75" s="3"/>
      <c r="L75" s="4"/>
      <c r="M75" s="4"/>
      <c r="N75" s="51"/>
      <c r="Q75" s="4"/>
      <c r="R75" s="4"/>
      <c r="S75" s="4"/>
      <c r="V75" s="4"/>
      <c r="W75" s="4"/>
    </row>
    <row r="76" spans="11:23" x14ac:dyDescent="0.5">
      <c r="K76" s="3"/>
      <c r="L76" s="4"/>
      <c r="M76" s="4"/>
      <c r="N76" s="51"/>
      <c r="Q76" s="4"/>
      <c r="R76" s="4"/>
      <c r="S76" s="4"/>
      <c r="V76" s="4"/>
      <c r="W76" s="4"/>
    </row>
    <row r="77" spans="11:23" x14ac:dyDescent="0.5">
      <c r="K77" s="3"/>
      <c r="L77" s="4"/>
      <c r="M77" s="4"/>
      <c r="N77" s="51"/>
      <c r="Q77" s="4"/>
      <c r="R77" s="4"/>
      <c r="S77" s="4"/>
      <c r="V77" s="4"/>
      <c r="W77" s="4"/>
    </row>
    <row r="78" spans="11:23" x14ac:dyDescent="0.5">
      <c r="K78" s="3"/>
      <c r="L78" s="4"/>
      <c r="M78" s="4"/>
      <c r="N78" s="51"/>
      <c r="Q78" s="4"/>
      <c r="R78" s="4"/>
      <c r="S78" s="4"/>
      <c r="V78" s="4"/>
      <c r="W78" s="4"/>
    </row>
    <row r="79" spans="11:23" x14ac:dyDescent="0.5">
      <c r="K79" s="3"/>
      <c r="L79" s="4"/>
      <c r="M79" s="4"/>
      <c r="N79" s="51"/>
      <c r="Q79" s="4"/>
      <c r="R79" s="4"/>
      <c r="S79" s="4"/>
      <c r="V79" s="4"/>
      <c r="W79" s="4"/>
    </row>
    <row r="80" spans="11:23" x14ac:dyDescent="0.5">
      <c r="K80" s="3"/>
      <c r="L80" s="4"/>
      <c r="M80" s="4"/>
      <c r="N80" s="51"/>
      <c r="Q80" s="4"/>
      <c r="R80" s="4"/>
      <c r="S80" s="4"/>
      <c r="V80" s="4"/>
      <c r="W80" s="4"/>
    </row>
    <row r="81" spans="11:23" x14ac:dyDescent="0.5">
      <c r="K81" s="3"/>
      <c r="L81" s="4"/>
      <c r="M81" s="4"/>
      <c r="N81" s="51"/>
      <c r="Q81" s="4"/>
      <c r="R81" s="4"/>
      <c r="S81" s="4"/>
      <c r="V81" s="4"/>
      <c r="W81" s="4"/>
    </row>
    <row r="82" spans="11:23" x14ac:dyDescent="0.5">
      <c r="K82" s="3"/>
      <c r="L82" s="4"/>
      <c r="M82" s="4"/>
      <c r="N82" s="51"/>
      <c r="Q82" s="4"/>
      <c r="R82" s="4"/>
      <c r="S82" s="4"/>
      <c r="V82" s="4"/>
      <c r="W82" s="4"/>
    </row>
    <row r="83" spans="11:23" x14ac:dyDescent="0.5">
      <c r="K83" s="3"/>
      <c r="L83" s="4"/>
      <c r="M83" s="4"/>
      <c r="N83" s="51"/>
      <c r="Q83" s="4"/>
      <c r="R83" s="4"/>
      <c r="S83" s="4"/>
      <c r="V83" s="4"/>
      <c r="W83" s="4"/>
    </row>
    <row r="84" spans="11:23" x14ac:dyDescent="0.5">
      <c r="K84" s="3"/>
      <c r="L84" s="4"/>
      <c r="M84" s="4"/>
      <c r="N84" s="51"/>
      <c r="Q84" s="4"/>
      <c r="R84" s="4"/>
      <c r="S84" s="4"/>
      <c r="V84" s="4"/>
      <c r="W84" s="4"/>
    </row>
    <row r="85" spans="11:23" x14ac:dyDescent="0.5">
      <c r="K85" s="3"/>
      <c r="L85" s="4"/>
      <c r="M85" s="4"/>
      <c r="N85" s="51"/>
      <c r="Q85" s="4"/>
      <c r="R85" s="4"/>
      <c r="S85" s="4"/>
      <c r="V85" s="4"/>
      <c r="W85" s="4"/>
    </row>
    <row r="86" spans="11:23" x14ac:dyDescent="0.5">
      <c r="K86" s="3"/>
      <c r="L86" s="4"/>
      <c r="M86" s="4"/>
      <c r="N86" s="51"/>
      <c r="Q86" s="4"/>
      <c r="R86" s="4"/>
      <c r="S86" s="4"/>
      <c r="V86" s="4"/>
      <c r="W86" s="4"/>
    </row>
    <row r="87" spans="11:23" x14ac:dyDescent="0.5">
      <c r="K87" s="3"/>
      <c r="L87" s="4"/>
      <c r="M87" s="4"/>
      <c r="N87" s="51"/>
      <c r="Q87" s="4"/>
      <c r="R87" s="4"/>
      <c r="S87" s="4"/>
      <c r="V87" s="4"/>
      <c r="W87" s="4"/>
    </row>
    <row r="88" spans="11:23" x14ac:dyDescent="0.5">
      <c r="K88" s="3"/>
      <c r="L88" s="4"/>
      <c r="M88" s="4"/>
      <c r="N88" s="51"/>
      <c r="Q88" s="4"/>
      <c r="R88" s="4"/>
      <c r="S88" s="4"/>
      <c r="V88" s="4"/>
      <c r="W88" s="4"/>
    </row>
    <row r="89" spans="11:23" x14ac:dyDescent="0.5">
      <c r="K89" s="3"/>
      <c r="L89" s="4"/>
      <c r="M89" s="4"/>
      <c r="N89" s="51"/>
      <c r="Q89" s="4"/>
      <c r="R89" s="4"/>
      <c r="S89" s="4"/>
      <c r="V89" s="4"/>
      <c r="W89" s="4"/>
    </row>
    <row r="90" spans="11:23" x14ac:dyDescent="0.5">
      <c r="K90" s="3"/>
      <c r="L90" s="4"/>
      <c r="M90" s="4"/>
      <c r="N90" s="51"/>
      <c r="Q90" s="4"/>
      <c r="R90" s="4"/>
      <c r="S90" s="4"/>
      <c r="V90" s="4"/>
      <c r="W90" s="4"/>
    </row>
    <row r="91" spans="11:23" x14ac:dyDescent="0.5">
      <c r="K91" s="3"/>
      <c r="L91" s="4"/>
      <c r="M91" s="4"/>
      <c r="N91" s="51"/>
      <c r="Q91" s="4"/>
      <c r="R91" s="4"/>
      <c r="S91" s="4"/>
      <c r="V91" s="4"/>
      <c r="W91" s="4"/>
    </row>
    <row r="92" spans="11:23" x14ac:dyDescent="0.5">
      <c r="K92" s="3"/>
      <c r="L92" s="4"/>
      <c r="M92" s="4"/>
      <c r="N92" s="51"/>
      <c r="Q92" s="4"/>
      <c r="R92" s="4"/>
      <c r="S92" s="4"/>
      <c r="V92" s="4"/>
      <c r="W92" s="4"/>
    </row>
    <row r="93" spans="11:23" x14ac:dyDescent="0.5">
      <c r="K93" s="3"/>
      <c r="L93" s="4"/>
      <c r="M93" s="4"/>
      <c r="N93" s="51"/>
      <c r="Q93" s="4"/>
      <c r="R93" s="4"/>
      <c r="S93" s="4"/>
      <c r="V93" s="4"/>
      <c r="W93" s="4"/>
    </row>
    <row r="94" spans="11:23" x14ac:dyDescent="0.5">
      <c r="K94" s="3"/>
      <c r="L94" s="4"/>
      <c r="M94" s="4"/>
      <c r="N94" s="51"/>
      <c r="Q94" s="4"/>
      <c r="R94" s="4"/>
      <c r="S94" s="4"/>
      <c r="V94" s="4"/>
      <c r="W94" s="4"/>
    </row>
    <row r="95" spans="11:23" x14ac:dyDescent="0.5">
      <c r="K95" s="3"/>
      <c r="L95" s="4"/>
      <c r="M95" s="4"/>
      <c r="N95" s="51"/>
      <c r="Q95" s="4"/>
      <c r="R95" s="4"/>
      <c r="S95" s="4"/>
      <c r="V95" s="4"/>
      <c r="W95" s="4"/>
    </row>
    <row r="96" spans="11:23" x14ac:dyDescent="0.5">
      <c r="K96" s="3"/>
      <c r="L96" s="4"/>
      <c r="M96" s="4"/>
      <c r="N96" s="51"/>
      <c r="Q96" s="4"/>
      <c r="R96" s="4"/>
      <c r="S96" s="4"/>
      <c r="V96" s="4"/>
      <c r="W96" s="4"/>
    </row>
    <row r="97" spans="11:23" x14ac:dyDescent="0.5">
      <c r="K97" s="3"/>
      <c r="L97" s="4"/>
      <c r="M97" s="4"/>
      <c r="N97" s="51"/>
      <c r="Q97" s="4"/>
      <c r="R97" s="4"/>
      <c r="S97" s="4"/>
      <c r="V97" s="4"/>
      <c r="W97" s="4"/>
    </row>
    <row r="98" spans="11:23" x14ac:dyDescent="0.5">
      <c r="K98" s="3"/>
      <c r="L98" s="4"/>
      <c r="M98" s="4"/>
      <c r="N98" s="51"/>
      <c r="Q98" s="4"/>
      <c r="R98" s="4"/>
      <c r="S98" s="4"/>
      <c r="V98" s="4"/>
      <c r="W98" s="4"/>
    </row>
    <row r="99" spans="11:23" x14ac:dyDescent="0.5">
      <c r="K99" s="3"/>
      <c r="L99" s="4"/>
      <c r="M99" s="4"/>
      <c r="N99" s="51"/>
      <c r="Q99" s="4"/>
      <c r="R99" s="4"/>
      <c r="S99" s="4"/>
      <c r="V99" s="4"/>
      <c r="W99" s="4"/>
    </row>
    <row r="100" spans="11:23" x14ac:dyDescent="0.5">
      <c r="K100" s="3"/>
      <c r="L100" s="4"/>
      <c r="M100" s="4"/>
      <c r="N100" s="51"/>
      <c r="Q100" s="4"/>
      <c r="R100" s="4"/>
      <c r="S100" s="4"/>
      <c r="V100" s="4"/>
      <c r="W100" s="4"/>
    </row>
    <row r="101" spans="11:23" x14ac:dyDescent="0.5">
      <c r="K101" s="3"/>
      <c r="L101" s="4"/>
      <c r="M101" s="4"/>
      <c r="N101" s="51"/>
      <c r="Q101" s="4"/>
      <c r="R101" s="4"/>
      <c r="S101" s="4"/>
      <c r="V101" s="4"/>
      <c r="W101" s="4"/>
    </row>
    <row r="102" spans="11:23" x14ac:dyDescent="0.5">
      <c r="K102" s="3"/>
      <c r="L102" s="4"/>
      <c r="M102" s="4"/>
      <c r="N102" s="51"/>
      <c r="Q102" s="4"/>
      <c r="R102" s="4"/>
      <c r="S102" s="4"/>
      <c r="V102" s="4"/>
      <c r="W102" s="4"/>
    </row>
    <row r="103" spans="11:23" x14ac:dyDescent="0.5">
      <c r="K103" s="3"/>
      <c r="L103" s="4"/>
      <c r="M103" s="4"/>
      <c r="N103" s="51"/>
      <c r="Q103" s="4"/>
      <c r="R103" s="4"/>
      <c r="S103" s="4"/>
      <c r="V103" s="4"/>
      <c r="W103" s="4"/>
    </row>
    <row r="104" spans="11:23" x14ac:dyDescent="0.5">
      <c r="K104" s="3"/>
      <c r="L104" s="4"/>
      <c r="M104" s="4"/>
      <c r="N104" s="51"/>
      <c r="Q104" s="4"/>
      <c r="R104" s="4"/>
      <c r="S104" s="4"/>
      <c r="V104" s="4"/>
      <c r="W104" s="4"/>
    </row>
    <row r="105" spans="11:23" x14ac:dyDescent="0.5">
      <c r="K105" s="3"/>
      <c r="L105" s="4"/>
      <c r="M105" s="4"/>
      <c r="N105" s="51"/>
      <c r="Q105" s="4"/>
      <c r="R105" s="4"/>
      <c r="S105" s="4"/>
      <c r="V105" s="4"/>
      <c r="W105" s="4"/>
    </row>
    <row r="106" spans="11:23" x14ac:dyDescent="0.5">
      <c r="K106" s="3"/>
      <c r="L106" s="4"/>
      <c r="M106" s="4"/>
      <c r="N106" s="51"/>
      <c r="Q106" s="4"/>
      <c r="R106" s="4"/>
      <c r="S106" s="4"/>
      <c r="V106" s="4"/>
      <c r="W106" s="4"/>
    </row>
    <row r="107" spans="11:23" x14ac:dyDescent="0.5">
      <c r="K107" s="3"/>
      <c r="L107" s="4"/>
      <c r="M107" s="4"/>
      <c r="N107" s="51"/>
      <c r="Q107" s="4"/>
      <c r="R107" s="4"/>
      <c r="S107" s="4"/>
      <c r="V107" s="4"/>
      <c r="W107" s="4"/>
    </row>
    <row r="108" spans="11:23" x14ac:dyDescent="0.5">
      <c r="K108" s="3"/>
      <c r="L108" s="4"/>
      <c r="M108" s="4"/>
      <c r="N108" s="51"/>
      <c r="Q108" s="4"/>
      <c r="R108" s="4"/>
      <c r="S108" s="4"/>
      <c r="V108" s="4"/>
      <c r="W108" s="4"/>
    </row>
    <row r="109" spans="11:23" x14ac:dyDescent="0.5">
      <c r="K109" s="3"/>
      <c r="L109" s="4"/>
      <c r="M109" s="4"/>
      <c r="N109" s="51"/>
      <c r="Q109" s="4"/>
      <c r="R109" s="4"/>
      <c r="S109" s="4"/>
      <c r="V109" s="4"/>
      <c r="W109" s="4"/>
    </row>
    <row r="110" spans="11:23" x14ac:dyDescent="0.5">
      <c r="K110" s="3"/>
      <c r="L110" s="4"/>
      <c r="M110" s="4"/>
      <c r="N110" s="51"/>
      <c r="Q110" s="4"/>
      <c r="R110" s="4"/>
      <c r="S110" s="4"/>
      <c r="V110" s="4"/>
      <c r="W110" s="4"/>
    </row>
    <row r="111" spans="11:23" x14ac:dyDescent="0.5">
      <c r="K111" s="3"/>
      <c r="L111" s="4"/>
      <c r="M111" s="4"/>
      <c r="N111" s="51"/>
      <c r="Q111" s="4"/>
      <c r="R111" s="4"/>
      <c r="S111" s="4"/>
      <c r="V111" s="4"/>
      <c r="W111" s="4"/>
    </row>
    <row r="112" spans="11:23" x14ac:dyDescent="0.5">
      <c r="K112" s="3"/>
      <c r="L112" s="4"/>
      <c r="M112" s="4"/>
      <c r="N112" s="51"/>
      <c r="Q112" s="4"/>
      <c r="R112" s="4"/>
      <c r="S112" s="4"/>
      <c r="V112" s="4"/>
      <c r="W112" s="4"/>
    </row>
    <row r="113" spans="11:23" x14ac:dyDescent="0.5">
      <c r="K113" s="3"/>
      <c r="L113" s="4"/>
      <c r="M113" s="4"/>
      <c r="N113" s="51"/>
      <c r="Q113" s="4"/>
      <c r="R113" s="4"/>
      <c r="S113" s="4"/>
      <c r="V113" s="4"/>
      <c r="W113" s="4"/>
    </row>
    <row r="114" spans="11:23" x14ac:dyDescent="0.5">
      <c r="K114" s="3"/>
      <c r="L114" s="4"/>
      <c r="M114" s="4"/>
      <c r="N114" s="51"/>
      <c r="Q114" s="4"/>
      <c r="R114" s="4"/>
      <c r="S114" s="4"/>
      <c r="V114" s="4"/>
      <c r="W114" s="4"/>
    </row>
    <row r="115" spans="11:23" x14ac:dyDescent="0.5">
      <c r="K115" s="3"/>
      <c r="L115" s="4"/>
      <c r="M115" s="4"/>
      <c r="N115" s="51"/>
      <c r="Q115" s="4"/>
      <c r="R115" s="4"/>
      <c r="S115" s="4"/>
      <c r="V115" s="4"/>
      <c r="W115" s="4"/>
    </row>
    <row r="116" spans="11:23" x14ac:dyDescent="0.5">
      <c r="K116" s="3"/>
      <c r="L116" s="4"/>
      <c r="M116" s="4"/>
      <c r="N116" s="51"/>
      <c r="Q116" s="4"/>
      <c r="R116" s="4"/>
      <c r="S116" s="4"/>
      <c r="V116" s="4"/>
      <c r="W116" s="4"/>
    </row>
    <row r="117" spans="11:23" x14ac:dyDescent="0.5">
      <c r="K117" s="3"/>
      <c r="L117" s="4"/>
      <c r="M117" s="4"/>
      <c r="N117" s="51"/>
      <c r="Q117" s="4"/>
      <c r="R117" s="4"/>
      <c r="S117" s="4"/>
      <c r="V117" s="4"/>
      <c r="W117" s="4"/>
    </row>
    <row r="118" spans="11:23" x14ac:dyDescent="0.5">
      <c r="K118" s="3"/>
      <c r="L118" s="4"/>
      <c r="M118" s="4"/>
      <c r="N118" s="51"/>
      <c r="Q118" s="4"/>
      <c r="R118" s="4"/>
      <c r="S118" s="4"/>
      <c r="V118" s="4"/>
      <c r="W118" s="4"/>
    </row>
    <row r="119" spans="11:23" x14ac:dyDescent="0.5">
      <c r="K119" s="3"/>
      <c r="L119" s="4"/>
      <c r="M119" s="4"/>
      <c r="N119" s="51"/>
      <c r="Q119" s="4"/>
      <c r="R119" s="4"/>
      <c r="S119" s="4"/>
      <c r="V119" s="4"/>
      <c r="W119" s="4"/>
    </row>
    <row r="120" spans="11:23" x14ac:dyDescent="0.5">
      <c r="K120" s="3"/>
      <c r="L120" s="4"/>
      <c r="M120" s="4"/>
      <c r="N120" s="51"/>
      <c r="Q120" s="4"/>
      <c r="R120" s="4"/>
      <c r="S120" s="4"/>
      <c r="V120" s="4"/>
      <c r="W120" s="4"/>
    </row>
    <row r="121" spans="11:23" x14ac:dyDescent="0.5">
      <c r="K121" s="3"/>
      <c r="L121" s="4"/>
      <c r="M121" s="4"/>
      <c r="N121" s="51"/>
      <c r="Q121" s="4"/>
      <c r="R121" s="4"/>
      <c r="S121" s="4"/>
      <c r="V121" s="4"/>
      <c r="W121" s="4"/>
    </row>
    <row r="122" spans="11:23" x14ac:dyDescent="0.5">
      <c r="K122" s="3"/>
      <c r="L122" s="4"/>
      <c r="M122" s="4"/>
      <c r="N122" s="51"/>
      <c r="Q122" s="4"/>
      <c r="R122" s="4"/>
      <c r="S122" s="4"/>
      <c r="V122" s="4"/>
      <c r="W122" s="4"/>
    </row>
    <row r="123" spans="11:23" x14ac:dyDescent="0.5">
      <c r="K123" s="3"/>
      <c r="L123" s="4"/>
      <c r="M123" s="4"/>
      <c r="N123" s="51"/>
      <c r="Q123" s="4"/>
      <c r="R123" s="4"/>
      <c r="S123" s="4"/>
      <c r="V123" s="4"/>
      <c r="W123" s="4"/>
    </row>
    <row r="124" spans="11:23" x14ac:dyDescent="0.5">
      <c r="K124" s="3"/>
      <c r="L124" s="4"/>
      <c r="M124" s="4"/>
      <c r="N124" s="51"/>
      <c r="Q124" s="4"/>
      <c r="R124" s="4"/>
      <c r="S124" s="4"/>
      <c r="V124" s="4"/>
      <c r="W124" s="4"/>
    </row>
    <row r="125" spans="11:23" x14ac:dyDescent="0.5">
      <c r="K125" s="3"/>
      <c r="L125" s="4"/>
      <c r="M125" s="4"/>
      <c r="N125" s="51"/>
      <c r="Q125" s="4"/>
      <c r="R125" s="4"/>
      <c r="S125" s="4"/>
      <c r="V125" s="4"/>
      <c r="W125" s="4"/>
    </row>
    <row r="126" spans="11:23" x14ac:dyDescent="0.5">
      <c r="K126" s="3"/>
      <c r="L126" s="4"/>
      <c r="M126" s="4"/>
      <c r="N126" s="51"/>
      <c r="Q126" s="4"/>
      <c r="R126" s="4"/>
      <c r="S126" s="4"/>
      <c r="V126" s="4"/>
      <c r="W126" s="4"/>
    </row>
    <row r="127" spans="11:23" x14ac:dyDescent="0.5">
      <c r="K127" s="3"/>
      <c r="L127" s="4"/>
      <c r="M127" s="4"/>
      <c r="N127" s="51"/>
      <c r="Q127" s="4"/>
      <c r="R127" s="4"/>
      <c r="S127" s="4"/>
      <c r="V127" s="4"/>
      <c r="W127" s="4"/>
    </row>
    <row r="128" spans="11:23" x14ac:dyDescent="0.5">
      <c r="K128" s="3"/>
      <c r="L128" s="4"/>
      <c r="M128" s="4"/>
      <c r="N128" s="51"/>
      <c r="Q128" s="4"/>
      <c r="R128" s="4"/>
      <c r="S128" s="4"/>
      <c r="V128" s="4"/>
      <c r="W128" s="4"/>
    </row>
    <row r="129" spans="11:23" x14ac:dyDescent="0.5">
      <c r="K129" s="3"/>
      <c r="L129" s="4"/>
      <c r="M129" s="4"/>
      <c r="N129" s="51"/>
      <c r="Q129" s="4"/>
      <c r="R129" s="4"/>
      <c r="S129" s="4"/>
      <c r="V129" s="4"/>
      <c r="W129" s="4"/>
    </row>
    <row r="130" spans="11:23" x14ac:dyDescent="0.5">
      <c r="K130" s="3"/>
      <c r="L130" s="4"/>
      <c r="M130" s="4"/>
      <c r="N130" s="51"/>
      <c r="Q130" s="4"/>
      <c r="R130" s="4"/>
      <c r="S130" s="4"/>
      <c r="V130" s="4"/>
      <c r="W130" s="4"/>
    </row>
    <row r="131" spans="11:23" x14ac:dyDescent="0.5">
      <c r="K131" s="3"/>
      <c r="L131" s="4"/>
      <c r="M131" s="4"/>
      <c r="N131" s="51"/>
      <c r="Q131" s="4"/>
      <c r="R131" s="4"/>
      <c r="S131" s="4"/>
      <c r="V131" s="4"/>
      <c r="W131" s="4"/>
    </row>
    <row r="132" spans="11:23" x14ac:dyDescent="0.5">
      <c r="K132" s="3"/>
      <c r="L132" s="4"/>
      <c r="M132" s="4"/>
      <c r="N132" s="51"/>
      <c r="Q132" s="4"/>
      <c r="R132" s="4"/>
      <c r="S132" s="4"/>
      <c r="V132" s="4"/>
      <c r="W132" s="4"/>
    </row>
    <row r="133" spans="11:23" x14ac:dyDescent="0.5">
      <c r="K133" s="3"/>
      <c r="L133" s="4"/>
      <c r="M133" s="4"/>
      <c r="N133" s="51"/>
      <c r="Q133" s="4"/>
      <c r="R133" s="4"/>
      <c r="S133" s="4"/>
      <c r="V133" s="4"/>
      <c r="W133" s="4"/>
    </row>
    <row r="134" spans="11:23" x14ac:dyDescent="0.5">
      <c r="K134" s="3"/>
      <c r="L134" s="4"/>
      <c r="M134" s="4"/>
      <c r="N134" s="51"/>
      <c r="Q134" s="4"/>
      <c r="R134" s="4"/>
      <c r="S134" s="4"/>
      <c r="V134" s="4"/>
      <c r="W134" s="4"/>
    </row>
    <row r="135" spans="11:23" x14ac:dyDescent="0.5">
      <c r="K135" s="3"/>
      <c r="L135" s="4"/>
      <c r="M135" s="4"/>
      <c r="N135" s="51"/>
      <c r="Q135" s="4"/>
      <c r="R135" s="4"/>
      <c r="S135" s="4"/>
      <c r="V135" s="4"/>
      <c r="W135" s="4"/>
    </row>
    <row r="136" spans="11:23" x14ac:dyDescent="0.5">
      <c r="K136" s="3"/>
      <c r="L136" s="4"/>
      <c r="M136" s="4"/>
      <c r="N136" s="51"/>
      <c r="Q136" s="4"/>
      <c r="R136" s="4"/>
      <c r="S136" s="4"/>
      <c r="V136" s="4"/>
      <c r="W136" s="4"/>
    </row>
    <row r="137" spans="11:23" x14ac:dyDescent="0.5">
      <c r="K137" s="3"/>
      <c r="L137" s="4"/>
      <c r="M137" s="4"/>
      <c r="N137" s="51"/>
      <c r="Q137" s="4"/>
      <c r="R137" s="4"/>
      <c r="S137" s="4"/>
      <c r="V137" s="4"/>
      <c r="W137" s="4"/>
    </row>
    <row r="138" spans="11:23" x14ac:dyDescent="0.5">
      <c r="K138" s="3"/>
      <c r="L138" s="4"/>
      <c r="M138" s="4"/>
      <c r="N138" s="51"/>
      <c r="Q138" s="4"/>
      <c r="R138" s="4"/>
      <c r="S138" s="4"/>
      <c r="V138" s="4"/>
      <c r="W138" s="4"/>
    </row>
    <row r="139" spans="11:23" x14ac:dyDescent="0.5">
      <c r="K139" s="3"/>
      <c r="L139" s="4"/>
      <c r="M139" s="4"/>
      <c r="N139" s="51"/>
      <c r="Q139" s="4"/>
      <c r="R139" s="4"/>
      <c r="S139" s="4"/>
      <c r="V139" s="4"/>
      <c r="W139" s="4"/>
    </row>
    <row r="140" spans="11:23" x14ac:dyDescent="0.5">
      <c r="K140" s="3"/>
      <c r="L140" s="4"/>
      <c r="M140" s="4"/>
      <c r="N140" s="51"/>
      <c r="Q140" s="4"/>
      <c r="R140" s="4"/>
      <c r="S140" s="4"/>
      <c r="V140" s="4"/>
      <c r="W140" s="4"/>
    </row>
    <row r="141" spans="11:23" x14ac:dyDescent="0.5">
      <c r="K141" s="3"/>
      <c r="L141" s="4"/>
      <c r="M141" s="4"/>
      <c r="N141" s="51"/>
      <c r="Q141" s="4"/>
      <c r="R141" s="4"/>
      <c r="S141" s="4"/>
      <c r="V141" s="4"/>
      <c r="W141" s="4"/>
    </row>
    <row r="142" spans="11:23" x14ac:dyDescent="0.5">
      <c r="K142" s="3"/>
      <c r="L142" s="4"/>
      <c r="M142" s="4"/>
      <c r="N142" s="51"/>
      <c r="Q142" s="4"/>
      <c r="R142" s="4"/>
      <c r="S142" s="4"/>
      <c r="V142" s="4"/>
      <c r="W142" s="4"/>
    </row>
    <row r="143" spans="11:23" x14ac:dyDescent="0.5">
      <c r="K143" s="3"/>
      <c r="L143" s="4"/>
      <c r="M143" s="4"/>
      <c r="N143" s="51"/>
      <c r="Q143" s="4"/>
      <c r="R143" s="4"/>
      <c r="S143" s="4"/>
      <c r="V143" s="4"/>
      <c r="W143" s="4"/>
    </row>
    <row r="144" spans="11:23" x14ac:dyDescent="0.5">
      <c r="K144" s="3"/>
      <c r="L144" s="4"/>
      <c r="M144" s="4"/>
      <c r="N144" s="51"/>
      <c r="Q144" s="4"/>
      <c r="R144" s="4"/>
      <c r="S144" s="4"/>
      <c r="V144" s="4"/>
      <c r="W144" s="4"/>
    </row>
    <row r="145" spans="11:23" x14ac:dyDescent="0.5">
      <c r="K145" s="3"/>
      <c r="L145" s="4"/>
      <c r="M145" s="4"/>
      <c r="N145" s="51"/>
      <c r="Q145" s="4"/>
      <c r="R145" s="4"/>
      <c r="S145" s="4"/>
      <c r="V145" s="4"/>
      <c r="W145" s="4"/>
    </row>
    <row r="146" spans="11:23" x14ac:dyDescent="0.5">
      <c r="K146" s="3"/>
      <c r="L146" s="4"/>
      <c r="M146" s="4"/>
      <c r="N146" s="51"/>
      <c r="Q146" s="4"/>
      <c r="R146" s="4"/>
      <c r="S146" s="4"/>
      <c r="V146" s="4"/>
      <c r="W146" s="4"/>
    </row>
    <row r="147" spans="11:23" x14ac:dyDescent="0.5">
      <c r="K147" s="3"/>
      <c r="L147" s="4"/>
      <c r="M147" s="4"/>
      <c r="N147" s="51"/>
      <c r="Q147" s="4"/>
      <c r="R147" s="4"/>
      <c r="S147" s="4"/>
      <c r="V147" s="4"/>
      <c r="W147" s="4"/>
    </row>
    <row r="148" spans="11:23" x14ac:dyDescent="0.5">
      <c r="K148" s="3"/>
      <c r="L148" s="4"/>
      <c r="M148" s="4"/>
      <c r="N148" s="51"/>
      <c r="Q148" s="4"/>
      <c r="R148" s="4"/>
      <c r="S148" s="4"/>
      <c r="V148" s="4"/>
      <c r="W148" s="4"/>
    </row>
    <row r="149" spans="11:23" x14ac:dyDescent="0.5">
      <c r="K149" s="3"/>
      <c r="L149" s="4"/>
      <c r="M149" s="4"/>
      <c r="N149" s="51"/>
      <c r="Q149" s="4"/>
      <c r="R149" s="4"/>
      <c r="S149" s="4"/>
      <c r="V149" s="4"/>
      <c r="W149" s="4"/>
    </row>
    <row r="150" spans="11:23" x14ac:dyDescent="0.5">
      <c r="K150" s="3"/>
      <c r="L150" s="4"/>
      <c r="M150" s="4"/>
      <c r="N150" s="51"/>
      <c r="Q150" s="4"/>
      <c r="R150" s="4"/>
      <c r="S150" s="4"/>
      <c r="V150" s="4"/>
      <c r="W150" s="4"/>
    </row>
    <row r="151" spans="11:23" x14ac:dyDescent="0.5">
      <c r="K151" s="3"/>
      <c r="L151" s="4"/>
      <c r="M151" s="4"/>
      <c r="N151" s="51"/>
      <c r="Q151" s="4"/>
      <c r="R151" s="4"/>
      <c r="S151" s="4"/>
      <c r="V151" s="4"/>
      <c r="W151" s="4"/>
    </row>
    <row r="152" spans="11:23" x14ac:dyDescent="0.5">
      <c r="K152" s="3"/>
      <c r="L152" s="4"/>
      <c r="M152" s="4"/>
      <c r="N152" s="51"/>
      <c r="Q152" s="4"/>
      <c r="R152" s="4"/>
      <c r="S152" s="4"/>
      <c r="V152" s="4"/>
      <c r="W152" s="4"/>
    </row>
    <row r="153" spans="11:23" x14ac:dyDescent="0.5">
      <c r="K153" s="3"/>
      <c r="L153" s="4"/>
      <c r="M153" s="4"/>
      <c r="N153" s="51"/>
      <c r="Q153" s="4"/>
      <c r="R153" s="4"/>
      <c r="S153" s="4"/>
      <c r="V153" s="4"/>
      <c r="W153" s="4"/>
    </row>
    <row r="154" spans="11:23" x14ac:dyDescent="0.5">
      <c r="K154" s="3"/>
      <c r="L154" s="4"/>
      <c r="M154" s="4"/>
      <c r="N154" s="51"/>
      <c r="Q154" s="4"/>
      <c r="R154" s="4"/>
      <c r="S154" s="4"/>
      <c r="V154" s="4"/>
      <c r="W154" s="4"/>
    </row>
    <row r="155" spans="11:23" x14ac:dyDescent="0.5">
      <c r="K155" s="3"/>
      <c r="L155" s="4"/>
      <c r="M155" s="4"/>
      <c r="N155" s="51"/>
      <c r="Q155" s="4"/>
      <c r="R155" s="4"/>
      <c r="S155" s="4"/>
      <c r="V155" s="4"/>
      <c r="W155" s="4"/>
    </row>
    <row r="156" spans="11:23" x14ac:dyDescent="0.5">
      <c r="K156" s="3"/>
      <c r="L156" s="4"/>
      <c r="M156" s="4"/>
      <c r="N156" s="51"/>
      <c r="Q156" s="4"/>
      <c r="R156" s="4"/>
      <c r="S156" s="4"/>
      <c r="V156" s="4"/>
      <c r="W156" s="4"/>
    </row>
    <row r="157" spans="11:23" x14ac:dyDescent="0.5">
      <c r="K157" s="3"/>
      <c r="L157" s="4"/>
      <c r="M157" s="4"/>
      <c r="N157" s="51"/>
      <c r="Q157" s="4"/>
      <c r="R157" s="4"/>
      <c r="S157" s="4"/>
      <c r="V157" s="4"/>
      <c r="W157" s="4"/>
    </row>
    <row r="158" spans="11:23" x14ac:dyDescent="0.5">
      <c r="K158" s="3"/>
      <c r="L158" s="4"/>
      <c r="M158" s="4"/>
      <c r="N158" s="51"/>
      <c r="Q158" s="4"/>
      <c r="R158" s="4"/>
      <c r="S158" s="4"/>
      <c r="V158" s="4"/>
      <c r="W158" s="4"/>
    </row>
    <row r="159" spans="11:23" x14ac:dyDescent="0.5">
      <c r="K159" s="3"/>
      <c r="L159" s="4"/>
      <c r="M159" s="4"/>
      <c r="N159" s="51"/>
      <c r="Q159" s="4"/>
      <c r="R159" s="4"/>
      <c r="S159" s="4"/>
      <c r="V159" s="4"/>
      <c r="W159" s="4"/>
    </row>
    <row r="160" spans="11:23" x14ac:dyDescent="0.5">
      <c r="K160" s="3"/>
      <c r="L160" s="4"/>
      <c r="M160" s="4"/>
      <c r="N160" s="51"/>
      <c r="Q160" s="4"/>
      <c r="R160" s="4"/>
      <c r="S160" s="4"/>
      <c r="V160" s="4"/>
      <c r="W160" s="4"/>
    </row>
    <row r="161" spans="11:23" x14ac:dyDescent="0.5">
      <c r="K161" s="3"/>
      <c r="L161" s="4"/>
      <c r="M161" s="4"/>
      <c r="N161" s="51"/>
      <c r="Q161" s="4"/>
      <c r="R161" s="4"/>
      <c r="S161" s="4"/>
      <c r="V161" s="4"/>
      <c r="W161" s="4"/>
    </row>
    <row r="162" spans="11:23" x14ac:dyDescent="0.5">
      <c r="K162" s="3"/>
      <c r="L162" s="4"/>
      <c r="M162" s="4"/>
      <c r="N162" s="51"/>
      <c r="Q162" s="4"/>
      <c r="R162" s="4"/>
      <c r="S162" s="4"/>
      <c r="V162" s="4"/>
      <c r="W162" s="4"/>
    </row>
    <row r="163" spans="11:23" x14ac:dyDescent="0.5">
      <c r="K163" s="3"/>
      <c r="L163" s="4"/>
      <c r="M163" s="4"/>
      <c r="N163" s="51"/>
      <c r="Q163" s="4"/>
      <c r="R163" s="4"/>
      <c r="S163" s="4"/>
      <c r="V163" s="4"/>
      <c r="W163" s="4"/>
    </row>
    <row r="164" spans="11:23" x14ac:dyDescent="0.5">
      <c r="K164" s="3"/>
      <c r="L164" s="4"/>
      <c r="M164" s="4"/>
      <c r="N164" s="51"/>
      <c r="Q164" s="4"/>
      <c r="R164" s="4"/>
      <c r="S164" s="4"/>
      <c r="V164" s="4"/>
      <c r="W164" s="4"/>
    </row>
    <row r="165" spans="11:23" x14ac:dyDescent="0.5">
      <c r="K165" s="3"/>
      <c r="L165" s="4"/>
      <c r="M165" s="4"/>
      <c r="N165" s="51"/>
      <c r="Q165" s="4"/>
      <c r="R165" s="4"/>
      <c r="S165" s="4"/>
      <c r="V165" s="4"/>
      <c r="W165" s="4"/>
    </row>
    <row r="166" spans="11:23" x14ac:dyDescent="0.5">
      <c r="K166" s="3"/>
      <c r="L166" s="4"/>
      <c r="M166" s="4"/>
      <c r="N166" s="51"/>
      <c r="Q166" s="4"/>
      <c r="R166" s="4"/>
      <c r="S166" s="4"/>
      <c r="V166" s="4"/>
      <c r="W166" s="4"/>
    </row>
    <row r="167" spans="11:23" x14ac:dyDescent="0.5">
      <c r="K167" s="3"/>
      <c r="L167" s="4"/>
      <c r="M167" s="4"/>
      <c r="N167" s="51"/>
      <c r="Q167" s="4"/>
      <c r="R167" s="4"/>
      <c r="S167" s="4"/>
      <c r="V167" s="4"/>
      <c r="W167" s="4"/>
    </row>
    <row r="168" spans="11:23" x14ac:dyDescent="0.5">
      <c r="K168" s="3"/>
      <c r="L168" s="4"/>
      <c r="M168" s="4"/>
      <c r="N168" s="51"/>
      <c r="Q168" s="4"/>
      <c r="R168" s="4"/>
      <c r="S168" s="4"/>
      <c r="V168" s="4"/>
      <c r="W168" s="4"/>
    </row>
    <row r="169" spans="11:23" x14ac:dyDescent="0.5">
      <c r="K169" s="3"/>
      <c r="L169" s="4"/>
      <c r="M169" s="4"/>
      <c r="N169" s="51"/>
      <c r="Q169" s="4"/>
      <c r="R169" s="4"/>
      <c r="S169" s="4"/>
      <c r="V169" s="4"/>
      <c r="W169" s="4"/>
    </row>
    <row r="170" spans="11:23" x14ac:dyDescent="0.5">
      <c r="K170" s="3"/>
      <c r="L170" s="4"/>
      <c r="M170" s="4"/>
      <c r="N170" s="51"/>
      <c r="Q170" s="4"/>
      <c r="R170" s="4"/>
      <c r="S170" s="4"/>
      <c r="V170" s="4"/>
      <c r="W170" s="4"/>
    </row>
    <row r="171" spans="11:23" x14ac:dyDescent="0.5">
      <c r="K171" s="3"/>
      <c r="L171" s="4"/>
      <c r="M171" s="4"/>
      <c r="N171" s="51"/>
      <c r="Q171" s="4"/>
      <c r="R171" s="4"/>
      <c r="S171" s="4"/>
      <c r="V171" s="4"/>
      <c r="W171" s="4"/>
    </row>
    <row r="172" spans="11:23" x14ac:dyDescent="0.5">
      <c r="K172" s="3"/>
      <c r="L172" s="4"/>
      <c r="M172" s="4"/>
      <c r="N172" s="51"/>
      <c r="Q172" s="4"/>
      <c r="R172" s="4"/>
      <c r="S172" s="4"/>
      <c r="V172" s="4"/>
      <c r="W172" s="4"/>
    </row>
    <row r="173" spans="11:23" x14ac:dyDescent="0.5">
      <c r="K173" s="3"/>
      <c r="L173" s="4"/>
      <c r="M173" s="4"/>
      <c r="N173" s="51"/>
      <c r="Q173" s="4"/>
      <c r="R173" s="4"/>
      <c r="S173" s="4"/>
      <c r="V173" s="4"/>
      <c r="W173" s="4"/>
    </row>
    <row r="174" spans="11:23" x14ac:dyDescent="0.5">
      <c r="K174" s="3"/>
      <c r="L174" s="4"/>
      <c r="M174" s="4"/>
      <c r="N174" s="51"/>
      <c r="Q174" s="4"/>
      <c r="R174" s="4"/>
      <c r="S174" s="4"/>
      <c r="V174" s="4"/>
      <c r="W174" s="4"/>
    </row>
    <row r="175" spans="11:23" x14ac:dyDescent="0.5">
      <c r="K175" s="3"/>
      <c r="L175" s="4"/>
      <c r="M175" s="4"/>
      <c r="N175" s="51"/>
      <c r="Q175" s="4"/>
      <c r="R175" s="4"/>
      <c r="S175" s="4"/>
      <c r="V175" s="4"/>
      <c r="W175" s="4"/>
    </row>
    <row r="176" spans="11:23" x14ac:dyDescent="0.5">
      <c r="K176" s="3"/>
      <c r="L176" s="4"/>
      <c r="M176" s="4"/>
      <c r="N176" s="51"/>
      <c r="Q176" s="4"/>
      <c r="R176" s="4"/>
      <c r="S176" s="4"/>
      <c r="V176" s="4"/>
      <c r="W176" s="4"/>
    </row>
    <row r="177" spans="11:23" x14ac:dyDescent="0.5">
      <c r="K177" s="3"/>
      <c r="L177" s="4"/>
      <c r="M177" s="4"/>
      <c r="N177" s="51"/>
      <c r="Q177" s="4"/>
      <c r="R177" s="4"/>
      <c r="S177" s="4"/>
      <c r="V177" s="4"/>
      <c r="W177" s="4"/>
    </row>
    <row r="178" spans="11:23" x14ac:dyDescent="0.5">
      <c r="K178" s="3"/>
      <c r="L178" s="4"/>
      <c r="M178" s="4"/>
      <c r="N178" s="51"/>
      <c r="Q178" s="4"/>
      <c r="R178" s="4"/>
      <c r="S178" s="4"/>
      <c r="V178" s="4"/>
      <c r="W178" s="4"/>
    </row>
    <row r="179" spans="11:23" x14ac:dyDescent="0.5">
      <c r="K179" s="3"/>
      <c r="L179" s="4"/>
      <c r="M179" s="4"/>
      <c r="N179" s="51"/>
      <c r="Q179" s="4"/>
      <c r="R179" s="4"/>
      <c r="S179" s="4"/>
      <c r="V179" s="4"/>
      <c r="W179" s="4"/>
    </row>
    <row r="180" spans="11:23" x14ac:dyDescent="0.5">
      <c r="K180" s="3"/>
      <c r="L180" s="4"/>
      <c r="M180" s="4"/>
      <c r="N180" s="51"/>
      <c r="Q180" s="4"/>
      <c r="R180" s="4"/>
      <c r="S180" s="4"/>
      <c r="V180" s="4"/>
      <c r="W180" s="4"/>
    </row>
    <row r="181" spans="11:23" x14ac:dyDescent="0.5">
      <c r="K181" s="3"/>
      <c r="L181" s="4"/>
      <c r="M181" s="4"/>
      <c r="N181" s="51"/>
      <c r="Q181" s="4"/>
      <c r="R181" s="4"/>
      <c r="S181" s="4"/>
      <c r="V181" s="4"/>
      <c r="W181" s="4"/>
    </row>
    <row r="182" spans="11:23" x14ac:dyDescent="0.5">
      <c r="K182" s="3"/>
      <c r="L182" s="4"/>
      <c r="M182" s="4"/>
      <c r="N182" s="51"/>
      <c r="Q182" s="4"/>
      <c r="R182" s="4"/>
      <c r="S182" s="4"/>
      <c r="V182" s="4"/>
      <c r="W182" s="4"/>
    </row>
    <row r="183" spans="11:23" x14ac:dyDescent="0.5">
      <c r="K183" s="3"/>
      <c r="L183" s="4"/>
      <c r="M183" s="4"/>
      <c r="N183" s="51"/>
      <c r="Q183" s="4"/>
      <c r="R183" s="4"/>
      <c r="S183" s="4"/>
      <c r="V183" s="4"/>
      <c r="W183" s="4"/>
    </row>
    <row r="184" spans="11:23" x14ac:dyDescent="0.5">
      <c r="K184" s="3"/>
      <c r="L184" s="4"/>
      <c r="M184" s="4"/>
      <c r="N184" s="51"/>
      <c r="Q184" s="4"/>
      <c r="R184" s="4"/>
      <c r="S184" s="4"/>
      <c r="V184" s="4"/>
      <c r="W184" s="4"/>
    </row>
    <row r="185" spans="11:23" x14ac:dyDescent="0.5">
      <c r="K185" s="3"/>
      <c r="L185" s="4"/>
      <c r="M185" s="4"/>
      <c r="N185" s="51"/>
      <c r="Q185" s="4"/>
      <c r="R185" s="4"/>
      <c r="S185" s="4"/>
      <c r="V185" s="4"/>
      <c r="W185" s="4"/>
    </row>
    <row r="186" spans="11:23" x14ac:dyDescent="0.5">
      <c r="K186" s="3"/>
      <c r="L186" s="4"/>
      <c r="M186" s="4"/>
      <c r="N186" s="51"/>
      <c r="Q186" s="4"/>
      <c r="R186" s="4"/>
      <c r="S186" s="4"/>
      <c r="V186" s="4"/>
      <c r="W186" s="4"/>
    </row>
    <row r="187" spans="11:23" x14ac:dyDescent="0.5">
      <c r="K187" s="3"/>
      <c r="L187" s="4"/>
      <c r="M187" s="4"/>
      <c r="N187" s="51"/>
      <c r="Q187" s="4"/>
      <c r="R187" s="4"/>
      <c r="S187" s="4"/>
      <c r="V187" s="4"/>
      <c r="W187" s="4"/>
    </row>
    <row r="188" spans="11:23" x14ac:dyDescent="0.5">
      <c r="K188" s="3"/>
      <c r="L188" s="4"/>
      <c r="M188" s="4"/>
      <c r="N188" s="51"/>
      <c r="Q188" s="4"/>
      <c r="R188" s="4"/>
      <c r="S188" s="4"/>
      <c r="V188" s="4"/>
      <c r="W188" s="4"/>
    </row>
    <row r="189" spans="11:23" x14ac:dyDescent="0.5">
      <c r="K189" s="3"/>
      <c r="L189" s="4"/>
      <c r="M189" s="4"/>
      <c r="N189" s="51"/>
      <c r="Q189" s="4"/>
      <c r="R189" s="4"/>
      <c r="S189" s="4"/>
      <c r="V189" s="4"/>
      <c r="W189" s="4"/>
    </row>
    <row r="190" spans="11:23" x14ac:dyDescent="0.5">
      <c r="K190" s="3"/>
      <c r="L190" s="4"/>
      <c r="M190" s="4"/>
      <c r="N190" s="51"/>
      <c r="Q190" s="4"/>
      <c r="R190" s="4"/>
      <c r="S190" s="4"/>
      <c r="V190" s="4"/>
      <c r="W190" s="4"/>
    </row>
    <row r="191" spans="11:23" x14ac:dyDescent="0.5">
      <c r="K191" s="3"/>
      <c r="L191" s="4"/>
      <c r="M191" s="4"/>
      <c r="N191" s="51"/>
      <c r="Q191" s="4"/>
      <c r="R191" s="4"/>
      <c r="S191" s="4"/>
      <c r="V191" s="4"/>
      <c r="W191" s="4"/>
    </row>
    <row r="192" spans="11:23" x14ac:dyDescent="0.5">
      <c r="K192" s="3"/>
      <c r="L192" s="4"/>
      <c r="M192" s="4"/>
      <c r="N192" s="51"/>
      <c r="Q192" s="4"/>
      <c r="R192" s="4"/>
      <c r="S192" s="4"/>
      <c r="V192" s="4"/>
      <c r="W192" s="4"/>
    </row>
    <row r="193" spans="11:23" x14ac:dyDescent="0.5">
      <c r="K193" s="3"/>
      <c r="L193" s="4"/>
      <c r="M193" s="4"/>
      <c r="N193" s="51"/>
      <c r="Q193" s="4"/>
      <c r="R193" s="4"/>
      <c r="S193" s="4"/>
      <c r="V193" s="4"/>
      <c r="W193" s="4"/>
    </row>
    <row r="194" spans="11:23" x14ac:dyDescent="0.5">
      <c r="K194" s="3"/>
      <c r="L194" s="4"/>
      <c r="M194" s="4"/>
      <c r="N194" s="51"/>
      <c r="Q194" s="4"/>
      <c r="R194" s="4"/>
      <c r="S194" s="4"/>
      <c r="V194" s="4"/>
      <c r="W194" s="4"/>
    </row>
    <row r="195" spans="11:23" x14ac:dyDescent="0.5">
      <c r="K195" s="3"/>
      <c r="L195" s="4"/>
      <c r="M195" s="4"/>
      <c r="N195" s="51"/>
      <c r="Q195" s="4"/>
      <c r="R195" s="4"/>
      <c r="S195" s="4"/>
      <c r="V195" s="4"/>
      <c r="W195" s="4"/>
    </row>
    <row r="196" spans="11:23" x14ac:dyDescent="0.5">
      <c r="K196" s="3"/>
      <c r="L196" s="4"/>
      <c r="M196" s="4"/>
      <c r="N196" s="51"/>
      <c r="Q196" s="4"/>
      <c r="R196" s="4"/>
      <c r="S196" s="4"/>
      <c r="V196" s="4"/>
      <c r="W196" s="4"/>
    </row>
    <row r="197" spans="11:23" x14ac:dyDescent="0.5">
      <c r="K197" s="3"/>
      <c r="L197" s="4"/>
      <c r="M197" s="4"/>
      <c r="N197" s="51"/>
      <c r="Q197" s="4"/>
      <c r="R197" s="4"/>
      <c r="S197" s="4"/>
      <c r="V197" s="4"/>
      <c r="W197" s="4"/>
    </row>
    <row r="198" spans="11:23" x14ac:dyDescent="0.5">
      <c r="K198" s="3"/>
      <c r="L198" s="4"/>
      <c r="M198" s="4"/>
      <c r="N198" s="51"/>
      <c r="Q198" s="4"/>
      <c r="R198" s="4"/>
      <c r="S198" s="4"/>
      <c r="V198" s="4"/>
      <c r="W198" s="4"/>
    </row>
    <row r="199" spans="11:23" x14ac:dyDescent="0.5">
      <c r="K199" s="3"/>
      <c r="L199" s="4"/>
      <c r="M199" s="4"/>
      <c r="N199" s="51"/>
      <c r="Q199" s="4"/>
      <c r="R199" s="4"/>
      <c r="S199" s="4"/>
      <c r="V199" s="4"/>
      <c r="W199" s="4"/>
    </row>
    <row r="200" spans="11:23" x14ac:dyDescent="0.5">
      <c r="K200" s="3"/>
      <c r="L200" s="4"/>
      <c r="M200" s="4"/>
      <c r="N200" s="51"/>
      <c r="Q200" s="4"/>
      <c r="R200" s="4"/>
      <c r="S200" s="4"/>
      <c r="V200" s="4"/>
      <c r="W200" s="4"/>
    </row>
    <row r="201" spans="11:23" x14ac:dyDescent="0.5">
      <c r="K201" s="3"/>
      <c r="L201" s="4"/>
      <c r="M201" s="4"/>
      <c r="N201" s="51"/>
      <c r="Q201" s="4"/>
      <c r="R201" s="4"/>
      <c r="S201" s="4"/>
      <c r="V201" s="4"/>
      <c r="W201" s="4"/>
    </row>
    <row r="202" spans="11:23" x14ac:dyDescent="0.5">
      <c r="K202" s="3"/>
      <c r="L202" s="4"/>
      <c r="M202" s="4"/>
      <c r="N202" s="51"/>
      <c r="Q202" s="4"/>
      <c r="R202" s="4"/>
      <c r="S202" s="4"/>
      <c r="V202" s="4"/>
      <c r="W202" s="4"/>
    </row>
    <row r="203" spans="11:23" x14ac:dyDescent="0.5">
      <c r="K203" s="3"/>
      <c r="L203" s="4"/>
      <c r="M203" s="4"/>
      <c r="N203" s="51"/>
      <c r="Q203" s="4"/>
      <c r="R203" s="4"/>
      <c r="S203" s="4"/>
      <c r="V203" s="4"/>
      <c r="W203" s="4"/>
    </row>
    <row r="204" spans="11:23" x14ac:dyDescent="0.5">
      <c r="K204" s="3"/>
      <c r="L204" s="4"/>
      <c r="M204" s="4"/>
      <c r="N204" s="51"/>
      <c r="Q204" s="4"/>
      <c r="R204" s="4"/>
      <c r="S204" s="4"/>
      <c r="V204" s="4"/>
      <c r="W204" s="4"/>
    </row>
    <row r="205" spans="11:23" x14ac:dyDescent="0.5">
      <c r="K205" s="3"/>
      <c r="L205" s="4"/>
      <c r="M205" s="4"/>
      <c r="N205" s="51"/>
      <c r="Q205" s="4"/>
      <c r="R205" s="4"/>
      <c r="S205" s="4"/>
      <c r="V205" s="4"/>
      <c r="W205" s="4"/>
    </row>
    <row r="206" spans="11:23" x14ac:dyDescent="0.5">
      <c r="K206" s="3"/>
      <c r="L206" s="4"/>
      <c r="M206" s="4"/>
      <c r="N206" s="51"/>
      <c r="Q206" s="4"/>
      <c r="R206" s="4"/>
      <c r="S206" s="4"/>
      <c r="V206" s="4"/>
      <c r="W206" s="4"/>
    </row>
    <row r="207" spans="11:23" x14ac:dyDescent="0.5">
      <c r="K207" s="3"/>
      <c r="L207" s="4"/>
      <c r="M207" s="4"/>
      <c r="N207" s="51"/>
      <c r="Q207" s="4"/>
      <c r="R207" s="4"/>
      <c r="S207" s="4"/>
      <c r="V207" s="4"/>
      <c r="W207" s="4"/>
    </row>
    <row r="208" spans="11:23" x14ac:dyDescent="0.5">
      <c r="K208" s="3"/>
      <c r="L208" s="4"/>
      <c r="M208" s="4"/>
      <c r="N208" s="51"/>
      <c r="Q208" s="4"/>
      <c r="R208" s="4"/>
      <c r="S208" s="4"/>
      <c r="V208" s="4"/>
      <c r="W208" s="4"/>
    </row>
    <row r="209" spans="11:23" x14ac:dyDescent="0.5">
      <c r="K209" s="3"/>
      <c r="L209" s="4"/>
      <c r="M209" s="4"/>
      <c r="N209" s="51"/>
      <c r="Q209" s="4"/>
      <c r="R209" s="4"/>
      <c r="S209" s="4"/>
      <c r="V209" s="4"/>
      <c r="W209" s="4"/>
    </row>
    <row r="210" spans="11:23" x14ac:dyDescent="0.5">
      <c r="K210" s="3"/>
      <c r="L210" s="4"/>
      <c r="M210" s="4"/>
      <c r="N210" s="51"/>
      <c r="Q210" s="4"/>
      <c r="R210" s="4"/>
      <c r="S210" s="4"/>
      <c r="V210" s="4"/>
      <c r="W210" s="4"/>
    </row>
    <row r="211" spans="11:23" x14ac:dyDescent="0.5">
      <c r="K211" s="3"/>
      <c r="L211" s="4"/>
      <c r="M211" s="4"/>
      <c r="N211" s="51"/>
      <c r="Q211" s="4"/>
      <c r="R211" s="4"/>
      <c r="S211" s="4"/>
      <c r="V211" s="4"/>
      <c r="W211" s="4"/>
    </row>
    <row r="212" spans="11:23" x14ac:dyDescent="0.5">
      <c r="K212" s="3"/>
      <c r="L212" s="4"/>
      <c r="M212" s="4"/>
      <c r="N212" s="51"/>
      <c r="Q212" s="4"/>
      <c r="R212" s="4"/>
      <c r="S212" s="4"/>
      <c r="V212" s="4"/>
      <c r="W212" s="4"/>
    </row>
    <row r="213" spans="11:23" x14ac:dyDescent="0.5">
      <c r="K213" s="3"/>
      <c r="L213" s="4"/>
      <c r="M213" s="4"/>
      <c r="N213" s="51"/>
      <c r="Q213" s="4"/>
      <c r="R213" s="4"/>
      <c r="S213" s="4"/>
      <c r="V213" s="4"/>
      <c r="W213" s="4"/>
    </row>
    <row r="214" spans="11:23" x14ac:dyDescent="0.5">
      <c r="K214" s="3"/>
      <c r="L214" s="4"/>
      <c r="M214" s="4"/>
      <c r="N214" s="51"/>
      <c r="Q214" s="4"/>
      <c r="R214" s="4"/>
      <c r="S214" s="4"/>
      <c r="V214" s="4"/>
      <c r="W214" s="4"/>
    </row>
    <row r="215" spans="11:23" x14ac:dyDescent="0.5">
      <c r="K215" s="3"/>
      <c r="L215" s="4"/>
      <c r="M215" s="4"/>
      <c r="N215" s="51"/>
      <c r="Q215" s="4"/>
      <c r="R215" s="4"/>
      <c r="S215" s="4"/>
      <c r="V215" s="4"/>
      <c r="W215" s="4"/>
    </row>
    <row r="216" spans="11:23" x14ac:dyDescent="0.5">
      <c r="K216" s="3"/>
      <c r="L216" s="4"/>
      <c r="M216" s="4"/>
      <c r="N216" s="51"/>
      <c r="Q216" s="4"/>
      <c r="R216" s="4"/>
      <c r="S216" s="4"/>
      <c r="V216" s="4"/>
      <c r="W216" s="4"/>
    </row>
    <row r="217" spans="11:23" x14ac:dyDescent="0.5">
      <c r="K217" s="3"/>
      <c r="L217" s="4"/>
      <c r="M217" s="4"/>
      <c r="N217" s="51"/>
      <c r="Q217" s="4"/>
      <c r="R217" s="4"/>
      <c r="S217" s="4"/>
      <c r="V217" s="4"/>
      <c r="W217" s="4"/>
    </row>
    <row r="218" spans="11:23" x14ac:dyDescent="0.5">
      <c r="K218" s="3"/>
      <c r="L218" s="4"/>
      <c r="M218" s="4"/>
      <c r="N218" s="51"/>
      <c r="Q218" s="4"/>
      <c r="R218" s="4"/>
      <c r="S218" s="4"/>
      <c r="V218" s="4"/>
      <c r="W218" s="4"/>
    </row>
    <row r="219" spans="11:23" x14ac:dyDescent="0.5">
      <c r="K219" s="3"/>
      <c r="L219" s="4"/>
      <c r="M219" s="4"/>
      <c r="N219" s="51"/>
      <c r="Q219" s="4"/>
      <c r="R219" s="4"/>
      <c r="S219" s="4"/>
      <c r="V219" s="4"/>
      <c r="W219" s="4"/>
    </row>
    <row r="220" spans="11:23" x14ac:dyDescent="0.5">
      <c r="K220" s="3"/>
      <c r="L220" s="4"/>
      <c r="M220" s="4"/>
      <c r="N220" s="51"/>
      <c r="Q220" s="4"/>
      <c r="R220" s="4"/>
      <c r="S220" s="4"/>
      <c r="V220" s="4"/>
      <c r="W220" s="4"/>
    </row>
    <row r="221" spans="11:23" x14ac:dyDescent="0.5">
      <c r="K221" s="3"/>
      <c r="L221" s="4"/>
      <c r="M221" s="4"/>
      <c r="N221" s="51"/>
      <c r="Q221" s="4"/>
      <c r="R221" s="4"/>
      <c r="S221" s="4"/>
      <c r="V221" s="4"/>
      <c r="W221" s="4"/>
    </row>
    <row r="222" spans="11:23" x14ac:dyDescent="0.5">
      <c r="K222" s="3"/>
      <c r="L222" s="4"/>
      <c r="M222" s="4"/>
      <c r="N222" s="51"/>
      <c r="Q222" s="4"/>
      <c r="R222" s="4"/>
      <c r="S222" s="4"/>
      <c r="V222" s="4"/>
      <c r="W222" s="4"/>
    </row>
    <row r="223" spans="11:23" x14ac:dyDescent="0.5">
      <c r="K223" s="3"/>
      <c r="L223" s="4"/>
      <c r="M223" s="4"/>
      <c r="N223" s="51"/>
      <c r="Q223" s="4"/>
      <c r="R223" s="4"/>
      <c r="S223" s="4"/>
      <c r="V223" s="4"/>
      <c r="W223" s="4"/>
    </row>
    <row r="224" spans="11:23" x14ac:dyDescent="0.5">
      <c r="K224" s="3"/>
      <c r="L224" s="4"/>
      <c r="M224" s="4"/>
      <c r="N224" s="51"/>
      <c r="Q224" s="4"/>
      <c r="R224" s="4"/>
      <c r="S224" s="4"/>
      <c r="V224" s="4"/>
      <c r="W224" s="4"/>
    </row>
    <row r="225" spans="11:23" x14ac:dyDescent="0.5">
      <c r="K225" s="3"/>
      <c r="L225" s="4"/>
      <c r="M225" s="4"/>
      <c r="N225" s="51"/>
      <c r="Q225" s="4"/>
      <c r="R225" s="4"/>
      <c r="S225" s="4"/>
      <c r="V225" s="4"/>
      <c r="W225" s="4"/>
    </row>
    <row r="226" spans="11:23" x14ac:dyDescent="0.5">
      <c r="K226" s="3"/>
      <c r="L226" s="4"/>
      <c r="M226" s="4"/>
      <c r="N226" s="51"/>
      <c r="Q226" s="4"/>
      <c r="R226" s="4"/>
      <c r="S226" s="4"/>
      <c r="V226" s="4"/>
      <c r="W226" s="4"/>
    </row>
    <row r="227" spans="11:23" x14ac:dyDescent="0.5">
      <c r="K227" s="3"/>
      <c r="L227" s="4"/>
      <c r="M227" s="4"/>
      <c r="N227" s="51"/>
      <c r="Q227" s="4"/>
      <c r="R227" s="4"/>
      <c r="S227" s="4"/>
      <c r="V227" s="4"/>
      <c r="W227" s="4"/>
    </row>
    <row r="228" spans="11:23" x14ac:dyDescent="0.5">
      <c r="K228" s="3"/>
      <c r="L228" s="4"/>
      <c r="M228" s="4"/>
      <c r="N228" s="51"/>
      <c r="Q228" s="4"/>
      <c r="R228" s="4"/>
      <c r="S228" s="4"/>
      <c r="V228" s="4"/>
      <c r="W228" s="4"/>
    </row>
    <row r="229" spans="11:23" x14ac:dyDescent="0.5">
      <c r="K229" s="3"/>
      <c r="L229" s="4"/>
      <c r="M229" s="4"/>
      <c r="N229" s="51"/>
      <c r="Q229" s="4"/>
      <c r="R229" s="4"/>
      <c r="S229" s="4"/>
      <c r="V229" s="4"/>
      <c r="W229" s="4"/>
    </row>
    <row r="230" spans="11:23" x14ac:dyDescent="0.5">
      <c r="K230" s="3"/>
      <c r="L230" s="4"/>
      <c r="M230" s="4"/>
      <c r="N230" s="51"/>
      <c r="Q230" s="4"/>
      <c r="R230" s="4"/>
      <c r="S230" s="4"/>
      <c r="V230" s="4"/>
      <c r="W230" s="4"/>
    </row>
    <row r="231" spans="11:23" x14ac:dyDescent="0.5">
      <c r="K231" s="3"/>
      <c r="L231" s="4"/>
      <c r="M231" s="4"/>
      <c r="N231" s="51"/>
      <c r="Q231" s="4"/>
      <c r="R231" s="4"/>
      <c r="S231" s="4"/>
      <c r="V231" s="4"/>
      <c r="W231" s="4"/>
    </row>
    <row r="232" spans="11:23" x14ac:dyDescent="0.5">
      <c r="K232" s="3"/>
      <c r="L232" s="4"/>
      <c r="M232" s="4"/>
      <c r="N232" s="51"/>
      <c r="Q232" s="4"/>
      <c r="R232" s="4"/>
      <c r="S232" s="4"/>
      <c r="V232" s="4"/>
      <c r="W232" s="4"/>
    </row>
    <row r="233" spans="11:23" x14ac:dyDescent="0.5">
      <c r="K233" s="3"/>
      <c r="L233" s="4"/>
      <c r="M233" s="4"/>
      <c r="N233" s="51"/>
      <c r="Q233" s="4"/>
      <c r="R233" s="4"/>
      <c r="S233" s="4"/>
      <c r="V233" s="4"/>
      <c r="W233" s="4"/>
    </row>
    <row r="234" spans="11:23" x14ac:dyDescent="0.5">
      <c r="K234" s="3"/>
      <c r="L234" s="4"/>
      <c r="M234" s="4"/>
      <c r="N234" s="51"/>
      <c r="Q234" s="4"/>
      <c r="R234" s="4"/>
      <c r="S234" s="4"/>
      <c r="V234" s="4"/>
      <c r="W234" s="4"/>
    </row>
    <row r="235" spans="11:23" x14ac:dyDescent="0.5">
      <c r="K235" s="3"/>
      <c r="L235" s="4"/>
      <c r="M235" s="4"/>
      <c r="N235" s="51"/>
      <c r="Q235" s="4"/>
      <c r="R235" s="4"/>
      <c r="S235" s="4"/>
      <c r="V235" s="4"/>
      <c r="W235" s="4"/>
    </row>
    <row r="236" spans="11:23" x14ac:dyDescent="0.5">
      <c r="K236" s="3"/>
      <c r="L236" s="4"/>
      <c r="M236" s="4"/>
      <c r="N236" s="51"/>
      <c r="Q236" s="4"/>
      <c r="R236" s="4"/>
      <c r="S236" s="4"/>
      <c r="V236" s="4"/>
      <c r="W236" s="4"/>
    </row>
    <row r="237" spans="11:23" x14ac:dyDescent="0.5">
      <c r="K237" s="3"/>
      <c r="L237" s="4"/>
      <c r="M237" s="4"/>
      <c r="N237" s="51"/>
      <c r="Q237" s="4"/>
      <c r="R237" s="4"/>
      <c r="S237" s="4"/>
      <c r="V237" s="4"/>
      <c r="W237" s="4"/>
    </row>
    <row r="238" spans="11:23" x14ac:dyDescent="0.5">
      <c r="K238" s="3"/>
      <c r="L238" s="4"/>
      <c r="M238" s="4"/>
      <c r="N238" s="51"/>
      <c r="Q238" s="4"/>
      <c r="R238" s="4"/>
      <c r="S238" s="4"/>
      <c r="V238" s="4"/>
      <c r="W238" s="4"/>
    </row>
    <row r="239" spans="11:23" x14ac:dyDescent="0.5">
      <c r="K239" s="3"/>
      <c r="L239" s="4"/>
      <c r="M239" s="4"/>
      <c r="N239" s="51"/>
      <c r="Q239" s="4"/>
      <c r="R239" s="4"/>
      <c r="S239" s="4"/>
      <c r="V239" s="4"/>
      <c r="W239" s="4"/>
    </row>
    <row r="240" spans="11:23" x14ac:dyDescent="0.5">
      <c r="K240" s="3"/>
      <c r="L240" s="4"/>
      <c r="M240" s="4"/>
      <c r="N240" s="51"/>
      <c r="Q240" s="4"/>
      <c r="R240" s="4"/>
      <c r="S240" s="4"/>
      <c r="V240" s="4"/>
      <c r="W240" s="4"/>
    </row>
    <row r="241" spans="11:23" x14ac:dyDescent="0.5">
      <c r="K241" s="3"/>
      <c r="L241" s="4"/>
      <c r="M241" s="4"/>
      <c r="N241" s="51"/>
      <c r="Q241" s="4"/>
      <c r="R241" s="4"/>
      <c r="S241" s="4"/>
      <c r="V241" s="4"/>
      <c r="W241" s="4"/>
    </row>
    <row r="242" spans="11:23" x14ac:dyDescent="0.5">
      <c r="K242" s="3"/>
      <c r="L242" s="4"/>
      <c r="M242" s="4"/>
      <c r="N242" s="51"/>
      <c r="Q242" s="4"/>
      <c r="R242" s="4"/>
      <c r="S242" s="4"/>
      <c r="V242" s="4"/>
      <c r="W242" s="4"/>
    </row>
    <row r="243" spans="11:23" x14ac:dyDescent="0.5">
      <c r="K243" s="3"/>
      <c r="L243" s="4"/>
      <c r="M243" s="4"/>
      <c r="N243" s="51"/>
      <c r="Q243" s="4"/>
      <c r="R243" s="4"/>
      <c r="S243" s="4"/>
      <c r="V243" s="4"/>
      <c r="W243" s="4"/>
    </row>
    <row r="244" spans="11:23" x14ac:dyDescent="0.5">
      <c r="K244" s="3"/>
      <c r="L244" s="4"/>
      <c r="M244" s="4"/>
      <c r="N244" s="51"/>
      <c r="Q244" s="4"/>
      <c r="R244" s="4"/>
      <c r="S244" s="4"/>
      <c r="V244" s="4"/>
      <c r="W244" s="4"/>
    </row>
    <row r="245" spans="11:23" x14ac:dyDescent="0.5">
      <c r="K245" s="3"/>
      <c r="L245" s="4"/>
      <c r="M245" s="4"/>
      <c r="N245" s="51"/>
      <c r="Q245" s="4"/>
      <c r="R245" s="4"/>
      <c r="S245" s="4"/>
      <c r="V245" s="4"/>
      <c r="W245" s="4"/>
    </row>
    <row r="246" spans="11:23" x14ac:dyDescent="0.5">
      <c r="K246" s="3"/>
      <c r="L246" s="4"/>
      <c r="M246" s="4"/>
      <c r="N246" s="51"/>
      <c r="Q246" s="4"/>
      <c r="R246" s="4"/>
      <c r="S246" s="4"/>
      <c r="V246" s="4"/>
      <c r="W246" s="4"/>
    </row>
    <row r="247" spans="11:23" x14ac:dyDescent="0.5">
      <c r="K247" s="3"/>
      <c r="L247" s="4"/>
      <c r="M247" s="4"/>
      <c r="N247" s="51"/>
      <c r="Q247" s="4"/>
      <c r="R247" s="4"/>
      <c r="S247" s="4"/>
      <c r="V247" s="4"/>
      <c r="W247" s="4"/>
    </row>
    <row r="248" spans="11:23" x14ac:dyDescent="0.5">
      <c r="K248" s="3"/>
      <c r="L248" s="4"/>
      <c r="M248" s="4"/>
      <c r="N248" s="51"/>
      <c r="Q248" s="4"/>
      <c r="R248" s="4"/>
      <c r="S248" s="4"/>
      <c r="V248" s="4"/>
      <c r="W248" s="4"/>
    </row>
    <row r="249" spans="11:23" x14ac:dyDescent="0.5">
      <c r="K249" s="3"/>
      <c r="L249" s="4"/>
      <c r="M249" s="4"/>
      <c r="N249" s="51"/>
      <c r="Q249" s="4"/>
      <c r="R249" s="4"/>
      <c r="S249" s="4"/>
      <c r="V249" s="4"/>
      <c r="W249" s="4"/>
    </row>
    <row r="250" spans="11:23" x14ac:dyDescent="0.5">
      <c r="K250" s="3"/>
      <c r="L250" s="4"/>
      <c r="M250" s="4"/>
      <c r="N250" s="51"/>
      <c r="Q250" s="4"/>
      <c r="R250" s="4"/>
      <c r="S250" s="4"/>
      <c r="V250" s="4"/>
      <c r="W250" s="4"/>
    </row>
    <row r="251" spans="11:23" x14ac:dyDescent="0.5">
      <c r="K251" s="3"/>
      <c r="L251" s="4"/>
      <c r="M251" s="4"/>
      <c r="N251" s="51"/>
      <c r="Q251" s="4"/>
      <c r="R251" s="4"/>
      <c r="S251" s="4"/>
      <c r="V251" s="4"/>
      <c r="W251" s="4"/>
    </row>
    <row r="252" spans="11:23" x14ac:dyDescent="0.5">
      <c r="K252" s="3"/>
      <c r="L252" s="4"/>
      <c r="M252" s="4"/>
      <c r="N252" s="51"/>
      <c r="Q252" s="4"/>
      <c r="R252" s="4"/>
      <c r="S252" s="4"/>
      <c r="V252" s="4"/>
      <c r="W252" s="4"/>
    </row>
    <row r="253" spans="11:23" x14ac:dyDescent="0.5">
      <c r="K253" s="3"/>
      <c r="L253" s="4"/>
      <c r="M253" s="4"/>
      <c r="N253" s="51"/>
      <c r="Q253" s="4"/>
      <c r="R253" s="4"/>
      <c r="S253" s="4"/>
      <c r="V253" s="4"/>
      <c r="W253" s="4"/>
    </row>
    <row r="254" spans="11:23" x14ac:dyDescent="0.5">
      <c r="K254" s="3"/>
      <c r="L254" s="4"/>
      <c r="M254" s="4"/>
      <c r="N254" s="51"/>
      <c r="Q254" s="4"/>
      <c r="R254" s="4"/>
      <c r="S254" s="4"/>
      <c r="V254" s="4"/>
      <c r="W254" s="4"/>
    </row>
    <row r="255" spans="11:23" x14ac:dyDescent="0.5">
      <c r="K255" s="3"/>
      <c r="L255" s="4"/>
      <c r="M255" s="4"/>
      <c r="N255" s="51"/>
      <c r="Q255" s="4"/>
      <c r="R255" s="4"/>
      <c r="S255" s="4"/>
      <c r="V255" s="4"/>
      <c r="W255" s="4"/>
    </row>
    <row r="256" spans="11:23" x14ac:dyDescent="0.5">
      <c r="K256" s="3"/>
      <c r="L256" s="4"/>
      <c r="M256" s="4"/>
      <c r="N256" s="51"/>
      <c r="Q256" s="4"/>
      <c r="R256" s="4"/>
      <c r="S256" s="4"/>
      <c r="V256" s="4"/>
      <c r="W256" s="4"/>
    </row>
    <row r="257" spans="11:23" x14ac:dyDescent="0.5">
      <c r="K257" s="3"/>
      <c r="L257" s="4"/>
      <c r="M257" s="4"/>
      <c r="N257" s="51"/>
      <c r="Q257" s="4"/>
      <c r="R257" s="4"/>
      <c r="S257" s="4"/>
      <c r="V257" s="4"/>
      <c r="W257" s="4"/>
    </row>
    <row r="258" spans="11:23" x14ac:dyDescent="0.5">
      <c r="K258" s="3"/>
      <c r="L258" s="4"/>
      <c r="M258" s="4"/>
      <c r="N258" s="51"/>
      <c r="Q258" s="4"/>
      <c r="R258" s="4"/>
      <c r="S258" s="4"/>
      <c r="V258" s="4"/>
      <c r="W258" s="4"/>
    </row>
    <row r="259" spans="11:23" x14ac:dyDescent="0.5">
      <c r="K259" s="3"/>
      <c r="L259" s="4"/>
      <c r="M259" s="4"/>
      <c r="N259" s="51"/>
      <c r="Q259" s="4"/>
      <c r="R259" s="4"/>
      <c r="S259" s="4"/>
      <c r="V259" s="4"/>
      <c r="W259" s="4"/>
    </row>
    <row r="260" spans="11:23" x14ac:dyDescent="0.5">
      <c r="K260" s="3"/>
      <c r="L260" s="4"/>
      <c r="M260" s="4"/>
      <c r="N260" s="51"/>
      <c r="Q260" s="4"/>
      <c r="R260" s="4"/>
      <c r="S260" s="4"/>
      <c r="V260" s="4"/>
      <c r="W260" s="4"/>
    </row>
    <row r="261" spans="11:23" x14ac:dyDescent="0.5">
      <c r="K261" s="3"/>
      <c r="L261" s="4"/>
      <c r="M261" s="4"/>
      <c r="N261" s="51"/>
      <c r="Q261" s="4"/>
      <c r="R261" s="4"/>
      <c r="S261" s="4"/>
      <c r="V261" s="4"/>
      <c r="W261" s="4"/>
    </row>
    <row r="262" spans="11:23" x14ac:dyDescent="0.5">
      <c r="K262" s="3"/>
      <c r="L262" s="4"/>
      <c r="M262" s="4"/>
      <c r="N262" s="51"/>
      <c r="Q262" s="4"/>
      <c r="R262" s="4"/>
      <c r="S262" s="4"/>
      <c r="V262" s="4"/>
      <c r="W262" s="4"/>
    </row>
    <row r="263" spans="11:23" x14ac:dyDescent="0.5">
      <c r="K263" s="3"/>
      <c r="L263" s="4"/>
      <c r="M263" s="4"/>
      <c r="N263" s="51"/>
      <c r="Q263" s="4"/>
      <c r="R263" s="4"/>
      <c r="S263" s="4"/>
      <c r="V263" s="4"/>
      <c r="W263" s="4"/>
    </row>
    <row r="264" spans="11:23" x14ac:dyDescent="0.5">
      <c r="K264" s="3"/>
      <c r="L264" s="4"/>
      <c r="M264" s="4"/>
      <c r="N264" s="51"/>
      <c r="Q264" s="4"/>
      <c r="R264" s="4"/>
      <c r="S264" s="4"/>
      <c r="V264" s="4"/>
      <c r="W264" s="4"/>
    </row>
    <row r="265" spans="11:23" x14ac:dyDescent="0.5">
      <c r="K265" s="3"/>
      <c r="L265" s="4"/>
      <c r="M265" s="4"/>
      <c r="N265" s="51"/>
      <c r="Q265" s="4"/>
      <c r="R265" s="4"/>
      <c r="S265" s="4"/>
      <c r="V265" s="4"/>
      <c r="W265" s="4"/>
    </row>
    <row r="266" spans="11:23" x14ac:dyDescent="0.5">
      <c r="K266" s="3"/>
      <c r="L266" s="4"/>
      <c r="M266" s="4"/>
      <c r="N266" s="51"/>
      <c r="Q266" s="4"/>
      <c r="R266" s="4"/>
      <c r="S266" s="4"/>
      <c r="V266" s="4"/>
      <c r="W266" s="4"/>
    </row>
    <row r="267" spans="11:23" x14ac:dyDescent="0.5">
      <c r="K267" s="3"/>
      <c r="L267" s="4"/>
      <c r="M267" s="4"/>
      <c r="N267" s="51"/>
      <c r="Q267" s="4"/>
      <c r="R267" s="4"/>
      <c r="S267" s="4"/>
      <c r="V267" s="4"/>
      <c r="W267" s="4"/>
    </row>
    <row r="268" spans="11:23" x14ac:dyDescent="0.5">
      <c r="K268" s="3"/>
      <c r="L268" s="4"/>
      <c r="M268" s="4"/>
      <c r="N268" s="51"/>
      <c r="Q268" s="4"/>
      <c r="R268" s="4"/>
      <c r="S268" s="4"/>
      <c r="V268" s="4"/>
      <c r="W268" s="4"/>
    </row>
    <row r="269" spans="11:23" x14ac:dyDescent="0.5">
      <c r="K269" s="3"/>
      <c r="L269" s="4"/>
      <c r="M269" s="4"/>
      <c r="N269" s="51"/>
      <c r="Q269" s="4"/>
      <c r="R269" s="4"/>
      <c r="S269" s="4"/>
      <c r="V269" s="4"/>
      <c r="W269" s="4"/>
    </row>
    <row r="270" spans="11:23" x14ac:dyDescent="0.5">
      <c r="K270" s="3"/>
      <c r="L270" s="4"/>
      <c r="M270" s="4"/>
      <c r="N270" s="51"/>
      <c r="Q270" s="4"/>
      <c r="R270" s="4"/>
      <c r="S270" s="4"/>
      <c r="V270" s="4"/>
      <c r="W270" s="4"/>
    </row>
    <row r="271" spans="11:23" x14ac:dyDescent="0.5">
      <c r="K271" s="3"/>
      <c r="L271" s="4"/>
      <c r="M271" s="4"/>
      <c r="N271" s="51"/>
      <c r="Q271" s="4"/>
      <c r="R271" s="4"/>
      <c r="S271" s="4"/>
      <c r="V271" s="4"/>
      <c r="W271" s="4"/>
    </row>
    <row r="272" spans="11:23" x14ac:dyDescent="0.5">
      <c r="K272" s="3"/>
      <c r="L272" s="4"/>
      <c r="M272" s="4"/>
      <c r="N272" s="51"/>
      <c r="Q272" s="4"/>
      <c r="R272" s="4"/>
      <c r="S272" s="4"/>
      <c r="V272" s="4"/>
      <c r="W272" s="4"/>
    </row>
    <row r="273" spans="11:23" x14ac:dyDescent="0.5">
      <c r="K273" s="3"/>
      <c r="L273" s="4"/>
      <c r="M273" s="4"/>
      <c r="N273" s="51"/>
      <c r="Q273" s="4"/>
      <c r="R273" s="4"/>
      <c r="S273" s="4"/>
      <c r="V273" s="4"/>
      <c r="W273" s="4"/>
    </row>
    <row r="274" spans="11:23" x14ac:dyDescent="0.5">
      <c r="K274" s="3"/>
      <c r="L274" s="4"/>
      <c r="M274" s="4"/>
      <c r="N274" s="51"/>
      <c r="Q274" s="4"/>
      <c r="R274" s="4"/>
      <c r="S274" s="4"/>
      <c r="V274" s="4"/>
      <c r="W274" s="4"/>
    </row>
    <row r="275" spans="11:23" x14ac:dyDescent="0.5">
      <c r="K275" s="3"/>
      <c r="L275" s="4"/>
      <c r="M275" s="4"/>
      <c r="N275" s="51"/>
      <c r="Q275" s="4"/>
      <c r="R275" s="4"/>
      <c r="S275" s="4"/>
      <c r="V275" s="4"/>
      <c r="W275" s="4"/>
    </row>
    <row r="276" spans="11:23" x14ac:dyDescent="0.5">
      <c r="K276" s="3"/>
      <c r="L276" s="4"/>
      <c r="M276" s="4"/>
      <c r="N276" s="51"/>
      <c r="Q276" s="4"/>
      <c r="R276" s="4"/>
      <c r="S276" s="4"/>
      <c r="V276" s="4"/>
      <c r="W276" s="4"/>
    </row>
    <row r="277" spans="11:23" x14ac:dyDescent="0.5">
      <c r="K277" s="3"/>
      <c r="L277" s="4"/>
      <c r="M277" s="4"/>
      <c r="N277" s="51"/>
      <c r="Q277" s="4"/>
      <c r="R277" s="4"/>
      <c r="S277" s="4"/>
      <c r="V277" s="4"/>
      <c r="W277" s="4"/>
    </row>
    <row r="278" spans="11:23" x14ac:dyDescent="0.5">
      <c r="K278" s="3"/>
      <c r="L278" s="4"/>
      <c r="M278" s="4"/>
      <c r="N278" s="51"/>
      <c r="Q278" s="4"/>
      <c r="R278" s="4"/>
      <c r="S278" s="4"/>
      <c r="V278" s="4"/>
      <c r="W278" s="4"/>
    </row>
    <row r="279" spans="11:23" x14ac:dyDescent="0.5">
      <c r="K279" s="3"/>
      <c r="L279" s="4"/>
      <c r="M279" s="4"/>
      <c r="N279" s="51"/>
      <c r="Q279" s="4"/>
      <c r="R279" s="4"/>
      <c r="S279" s="4"/>
      <c r="V279" s="4"/>
      <c r="W279" s="4"/>
    </row>
    <row r="280" spans="11:23" x14ac:dyDescent="0.5">
      <c r="K280" s="3"/>
      <c r="L280" s="4"/>
      <c r="M280" s="4"/>
      <c r="N280" s="51"/>
      <c r="Q280" s="4"/>
      <c r="R280" s="4"/>
      <c r="S280" s="4"/>
      <c r="V280" s="4"/>
      <c r="W280" s="4"/>
    </row>
    <row r="281" spans="11:23" x14ac:dyDescent="0.5">
      <c r="K281" s="3"/>
      <c r="L281" s="4"/>
      <c r="M281" s="4"/>
      <c r="N281" s="51"/>
      <c r="Q281" s="4"/>
      <c r="R281" s="4"/>
      <c r="S281" s="4"/>
      <c r="V281" s="4"/>
      <c r="W281" s="4"/>
    </row>
    <row r="282" spans="11:23" x14ac:dyDescent="0.5">
      <c r="K282" s="3"/>
      <c r="L282" s="4"/>
      <c r="M282" s="4"/>
      <c r="N282" s="51"/>
      <c r="Q282" s="4"/>
      <c r="R282" s="4"/>
      <c r="S282" s="4"/>
      <c r="V282" s="4"/>
      <c r="W282" s="4"/>
    </row>
    <row r="283" spans="11:23" x14ac:dyDescent="0.5">
      <c r="K283" s="3"/>
      <c r="L283" s="4"/>
      <c r="M283" s="4"/>
      <c r="N283" s="51"/>
      <c r="Q283" s="4"/>
      <c r="R283" s="4"/>
      <c r="S283" s="4"/>
      <c r="V283" s="4"/>
      <c r="W283" s="4"/>
    </row>
    <row r="284" spans="11:23" x14ac:dyDescent="0.5">
      <c r="K284" s="3"/>
      <c r="L284" s="4"/>
      <c r="M284" s="4"/>
      <c r="N284" s="51"/>
      <c r="Q284" s="4"/>
      <c r="R284" s="4"/>
      <c r="S284" s="4"/>
      <c r="V284" s="4"/>
      <c r="W284" s="4"/>
    </row>
    <row r="285" spans="11:23" x14ac:dyDescent="0.5">
      <c r="K285" s="3"/>
      <c r="L285" s="4"/>
      <c r="M285" s="4"/>
      <c r="N285" s="51"/>
      <c r="Q285" s="4"/>
      <c r="R285" s="4"/>
      <c r="S285" s="4"/>
      <c r="V285" s="4"/>
      <c r="W285" s="4"/>
    </row>
    <row r="286" spans="11:23" x14ac:dyDescent="0.5">
      <c r="K286" s="3"/>
      <c r="L286" s="4"/>
      <c r="M286" s="4"/>
      <c r="N286" s="51"/>
      <c r="Q286" s="4"/>
      <c r="R286" s="4"/>
      <c r="S286" s="4"/>
      <c r="V286" s="4"/>
      <c r="W286" s="4"/>
    </row>
    <row r="287" spans="11:23" x14ac:dyDescent="0.5">
      <c r="K287" s="3"/>
      <c r="L287" s="4"/>
      <c r="M287" s="4"/>
      <c r="N287" s="51"/>
      <c r="Q287" s="4"/>
      <c r="R287" s="4"/>
      <c r="S287" s="4"/>
      <c r="V287" s="4"/>
      <c r="W287" s="4"/>
    </row>
    <row r="288" spans="11:23" x14ac:dyDescent="0.5">
      <c r="K288" s="3"/>
      <c r="L288" s="4"/>
      <c r="M288" s="4"/>
      <c r="N288" s="51"/>
      <c r="Q288" s="4"/>
      <c r="R288" s="4"/>
      <c r="S288" s="4"/>
      <c r="V288" s="4"/>
      <c r="W288" s="4"/>
    </row>
    <row r="289" spans="11:23" x14ac:dyDescent="0.5">
      <c r="K289" s="3"/>
      <c r="L289" s="4"/>
      <c r="M289" s="4"/>
      <c r="N289" s="51"/>
      <c r="Q289" s="4"/>
      <c r="R289" s="4"/>
      <c r="S289" s="4"/>
      <c r="V289" s="4"/>
      <c r="W289" s="4"/>
    </row>
    <row r="290" spans="11:23" x14ac:dyDescent="0.5">
      <c r="K290" s="3"/>
      <c r="L290" s="4"/>
      <c r="M290" s="4"/>
      <c r="N290" s="51"/>
      <c r="Q290" s="4"/>
      <c r="R290" s="4"/>
      <c r="S290" s="4"/>
      <c r="V290" s="4"/>
      <c r="W290" s="4"/>
    </row>
    <row r="291" spans="11:23" x14ac:dyDescent="0.5">
      <c r="K291" s="3"/>
      <c r="L291" s="4"/>
      <c r="M291" s="4"/>
      <c r="N291" s="51"/>
      <c r="Q291" s="4"/>
      <c r="R291" s="4"/>
      <c r="S291" s="4"/>
      <c r="V291" s="4"/>
      <c r="W291" s="4"/>
    </row>
    <row r="292" spans="11:23" x14ac:dyDescent="0.5">
      <c r="K292" s="3"/>
      <c r="L292" s="4"/>
      <c r="M292" s="4"/>
      <c r="N292" s="51"/>
      <c r="Q292" s="4"/>
      <c r="R292" s="4"/>
      <c r="S292" s="4"/>
      <c r="V292" s="4"/>
      <c r="W292" s="4"/>
    </row>
    <row r="293" spans="11:23" x14ac:dyDescent="0.5">
      <c r="K293" s="3"/>
      <c r="L293" s="4"/>
      <c r="M293" s="4"/>
      <c r="N293" s="51"/>
      <c r="Q293" s="4"/>
      <c r="R293" s="4"/>
      <c r="S293" s="4"/>
      <c r="V293" s="4"/>
      <c r="W293" s="4"/>
    </row>
    <row r="294" spans="11:23" x14ac:dyDescent="0.5">
      <c r="K294" s="3"/>
      <c r="L294" s="4"/>
      <c r="M294" s="4"/>
      <c r="N294" s="51"/>
      <c r="Q294" s="4"/>
      <c r="R294" s="4"/>
      <c r="S294" s="4"/>
      <c r="V294" s="4"/>
      <c r="W294" s="4"/>
    </row>
    <row r="295" spans="11:23" x14ac:dyDescent="0.5">
      <c r="K295" s="3"/>
      <c r="L295" s="4"/>
      <c r="M295" s="4"/>
      <c r="N295" s="51"/>
      <c r="Q295" s="4"/>
      <c r="R295" s="4"/>
      <c r="S295" s="4"/>
      <c r="V295" s="4"/>
      <c r="W295" s="4"/>
    </row>
    <row r="296" spans="11:23" x14ac:dyDescent="0.5">
      <c r="K296" s="3"/>
      <c r="L296" s="4"/>
      <c r="M296" s="4"/>
      <c r="N296" s="51"/>
      <c r="Q296" s="4"/>
      <c r="R296" s="4"/>
      <c r="S296" s="4"/>
      <c r="V296" s="4"/>
      <c r="W296" s="4"/>
    </row>
    <row r="297" spans="11:23" x14ac:dyDescent="0.5">
      <c r="K297" s="3"/>
      <c r="L297" s="4"/>
      <c r="M297" s="4"/>
      <c r="N297" s="51"/>
      <c r="Q297" s="4"/>
      <c r="R297" s="4"/>
      <c r="S297" s="4"/>
      <c r="V297" s="4"/>
      <c r="W297" s="4"/>
    </row>
    <row r="298" spans="11:23" x14ac:dyDescent="0.5">
      <c r="K298" s="3"/>
      <c r="L298" s="4"/>
      <c r="M298" s="4"/>
      <c r="N298" s="51"/>
      <c r="Q298" s="4"/>
      <c r="R298" s="4"/>
      <c r="S298" s="4"/>
      <c r="V298" s="4"/>
      <c r="W298" s="4"/>
    </row>
    <row r="299" spans="11:23" x14ac:dyDescent="0.5">
      <c r="K299" s="3"/>
      <c r="L299" s="4"/>
      <c r="M299" s="4"/>
      <c r="N299" s="51"/>
      <c r="Q299" s="4"/>
      <c r="R299" s="4"/>
      <c r="S299" s="4"/>
      <c r="V299" s="4"/>
      <c r="W299" s="4"/>
    </row>
    <row r="300" spans="11:23" x14ac:dyDescent="0.5">
      <c r="K300" s="3"/>
      <c r="L300" s="4"/>
      <c r="M300" s="4"/>
      <c r="N300" s="51"/>
      <c r="Q300" s="4"/>
      <c r="R300" s="4"/>
      <c r="S300" s="4"/>
      <c r="V300" s="4"/>
      <c r="W300" s="4"/>
    </row>
    <row r="301" spans="11:23" x14ac:dyDescent="0.5">
      <c r="K301" s="3"/>
      <c r="L301" s="4"/>
      <c r="M301" s="4"/>
      <c r="N301" s="51"/>
      <c r="Q301" s="4"/>
      <c r="R301" s="4"/>
      <c r="S301" s="4"/>
      <c r="V301" s="4"/>
      <c r="W301" s="4"/>
    </row>
    <row r="302" spans="11:23" x14ac:dyDescent="0.5">
      <c r="K302" s="3"/>
      <c r="L302" s="4"/>
      <c r="M302" s="4"/>
      <c r="N302" s="51"/>
      <c r="Q302" s="4"/>
      <c r="R302" s="4"/>
      <c r="S302" s="4"/>
      <c r="V302" s="4"/>
      <c r="W302" s="4"/>
    </row>
    <row r="303" spans="11:23" x14ac:dyDescent="0.5">
      <c r="K303" s="3"/>
      <c r="L303" s="4"/>
      <c r="M303" s="4"/>
      <c r="N303" s="51"/>
      <c r="Q303" s="4"/>
      <c r="R303" s="4"/>
      <c r="S303" s="4"/>
      <c r="V303" s="4"/>
      <c r="W303" s="4"/>
    </row>
    <row r="304" spans="11:23" x14ac:dyDescent="0.5">
      <c r="K304" s="3"/>
      <c r="L304" s="4"/>
      <c r="M304" s="4"/>
      <c r="N304" s="51"/>
      <c r="Q304" s="4"/>
      <c r="R304" s="4"/>
      <c r="S304" s="4"/>
      <c r="V304" s="4"/>
      <c r="W304" s="4"/>
    </row>
    <row r="305" spans="11:23" x14ac:dyDescent="0.5">
      <c r="K305" s="3"/>
      <c r="L305" s="4"/>
      <c r="M305" s="4"/>
      <c r="N305" s="51"/>
      <c r="Q305" s="4"/>
      <c r="R305" s="4"/>
      <c r="S305" s="4"/>
      <c r="V305" s="4"/>
      <c r="W305" s="4"/>
    </row>
    <row r="306" spans="11:23" x14ac:dyDescent="0.5">
      <c r="K306" s="3"/>
      <c r="L306" s="4"/>
      <c r="M306" s="4"/>
      <c r="N306" s="51"/>
      <c r="Q306" s="4"/>
      <c r="R306" s="4"/>
      <c r="S306" s="4"/>
      <c r="V306" s="4"/>
      <c r="W306" s="4"/>
    </row>
    <row r="307" spans="11:23" x14ac:dyDescent="0.5">
      <c r="K307" s="3"/>
      <c r="L307" s="4"/>
      <c r="M307" s="4"/>
      <c r="N307" s="51"/>
      <c r="Q307" s="4"/>
      <c r="R307" s="4"/>
      <c r="S307" s="4"/>
      <c r="V307" s="4"/>
      <c r="W307" s="4"/>
    </row>
    <row r="308" spans="11:23" x14ac:dyDescent="0.5">
      <c r="K308" s="3"/>
      <c r="L308" s="4"/>
      <c r="M308" s="4"/>
      <c r="N308" s="51"/>
      <c r="Q308" s="4"/>
      <c r="R308" s="4"/>
      <c r="S308" s="4"/>
      <c r="V308" s="4"/>
      <c r="W308" s="4"/>
    </row>
    <row r="309" spans="11:23" x14ac:dyDescent="0.5">
      <c r="K309" s="3"/>
      <c r="L309" s="4"/>
      <c r="M309" s="4"/>
      <c r="N309" s="51"/>
      <c r="Q309" s="4"/>
      <c r="R309" s="4"/>
      <c r="S309" s="4"/>
      <c r="V309" s="4"/>
      <c r="W309" s="4"/>
    </row>
    <row r="310" spans="11:23" x14ac:dyDescent="0.5">
      <c r="K310" s="3"/>
      <c r="L310" s="4"/>
      <c r="M310" s="4"/>
      <c r="N310" s="51"/>
      <c r="Q310" s="4"/>
      <c r="R310" s="4"/>
      <c r="S310" s="4"/>
      <c r="V310" s="4"/>
      <c r="W310" s="4"/>
    </row>
    <row r="311" spans="11:23" x14ac:dyDescent="0.5">
      <c r="K311" s="3"/>
      <c r="L311" s="4"/>
      <c r="M311" s="4"/>
      <c r="N311" s="51"/>
      <c r="Q311" s="4"/>
      <c r="R311" s="4"/>
      <c r="S311" s="4"/>
      <c r="V311" s="4"/>
      <c r="W311" s="4"/>
    </row>
    <row r="312" spans="11:23" x14ac:dyDescent="0.5">
      <c r="K312" s="3"/>
      <c r="L312" s="4"/>
      <c r="M312" s="4"/>
      <c r="N312" s="51"/>
      <c r="Q312" s="4"/>
      <c r="R312" s="4"/>
      <c r="S312" s="4"/>
      <c r="V312" s="4"/>
      <c r="W312" s="4"/>
    </row>
    <row r="313" spans="11:23" x14ac:dyDescent="0.5">
      <c r="K313" s="3"/>
      <c r="L313" s="4"/>
      <c r="M313" s="4"/>
      <c r="N313" s="51"/>
      <c r="Q313" s="4"/>
      <c r="R313" s="4"/>
      <c r="S313" s="4"/>
      <c r="V313" s="4"/>
      <c r="W313" s="4"/>
    </row>
    <row r="314" spans="11:23" x14ac:dyDescent="0.5">
      <c r="K314" s="3"/>
      <c r="L314" s="4"/>
      <c r="M314" s="4"/>
      <c r="N314" s="51"/>
      <c r="Q314" s="4"/>
      <c r="R314" s="4"/>
      <c r="S314" s="4"/>
      <c r="V314" s="4"/>
      <c r="W314" s="4"/>
    </row>
    <row r="315" spans="11:23" x14ac:dyDescent="0.5">
      <c r="K315" s="3"/>
      <c r="L315" s="4"/>
      <c r="M315" s="4"/>
      <c r="N315" s="51"/>
      <c r="Q315" s="4"/>
      <c r="R315" s="4"/>
      <c r="S315" s="4"/>
      <c r="V315" s="4"/>
      <c r="W315" s="4"/>
    </row>
    <row r="316" spans="11:23" x14ac:dyDescent="0.5">
      <c r="K316" s="3"/>
      <c r="L316" s="4"/>
      <c r="M316" s="4"/>
      <c r="N316" s="51"/>
      <c r="Q316" s="4"/>
      <c r="R316" s="4"/>
      <c r="S316" s="4"/>
      <c r="V316" s="4"/>
      <c r="W316" s="4"/>
    </row>
    <row r="317" spans="11:23" x14ac:dyDescent="0.5">
      <c r="K317" s="3"/>
      <c r="L317" s="4"/>
      <c r="M317" s="4"/>
      <c r="N317" s="51"/>
      <c r="Q317" s="4"/>
      <c r="R317" s="4"/>
      <c r="S317" s="4"/>
      <c r="V317" s="4"/>
      <c r="W317" s="4"/>
    </row>
    <row r="318" spans="11:23" x14ac:dyDescent="0.5">
      <c r="K318" s="3"/>
      <c r="L318" s="4"/>
      <c r="M318" s="4"/>
      <c r="N318" s="51"/>
      <c r="Q318" s="4"/>
      <c r="R318" s="4"/>
      <c r="S318" s="4"/>
      <c r="V318" s="4"/>
      <c r="W318" s="4"/>
    </row>
    <row r="319" spans="11:23" x14ac:dyDescent="0.5">
      <c r="K319" s="3"/>
      <c r="L319" s="4"/>
      <c r="M319" s="4"/>
      <c r="N319" s="51"/>
      <c r="Q319" s="4"/>
      <c r="R319" s="4"/>
      <c r="S319" s="4"/>
      <c r="V319" s="4"/>
      <c r="W319" s="4"/>
    </row>
    <row r="320" spans="11:23" x14ac:dyDescent="0.5">
      <c r="K320" s="3"/>
      <c r="L320" s="4"/>
      <c r="M320" s="4"/>
      <c r="N320" s="51"/>
      <c r="Q320" s="4"/>
      <c r="R320" s="4"/>
      <c r="S320" s="4"/>
      <c r="V320" s="4"/>
      <c r="W320" s="4"/>
    </row>
    <row r="321" spans="11:23" x14ac:dyDescent="0.5">
      <c r="K321" s="3"/>
      <c r="L321" s="4"/>
      <c r="M321" s="4"/>
      <c r="N321" s="51"/>
      <c r="Q321" s="4"/>
      <c r="R321" s="4"/>
      <c r="S321" s="4"/>
      <c r="V321" s="4"/>
      <c r="W321" s="4"/>
    </row>
    <row r="322" spans="11:23" x14ac:dyDescent="0.5">
      <c r="K322" s="3"/>
      <c r="L322" s="4"/>
      <c r="M322" s="4"/>
      <c r="N322" s="51"/>
      <c r="Q322" s="4"/>
      <c r="R322" s="4"/>
      <c r="S322" s="4"/>
      <c r="V322" s="4"/>
      <c r="W322" s="4"/>
    </row>
    <row r="323" spans="11:23" x14ac:dyDescent="0.5">
      <c r="K323" s="3"/>
      <c r="L323" s="4"/>
      <c r="M323" s="4"/>
      <c r="N323" s="51"/>
      <c r="Q323" s="4"/>
      <c r="R323" s="4"/>
      <c r="S323" s="4"/>
      <c r="V323" s="4"/>
      <c r="W323" s="4"/>
    </row>
    <row r="324" spans="11:23" x14ac:dyDescent="0.5">
      <c r="K324" s="3"/>
      <c r="L324" s="4"/>
      <c r="M324" s="4"/>
      <c r="N324" s="51"/>
      <c r="Q324" s="4"/>
      <c r="R324" s="4"/>
      <c r="S324" s="4"/>
      <c r="V324" s="4"/>
      <c r="W324" s="4"/>
    </row>
    <row r="325" spans="11:23" x14ac:dyDescent="0.5">
      <c r="K325" s="3"/>
      <c r="L325" s="4"/>
      <c r="M325" s="4"/>
      <c r="N325" s="51"/>
      <c r="Q325" s="4"/>
      <c r="R325" s="4"/>
      <c r="S325" s="4"/>
      <c r="V325" s="4"/>
      <c r="W325" s="4"/>
    </row>
    <row r="326" spans="11:23" x14ac:dyDescent="0.5">
      <c r="K326" s="3"/>
      <c r="L326" s="4"/>
      <c r="M326" s="4"/>
      <c r="N326" s="51"/>
      <c r="Q326" s="4"/>
      <c r="R326" s="4"/>
      <c r="S326" s="4"/>
      <c r="V326" s="4"/>
      <c r="W326" s="4"/>
    </row>
    <row r="327" spans="11:23" x14ac:dyDescent="0.5">
      <c r="K327" s="3"/>
      <c r="L327" s="4"/>
      <c r="M327" s="4"/>
      <c r="N327" s="51"/>
      <c r="Q327" s="4"/>
      <c r="R327" s="4"/>
      <c r="S327" s="4"/>
      <c r="V327" s="4"/>
      <c r="W327" s="4"/>
    </row>
    <row r="328" spans="11:23" x14ac:dyDescent="0.5">
      <c r="K328" s="3"/>
      <c r="L328" s="4"/>
      <c r="M328" s="4"/>
      <c r="N328" s="51"/>
      <c r="Q328" s="4"/>
      <c r="R328" s="4"/>
      <c r="S328" s="4"/>
      <c r="V328" s="4"/>
      <c r="W328" s="4"/>
    </row>
    <row r="329" spans="11:23" x14ac:dyDescent="0.5">
      <c r="K329" s="3"/>
      <c r="L329" s="4"/>
      <c r="M329" s="4"/>
      <c r="N329" s="51"/>
      <c r="Q329" s="4"/>
      <c r="R329" s="4"/>
      <c r="S329" s="4"/>
      <c r="V329" s="4"/>
      <c r="W329" s="4"/>
    </row>
    <row r="330" spans="11:23" x14ac:dyDescent="0.5">
      <c r="K330" s="3"/>
      <c r="L330" s="4"/>
      <c r="M330" s="4"/>
      <c r="N330" s="51"/>
      <c r="Q330" s="4"/>
      <c r="R330" s="4"/>
      <c r="S330" s="4"/>
      <c r="V330" s="4"/>
      <c r="W330" s="4"/>
    </row>
    <row r="331" spans="11:23" x14ac:dyDescent="0.5">
      <c r="K331" s="3"/>
      <c r="L331" s="4"/>
      <c r="M331" s="4"/>
      <c r="N331" s="51"/>
      <c r="Q331" s="4"/>
      <c r="R331" s="4"/>
      <c r="S331" s="4"/>
      <c r="V331" s="4"/>
      <c r="W331" s="4"/>
    </row>
    <row r="332" spans="11:23" x14ac:dyDescent="0.5">
      <c r="K332" s="3"/>
      <c r="L332" s="4"/>
      <c r="M332" s="4"/>
      <c r="N332" s="51"/>
      <c r="Q332" s="4"/>
      <c r="R332" s="4"/>
      <c r="S332" s="4"/>
      <c r="V332" s="4"/>
      <c r="W332" s="4"/>
    </row>
    <row r="333" spans="11:23" x14ac:dyDescent="0.5">
      <c r="K333" s="3"/>
      <c r="L333" s="4"/>
      <c r="M333" s="4"/>
      <c r="N333" s="51"/>
      <c r="Q333" s="4"/>
      <c r="R333" s="4"/>
      <c r="S333" s="4"/>
      <c r="V333" s="4"/>
      <c r="W333" s="4"/>
    </row>
    <row r="334" spans="11:23" x14ac:dyDescent="0.5">
      <c r="K334" s="3"/>
      <c r="L334" s="4"/>
      <c r="M334" s="4"/>
      <c r="N334" s="51"/>
      <c r="Q334" s="4"/>
      <c r="R334" s="4"/>
      <c r="S334" s="4"/>
      <c r="V334" s="4"/>
      <c r="W334" s="4"/>
    </row>
    <row r="335" spans="11:23" x14ac:dyDescent="0.5">
      <c r="K335" s="3"/>
      <c r="L335" s="4"/>
      <c r="M335" s="4"/>
      <c r="N335" s="51"/>
      <c r="Q335" s="4"/>
      <c r="R335" s="4"/>
      <c r="S335" s="4"/>
      <c r="V335" s="4"/>
      <c r="W335" s="4"/>
    </row>
    <row r="336" spans="11:23" x14ac:dyDescent="0.5">
      <c r="K336" s="3"/>
      <c r="L336" s="4"/>
      <c r="M336" s="4"/>
      <c r="N336" s="51"/>
      <c r="Q336" s="4"/>
      <c r="R336" s="4"/>
      <c r="S336" s="4"/>
      <c r="V336" s="4"/>
      <c r="W336" s="4"/>
    </row>
    <row r="337" spans="11:23" x14ac:dyDescent="0.5">
      <c r="K337" s="3"/>
      <c r="L337" s="4"/>
      <c r="M337" s="4"/>
      <c r="N337" s="51"/>
      <c r="Q337" s="4"/>
      <c r="R337" s="4"/>
      <c r="S337" s="4"/>
      <c r="V337" s="4"/>
      <c r="W337" s="4"/>
    </row>
    <row r="338" spans="11:23" x14ac:dyDescent="0.5">
      <c r="K338" s="3"/>
      <c r="L338" s="4"/>
      <c r="M338" s="4"/>
      <c r="N338" s="51"/>
      <c r="Q338" s="4"/>
      <c r="R338" s="4"/>
      <c r="S338" s="4"/>
      <c r="V338" s="4"/>
      <c r="W338" s="4"/>
    </row>
    <row r="339" spans="11:23" x14ac:dyDescent="0.5">
      <c r="K339" s="3"/>
      <c r="L339" s="4"/>
      <c r="M339" s="4"/>
      <c r="N339" s="51"/>
      <c r="Q339" s="4"/>
      <c r="R339" s="4"/>
      <c r="S339" s="4"/>
      <c r="V339" s="4"/>
      <c r="W339" s="4"/>
    </row>
    <row r="340" spans="11:23" x14ac:dyDescent="0.5">
      <c r="K340" s="3"/>
      <c r="L340" s="4"/>
      <c r="M340" s="4"/>
      <c r="N340" s="51"/>
      <c r="Q340" s="4"/>
      <c r="R340" s="4"/>
      <c r="S340" s="4"/>
      <c r="V340" s="4"/>
      <c r="W340" s="4"/>
    </row>
    <row r="341" spans="11:23" x14ac:dyDescent="0.5">
      <c r="K341" s="3"/>
      <c r="L341" s="4"/>
      <c r="M341" s="4"/>
      <c r="N341" s="51"/>
      <c r="Q341" s="4"/>
      <c r="R341" s="4"/>
      <c r="S341" s="4"/>
      <c r="V341" s="4"/>
      <c r="W341" s="4"/>
    </row>
    <row r="342" spans="11:23" x14ac:dyDescent="0.5">
      <c r="K342" s="3"/>
      <c r="L342" s="4"/>
      <c r="M342" s="4"/>
      <c r="N342" s="51"/>
      <c r="Q342" s="4"/>
      <c r="R342" s="4"/>
      <c r="S342" s="4"/>
      <c r="V342" s="4"/>
      <c r="W342" s="4"/>
    </row>
    <row r="343" spans="11:23" x14ac:dyDescent="0.5">
      <c r="K343" s="3"/>
      <c r="L343" s="4"/>
      <c r="M343" s="4"/>
      <c r="N343" s="51"/>
      <c r="Q343" s="4"/>
      <c r="R343" s="4"/>
      <c r="S343" s="4"/>
      <c r="V343" s="4"/>
      <c r="W343" s="4"/>
    </row>
    <row r="344" spans="11:23" x14ac:dyDescent="0.5">
      <c r="K344" s="3"/>
      <c r="L344" s="4"/>
      <c r="M344" s="4"/>
      <c r="N344" s="51"/>
      <c r="Q344" s="4"/>
      <c r="R344" s="4"/>
      <c r="S344" s="4"/>
      <c r="V344" s="4"/>
      <c r="W344" s="4"/>
    </row>
    <row r="345" spans="11:23" x14ac:dyDescent="0.5">
      <c r="K345" s="3"/>
      <c r="L345" s="4"/>
      <c r="M345" s="4"/>
      <c r="N345" s="51"/>
      <c r="Q345" s="4"/>
      <c r="R345" s="4"/>
      <c r="S345" s="4"/>
      <c r="V345" s="4"/>
      <c r="W345" s="4"/>
    </row>
    <row r="346" spans="11:23" x14ac:dyDescent="0.5">
      <c r="K346" s="3"/>
      <c r="L346" s="4"/>
      <c r="M346" s="4"/>
      <c r="N346" s="51"/>
      <c r="Q346" s="4"/>
      <c r="R346" s="4"/>
      <c r="S346" s="4"/>
      <c r="V346" s="4"/>
      <c r="W346" s="4"/>
    </row>
    <row r="347" spans="11:23" x14ac:dyDescent="0.5">
      <c r="K347" s="3"/>
      <c r="L347" s="4"/>
      <c r="M347" s="4"/>
      <c r="N347" s="51"/>
      <c r="Q347" s="4"/>
      <c r="R347" s="4"/>
      <c r="S347" s="4"/>
      <c r="V347" s="4"/>
      <c r="W347" s="4"/>
    </row>
    <row r="348" spans="11:23" x14ac:dyDescent="0.5">
      <c r="K348" s="3"/>
      <c r="L348" s="4"/>
      <c r="M348" s="4"/>
      <c r="N348" s="51"/>
      <c r="Q348" s="4"/>
      <c r="R348" s="4"/>
      <c r="S348" s="4"/>
      <c r="V348" s="4"/>
      <c r="W348" s="4"/>
    </row>
    <row r="349" spans="11:23" x14ac:dyDescent="0.5">
      <c r="K349" s="3"/>
      <c r="L349" s="4"/>
      <c r="M349" s="4"/>
      <c r="N349" s="51"/>
      <c r="Q349" s="4"/>
      <c r="R349" s="4"/>
      <c r="S349" s="4"/>
      <c r="V349" s="4"/>
      <c r="W349" s="4"/>
    </row>
    <row r="350" spans="11:23" x14ac:dyDescent="0.5">
      <c r="K350" s="3"/>
      <c r="L350" s="4"/>
      <c r="M350" s="4"/>
      <c r="N350" s="51"/>
      <c r="Q350" s="4"/>
      <c r="R350" s="4"/>
      <c r="S350" s="4"/>
      <c r="V350" s="4"/>
      <c r="W350" s="4"/>
    </row>
    <row r="351" spans="11:23" x14ac:dyDescent="0.5">
      <c r="K351" s="3"/>
      <c r="L351" s="4"/>
      <c r="M351" s="4"/>
      <c r="N351" s="51"/>
      <c r="Q351" s="4"/>
      <c r="R351" s="4"/>
      <c r="S351" s="4"/>
      <c r="V351" s="4"/>
      <c r="W351" s="4"/>
    </row>
    <row r="352" spans="11:23" x14ac:dyDescent="0.5">
      <c r="K352" s="3"/>
      <c r="L352" s="4"/>
      <c r="M352" s="4"/>
      <c r="N352" s="51"/>
      <c r="Q352" s="4"/>
      <c r="R352" s="4"/>
      <c r="S352" s="4"/>
      <c r="V352" s="4"/>
      <c r="W352" s="4"/>
    </row>
    <row r="353" spans="11:23" x14ac:dyDescent="0.5">
      <c r="K353" s="3"/>
      <c r="L353" s="4"/>
      <c r="M353" s="4"/>
      <c r="N353" s="51"/>
      <c r="Q353" s="4"/>
      <c r="R353" s="4"/>
      <c r="S353" s="4"/>
      <c r="V353" s="4"/>
      <c r="W353" s="4"/>
    </row>
    <row r="354" spans="11:23" x14ac:dyDescent="0.5">
      <c r="K354" s="3"/>
      <c r="L354" s="4"/>
      <c r="M354" s="4"/>
      <c r="N354" s="51"/>
      <c r="Q354" s="4"/>
      <c r="R354" s="4"/>
      <c r="S354" s="4"/>
      <c r="V354" s="4"/>
      <c r="W354" s="4"/>
    </row>
    <row r="355" spans="11:23" x14ac:dyDescent="0.5">
      <c r="K355" s="3"/>
      <c r="L355" s="4"/>
      <c r="M355" s="4"/>
      <c r="N355" s="51"/>
      <c r="Q355" s="4"/>
      <c r="R355" s="4"/>
      <c r="S355" s="4"/>
      <c r="V355" s="4"/>
      <c r="W355" s="4"/>
    </row>
    <row r="356" spans="11:23" x14ac:dyDescent="0.5">
      <c r="K356" s="3"/>
      <c r="L356" s="4"/>
      <c r="M356" s="4"/>
      <c r="N356" s="51"/>
      <c r="Q356" s="4"/>
      <c r="R356" s="4"/>
      <c r="S356" s="4"/>
      <c r="V356" s="4"/>
      <c r="W356" s="4"/>
    </row>
    <row r="357" spans="11:23" x14ac:dyDescent="0.5">
      <c r="K357" s="3"/>
      <c r="L357" s="4"/>
      <c r="M357" s="4"/>
      <c r="N357" s="51"/>
      <c r="Q357" s="4"/>
      <c r="R357" s="4"/>
      <c r="S357" s="4"/>
      <c r="V357" s="4"/>
      <c r="W357" s="4"/>
    </row>
    <row r="358" spans="11:23" x14ac:dyDescent="0.5">
      <c r="K358" s="3"/>
      <c r="L358" s="4"/>
      <c r="M358" s="4"/>
      <c r="N358" s="51"/>
      <c r="Q358" s="4"/>
      <c r="R358" s="4"/>
      <c r="S358" s="4"/>
      <c r="V358" s="4"/>
      <c r="W358" s="4"/>
    </row>
    <row r="359" spans="11:23" x14ac:dyDescent="0.5">
      <c r="K359" s="3"/>
      <c r="L359" s="4"/>
      <c r="M359" s="4"/>
      <c r="N359" s="51"/>
      <c r="Q359" s="4"/>
      <c r="R359" s="4"/>
      <c r="S359" s="4"/>
      <c r="V359" s="4"/>
      <c r="W359" s="4"/>
    </row>
    <row r="360" spans="11:23" x14ac:dyDescent="0.5">
      <c r="K360" s="3"/>
      <c r="L360" s="4"/>
      <c r="M360" s="4"/>
      <c r="N360" s="51"/>
      <c r="Q360" s="4"/>
      <c r="R360" s="4"/>
      <c r="S360" s="4"/>
      <c r="V360" s="4"/>
      <c r="W360" s="4"/>
    </row>
    <row r="361" spans="11:23" x14ac:dyDescent="0.5">
      <c r="K361" s="3"/>
      <c r="L361" s="4"/>
      <c r="M361" s="4"/>
      <c r="N361" s="51"/>
      <c r="Q361" s="4"/>
      <c r="R361" s="4"/>
      <c r="S361" s="4"/>
      <c r="V361" s="4"/>
      <c r="W361" s="4"/>
    </row>
    <row r="362" spans="11:23" x14ac:dyDescent="0.5">
      <c r="K362" s="3"/>
      <c r="L362" s="4"/>
      <c r="M362" s="4"/>
      <c r="N362" s="51"/>
      <c r="Q362" s="4"/>
      <c r="R362" s="4"/>
      <c r="S362" s="4"/>
      <c r="V362" s="4"/>
      <c r="W362" s="4"/>
    </row>
    <row r="363" spans="11:23" x14ac:dyDescent="0.5">
      <c r="K363" s="3"/>
      <c r="L363" s="4"/>
      <c r="M363" s="4"/>
      <c r="N363" s="51"/>
      <c r="Q363" s="4"/>
      <c r="R363" s="4"/>
      <c r="S363" s="4"/>
      <c r="V363" s="4"/>
      <c r="W363" s="4"/>
    </row>
    <row r="364" spans="11:23" x14ac:dyDescent="0.5">
      <c r="K364" s="3"/>
      <c r="L364" s="4"/>
      <c r="M364" s="4"/>
      <c r="N364" s="51"/>
      <c r="Q364" s="4"/>
      <c r="R364" s="4"/>
      <c r="S364" s="4"/>
      <c r="V364" s="4"/>
      <c r="W364" s="4"/>
    </row>
    <row r="365" spans="11:23" x14ac:dyDescent="0.5">
      <c r="K365" s="3"/>
      <c r="L365" s="4"/>
      <c r="M365" s="4"/>
      <c r="N365" s="51"/>
      <c r="Q365" s="4"/>
      <c r="R365" s="4"/>
      <c r="S365" s="4"/>
      <c r="V365" s="4"/>
      <c r="W365" s="4"/>
    </row>
    <row r="366" spans="11:23" x14ac:dyDescent="0.5">
      <c r="K366" s="3"/>
      <c r="L366" s="4"/>
      <c r="M366" s="4"/>
      <c r="N366" s="51"/>
      <c r="Q366" s="4"/>
      <c r="R366" s="4"/>
      <c r="S366" s="4"/>
      <c r="V366" s="4"/>
      <c r="W366" s="4"/>
    </row>
    <row r="367" spans="11:23" x14ac:dyDescent="0.5">
      <c r="K367" s="3"/>
      <c r="L367" s="4"/>
      <c r="M367" s="4"/>
      <c r="N367" s="51"/>
      <c r="Q367" s="4"/>
      <c r="R367" s="4"/>
      <c r="S367" s="4"/>
      <c r="V367" s="4"/>
      <c r="W367" s="4"/>
    </row>
    <row r="368" spans="11:23" x14ac:dyDescent="0.5">
      <c r="K368" s="3"/>
      <c r="L368" s="4"/>
      <c r="M368" s="4"/>
      <c r="N368" s="51"/>
      <c r="Q368" s="4"/>
      <c r="R368" s="4"/>
      <c r="S368" s="4"/>
      <c r="V368" s="4"/>
      <c r="W368" s="4"/>
    </row>
    <row r="369" spans="11:23" x14ac:dyDescent="0.5">
      <c r="K369" s="3"/>
      <c r="L369" s="4"/>
      <c r="M369" s="4"/>
      <c r="N369" s="51"/>
      <c r="Q369" s="4"/>
      <c r="R369" s="4"/>
      <c r="S369" s="4"/>
      <c r="V369" s="4"/>
      <c r="W369" s="4"/>
    </row>
    <row r="370" spans="11:23" x14ac:dyDescent="0.5">
      <c r="K370" s="3"/>
      <c r="L370" s="4"/>
      <c r="M370" s="4"/>
      <c r="N370" s="51"/>
      <c r="Q370" s="4"/>
      <c r="R370" s="4"/>
      <c r="S370" s="4"/>
      <c r="V370" s="4"/>
      <c r="W370" s="4"/>
    </row>
    <row r="371" spans="11:23" x14ac:dyDescent="0.5">
      <c r="K371" s="3"/>
      <c r="L371" s="4"/>
      <c r="M371" s="4"/>
      <c r="N371" s="51"/>
      <c r="Q371" s="4"/>
      <c r="R371" s="4"/>
      <c r="S371" s="4"/>
      <c r="V371" s="4"/>
      <c r="W371" s="4"/>
    </row>
    <row r="372" spans="11:23" x14ac:dyDescent="0.5">
      <c r="K372" s="3"/>
      <c r="L372" s="4"/>
      <c r="M372" s="4"/>
      <c r="N372" s="51"/>
      <c r="Q372" s="4"/>
      <c r="R372" s="4"/>
      <c r="S372" s="4"/>
      <c r="V372" s="4"/>
      <c r="W372" s="4"/>
    </row>
    <row r="373" spans="11:23" x14ac:dyDescent="0.5">
      <c r="K373" s="3"/>
      <c r="L373" s="4"/>
      <c r="M373" s="4"/>
      <c r="N373" s="51"/>
      <c r="Q373" s="4"/>
      <c r="R373" s="4"/>
      <c r="S373" s="4"/>
      <c r="V373" s="4"/>
      <c r="W373" s="4"/>
    </row>
    <row r="374" spans="11:23" x14ac:dyDescent="0.5">
      <c r="K374" s="3"/>
      <c r="L374" s="4"/>
      <c r="M374" s="4"/>
      <c r="N374" s="51"/>
      <c r="Q374" s="4"/>
      <c r="R374" s="4"/>
      <c r="S374" s="4"/>
      <c r="V374" s="4"/>
      <c r="W374" s="4"/>
    </row>
    <row r="375" spans="11:23" x14ac:dyDescent="0.5">
      <c r="K375" s="3"/>
      <c r="L375" s="4"/>
      <c r="M375" s="4"/>
      <c r="N375" s="51"/>
      <c r="Q375" s="4"/>
      <c r="R375" s="4"/>
      <c r="S375" s="4"/>
      <c r="V375" s="4"/>
      <c r="W375" s="4"/>
    </row>
    <row r="376" spans="11:23" x14ac:dyDescent="0.5">
      <c r="K376" s="3"/>
      <c r="L376" s="4"/>
      <c r="M376" s="4"/>
      <c r="N376" s="51"/>
      <c r="Q376" s="4"/>
      <c r="R376" s="4"/>
      <c r="S376" s="4"/>
      <c r="V376" s="4"/>
      <c r="W376" s="4"/>
    </row>
    <row r="377" spans="11:23" x14ac:dyDescent="0.5">
      <c r="K377" s="3"/>
      <c r="L377" s="4"/>
      <c r="M377" s="4"/>
      <c r="N377" s="51"/>
      <c r="Q377" s="4"/>
      <c r="R377" s="4"/>
      <c r="S377" s="4"/>
      <c r="V377" s="4"/>
      <c r="W377" s="4"/>
    </row>
    <row r="378" spans="11:23" x14ac:dyDescent="0.5">
      <c r="K378" s="3"/>
      <c r="L378" s="4"/>
      <c r="M378" s="4"/>
      <c r="N378" s="51"/>
      <c r="Q378" s="4"/>
      <c r="R378" s="4"/>
      <c r="S378" s="4"/>
      <c r="V378" s="4"/>
      <c r="W378" s="4"/>
    </row>
    <row r="379" spans="11:23" x14ac:dyDescent="0.5">
      <c r="K379" s="3"/>
      <c r="L379" s="4"/>
      <c r="M379" s="4"/>
      <c r="N379" s="51"/>
      <c r="Q379" s="4"/>
      <c r="R379" s="4"/>
      <c r="S379" s="4"/>
      <c r="V379" s="4"/>
      <c r="W379" s="4"/>
    </row>
    <row r="380" spans="11:23" x14ac:dyDescent="0.5">
      <c r="K380" s="3"/>
      <c r="L380" s="4"/>
      <c r="M380" s="4"/>
      <c r="N380" s="51"/>
      <c r="Q380" s="4"/>
      <c r="R380" s="4"/>
      <c r="S380" s="4"/>
      <c r="V380" s="4"/>
      <c r="W380" s="4"/>
    </row>
    <row r="381" spans="11:23" x14ac:dyDescent="0.5">
      <c r="K381" s="3"/>
      <c r="L381" s="4"/>
      <c r="M381" s="4"/>
      <c r="N381" s="51"/>
      <c r="Q381" s="4"/>
      <c r="R381" s="4"/>
      <c r="S381" s="4"/>
      <c r="V381" s="4"/>
      <c r="W381" s="4"/>
    </row>
    <row r="382" spans="11:23" x14ac:dyDescent="0.5">
      <c r="K382" s="3"/>
      <c r="L382" s="4"/>
      <c r="M382" s="4"/>
      <c r="N382" s="51"/>
      <c r="Q382" s="4"/>
      <c r="R382" s="4"/>
      <c r="S382" s="4"/>
      <c r="V382" s="4"/>
      <c r="W382" s="4"/>
    </row>
    <row r="383" spans="11:23" x14ac:dyDescent="0.5">
      <c r="K383" s="3"/>
      <c r="L383" s="4"/>
      <c r="M383" s="4"/>
      <c r="N383" s="51"/>
      <c r="Q383" s="4"/>
      <c r="R383" s="4"/>
      <c r="S383" s="4"/>
      <c r="V383" s="4"/>
      <c r="W383" s="4"/>
    </row>
    <row r="384" spans="11:23" x14ac:dyDescent="0.5">
      <c r="K384" s="3"/>
      <c r="L384" s="4"/>
      <c r="M384" s="4"/>
      <c r="N384" s="51"/>
      <c r="Q384" s="4"/>
      <c r="R384" s="4"/>
      <c r="S384" s="4"/>
      <c r="V384" s="4"/>
      <c r="W384" s="4"/>
    </row>
    <row r="385" spans="11:23" x14ac:dyDescent="0.5">
      <c r="K385" s="3"/>
      <c r="L385" s="4"/>
      <c r="M385" s="4"/>
      <c r="N385" s="51"/>
      <c r="Q385" s="4"/>
      <c r="R385" s="4"/>
      <c r="S385" s="4"/>
      <c r="V385" s="4"/>
      <c r="W385" s="4"/>
    </row>
    <row r="386" spans="11:23" x14ac:dyDescent="0.5">
      <c r="K386" s="3"/>
      <c r="L386" s="4"/>
      <c r="M386" s="4"/>
      <c r="N386" s="51"/>
      <c r="Q386" s="4"/>
      <c r="R386" s="4"/>
      <c r="S386" s="4"/>
      <c r="V386" s="4"/>
      <c r="W386" s="4"/>
    </row>
    <row r="387" spans="11:23" x14ac:dyDescent="0.5">
      <c r="K387" s="3"/>
      <c r="L387" s="4"/>
      <c r="M387" s="4"/>
      <c r="N387" s="51"/>
      <c r="Q387" s="4"/>
      <c r="R387" s="4"/>
      <c r="S387" s="4"/>
      <c r="V387" s="4"/>
      <c r="W387" s="4"/>
    </row>
    <row r="388" spans="11:23" x14ac:dyDescent="0.5">
      <c r="K388" s="3"/>
      <c r="L388" s="4"/>
      <c r="M388" s="4"/>
      <c r="N388" s="51"/>
      <c r="Q388" s="4"/>
      <c r="R388" s="4"/>
      <c r="S388" s="4"/>
      <c r="V388" s="4"/>
      <c r="W388" s="4"/>
    </row>
    <row r="389" spans="11:23" x14ac:dyDescent="0.5">
      <c r="K389" s="3"/>
      <c r="L389" s="4"/>
      <c r="M389" s="4"/>
      <c r="N389" s="51"/>
      <c r="Q389" s="4"/>
      <c r="R389" s="4"/>
      <c r="S389" s="4"/>
      <c r="V389" s="4"/>
      <c r="W389" s="4"/>
    </row>
    <row r="390" spans="11:23" x14ac:dyDescent="0.5">
      <c r="K390" s="3"/>
      <c r="L390" s="4"/>
      <c r="M390" s="4"/>
      <c r="N390" s="51"/>
      <c r="Q390" s="4"/>
      <c r="R390" s="4"/>
      <c r="S390" s="4"/>
      <c r="V390" s="4"/>
      <c r="W390" s="4"/>
    </row>
    <row r="391" spans="11:23" x14ac:dyDescent="0.5">
      <c r="K391" s="3"/>
      <c r="L391" s="4"/>
      <c r="M391" s="4"/>
      <c r="N391" s="51"/>
      <c r="Q391" s="4"/>
      <c r="R391" s="4"/>
      <c r="S391" s="4"/>
      <c r="V391" s="4"/>
      <c r="W391" s="4"/>
    </row>
    <row r="392" spans="11:23" x14ac:dyDescent="0.5">
      <c r="K392" s="3"/>
      <c r="L392" s="4"/>
      <c r="M392" s="4"/>
      <c r="N392" s="51"/>
      <c r="Q392" s="4"/>
      <c r="R392" s="4"/>
      <c r="S392" s="4"/>
      <c r="V392" s="4"/>
      <c r="W392" s="4"/>
    </row>
    <row r="393" spans="11:23" x14ac:dyDescent="0.5">
      <c r="K393" s="3"/>
      <c r="L393" s="4"/>
      <c r="M393" s="4"/>
      <c r="N393" s="51"/>
      <c r="Q393" s="4"/>
      <c r="R393" s="4"/>
      <c r="S393" s="4"/>
      <c r="V393" s="4"/>
      <c r="W393" s="4"/>
    </row>
    <row r="394" spans="11:23" x14ac:dyDescent="0.5">
      <c r="K394" s="3"/>
      <c r="L394" s="4"/>
      <c r="M394" s="4"/>
      <c r="N394" s="51"/>
      <c r="Q394" s="4"/>
      <c r="R394" s="4"/>
      <c r="S394" s="4"/>
      <c r="V394" s="4"/>
      <c r="W394" s="4"/>
    </row>
    <row r="395" spans="11:23" x14ac:dyDescent="0.5">
      <c r="K395" s="3"/>
      <c r="L395" s="4"/>
      <c r="M395" s="4"/>
      <c r="N395" s="51"/>
      <c r="Q395" s="4"/>
      <c r="R395" s="4"/>
      <c r="S395" s="4"/>
      <c r="V395" s="4"/>
      <c r="W395" s="4"/>
    </row>
    <row r="396" spans="11:23" x14ac:dyDescent="0.5">
      <c r="K396" s="3"/>
      <c r="L396" s="4"/>
      <c r="M396" s="4"/>
      <c r="N396" s="51"/>
      <c r="Q396" s="4"/>
      <c r="R396" s="4"/>
      <c r="S396" s="4"/>
      <c r="V396" s="4"/>
      <c r="W396" s="4"/>
    </row>
    <row r="397" spans="11:23" x14ac:dyDescent="0.5">
      <c r="K397" s="3"/>
      <c r="L397" s="4"/>
      <c r="M397" s="4"/>
      <c r="N397" s="51"/>
      <c r="Q397" s="4"/>
      <c r="R397" s="4"/>
      <c r="S397" s="4"/>
      <c r="V397" s="4"/>
      <c r="W397" s="4"/>
    </row>
    <row r="398" spans="11:23" x14ac:dyDescent="0.5">
      <c r="K398" s="3"/>
      <c r="L398" s="4"/>
      <c r="M398" s="4"/>
      <c r="N398" s="51"/>
      <c r="Q398" s="4"/>
      <c r="R398" s="4"/>
      <c r="S398" s="4"/>
      <c r="V398" s="4"/>
      <c r="W398" s="4"/>
    </row>
    <row r="399" spans="11:23" x14ac:dyDescent="0.5">
      <c r="K399" s="3"/>
      <c r="L399" s="4"/>
      <c r="M399" s="4"/>
      <c r="N399" s="51"/>
      <c r="Q399" s="4"/>
      <c r="R399" s="4"/>
      <c r="S399" s="4"/>
      <c r="V399" s="4"/>
      <c r="W399" s="4"/>
    </row>
    <row r="400" spans="11:23" x14ac:dyDescent="0.5">
      <c r="K400" s="3"/>
      <c r="L400" s="4"/>
      <c r="M400" s="4"/>
      <c r="N400" s="51"/>
      <c r="Q400" s="4"/>
      <c r="R400" s="4"/>
      <c r="S400" s="4"/>
      <c r="V400" s="4"/>
      <c r="W400" s="4"/>
    </row>
    <row r="401" spans="11:23" x14ac:dyDescent="0.5">
      <c r="K401" s="3"/>
      <c r="L401" s="4"/>
      <c r="M401" s="4"/>
      <c r="N401" s="51"/>
      <c r="Q401" s="4"/>
      <c r="R401" s="4"/>
      <c r="S401" s="4"/>
      <c r="V401" s="4"/>
      <c r="W401" s="4"/>
    </row>
    <row r="402" spans="11:23" x14ac:dyDescent="0.5">
      <c r="K402" s="3"/>
      <c r="L402" s="4"/>
      <c r="M402" s="4"/>
      <c r="N402" s="51"/>
      <c r="Q402" s="4"/>
      <c r="R402" s="4"/>
      <c r="S402" s="4"/>
      <c r="V402" s="4"/>
      <c r="W402" s="4"/>
    </row>
    <row r="403" spans="11:23" x14ac:dyDescent="0.5">
      <c r="K403" s="3"/>
      <c r="L403" s="4"/>
      <c r="M403" s="4"/>
      <c r="N403" s="51"/>
      <c r="Q403" s="4"/>
      <c r="R403" s="4"/>
      <c r="S403" s="4"/>
      <c r="V403" s="4"/>
      <c r="W403" s="4"/>
    </row>
    <row r="404" spans="11:23" x14ac:dyDescent="0.5">
      <c r="K404" s="3"/>
      <c r="L404" s="4"/>
      <c r="M404" s="4"/>
      <c r="N404" s="51"/>
      <c r="Q404" s="4"/>
      <c r="R404" s="4"/>
      <c r="S404" s="4"/>
      <c r="V404" s="4"/>
      <c r="W404" s="4"/>
    </row>
    <row r="405" spans="11:23" x14ac:dyDescent="0.5">
      <c r="K405" s="3"/>
      <c r="L405" s="4"/>
      <c r="M405" s="4"/>
      <c r="N405" s="51"/>
      <c r="Q405" s="4"/>
      <c r="R405" s="4"/>
      <c r="S405" s="4"/>
      <c r="V405" s="4"/>
      <c r="W405" s="4"/>
    </row>
    <row r="406" spans="11:23" x14ac:dyDescent="0.5">
      <c r="K406" s="3"/>
      <c r="L406" s="4"/>
      <c r="M406" s="4"/>
      <c r="N406" s="51"/>
      <c r="Q406" s="4"/>
      <c r="R406" s="4"/>
      <c r="S406" s="4"/>
      <c r="V406" s="4"/>
      <c r="W406" s="4"/>
    </row>
    <row r="407" spans="11:23" x14ac:dyDescent="0.5">
      <c r="K407" s="3"/>
      <c r="L407" s="4"/>
      <c r="M407" s="4"/>
      <c r="N407" s="51"/>
      <c r="Q407" s="4"/>
      <c r="R407" s="4"/>
      <c r="S407" s="4"/>
      <c r="V407" s="4"/>
      <c r="W407" s="4"/>
    </row>
    <row r="408" spans="11:23" x14ac:dyDescent="0.5">
      <c r="K408" s="3"/>
      <c r="L408" s="4"/>
      <c r="M408" s="4"/>
      <c r="N408" s="51"/>
      <c r="Q408" s="4"/>
      <c r="R408" s="4"/>
      <c r="S408" s="4"/>
      <c r="V408" s="4"/>
      <c r="W408" s="4"/>
    </row>
    <row r="409" spans="11:23" x14ac:dyDescent="0.5">
      <c r="K409" s="3"/>
      <c r="L409" s="4"/>
      <c r="M409" s="4"/>
      <c r="N409" s="51"/>
      <c r="Q409" s="4"/>
      <c r="R409" s="4"/>
      <c r="S409" s="4"/>
      <c r="V409" s="4"/>
      <c r="W409" s="4"/>
    </row>
    <row r="410" spans="11:23" x14ac:dyDescent="0.5">
      <c r="K410" s="3"/>
      <c r="L410" s="4"/>
      <c r="M410" s="4"/>
      <c r="N410" s="51"/>
      <c r="Q410" s="4"/>
      <c r="R410" s="4"/>
      <c r="S410" s="4"/>
      <c r="V410" s="4"/>
      <c r="W410" s="4"/>
    </row>
    <row r="411" spans="11:23" x14ac:dyDescent="0.5">
      <c r="K411" s="3"/>
      <c r="L411" s="4"/>
      <c r="M411" s="4"/>
      <c r="N411" s="51"/>
      <c r="Q411" s="4"/>
      <c r="R411" s="4"/>
      <c r="S411" s="4"/>
      <c r="V411" s="4"/>
      <c r="W411" s="4"/>
    </row>
    <row r="412" spans="11:23" x14ac:dyDescent="0.5">
      <c r="K412" s="3"/>
      <c r="L412" s="4"/>
      <c r="M412" s="4"/>
      <c r="N412" s="51"/>
      <c r="Q412" s="4"/>
      <c r="R412" s="4"/>
      <c r="S412" s="4"/>
      <c r="V412" s="4"/>
      <c r="W412" s="4"/>
    </row>
    <row r="413" spans="11:23" x14ac:dyDescent="0.5">
      <c r="K413" s="3"/>
      <c r="L413" s="4"/>
      <c r="M413" s="4"/>
      <c r="N413" s="51"/>
      <c r="Q413" s="4"/>
      <c r="R413" s="4"/>
      <c r="S413" s="4"/>
      <c r="V413" s="4"/>
      <c r="W413" s="4"/>
    </row>
    <row r="414" spans="11:23" x14ac:dyDescent="0.5">
      <c r="K414" s="3"/>
      <c r="L414" s="4"/>
      <c r="M414" s="4"/>
      <c r="N414" s="51"/>
      <c r="Q414" s="4"/>
      <c r="R414" s="4"/>
      <c r="S414" s="4"/>
      <c r="V414" s="4"/>
      <c r="W414" s="4"/>
    </row>
    <row r="415" spans="11:23" x14ac:dyDescent="0.5">
      <c r="K415" s="3"/>
      <c r="L415" s="4"/>
      <c r="M415" s="4"/>
      <c r="N415" s="51"/>
      <c r="Q415" s="4"/>
      <c r="R415" s="4"/>
      <c r="S415" s="4"/>
      <c r="V415" s="4"/>
      <c r="W415" s="4"/>
    </row>
    <row r="416" spans="11:23" x14ac:dyDescent="0.5">
      <c r="K416" s="3"/>
      <c r="L416" s="4"/>
      <c r="M416" s="4"/>
      <c r="N416" s="51"/>
      <c r="Q416" s="4"/>
      <c r="R416" s="4"/>
      <c r="S416" s="4"/>
      <c r="V416" s="4"/>
      <c r="W416" s="4"/>
    </row>
    <row r="417" spans="11:23" x14ac:dyDescent="0.5">
      <c r="K417" s="3"/>
      <c r="L417" s="4"/>
      <c r="M417" s="4"/>
      <c r="N417" s="51"/>
      <c r="Q417" s="4"/>
      <c r="R417" s="4"/>
      <c r="S417" s="4"/>
      <c r="V417" s="4"/>
      <c r="W417" s="4"/>
    </row>
    <row r="418" spans="11:23" x14ac:dyDescent="0.5">
      <c r="K418" s="3"/>
      <c r="L418" s="4"/>
      <c r="M418" s="4"/>
      <c r="N418" s="51"/>
      <c r="Q418" s="4"/>
      <c r="R418" s="4"/>
      <c r="S418" s="4"/>
      <c r="V418" s="4"/>
      <c r="W418" s="4"/>
    </row>
    <row r="419" spans="11:23" x14ac:dyDescent="0.5">
      <c r="K419" s="3"/>
      <c r="L419" s="4"/>
      <c r="M419" s="4"/>
      <c r="N419" s="51"/>
      <c r="Q419" s="4"/>
      <c r="R419" s="4"/>
      <c r="S419" s="4"/>
      <c r="V419" s="4"/>
      <c r="W419" s="4"/>
    </row>
    <row r="420" spans="11:23" x14ac:dyDescent="0.5">
      <c r="K420" s="3"/>
      <c r="L420" s="4"/>
      <c r="M420" s="4"/>
      <c r="N420" s="51"/>
      <c r="Q420" s="4"/>
      <c r="R420" s="4"/>
      <c r="S420" s="4"/>
      <c r="V420" s="4"/>
      <c r="W420" s="4"/>
    </row>
    <row r="421" spans="11:23" x14ac:dyDescent="0.5">
      <c r="K421" s="3"/>
      <c r="L421" s="4"/>
      <c r="M421" s="4"/>
      <c r="N421" s="51"/>
      <c r="Q421" s="4"/>
      <c r="R421" s="4"/>
      <c r="S421" s="4"/>
      <c r="V421" s="4"/>
      <c r="W421" s="4"/>
    </row>
    <row r="422" spans="11:23" x14ac:dyDescent="0.5">
      <c r="K422" s="3"/>
      <c r="L422" s="4"/>
      <c r="M422" s="4"/>
      <c r="N422" s="51"/>
      <c r="Q422" s="4"/>
      <c r="R422" s="4"/>
      <c r="S422" s="4"/>
      <c r="V422" s="4"/>
      <c r="W422" s="4"/>
    </row>
    <row r="423" spans="11:23" x14ac:dyDescent="0.5">
      <c r="K423" s="3"/>
      <c r="L423" s="4"/>
      <c r="M423" s="4"/>
      <c r="N423" s="51"/>
      <c r="Q423" s="4"/>
      <c r="R423" s="4"/>
      <c r="S423" s="4"/>
      <c r="V423" s="4"/>
      <c r="W423" s="4"/>
    </row>
    <row r="424" spans="11:23" x14ac:dyDescent="0.5">
      <c r="K424" s="3"/>
      <c r="L424" s="4"/>
      <c r="M424" s="4"/>
      <c r="N424" s="51"/>
      <c r="Q424" s="4"/>
      <c r="R424" s="4"/>
      <c r="S424" s="4"/>
      <c r="V424" s="4"/>
      <c r="W424" s="4"/>
    </row>
    <row r="425" spans="11:23" x14ac:dyDescent="0.5">
      <c r="K425" s="3"/>
      <c r="L425" s="4"/>
      <c r="M425" s="4"/>
      <c r="N425" s="51"/>
      <c r="Q425" s="4"/>
      <c r="R425" s="4"/>
      <c r="S425" s="4"/>
      <c r="V425" s="4"/>
      <c r="W425" s="4"/>
    </row>
    <row r="426" spans="11:23" x14ac:dyDescent="0.5">
      <c r="K426" s="3"/>
      <c r="L426" s="4"/>
      <c r="M426" s="4"/>
      <c r="N426" s="51"/>
      <c r="Q426" s="4"/>
      <c r="R426" s="4"/>
      <c r="S426" s="4"/>
      <c r="V426" s="4"/>
      <c r="W426" s="4"/>
    </row>
    <row r="427" spans="11:23" x14ac:dyDescent="0.5">
      <c r="K427" s="3"/>
      <c r="L427" s="4"/>
      <c r="M427" s="4"/>
      <c r="N427" s="51"/>
      <c r="Q427" s="4"/>
      <c r="R427" s="4"/>
      <c r="S427" s="4"/>
      <c r="V427" s="4"/>
      <c r="W427" s="4"/>
    </row>
    <row r="428" spans="11:23" x14ac:dyDescent="0.5">
      <c r="K428" s="3"/>
      <c r="L428" s="4"/>
      <c r="M428" s="4"/>
      <c r="N428" s="51"/>
      <c r="Q428" s="4"/>
      <c r="R428" s="4"/>
      <c r="S428" s="4"/>
      <c r="V428" s="4"/>
      <c r="W428" s="4"/>
    </row>
    <row r="429" spans="11:23" x14ac:dyDescent="0.5">
      <c r="K429" s="3"/>
      <c r="L429" s="4"/>
      <c r="M429" s="4"/>
      <c r="N429" s="51"/>
      <c r="Q429" s="4"/>
      <c r="R429" s="4"/>
      <c r="S429" s="4"/>
      <c r="V429" s="4"/>
      <c r="W429" s="4"/>
    </row>
    <row r="430" spans="11:23" x14ac:dyDescent="0.5">
      <c r="K430" s="3"/>
      <c r="L430" s="4"/>
      <c r="M430" s="4"/>
      <c r="N430" s="51"/>
      <c r="Q430" s="4"/>
      <c r="R430" s="4"/>
      <c r="S430" s="4"/>
      <c r="V430" s="4"/>
      <c r="W430" s="4"/>
    </row>
    <row r="431" spans="11:23" x14ac:dyDescent="0.5">
      <c r="K431" s="3"/>
      <c r="L431" s="4"/>
      <c r="M431" s="4"/>
      <c r="N431" s="51"/>
      <c r="Q431" s="4"/>
      <c r="R431" s="4"/>
      <c r="S431" s="4"/>
      <c r="V431" s="4"/>
      <c r="W431" s="4"/>
    </row>
    <row r="432" spans="11:23" x14ac:dyDescent="0.5">
      <c r="K432" s="3"/>
      <c r="L432" s="4"/>
      <c r="M432" s="4"/>
      <c r="N432" s="51"/>
      <c r="Q432" s="4"/>
      <c r="R432" s="4"/>
      <c r="S432" s="4"/>
      <c r="V432" s="4"/>
      <c r="W432" s="4"/>
    </row>
    <row r="433" spans="11:23" x14ac:dyDescent="0.5">
      <c r="K433" s="3"/>
      <c r="L433" s="4"/>
      <c r="M433" s="4"/>
      <c r="N433" s="51"/>
      <c r="Q433" s="4"/>
      <c r="R433" s="4"/>
      <c r="S433" s="4"/>
      <c r="V433" s="4"/>
      <c r="W433" s="4"/>
    </row>
    <row r="434" spans="11:23" x14ac:dyDescent="0.5">
      <c r="K434" s="3"/>
      <c r="L434" s="4"/>
      <c r="M434" s="4"/>
      <c r="N434" s="51"/>
      <c r="Q434" s="4"/>
      <c r="R434" s="4"/>
      <c r="S434" s="4"/>
      <c r="V434" s="4"/>
      <c r="W434" s="4"/>
    </row>
    <row r="435" spans="11:23" x14ac:dyDescent="0.5">
      <c r="K435" s="3"/>
      <c r="L435" s="4"/>
      <c r="M435" s="4"/>
      <c r="N435" s="51"/>
      <c r="Q435" s="4"/>
      <c r="R435" s="4"/>
      <c r="S435" s="4"/>
      <c r="V435" s="4"/>
      <c r="W435" s="4"/>
    </row>
    <row r="436" spans="11:23" x14ac:dyDescent="0.5">
      <c r="K436" s="3"/>
      <c r="L436" s="4"/>
      <c r="M436" s="4"/>
      <c r="N436" s="51"/>
      <c r="Q436" s="4"/>
      <c r="R436" s="4"/>
      <c r="S436" s="4"/>
      <c r="V436" s="4"/>
      <c r="W436" s="4"/>
    </row>
    <row r="437" spans="11:23" x14ac:dyDescent="0.5">
      <c r="K437" s="3"/>
      <c r="L437" s="4"/>
      <c r="M437" s="4"/>
      <c r="N437" s="51"/>
      <c r="Q437" s="4"/>
      <c r="R437" s="4"/>
      <c r="S437" s="4"/>
      <c r="V437" s="4"/>
      <c r="W437" s="4"/>
    </row>
    <row r="438" spans="11:23" x14ac:dyDescent="0.5">
      <c r="K438" s="3"/>
      <c r="L438" s="4"/>
      <c r="M438" s="4"/>
      <c r="N438" s="51"/>
      <c r="Q438" s="4"/>
      <c r="R438" s="4"/>
      <c r="S438" s="4"/>
      <c r="V438" s="4"/>
      <c r="W438" s="4"/>
    </row>
    <row r="439" spans="11:23" x14ac:dyDescent="0.5">
      <c r="K439" s="3"/>
      <c r="L439" s="4"/>
      <c r="M439" s="4"/>
      <c r="N439" s="51"/>
      <c r="Q439" s="4"/>
      <c r="R439" s="4"/>
      <c r="S439" s="4"/>
      <c r="V439" s="4"/>
      <c r="W439" s="4"/>
    </row>
    <row r="440" spans="11:23" x14ac:dyDescent="0.5">
      <c r="K440" s="3"/>
      <c r="L440" s="4"/>
      <c r="M440" s="4"/>
      <c r="N440" s="51"/>
      <c r="Q440" s="4"/>
      <c r="R440" s="4"/>
      <c r="S440" s="4"/>
      <c r="V440" s="4"/>
      <c r="W440" s="4"/>
    </row>
    <row r="441" spans="11:23" x14ac:dyDescent="0.5">
      <c r="K441" s="3"/>
      <c r="L441" s="4"/>
      <c r="M441" s="4"/>
      <c r="N441" s="51"/>
      <c r="Q441" s="4"/>
      <c r="R441" s="4"/>
      <c r="S441" s="4"/>
      <c r="V441" s="4"/>
      <c r="W441" s="4"/>
    </row>
    <row r="442" spans="11:23" x14ac:dyDescent="0.5">
      <c r="K442" s="3"/>
      <c r="L442" s="4"/>
      <c r="M442" s="4"/>
      <c r="N442" s="51"/>
      <c r="Q442" s="4"/>
      <c r="R442" s="4"/>
      <c r="S442" s="4"/>
      <c r="V442" s="4"/>
      <c r="W442" s="4"/>
    </row>
    <row r="443" spans="11:23" x14ac:dyDescent="0.5">
      <c r="K443" s="3"/>
      <c r="L443" s="4"/>
      <c r="M443" s="4"/>
      <c r="N443" s="51"/>
      <c r="Q443" s="4"/>
      <c r="R443" s="4"/>
      <c r="S443" s="4"/>
      <c r="V443" s="4"/>
      <c r="W443" s="4"/>
    </row>
    <row r="444" spans="11:23" x14ac:dyDescent="0.5">
      <c r="K444" s="3"/>
      <c r="L444" s="4"/>
      <c r="M444" s="4"/>
      <c r="N444" s="51"/>
      <c r="Q444" s="4"/>
      <c r="R444" s="4"/>
      <c r="S444" s="4"/>
      <c r="V444" s="4"/>
      <c r="W444" s="4"/>
    </row>
    <row r="445" spans="11:23" x14ac:dyDescent="0.5">
      <c r="K445" s="3"/>
      <c r="L445" s="4"/>
      <c r="M445" s="4"/>
      <c r="N445" s="51"/>
      <c r="Q445" s="4"/>
      <c r="R445" s="4"/>
      <c r="S445" s="4"/>
      <c r="V445" s="4"/>
      <c r="W445" s="4"/>
    </row>
    <row r="446" spans="11:23" x14ac:dyDescent="0.5">
      <c r="K446" s="3"/>
      <c r="L446" s="4"/>
      <c r="M446" s="4"/>
      <c r="N446" s="51"/>
      <c r="Q446" s="4"/>
      <c r="R446" s="4"/>
      <c r="S446" s="4"/>
      <c r="V446" s="4"/>
      <c r="W446" s="4"/>
    </row>
    <row r="447" spans="11:23" x14ac:dyDescent="0.5">
      <c r="K447" s="3"/>
      <c r="L447" s="4"/>
      <c r="M447" s="4"/>
      <c r="N447" s="51"/>
      <c r="Q447" s="4"/>
      <c r="R447" s="4"/>
      <c r="S447" s="4"/>
      <c r="V447" s="4"/>
      <c r="W447" s="4"/>
    </row>
    <row r="448" spans="11:23" x14ac:dyDescent="0.5">
      <c r="K448" s="3"/>
      <c r="L448" s="4"/>
      <c r="M448" s="4"/>
      <c r="N448" s="51"/>
      <c r="Q448" s="4"/>
      <c r="R448" s="4"/>
      <c r="S448" s="4"/>
      <c r="V448" s="4"/>
      <c r="W448" s="4"/>
    </row>
    <row r="449" spans="11:23" x14ac:dyDescent="0.5">
      <c r="K449" s="3"/>
      <c r="L449" s="4"/>
      <c r="M449" s="4"/>
      <c r="N449" s="51"/>
      <c r="Q449" s="4"/>
      <c r="R449" s="4"/>
      <c r="S449" s="4"/>
      <c r="V449" s="4"/>
      <c r="W449" s="4"/>
    </row>
    <row r="450" spans="11:23" x14ac:dyDescent="0.5">
      <c r="K450" s="3"/>
      <c r="L450" s="4"/>
      <c r="M450" s="4"/>
      <c r="N450" s="51"/>
      <c r="Q450" s="4"/>
      <c r="R450" s="4"/>
      <c r="S450" s="4"/>
      <c r="V450" s="4"/>
      <c r="W450" s="4"/>
    </row>
    <row r="451" spans="11:23" x14ac:dyDescent="0.5">
      <c r="K451" s="3"/>
      <c r="L451" s="4"/>
      <c r="M451" s="4"/>
      <c r="N451" s="51"/>
      <c r="Q451" s="4"/>
      <c r="R451" s="4"/>
      <c r="S451" s="4"/>
      <c r="V451" s="4"/>
      <c r="W451" s="4"/>
    </row>
    <row r="452" spans="11:23" x14ac:dyDescent="0.5">
      <c r="K452" s="3"/>
      <c r="L452" s="4"/>
      <c r="M452" s="4"/>
      <c r="N452" s="51"/>
      <c r="Q452" s="4"/>
      <c r="R452" s="4"/>
      <c r="S452" s="4"/>
      <c r="V452" s="4"/>
      <c r="W452" s="4"/>
    </row>
    <row r="453" spans="11:23" x14ac:dyDescent="0.5">
      <c r="K453" s="3"/>
      <c r="L453" s="4"/>
      <c r="M453" s="4"/>
      <c r="N453" s="51"/>
      <c r="Q453" s="4"/>
      <c r="R453" s="4"/>
      <c r="S453" s="4"/>
      <c r="V453" s="4"/>
      <c r="W453" s="4"/>
    </row>
    <row r="454" spans="11:23" x14ac:dyDescent="0.5">
      <c r="K454" s="3"/>
      <c r="L454" s="4"/>
      <c r="M454" s="4"/>
      <c r="N454" s="51"/>
      <c r="Q454" s="4"/>
      <c r="R454" s="4"/>
      <c r="S454" s="4"/>
      <c r="V454" s="4"/>
      <c r="W454" s="4"/>
    </row>
    <row r="455" spans="11:23" x14ac:dyDescent="0.5">
      <c r="K455" s="3"/>
      <c r="L455" s="4"/>
      <c r="M455" s="4"/>
      <c r="N455" s="51"/>
      <c r="Q455" s="4"/>
      <c r="R455" s="4"/>
      <c r="S455" s="4"/>
      <c r="V455" s="4"/>
      <c r="W455" s="4"/>
    </row>
    <row r="456" spans="11:23" x14ac:dyDescent="0.5">
      <c r="K456" s="3"/>
      <c r="L456" s="4"/>
      <c r="M456" s="4"/>
      <c r="N456" s="51"/>
      <c r="Q456" s="4"/>
      <c r="R456" s="4"/>
      <c r="S456" s="4"/>
      <c r="V456" s="4"/>
      <c r="W456" s="4"/>
    </row>
    <row r="457" spans="11:23" x14ac:dyDescent="0.5">
      <c r="K457" s="3"/>
      <c r="L457" s="4"/>
      <c r="M457" s="4"/>
      <c r="N457" s="51"/>
      <c r="Q457" s="4"/>
      <c r="R457" s="4"/>
      <c r="S457" s="4"/>
      <c r="V457" s="4"/>
      <c r="W457" s="4"/>
    </row>
    <row r="458" spans="11:23" x14ac:dyDescent="0.5">
      <c r="K458" s="3"/>
      <c r="L458" s="4"/>
      <c r="M458" s="4"/>
      <c r="N458" s="51"/>
      <c r="Q458" s="4"/>
      <c r="R458" s="4"/>
      <c r="S458" s="4"/>
      <c r="V458" s="4"/>
      <c r="W458" s="4"/>
    </row>
    <row r="459" spans="11:23" x14ac:dyDescent="0.5">
      <c r="K459" s="3"/>
      <c r="L459" s="4"/>
      <c r="M459" s="4"/>
      <c r="N459" s="51"/>
      <c r="Q459" s="4"/>
      <c r="R459" s="4"/>
      <c r="S459" s="4"/>
      <c r="V459" s="4"/>
      <c r="W459" s="4"/>
    </row>
    <row r="460" spans="11:23" x14ac:dyDescent="0.5">
      <c r="K460" s="3"/>
      <c r="L460" s="4"/>
      <c r="M460" s="4"/>
      <c r="N460" s="51"/>
      <c r="Q460" s="4"/>
      <c r="R460" s="4"/>
      <c r="S460" s="4"/>
      <c r="V460" s="4"/>
      <c r="W460" s="4"/>
    </row>
    <row r="461" spans="11:23" x14ac:dyDescent="0.5">
      <c r="K461" s="3"/>
      <c r="L461" s="4"/>
      <c r="M461" s="4"/>
      <c r="N461" s="51"/>
      <c r="Q461" s="4"/>
      <c r="R461" s="4"/>
      <c r="S461" s="4"/>
      <c r="V461" s="4"/>
      <c r="W461" s="4"/>
    </row>
    <row r="462" spans="11:23" x14ac:dyDescent="0.5">
      <c r="K462" s="3"/>
      <c r="L462" s="4"/>
      <c r="M462" s="4"/>
      <c r="N462" s="51"/>
      <c r="Q462" s="4"/>
      <c r="R462" s="4"/>
      <c r="S462" s="4"/>
      <c r="V462" s="4"/>
      <c r="W462" s="4"/>
    </row>
    <row r="463" spans="11:23" x14ac:dyDescent="0.5">
      <c r="K463" s="3"/>
      <c r="L463" s="4"/>
      <c r="M463" s="4"/>
      <c r="N463" s="51"/>
      <c r="Q463" s="4"/>
      <c r="R463" s="4"/>
      <c r="S463" s="4"/>
      <c r="V463" s="4"/>
      <c r="W463" s="4"/>
    </row>
    <row r="464" spans="11:23" x14ac:dyDescent="0.5">
      <c r="K464" s="3"/>
      <c r="L464" s="4"/>
      <c r="M464" s="4"/>
      <c r="N464" s="51"/>
      <c r="Q464" s="4"/>
      <c r="R464" s="4"/>
      <c r="S464" s="4"/>
      <c r="V464" s="4"/>
      <c r="W464" s="4"/>
    </row>
    <row r="465" spans="11:23" x14ac:dyDescent="0.5">
      <c r="K465" s="3"/>
      <c r="L465" s="4"/>
      <c r="M465" s="4"/>
      <c r="N465" s="51"/>
      <c r="Q465" s="4"/>
      <c r="R465" s="4"/>
      <c r="S465" s="4"/>
      <c r="V465" s="4"/>
      <c r="W465" s="4"/>
    </row>
    <row r="466" spans="11:23" x14ac:dyDescent="0.5">
      <c r="K466" s="3"/>
      <c r="L466" s="4"/>
      <c r="M466" s="4"/>
      <c r="N466" s="51"/>
      <c r="Q466" s="4"/>
      <c r="R466" s="4"/>
      <c r="S466" s="4"/>
      <c r="V466" s="4"/>
      <c r="W466" s="4"/>
    </row>
    <row r="467" spans="11:23" x14ac:dyDescent="0.5">
      <c r="K467" s="3"/>
      <c r="L467" s="4"/>
      <c r="M467" s="4"/>
      <c r="N467" s="51"/>
      <c r="Q467" s="4"/>
      <c r="R467" s="4"/>
      <c r="S467" s="4"/>
      <c r="V467" s="4"/>
      <c r="W467" s="4"/>
    </row>
    <row r="468" spans="11:23" x14ac:dyDescent="0.5">
      <c r="K468" s="3"/>
      <c r="L468" s="4"/>
      <c r="M468" s="4"/>
      <c r="N468" s="51"/>
      <c r="Q468" s="4"/>
      <c r="R468" s="4"/>
      <c r="S468" s="4"/>
      <c r="V468" s="4"/>
      <c r="W468" s="4"/>
    </row>
    <row r="469" spans="11:23" x14ac:dyDescent="0.5">
      <c r="K469" s="3"/>
      <c r="L469" s="4"/>
      <c r="M469" s="4"/>
      <c r="N469" s="51"/>
      <c r="Q469" s="4"/>
      <c r="R469" s="4"/>
      <c r="S469" s="4"/>
      <c r="V469" s="4"/>
      <c r="W469" s="4"/>
    </row>
    <row r="470" spans="11:23" x14ac:dyDescent="0.5">
      <c r="K470" s="3"/>
      <c r="L470" s="4"/>
      <c r="M470" s="4"/>
      <c r="N470" s="51"/>
      <c r="Q470" s="4"/>
      <c r="R470" s="4"/>
      <c r="S470" s="4"/>
      <c r="V470" s="4"/>
      <c r="W470" s="4"/>
    </row>
    <row r="471" spans="11:23" x14ac:dyDescent="0.5">
      <c r="K471" s="3"/>
      <c r="L471" s="4"/>
      <c r="M471" s="4"/>
      <c r="N471" s="51"/>
      <c r="Q471" s="4"/>
      <c r="R471" s="4"/>
      <c r="S471" s="4"/>
      <c r="V471" s="4"/>
      <c r="W471" s="4"/>
    </row>
    <row r="472" spans="11:23" x14ac:dyDescent="0.5">
      <c r="K472" s="3"/>
      <c r="L472" s="4"/>
      <c r="M472" s="4"/>
      <c r="N472" s="51"/>
      <c r="Q472" s="4"/>
      <c r="R472" s="4"/>
      <c r="S472" s="4"/>
      <c r="V472" s="4"/>
      <c r="W472" s="4"/>
    </row>
    <row r="473" spans="11:23" x14ac:dyDescent="0.5">
      <c r="K473" s="3"/>
      <c r="L473" s="4"/>
      <c r="M473" s="4"/>
      <c r="N473" s="51"/>
      <c r="Q473" s="4"/>
      <c r="R473" s="4"/>
      <c r="S473" s="4"/>
      <c r="V473" s="4"/>
      <c r="W473" s="4"/>
    </row>
    <row r="474" spans="11:23" x14ac:dyDescent="0.5">
      <c r="K474" s="3"/>
      <c r="L474" s="4"/>
      <c r="M474" s="4"/>
      <c r="N474" s="51"/>
      <c r="Q474" s="4"/>
      <c r="R474" s="4"/>
      <c r="S474" s="4"/>
      <c r="V474" s="4"/>
      <c r="W474" s="4"/>
    </row>
    <row r="475" spans="11:23" x14ac:dyDescent="0.5">
      <c r="K475" s="3"/>
      <c r="L475" s="4"/>
      <c r="M475" s="4"/>
      <c r="N475" s="51"/>
      <c r="Q475" s="4"/>
      <c r="R475" s="4"/>
      <c r="S475" s="4"/>
      <c r="V475" s="4"/>
      <c r="W475" s="4"/>
    </row>
    <row r="476" spans="11:23" x14ac:dyDescent="0.5">
      <c r="K476" s="3"/>
      <c r="L476" s="4"/>
      <c r="M476" s="4"/>
      <c r="N476" s="51"/>
      <c r="Q476" s="4"/>
      <c r="R476" s="4"/>
      <c r="S476" s="4"/>
      <c r="V476" s="4"/>
      <c r="W476" s="4"/>
    </row>
    <row r="477" spans="11:23" x14ac:dyDescent="0.5">
      <c r="K477" s="3"/>
      <c r="L477" s="4"/>
      <c r="M477" s="4"/>
      <c r="N477" s="51"/>
      <c r="Q477" s="4"/>
      <c r="R477" s="4"/>
      <c r="S477" s="4"/>
      <c r="V477" s="4"/>
      <c r="W477" s="4"/>
    </row>
    <row r="478" spans="11:23" x14ac:dyDescent="0.5">
      <c r="K478" s="3"/>
      <c r="L478" s="4"/>
      <c r="M478" s="4"/>
      <c r="N478" s="51"/>
      <c r="Q478" s="4"/>
      <c r="R478" s="4"/>
      <c r="S478" s="4"/>
      <c r="V478" s="4"/>
      <c r="W478" s="4"/>
    </row>
    <row r="479" spans="11:23" x14ac:dyDescent="0.5">
      <c r="K479" s="3"/>
      <c r="L479" s="4"/>
      <c r="M479" s="4"/>
      <c r="N479" s="51"/>
      <c r="Q479" s="4"/>
      <c r="R479" s="4"/>
      <c r="S479" s="4"/>
      <c r="V479" s="4"/>
      <c r="W479" s="4"/>
    </row>
    <row r="480" spans="11:23" x14ac:dyDescent="0.5">
      <c r="K480" s="3"/>
      <c r="L480" s="4"/>
      <c r="M480" s="4"/>
      <c r="N480" s="51"/>
      <c r="Q480" s="4"/>
      <c r="R480" s="4"/>
      <c r="S480" s="4"/>
      <c r="V480" s="4"/>
      <c r="W480" s="4"/>
    </row>
    <row r="481" spans="11:23" x14ac:dyDescent="0.5">
      <c r="K481" s="3"/>
      <c r="L481" s="4"/>
      <c r="M481" s="4"/>
      <c r="N481" s="51"/>
      <c r="Q481" s="4"/>
      <c r="R481" s="4"/>
      <c r="S481" s="4"/>
      <c r="V481" s="4"/>
      <c r="W481" s="4"/>
    </row>
    <row r="482" spans="11:23" x14ac:dyDescent="0.5">
      <c r="K482" s="3"/>
      <c r="L482" s="4"/>
      <c r="M482" s="4"/>
      <c r="N482" s="51"/>
      <c r="Q482" s="4"/>
      <c r="R482" s="4"/>
      <c r="S482" s="4"/>
      <c r="V482" s="4"/>
      <c r="W482" s="4"/>
    </row>
    <row r="483" spans="11:23" x14ac:dyDescent="0.5">
      <c r="K483" s="3"/>
      <c r="L483" s="4"/>
      <c r="M483" s="4"/>
      <c r="N483" s="51"/>
      <c r="Q483" s="4"/>
      <c r="R483" s="4"/>
      <c r="S483" s="4"/>
      <c r="V483" s="4"/>
      <c r="W483" s="4"/>
    </row>
    <row r="484" spans="11:23" x14ac:dyDescent="0.5">
      <c r="K484" s="3"/>
      <c r="L484" s="4"/>
      <c r="M484" s="4"/>
      <c r="N484" s="51"/>
      <c r="Q484" s="4"/>
      <c r="R484" s="4"/>
      <c r="S484" s="4"/>
      <c r="V484" s="4"/>
      <c r="W484" s="4"/>
    </row>
    <row r="485" spans="11:23" x14ac:dyDescent="0.5">
      <c r="K485" s="3"/>
      <c r="L485" s="4"/>
      <c r="M485" s="4"/>
      <c r="N485" s="51"/>
      <c r="Q485" s="4"/>
      <c r="R485" s="4"/>
      <c r="S485" s="4"/>
      <c r="V485" s="4"/>
      <c r="W485" s="4"/>
    </row>
    <row r="486" spans="11:23" x14ac:dyDescent="0.5">
      <c r="K486" s="3"/>
      <c r="L486" s="4"/>
      <c r="M486" s="4"/>
      <c r="N486" s="51"/>
      <c r="Q486" s="4"/>
      <c r="R486" s="4"/>
      <c r="S486" s="4"/>
      <c r="V486" s="4"/>
      <c r="W486" s="4"/>
    </row>
    <row r="487" spans="11:23" x14ac:dyDescent="0.5">
      <c r="K487" s="3"/>
      <c r="L487" s="4"/>
      <c r="M487" s="4"/>
      <c r="N487" s="51"/>
      <c r="Q487" s="4"/>
      <c r="R487" s="4"/>
      <c r="S487" s="4"/>
      <c r="V487" s="4"/>
      <c r="W487" s="4"/>
    </row>
    <row r="488" spans="11:23" x14ac:dyDescent="0.5">
      <c r="K488" s="3"/>
      <c r="L488" s="4"/>
      <c r="M488" s="4"/>
      <c r="N488" s="51"/>
      <c r="Q488" s="4"/>
      <c r="R488" s="4"/>
      <c r="S488" s="4"/>
      <c r="V488" s="4"/>
      <c r="W488" s="4"/>
    </row>
    <row r="489" spans="11:23" x14ac:dyDescent="0.5">
      <c r="K489" s="3"/>
      <c r="L489" s="4"/>
      <c r="M489" s="4"/>
      <c r="N489" s="51"/>
      <c r="Q489" s="4"/>
      <c r="R489" s="4"/>
      <c r="S489" s="4"/>
      <c r="V489" s="4"/>
      <c r="W489" s="4"/>
    </row>
    <row r="490" spans="11:23" x14ac:dyDescent="0.5">
      <c r="K490" s="3"/>
      <c r="L490" s="4"/>
      <c r="M490" s="4"/>
      <c r="N490" s="51"/>
      <c r="Q490" s="4"/>
      <c r="R490" s="4"/>
      <c r="S490" s="4"/>
      <c r="V490" s="4"/>
      <c r="W490" s="4"/>
    </row>
    <row r="491" spans="11:23" x14ac:dyDescent="0.5">
      <c r="K491" s="3"/>
      <c r="L491" s="4"/>
      <c r="M491" s="4"/>
      <c r="N491" s="51"/>
      <c r="Q491" s="4"/>
      <c r="R491" s="4"/>
      <c r="S491" s="4"/>
      <c r="V491" s="4"/>
      <c r="W491" s="4"/>
    </row>
    <row r="492" spans="11:23" x14ac:dyDescent="0.5">
      <c r="K492" s="3"/>
      <c r="L492" s="4"/>
      <c r="M492" s="4"/>
      <c r="N492" s="51"/>
      <c r="Q492" s="4"/>
      <c r="R492" s="4"/>
      <c r="S492" s="4"/>
      <c r="V492" s="4"/>
      <c r="W492" s="4"/>
    </row>
    <row r="493" spans="11:23" x14ac:dyDescent="0.5">
      <c r="K493" s="3"/>
      <c r="L493" s="4"/>
      <c r="M493" s="4"/>
      <c r="N493" s="51"/>
      <c r="Q493" s="4"/>
      <c r="R493" s="4"/>
      <c r="S493" s="4"/>
      <c r="V493" s="4"/>
      <c r="W493" s="4"/>
    </row>
    <row r="494" spans="11:23" x14ac:dyDescent="0.5">
      <c r="K494" s="3"/>
      <c r="L494" s="4"/>
      <c r="M494" s="4"/>
      <c r="N494" s="51"/>
      <c r="Q494" s="4"/>
      <c r="R494" s="4"/>
      <c r="S494" s="4"/>
      <c r="V494" s="4"/>
      <c r="W494" s="4"/>
    </row>
    <row r="495" spans="11:23" x14ac:dyDescent="0.5">
      <c r="K495" s="3"/>
      <c r="L495" s="4"/>
      <c r="M495" s="4"/>
      <c r="N495" s="51"/>
      <c r="Q495" s="4"/>
      <c r="R495" s="4"/>
      <c r="S495" s="4"/>
      <c r="V495" s="4"/>
      <c r="W495" s="4"/>
    </row>
    <row r="496" spans="11:23" x14ac:dyDescent="0.5">
      <c r="K496" s="3"/>
      <c r="L496" s="4"/>
      <c r="M496" s="4"/>
      <c r="N496" s="51"/>
      <c r="Q496" s="4"/>
      <c r="R496" s="4"/>
      <c r="S496" s="4"/>
      <c r="V496" s="4"/>
      <c r="W496" s="4"/>
    </row>
    <row r="497" spans="11:23" x14ac:dyDescent="0.5">
      <c r="K497" s="3"/>
      <c r="L497" s="4"/>
      <c r="M497" s="4"/>
      <c r="N497" s="51"/>
      <c r="Q497" s="4"/>
      <c r="R497" s="4"/>
      <c r="S497" s="4"/>
      <c r="V497" s="4"/>
      <c r="W497" s="4"/>
    </row>
    <row r="498" spans="11:23" x14ac:dyDescent="0.5">
      <c r="K498" s="3"/>
      <c r="L498" s="4"/>
      <c r="M498" s="4"/>
      <c r="N498" s="51"/>
      <c r="Q498" s="4"/>
      <c r="R498" s="4"/>
      <c r="S498" s="4"/>
      <c r="V498" s="4"/>
      <c r="W498" s="4"/>
    </row>
    <row r="499" spans="11:23" x14ac:dyDescent="0.5">
      <c r="K499" s="3"/>
      <c r="L499" s="4"/>
      <c r="M499" s="4"/>
      <c r="N499" s="51"/>
      <c r="Q499" s="4"/>
      <c r="R499" s="4"/>
      <c r="S499" s="4"/>
      <c r="V499" s="4"/>
      <c r="W499" s="4"/>
    </row>
    <row r="500" spans="11:23" x14ac:dyDescent="0.5">
      <c r="K500" s="3"/>
      <c r="L500" s="4"/>
      <c r="M500" s="4"/>
      <c r="N500" s="51"/>
      <c r="Q500" s="4"/>
      <c r="R500" s="4"/>
      <c r="S500" s="4"/>
      <c r="V500" s="4"/>
      <c r="W500" s="4"/>
    </row>
    <row r="501" spans="11:23" x14ac:dyDescent="0.5">
      <c r="K501" s="3"/>
      <c r="L501" s="4"/>
      <c r="M501" s="4"/>
      <c r="N501" s="51"/>
      <c r="Q501" s="4"/>
      <c r="R501" s="4"/>
      <c r="S501" s="4"/>
      <c r="V501" s="4"/>
      <c r="W501" s="4"/>
    </row>
    <row r="502" spans="11:23" x14ac:dyDescent="0.5">
      <c r="K502" s="3"/>
      <c r="L502" s="4"/>
      <c r="M502" s="4"/>
      <c r="N502" s="51"/>
      <c r="Q502" s="4"/>
      <c r="R502" s="4"/>
      <c r="S502" s="4"/>
      <c r="V502" s="4"/>
      <c r="W502" s="4"/>
    </row>
    <row r="503" spans="11:23" x14ac:dyDescent="0.5">
      <c r="K503" s="3"/>
      <c r="L503" s="4"/>
      <c r="M503" s="4"/>
      <c r="N503" s="51"/>
      <c r="Q503" s="4"/>
      <c r="R503" s="4"/>
      <c r="S503" s="4"/>
      <c r="V503" s="4"/>
      <c r="W503" s="4"/>
    </row>
    <row r="504" spans="11:23" x14ac:dyDescent="0.5">
      <c r="K504" s="3"/>
      <c r="L504" s="4"/>
      <c r="M504" s="4"/>
      <c r="N504" s="51"/>
      <c r="Q504" s="4"/>
      <c r="R504" s="4"/>
      <c r="S504" s="4"/>
      <c r="V504" s="4"/>
      <c r="W504" s="4"/>
    </row>
    <row r="505" spans="11:23" x14ac:dyDescent="0.5">
      <c r="K505" s="3"/>
      <c r="L505" s="4"/>
      <c r="M505" s="4"/>
      <c r="N505" s="51"/>
      <c r="Q505" s="4"/>
      <c r="R505" s="4"/>
      <c r="S505" s="4"/>
      <c r="V505" s="4"/>
      <c r="W505" s="4"/>
    </row>
    <row r="506" spans="11:23" x14ac:dyDescent="0.5">
      <c r="K506" s="3"/>
      <c r="L506" s="4"/>
      <c r="M506" s="4"/>
      <c r="N506" s="51"/>
      <c r="Q506" s="4"/>
      <c r="R506" s="4"/>
      <c r="S506" s="4"/>
      <c r="V506" s="4"/>
      <c r="W506" s="4"/>
    </row>
    <row r="507" spans="11:23" x14ac:dyDescent="0.5">
      <c r="K507" s="3"/>
      <c r="L507" s="4"/>
      <c r="M507" s="4"/>
      <c r="N507" s="51"/>
      <c r="Q507" s="4"/>
      <c r="R507" s="4"/>
      <c r="S507" s="4"/>
      <c r="V507" s="4"/>
      <c r="W507" s="4"/>
    </row>
    <row r="508" spans="11:23" x14ac:dyDescent="0.5">
      <c r="K508" s="3"/>
      <c r="L508" s="4"/>
      <c r="M508" s="4"/>
      <c r="N508" s="51"/>
      <c r="Q508" s="4"/>
      <c r="R508" s="4"/>
      <c r="S508" s="4"/>
      <c r="V508" s="4"/>
      <c r="W508" s="4"/>
    </row>
    <row r="509" spans="11:23" x14ac:dyDescent="0.5">
      <c r="K509" s="3"/>
      <c r="L509" s="4"/>
      <c r="M509" s="4"/>
      <c r="N509" s="51"/>
      <c r="Q509" s="4"/>
      <c r="R509" s="4"/>
      <c r="S509" s="4"/>
      <c r="V509" s="4"/>
      <c r="W509" s="4"/>
    </row>
    <row r="510" spans="11:23" x14ac:dyDescent="0.5">
      <c r="K510" s="3"/>
      <c r="L510" s="4"/>
      <c r="M510" s="4"/>
      <c r="N510" s="51"/>
      <c r="Q510" s="4"/>
      <c r="R510" s="4"/>
      <c r="S510" s="4"/>
      <c r="V510" s="4"/>
      <c r="W510" s="4"/>
    </row>
    <row r="511" spans="11:23" x14ac:dyDescent="0.5">
      <c r="K511" s="3"/>
      <c r="L511" s="4"/>
      <c r="M511" s="4"/>
      <c r="N511" s="51"/>
      <c r="Q511" s="4"/>
      <c r="R511" s="4"/>
      <c r="S511" s="4"/>
      <c r="V511" s="4"/>
      <c r="W511" s="4"/>
    </row>
    <row r="512" spans="11:23" x14ac:dyDescent="0.5">
      <c r="K512" s="3"/>
      <c r="L512" s="4"/>
      <c r="M512" s="4"/>
      <c r="N512" s="51"/>
      <c r="Q512" s="4"/>
      <c r="R512" s="4"/>
      <c r="S512" s="4"/>
      <c r="V512" s="4"/>
      <c r="W512" s="4"/>
    </row>
    <row r="513" spans="11:23" x14ac:dyDescent="0.5">
      <c r="K513" s="3"/>
      <c r="L513" s="4"/>
      <c r="M513" s="4"/>
      <c r="N513" s="51"/>
      <c r="Q513" s="4"/>
      <c r="R513" s="4"/>
      <c r="S513" s="4"/>
      <c r="V513" s="4"/>
      <c r="W513" s="4"/>
    </row>
    <row r="514" spans="11:23" x14ac:dyDescent="0.5">
      <c r="K514" s="3"/>
      <c r="L514" s="4"/>
      <c r="M514" s="4"/>
      <c r="N514" s="51"/>
      <c r="Q514" s="4"/>
      <c r="R514" s="4"/>
      <c r="S514" s="4"/>
      <c r="V514" s="4"/>
      <c r="W514" s="4"/>
    </row>
    <row r="515" spans="11:23" x14ac:dyDescent="0.5">
      <c r="K515" s="3"/>
      <c r="L515" s="4"/>
      <c r="M515" s="4"/>
      <c r="N515" s="51"/>
      <c r="Q515" s="4"/>
      <c r="R515" s="4"/>
      <c r="S515" s="4"/>
      <c r="V515" s="4"/>
      <c r="W515" s="4"/>
    </row>
    <row r="516" spans="11:23" x14ac:dyDescent="0.5">
      <c r="K516" s="3"/>
      <c r="L516" s="4"/>
      <c r="M516" s="4"/>
      <c r="N516" s="51"/>
      <c r="Q516" s="4"/>
      <c r="R516" s="4"/>
      <c r="S516" s="4"/>
      <c r="V516" s="4"/>
      <c r="W516" s="4"/>
    </row>
    <row r="517" spans="11:23" x14ac:dyDescent="0.5">
      <c r="K517" s="3"/>
      <c r="L517" s="4"/>
      <c r="M517" s="4"/>
      <c r="N517" s="51"/>
      <c r="Q517" s="4"/>
      <c r="R517" s="4"/>
      <c r="S517" s="4"/>
      <c r="V517" s="4"/>
      <c r="W517" s="4"/>
    </row>
    <row r="518" spans="11:23" x14ac:dyDescent="0.5">
      <c r="K518" s="3"/>
      <c r="L518" s="4"/>
      <c r="M518" s="4"/>
      <c r="N518" s="51"/>
      <c r="Q518" s="4"/>
      <c r="R518" s="4"/>
      <c r="S518" s="4"/>
      <c r="V518" s="4"/>
      <c r="W518" s="4"/>
    </row>
    <row r="519" spans="11:23" x14ac:dyDescent="0.5">
      <c r="K519" s="3"/>
      <c r="L519" s="4"/>
      <c r="M519" s="4"/>
      <c r="N519" s="51"/>
      <c r="Q519" s="4"/>
      <c r="R519" s="4"/>
      <c r="S519" s="4"/>
      <c r="V519" s="4"/>
      <c r="W519" s="4"/>
    </row>
    <row r="520" spans="11:23" x14ac:dyDescent="0.5">
      <c r="K520" s="3"/>
      <c r="L520" s="4"/>
      <c r="M520" s="4"/>
      <c r="N520" s="51"/>
      <c r="Q520" s="4"/>
      <c r="R520" s="4"/>
      <c r="S520" s="4"/>
      <c r="V520" s="4"/>
      <c r="W520" s="4"/>
    </row>
    <row r="521" spans="11:23" x14ac:dyDescent="0.5">
      <c r="K521" s="3"/>
      <c r="L521" s="4"/>
      <c r="M521" s="4"/>
      <c r="N521" s="51"/>
      <c r="Q521" s="4"/>
      <c r="R521" s="4"/>
      <c r="S521" s="4"/>
      <c r="V521" s="4"/>
      <c r="W521" s="4"/>
    </row>
    <row r="522" spans="11:23" x14ac:dyDescent="0.5">
      <c r="K522" s="3"/>
      <c r="L522" s="4"/>
      <c r="M522" s="4"/>
      <c r="N522" s="51"/>
      <c r="Q522" s="4"/>
      <c r="R522" s="4"/>
      <c r="S522" s="4"/>
      <c r="V522" s="4"/>
      <c r="W522" s="4"/>
    </row>
    <row r="523" spans="11:23" x14ac:dyDescent="0.5">
      <c r="K523" s="3"/>
      <c r="L523" s="4"/>
      <c r="M523" s="4"/>
      <c r="N523" s="51"/>
      <c r="Q523" s="4"/>
      <c r="R523" s="4"/>
      <c r="S523" s="4"/>
      <c r="V523" s="4"/>
      <c r="W523" s="4"/>
    </row>
    <row r="524" spans="11:23" x14ac:dyDescent="0.5">
      <c r="K524" s="3"/>
      <c r="L524" s="4"/>
      <c r="M524" s="4"/>
      <c r="N524" s="51"/>
      <c r="Q524" s="4"/>
      <c r="R524" s="4"/>
      <c r="S524" s="4"/>
      <c r="V524" s="4"/>
      <c r="W524" s="4"/>
    </row>
    <row r="525" spans="11:23" x14ac:dyDescent="0.5">
      <c r="K525" s="3"/>
      <c r="L525" s="4"/>
      <c r="M525" s="4"/>
      <c r="N525" s="51"/>
      <c r="Q525" s="4"/>
      <c r="R525" s="4"/>
      <c r="S525" s="4"/>
      <c r="V525" s="4"/>
      <c r="W525" s="4"/>
    </row>
    <row r="526" spans="11:23" x14ac:dyDescent="0.5">
      <c r="K526" s="3"/>
      <c r="L526" s="4"/>
      <c r="M526" s="4"/>
      <c r="N526" s="51"/>
      <c r="Q526" s="4"/>
      <c r="R526" s="4"/>
      <c r="S526" s="4"/>
      <c r="V526" s="4"/>
      <c r="W526" s="4"/>
    </row>
    <row r="527" spans="11:23" x14ac:dyDescent="0.5">
      <c r="K527" s="3"/>
      <c r="L527" s="4"/>
      <c r="M527" s="4"/>
      <c r="N527" s="51"/>
      <c r="Q527" s="4"/>
      <c r="R527" s="4"/>
      <c r="S527" s="4"/>
      <c r="V527" s="4"/>
      <c r="W527" s="4"/>
    </row>
    <row r="528" spans="11:23" x14ac:dyDescent="0.5">
      <c r="K528" s="3"/>
      <c r="L528" s="4"/>
      <c r="M528" s="4"/>
      <c r="N528" s="51"/>
      <c r="Q528" s="4"/>
      <c r="R528" s="4"/>
      <c r="S528" s="4"/>
      <c r="V528" s="4"/>
      <c r="W528" s="4"/>
    </row>
    <row r="529" spans="11:23" x14ac:dyDescent="0.5">
      <c r="K529" s="3"/>
      <c r="L529" s="4"/>
      <c r="M529" s="4"/>
      <c r="N529" s="51"/>
      <c r="Q529" s="4"/>
      <c r="R529" s="4"/>
      <c r="S529" s="4"/>
      <c r="V529" s="4"/>
      <c r="W529" s="4"/>
    </row>
    <row r="530" spans="11:23" x14ac:dyDescent="0.5">
      <c r="K530" s="3"/>
      <c r="L530" s="4"/>
      <c r="M530" s="4"/>
      <c r="N530" s="51"/>
      <c r="Q530" s="4"/>
      <c r="R530" s="4"/>
      <c r="S530" s="4"/>
      <c r="V530" s="4"/>
      <c r="W530" s="4"/>
    </row>
    <row r="531" spans="11:23" x14ac:dyDescent="0.5">
      <c r="K531" s="3"/>
      <c r="L531" s="4"/>
      <c r="M531" s="4"/>
      <c r="N531" s="51"/>
      <c r="Q531" s="4"/>
      <c r="R531" s="4"/>
      <c r="S531" s="4"/>
      <c r="V531" s="4"/>
      <c r="W531" s="4"/>
    </row>
    <row r="532" spans="11:23" x14ac:dyDescent="0.5">
      <c r="K532" s="3"/>
      <c r="L532" s="4"/>
      <c r="M532" s="4"/>
      <c r="N532" s="51"/>
      <c r="Q532" s="4"/>
      <c r="R532" s="4"/>
      <c r="S532" s="4"/>
      <c r="V532" s="4"/>
      <c r="W532" s="4"/>
    </row>
    <row r="533" spans="11:23" x14ac:dyDescent="0.5">
      <c r="K533" s="3"/>
      <c r="L533" s="4"/>
      <c r="M533" s="4"/>
      <c r="N533" s="51"/>
      <c r="Q533" s="4"/>
      <c r="R533" s="4"/>
      <c r="S533" s="4"/>
      <c r="V533" s="4"/>
      <c r="W533" s="4"/>
    </row>
    <row r="534" spans="11:23" x14ac:dyDescent="0.5">
      <c r="K534" s="3"/>
      <c r="L534" s="4"/>
      <c r="M534" s="4"/>
      <c r="N534" s="51"/>
      <c r="Q534" s="4"/>
      <c r="R534" s="4"/>
      <c r="S534" s="4"/>
      <c r="V534" s="4"/>
      <c r="W534" s="4"/>
    </row>
    <row r="535" spans="11:23" x14ac:dyDescent="0.5">
      <c r="K535" s="3"/>
      <c r="L535" s="4"/>
      <c r="M535" s="4"/>
      <c r="N535" s="51"/>
      <c r="Q535" s="4"/>
      <c r="R535" s="4"/>
      <c r="S535" s="4"/>
      <c r="V535" s="4"/>
      <c r="W535" s="4"/>
    </row>
    <row r="536" spans="11:23" x14ac:dyDescent="0.5">
      <c r="K536" s="3"/>
      <c r="L536" s="4"/>
      <c r="M536" s="4"/>
      <c r="N536" s="51"/>
      <c r="Q536" s="4"/>
      <c r="R536" s="4"/>
      <c r="S536" s="4"/>
      <c r="V536" s="4"/>
      <c r="W536" s="4"/>
    </row>
    <row r="537" spans="11:23" x14ac:dyDescent="0.5">
      <c r="K537" s="3"/>
      <c r="L537" s="4"/>
      <c r="M537" s="4"/>
      <c r="N537" s="51"/>
      <c r="Q537" s="4"/>
      <c r="R537" s="4"/>
      <c r="S537" s="4"/>
      <c r="V537" s="4"/>
      <c r="W537" s="4"/>
    </row>
    <row r="538" spans="11:23" x14ac:dyDescent="0.5">
      <c r="K538" s="3"/>
      <c r="L538" s="4"/>
      <c r="M538" s="4"/>
      <c r="N538" s="51"/>
      <c r="Q538" s="4"/>
      <c r="R538" s="4"/>
      <c r="S538" s="4"/>
      <c r="V538" s="4"/>
      <c r="W538" s="4"/>
    </row>
    <row r="539" spans="11:23" x14ac:dyDescent="0.5">
      <c r="K539" s="3"/>
      <c r="L539" s="4"/>
      <c r="M539" s="4"/>
      <c r="N539" s="51"/>
      <c r="Q539" s="4"/>
      <c r="R539" s="4"/>
      <c r="S539" s="4"/>
      <c r="V539" s="4"/>
      <c r="W539" s="4"/>
    </row>
    <row r="540" spans="11:23" x14ac:dyDescent="0.5">
      <c r="K540" s="3"/>
      <c r="L540" s="4"/>
      <c r="M540" s="4"/>
      <c r="N540" s="51"/>
      <c r="Q540" s="4"/>
      <c r="R540" s="4"/>
      <c r="S540" s="4"/>
      <c r="V540" s="4"/>
      <c r="W540" s="4"/>
    </row>
    <row r="541" spans="11:23" x14ac:dyDescent="0.5">
      <c r="K541" s="3"/>
      <c r="L541" s="4"/>
      <c r="M541" s="4"/>
      <c r="N541" s="51"/>
      <c r="Q541" s="4"/>
      <c r="R541" s="4"/>
      <c r="S541" s="4"/>
      <c r="V541" s="4"/>
      <c r="W541" s="4"/>
    </row>
    <row r="542" spans="11:23" x14ac:dyDescent="0.5">
      <c r="K542" s="3"/>
      <c r="L542" s="4"/>
      <c r="M542" s="4"/>
      <c r="N542" s="51"/>
      <c r="Q542" s="4"/>
      <c r="R542" s="4"/>
      <c r="S542" s="4"/>
      <c r="V542" s="4"/>
      <c r="W542" s="4"/>
    </row>
    <row r="543" spans="11:23" x14ac:dyDescent="0.5">
      <c r="K543" s="3"/>
      <c r="L543" s="4"/>
      <c r="M543" s="4"/>
      <c r="N543" s="51"/>
      <c r="Q543" s="4"/>
      <c r="R543" s="4"/>
      <c r="S543" s="4"/>
      <c r="V543" s="4"/>
      <c r="W543" s="4"/>
    </row>
    <row r="544" spans="11:23" x14ac:dyDescent="0.5">
      <c r="K544" s="3"/>
      <c r="L544" s="4"/>
      <c r="M544" s="4"/>
      <c r="N544" s="51"/>
      <c r="Q544" s="4"/>
      <c r="R544" s="4"/>
      <c r="S544" s="4"/>
      <c r="V544" s="4"/>
      <c r="W544" s="4"/>
    </row>
    <row r="545" spans="11:23" x14ac:dyDescent="0.5">
      <c r="K545" s="3"/>
      <c r="L545" s="4"/>
      <c r="M545" s="4"/>
      <c r="N545" s="51"/>
      <c r="Q545" s="4"/>
      <c r="R545" s="4"/>
      <c r="S545" s="4"/>
      <c r="V545" s="4"/>
      <c r="W545" s="4"/>
    </row>
    <row r="546" spans="11:23" x14ac:dyDescent="0.5">
      <c r="K546" s="3"/>
      <c r="L546" s="4"/>
      <c r="M546" s="4"/>
      <c r="N546" s="51"/>
      <c r="Q546" s="4"/>
      <c r="R546" s="4"/>
      <c r="S546" s="4"/>
      <c r="V546" s="4"/>
      <c r="W546" s="4"/>
    </row>
    <row r="547" spans="11:23" x14ac:dyDescent="0.5">
      <c r="K547" s="3"/>
      <c r="L547" s="4"/>
      <c r="M547" s="4"/>
      <c r="N547" s="51"/>
      <c r="Q547" s="4"/>
      <c r="R547" s="4"/>
      <c r="S547" s="4"/>
      <c r="V547" s="4"/>
      <c r="W547" s="4"/>
    </row>
    <row r="548" spans="11:23" x14ac:dyDescent="0.5">
      <c r="K548" s="3"/>
      <c r="L548" s="4"/>
      <c r="M548" s="4"/>
      <c r="N548" s="51"/>
      <c r="Q548" s="4"/>
      <c r="R548" s="4"/>
      <c r="S548" s="4"/>
      <c r="V548" s="4"/>
      <c r="W548" s="4"/>
    </row>
    <row r="549" spans="11:23" x14ac:dyDescent="0.5">
      <c r="K549" s="3"/>
      <c r="L549" s="4"/>
      <c r="M549" s="4"/>
      <c r="N549" s="51"/>
      <c r="Q549" s="4"/>
      <c r="R549" s="4"/>
      <c r="S549" s="4"/>
      <c r="V549" s="4"/>
      <c r="W549" s="4"/>
    </row>
    <row r="550" spans="11:23" x14ac:dyDescent="0.5">
      <c r="K550" s="3"/>
      <c r="L550" s="4"/>
      <c r="M550" s="4"/>
      <c r="N550" s="51"/>
      <c r="Q550" s="4"/>
      <c r="R550" s="4"/>
      <c r="S550" s="4"/>
      <c r="V550" s="4"/>
      <c r="W550" s="4"/>
    </row>
    <row r="551" spans="11:23" x14ac:dyDescent="0.5">
      <c r="K551" s="3"/>
      <c r="L551" s="4"/>
      <c r="M551" s="4"/>
      <c r="N551" s="51"/>
      <c r="Q551" s="4"/>
      <c r="R551" s="4"/>
      <c r="S551" s="4"/>
      <c r="V551" s="4"/>
      <c r="W551" s="4"/>
    </row>
    <row r="552" spans="11:23" x14ac:dyDescent="0.5">
      <c r="K552" s="3"/>
      <c r="L552" s="4"/>
      <c r="M552" s="4"/>
      <c r="N552" s="51"/>
      <c r="Q552" s="4"/>
      <c r="R552" s="4"/>
      <c r="S552" s="4"/>
      <c r="V552" s="4"/>
      <c r="W552" s="4"/>
    </row>
    <row r="553" spans="11:23" x14ac:dyDescent="0.5">
      <c r="K553" s="3"/>
      <c r="L553" s="4"/>
      <c r="M553" s="4"/>
      <c r="N553" s="51"/>
      <c r="Q553" s="4"/>
      <c r="R553" s="4"/>
      <c r="S553" s="4"/>
      <c r="V553" s="4"/>
      <c r="W553" s="4"/>
    </row>
    <row r="554" spans="11:23" x14ac:dyDescent="0.5">
      <c r="K554" s="3"/>
      <c r="L554" s="4"/>
      <c r="M554" s="4"/>
      <c r="N554" s="51"/>
      <c r="Q554" s="4"/>
      <c r="R554" s="4"/>
      <c r="S554" s="4"/>
      <c r="V554" s="4"/>
      <c r="W554" s="4"/>
    </row>
    <row r="555" spans="11:23" x14ac:dyDescent="0.5">
      <c r="K555" s="3"/>
      <c r="L555" s="4"/>
      <c r="M555" s="4"/>
      <c r="N555" s="51"/>
      <c r="Q555" s="4"/>
      <c r="R555" s="4"/>
      <c r="S555" s="4"/>
      <c r="V555" s="4"/>
      <c r="W555" s="4"/>
    </row>
    <row r="556" spans="11:23" x14ac:dyDescent="0.5">
      <c r="K556" s="3"/>
      <c r="L556" s="4"/>
      <c r="M556" s="4"/>
      <c r="N556" s="51"/>
      <c r="Q556" s="4"/>
      <c r="R556" s="4"/>
      <c r="S556" s="4"/>
      <c r="V556" s="4"/>
      <c r="W556" s="4"/>
    </row>
    <row r="557" spans="11:23" x14ac:dyDescent="0.5">
      <c r="K557" s="3"/>
      <c r="L557" s="4"/>
      <c r="M557" s="4"/>
      <c r="N557" s="51"/>
      <c r="Q557" s="4"/>
      <c r="R557" s="4"/>
      <c r="S557" s="4"/>
      <c r="V557" s="4"/>
      <c r="W557" s="4"/>
    </row>
    <row r="558" spans="11:23" x14ac:dyDescent="0.5">
      <c r="K558" s="3"/>
      <c r="L558" s="4"/>
      <c r="M558" s="4"/>
      <c r="N558" s="51"/>
      <c r="Q558" s="4"/>
      <c r="R558" s="4"/>
      <c r="S558" s="4"/>
      <c r="V558" s="4"/>
      <c r="W558" s="4"/>
    </row>
    <row r="559" spans="11:23" x14ac:dyDescent="0.5">
      <c r="K559" s="3"/>
      <c r="L559" s="4"/>
      <c r="M559" s="4"/>
      <c r="N559" s="51"/>
      <c r="Q559" s="4"/>
      <c r="R559" s="4"/>
      <c r="S559" s="4"/>
      <c r="V559" s="4"/>
      <c r="W559" s="4"/>
    </row>
    <row r="560" spans="11:23" x14ac:dyDescent="0.5">
      <c r="K560" s="3"/>
      <c r="L560" s="4"/>
      <c r="M560" s="4"/>
      <c r="N560" s="51"/>
      <c r="Q560" s="4"/>
      <c r="R560" s="4"/>
      <c r="S560" s="4"/>
      <c r="V560" s="4"/>
      <c r="W560" s="4"/>
    </row>
    <row r="561" spans="11:23" x14ac:dyDescent="0.5">
      <c r="K561" s="3"/>
      <c r="L561" s="4"/>
      <c r="M561" s="4"/>
      <c r="N561" s="51"/>
      <c r="Q561" s="4"/>
      <c r="R561" s="4"/>
      <c r="S561" s="4"/>
      <c r="V561" s="4"/>
      <c r="W561" s="4"/>
    </row>
    <row r="562" spans="11:23" x14ac:dyDescent="0.5">
      <c r="K562" s="3"/>
      <c r="L562" s="4"/>
      <c r="M562" s="4"/>
      <c r="N562" s="51"/>
      <c r="Q562" s="4"/>
      <c r="R562" s="4"/>
      <c r="S562" s="4"/>
      <c r="V562" s="4"/>
      <c r="W562" s="4"/>
    </row>
    <row r="563" spans="11:23" x14ac:dyDescent="0.5">
      <c r="K563" s="3"/>
      <c r="L563" s="4"/>
      <c r="M563" s="4"/>
      <c r="N563" s="51"/>
      <c r="Q563" s="4"/>
      <c r="R563" s="4"/>
      <c r="S563" s="4"/>
      <c r="V563" s="4"/>
      <c r="W563" s="4"/>
    </row>
    <row r="564" spans="11:23" x14ac:dyDescent="0.5">
      <c r="K564" s="3"/>
      <c r="L564" s="4"/>
      <c r="M564" s="4"/>
      <c r="N564" s="51"/>
      <c r="Q564" s="4"/>
      <c r="R564" s="4"/>
      <c r="S564" s="4"/>
      <c r="V564" s="4"/>
      <c r="W564" s="4"/>
    </row>
    <row r="565" spans="11:23" x14ac:dyDescent="0.5">
      <c r="K565" s="3"/>
      <c r="L565" s="4"/>
      <c r="M565" s="4"/>
      <c r="N565" s="51"/>
      <c r="Q565" s="4"/>
      <c r="R565" s="4"/>
      <c r="S565" s="4"/>
      <c r="V565" s="4"/>
      <c r="W565" s="4"/>
    </row>
    <row r="566" spans="11:23" x14ac:dyDescent="0.5">
      <c r="K566" s="3"/>
      <c r="L566" s="4"/>
      <c r="M566" s="4"/>
      <c r="N566" s="51"/>
      <c r="Q566" s="4"/>
      <c r="R566" s="4"/>
      <c r="S566" s="4"/>
      <c r="V566" s="4"/>
      <c r="W566" s="4"/>
    </row>
    <row r="567" spans="11:23" x14ac:dyDescent="0.5">
      <c r="K567" s="3"/>
      <c r="L567" s="4"/>
      <c r="M567" s="4"/>
      <c r="N567" s="51"/>
      <c r="Q567" s="4"/>
      <c r="R567" s="4"/>
      <c r="S567" s="4"/>
      <c r="V567" s="4"/>
      <c r="W567" s="4"/>
    </row>
    <row r="568" spans="11:23" x14ac:dyDescent="0.5">
      <c r="K568" s="3"/>
      <c r="L568" s="4"/>
      <c r="M568" s="4"/>
      <c r="N568" s="51"/>
      <c r="Q568" s="4"/>
      <c r="R568" s="4"/>
      <c r="S568" s="4"/>
      <c r="V568" s="4"/>
      <c r="W568" s="4"/>
    </row>
    <row r="569" spans="11:23" x14ac:dyDescent="0.5">
      <c r="K569" s="3"/>
      <c r="L569" s="4"/>
      <c r="M569" s="4"/>
      <c r="N569" s="51"/>
      <c r="Q569" s="4"/>
      <c r="R569" s="4"/>
      <c r="S569" s="4"/>
      <c r="V569" s="4"/>
      <c r="W569" s="4"/>
    </row>
    <row r="570" spans="11:23" x14ac:dyDescent="0.5">
      <c r="K570" s="3"/>
      <c r="L570" s="4"/>
      <c r="M570" s="4"/>
      <c r="N570" s="51"/>
      <c r="Q570" s="4"/>
      <c r="R570" s="4"/>
      <c r="S570" s="4"/>
      <c r="V570" s="4"/>
      <c r="W570" s="4"/>
    </row>
    <row r="571" spans="11:23" x14ac:dyDescent="0.5">
      <c r="K571" s="3"/>
      <c r="L571" s="4"/>
      <c r="M571" s="4"/>
      <c r="N571" s="51"/>
      <c r="Q571" s="4"/>
      <c r="R571" s="4"/>
      <c r="S571" s="4"/>
      <c r="V571" s="4"/>
      <c r="W571" s="4"/>
    </row>
    <row r="572" spans="11:23" x14ac:dyDescent="0.5">
      <c r="K572" s="3"/>
      <c r="L572" s="4"/>
      <c r="M572" s="4"/>
      <c r="N572" s="51"/>
      <c r="Q572" s="4"/>
      <c r="R572" s="4"/>
      <c r="S572" s="4"/>
      <c r="V572" s="4"/>
      <c r="W572" s="4"/>
    </row>
    <row r="573" spans="11:23" x14ac:dyDescent="0.5">
      <c r="K573" s="3"/>
      <c r="L573" s="4"/>
      <c r="M573" s="4"/>
      <c r="N573" s="51"/>
      <c r="Q573" s="4"/>
      <c r="R573" s="4"/>
      <c r="S573" s="4"/>
      <c r="V573" s="4"/>
      <c r="W573" s="4"/>
    </row>
    <row r="574" spans="11:23" x14ac:dyDescent="0.5">
      <c r="K574" s="3"/>
      <c r="L574" s="4"/>
      <c r="M574" s="4"/>
      <c r="N574" s="51"/>
      <c r="Q574" s="4"/>
      <c r="R574" s="4"/>
      <c r="S574" s="4"/>
      <c r="V574" s="4"/>
      <c r="W574" s="4"/>
    </row>
    <row r="575" spans="11:23" x14ac:dyDescent="0.5">
      <c r="K575" s="3"/>
      <c r="L575" s="4"/>
      <c r="M575" s="4"/>
      <c r="N575" s="51"/>
      <c r="Q575" s="4"/>
      <c r="R575" s="4"/>
      <c r="S575" s="4"/>
      <c r="V575" s="4"/>
      <c r="W575" s="4"/>
    </row>
    <row r="576" spans="11:23" x14ac:dyDescent="0.5">
      <c r="K576" s="3"/>
      <c r="L576" s="4"/>
      <c r="M576" s="4"/>
      <c r="N576" s="51"/>
      <c r="Q576" s="4"/>
      <c r="R576" s="4"/>
      <c r="S576" s="4"/>
      <c r="V576" s="4"/>
      <c r="W576" s="4"/>
    </row>
    <row r="577" spans="11:23" x14ac:dyDescent="0.5">
      <c r="K577" s="3"/>
      <c r="L577" s="4"/>
      <c r="M577" s="4"/>
      <c r="N577" s="51"/>
      <c r="Q577" s="4"/>
      <c r="R577" s="4"/>
      <c r="S577" s="4"/>
      <c r="V577" s="4"/>
      <c r="W577" s="4"/>
    </row>
    <row r="578" spans="11:23" x14ac:dyDescent="0.5">
      <c r="K578" s="3"/>
      <c r="L578" s="4"/>
      <c r="M578" s="4"/>
      <c r="N578" s="51"/>
      <c r="Q578" s="4"/>
      <c r="R578" s="4"/>
      <c r="S578" s="4"/>
      <c r="V578" s="4"/>
      <c r="W578" s="4"/>
    </row>
    <row r="579" spans="11:23" x14ac:dyDescent="0.5">
      <c r="K579" s="3"/>
      <c r="L579" s="4"/>
      <c r="M579" s="4"/>
      <c r="N579" s="51"/>
      <c r="Q579" s="4"/>
      <c r="R579" s="4"/>
      <c r="S579" s="4"/>
      <c r="V579" s="4"/>
      <c r="W579" s="4"/>
    </row>
    <row r="580" spans="11:23" x14ac:dyDescent="0.5">
      <c r="K580" s="3"/>
      <c r="L580" s="4"/>
      <c r="M580" s="4"/>
      <c r="N580" s="51"/>
      <c r="Q580" s="4"/>
      <c r="R580" s="4"/>
      <c r="S580" s="4"/>
      <c r="V580" s="4"/>
      <c r="W580" s="4"/>
    </row>
    <row r="581" spans="11:23" x14ac:dyDescent="0.5">
      <c r="K581" s="3"/>
      <c r="L581" s="4"/>
      <c r="M581" s="4"/>
      <c r="N581" s="51"/>
      <c r="Q581" s="4"/>
      <c r="R581" s="4"/>
      <c r="S581" s="4"/>
      <c r="V581" s="4"/>
      <c r="W581" s="4"/>
    </row>
    <row r="582" spans="11:23" x14ac:dyDescent="0.5">
      <c r="K582" s="3"/>
      <c r="L582" s="4"/>
      <c r="M582" s="4"/>
      <c r="N582" s="51"/>
      <c r="Q582" s="4"/>
      <c r="R582" s="4"/>
      <c r="S582" s="4"/>
      <c r="V582" s="4"/>
      <c r="W582" s="4"/>
    </row>
    <row r="583" spans="11:23" x14ac:dyDescent="0.5">
      <c r="K583" s="3"/>
      <c r="L583" s="4"/>
      <c r="M583" s="4"/>
      <c r="N583" s="51"/>
      <c r="Q583" s="4"/>
      <c r="R583" s="4"/>
      <c r="S583" s="4"/>
      <c r="V583" s="4"/>
      <c r="W583" s="4"/>
    </row>
    <row r="584" spans="11:23" x14ac:dyDescent="0.5">
      <c r="K584" s="3"/>
      <c r="L584" s="4"/>
      <c r="M584" s="4"/>
      <c r="N584" s="51"/>
      <c r="Q584" s="4"/>
      <c r="R584" s="4"/>
      <c r="S584" s="4"/>
      <c r="V584" s="4"/>
      <c r="W584" s="4"/>
    </row>
    <row r="585" spans="11:23" x14ac:dyDescent="0.5">
      <c r="K585" s="3"/>
      <c r="L585" s="4"/>
      <c r="M585" s="4"/>
      <c r="N585" s="51"/>
      <c r="Q585" s="4"/>
      <c r="R585" s="4"/>
      <c r="S585" s="4"/>
      <c r="V585" s="4"/>
      <c r="W585" s="4"/>
    </row>
    <row r="586" spans="11:23" x14ac:dyDescent="0.5">
      <c r="K586" s="3"/>
      <c r="L586" s="4"/>
      <c r="M586" s="4"/>
      <c r="N586" s="51"/>
      <c r="Q586" s="4"/>
      <c r="R586" s="4"/>
      <c r="S586" s="4"/>
      <c r="V586" s="4"/>
      <c r="W586" s="4"/>
    </row>
    <row r="587" spans="11:23" x14ac:dyDescent="0.5">
      <c r="K587" s="3"/>
      <c r="L587" s="4"/>
      <c r="M587" s="4"/>
      <c r="N587" s="51"/>
      <c r="Q587" s="4"/>
      <c r="R587" s="4"/>
      <c r="S587" s="4"/>
      <c r="V587" s="4"/>
      <c r="W587" s="4"/>
    </row>
    <row r="588" spans="11:23" x14ac:dyDescent="0.5">
      <c r="K588" s="3"/>
      <c r="L588" s="4"/>
      <c r="M588" s="4"/>
      <c r="N588" s="51"/>
      <c r="Q588" s="4"/>
      <c r="R588" s="4"/>
      <c r="S588" s="4"/>
      <c r="V588" s="4"/>
      <c r="W588" s="4"/>
    </row>
    <row r="589" spans="11:23" x14ac:dyDescent="0.5">
      <c r="K589" s="3"/>
      <c r="L589" s="4"/>
      <c r="M589" s="4"/>
      <c r="N589" s="51"/>
      <c r="Q589" s="4"/>
      <c r="R589" s="4"/>
      <c r="S589" s="4"/>
      <c r="V589" s="4"/>
      <c r="W589" s="4"/>
    </row>
    <row r="590" spans="11:23" x14ac:dyDescent="0.5">
      <c r="K590" s="3"/>
      <c r="L590" s="4"/>
      <c r="M590" s="4"/>
      <c r="N590" s="51"/>
      <c r="Q590" s="4"/>
      <c r="R590" s="4"/>
      <c r="S590" s="4"/>
      <c r="V590" s="4"/>
      <c r="W590" s="4"/>
    </row>
    <row r="591" spans="11:23" x14ac:dyDescent="0.5">
      <c r="K591" s="3"/>
      <c r="L591" s="4"/>
      <c r="M591" s="4"/>
      <c r="N591" s="51"/>
      <c r="Q591" s="4"/>
      <c r="R591" s="4"/>
      <c r="S591" s="4"/>
      <c r="V591" s="4"/>
      <c r="W591" s="4"/>
    </row>
    <row r="592" spans="11:23" x14ac:dyDescent="0.5">
      <c r="K592" s="3"/>
      <c r="L592" s="4"/>
      <c r="M592" s="4"/>
      <c r="N592" s="51"/>
      <c r="Q592" s="4"/>
      <c r="R592" s="4"/>
      <c r="S592" s="4"/>
      <c r="V592" s="4"/>
      <c r="W592" s="4"/>
    </row>
    <row r="593" spans="11:23" x14ac:dyDescent="0.5">
      <c r="K593" s="3"/>
      <c r="L593" s="4"/>
      <c r="M593" s="4"/>
      <c r="N593" s="51"/>
      <c r="Q593" s="4"/>
      <c r="R593" s="4"/>
      <c r="S593" s="4"/>
      <c r="V593" s="4"/>
      <c r="W593" s="4"/>
    </row>
    <row r="594" spans="11:23" x14ac:dyDescent="0.5">
      <c r="K594" s="3"/>
      <c r="L594" s="4"/>
      <c r="M594" s="4"/>
      <c r="N594" s="51"/>
      <c r="Q594" s="4"/>
      <c r="R594" s="4"/>
      <c r="S594" s="4"/>
      <c r="V594" s="4"/>
      <c r="W594" s="4"/>
    </row>
    <row r="595" spans="11:23" x14ac:dyDescent="0.5">
      <c r="K595" s="3"/>
      <c r="L595" s="4"/>
      <c r="M595" s="4"/>
      <c r="N595" s="51"/>
      <c r="Q595" s="4"/>
      <c r="R595" s="4"/>
      <c r="S595" s="4"/>
      <c r="V595" s="4"/>
      <c r="W595" s="4"/>
    </row>
    <row r="596" spans="11:23" x14ac:dyDescent="0.5">
      <c r="K596" s="3"/>
      <c r="L596" s="4"/>
      <c r="M596" s="4"/>
      <c r="N596" s="51"/>
      <c r="Q596" s="4"/>
      <c r="R596" s="4"/>
      <c r="S596" s="4"/>
      <c r="V596" s="4"/>
      <c r="W596" s="4"/>
    </row>
    <row r="597" spans="11:23" x14ac:dyDescent="0.5">
      <c r="K597" s="3"/>
      <c r="L597" s="4"/>
      <c r="M597" s="4"/>
      <c r="N597" s="51"/>
      <c r="Q597" s="4"/>
      <c r="R597" s="4"/>
      <c r="S597" s="4"/>
      <c r="V597" s="4"/>
      <c r="W597" s="4"/>
    </row>
    <row r="598" spans="11:23" x14ac:dyDescent="0.5">
      <c r="K598" s="3"/>
      <c r="L598" s="4"/>
      <c r="M598" s="4"/>
      <c r="N598" s="51"/>
      <c r="Q598" s="4"/>
      <c r="R598" s="4"/>
      <c r="S598" s="4"/>
      <c r="V598" s="4"/>
      <c r="W598" s="4"/>
    </row>
    <row r="599" spans="11:23" x14ac:dyDescent="0.5">
      <c r="K599" s="3"/>
      <c r="L599" s="4"/>
      <c r="M599" s="4"/>
      <c r="N599" s="51"/>
      <c r="Q599" s="4"/>
      <c r="R599" s="4"/>
      <c r="S599" s="4"/>
      <c r="V599" s="4"/>
      <c r="W599" s="4"/>
    </row>
    <row r="600" spans="11:23" x14ac:dyDescent="0.5">
      <c r="K600" s="3"/>
      <c r="L600" s="4"/>
      <c r="M600" s="4"/>
      <c r="N600" s="51"/>
      <c r="Q600" s="4"/>
      <c r="R600" s="4"/>
      <c r="S600" s="4"/>
      <c r="V600" s="4"/>
      <c r="W600" s="4"/>
    </row>
    <row r="601" spans="11:23" x14ac:dyDescent="0.5">
      <c r="K601" s="3"/>
      <c r="L601" s="4"/>
      <c r="M601" s="4"/>
      <c r="N601" s="51"/>
      <c r="Q601" s="4"/>
      <c r="R601" s="4"/>
      <c r="S601" s="4"/>
      <c r="V601" s="4"/>
      <c r="W601" s="4"/>
    </row>
    <row r="602" spans="11:23" x14ac:dyDescent="0.5">
      <c r="K602" s="3"/>
      <c r="L602" s="4"/>
      <c r="M602" s="4"/>
      <c r="N602" s="51"/>
      <c r="Q602" s="4"/>
      <c r="R602" s="4"/>
      <c r="S602" s="4"/>
      <c r="V602" s="4"/>
      <c r="W602" s="4"/>
    </row>
    <row r="603" spans="11:23" x14ac:dyDescent="0.5">
      <c r="K603" s="3"/>
      <c r="L603" s="4"/>
      <c r="M603" s="4"/>
      <c r="N603" s="51"/>
      <c r="Q603" s="4"/>
      <c r="R603" s="4"/>
      <c r="S603" s="4"/>
      <c r="V603" s="4"/>
      <c r="W603" s="4"/>
    </row>
    <row r="604" spans="11:23" x14ac:dyDescent="0.5">
      <c r="K604" s="3"/>
      <c r="L604" s="4"/>
      <c r="M604" s="4"/>
      <c r="N604" s="51"/>
      <c r="Q604" s="4"/>
      <c r="R604" s="4"/>
      <c r="S604" s="4"/>
      <c r="V604" s="4"/>
      <c r="W604" s="4"/>
    </row>
    <row r="605" spans="11:23" x14ac:dyDescent="0.5">
      <c r="K605" s="3"/>
      <c r="L605" s="4"/>
      <c r="M605" s="4"/>
      <c r="N605" s="51"/>
      <c r="Q605" s="4"/>
      <c r="R605" s="4"/>
      <c r="S605" s="4"/>
      <c r="V605" s="4"/>
      <c r="W605" s="4"/>
    </row>
    <row r="606" spans="11:23" x14ac:dyDescent="0.5">
      <c r="K606" s="3"/>
      <c r="L606" s="4"/>
      <c r="M606" s="4"/>
      <c r="N606" s="51"/>
      <c r="Q606" s="4"/>
      <c r="R606" s="4"/>
      <c r="S606" s="4"/>
      <c r="V606" s="4"/>
      <c r="W606" s="4"/>
    </row>
    <row r="607" spans="11:23" x14ac:dyDescent="0.5">
      <c r="K607" s="3"/>
      <c r="L607" s="4"/>
      <c r="M607" s="4"/>
      <c r="N607" s="51"/>
      <c r="Q607" s="4"/>
      <c r="R607" s="4"/>
      <c r="S607" s="4"/>
      <c r="V607" s="4"/>
      <c r="W607" s="4"/>
    </row>
    <row r="608" spans="11:23" x14ac:dyDescent="0.5">
      <c r="K608" s="3"/>
      <c r="L608" s="4"/>
      <c r="M608" s="4"/>
      <c r="N608" s="51"/>
      <c r="Q608" s="4"/>
      <c r="R608" s="4"/>
      <c r="S608" s="4"/>
      <c r="V608" s="4"/>
      <c r="W608" s="4"/>
    </row>
    <row r="609" spans="11:23" x14ac:dyDescent="0.5">
      <c r="K609" s="3"/>
      <c r="L609" s="4"/>
      <c r="M609" s="4"/>
      <c r="N609" s="51"/>
      <c r="Q609" s="4"/>
      <c r="R609" s="4"/>
      <c r="S609" s="4"/>
      <c r="V609" s="4"/>
      <c r="W609" s="4"/>
    </row>
    <row r="610" spans="11:23" x14ac:dyDescent="0.5">
      <c r="K610" s="3"/>
      <c r="L610" s="4"/>
      <c r="M610" s="4"/>
      <c r="N610" s="51"/>
      <c r="Q610" s="4"/>
      <c r="R610" s="4"/>
      <c r="S610" s="4"/>
      <c r="V610" s="4"/>
      <c r="W610" s="4"/>
    </row>
    <row r="611" spans="11:23" x14ac:dyDescent="0.5">
      <c r="K611" s="3"/>
      <c r="L611" s="4"/>
      <c r="M611" s="4"/>
      <c r="N611" s="51"/>
      <c r="Q611" s="4"/>
      <c r="R611" s="4"/>
      <c r="S611" s="4"/>
      <c r="V611" s="4"/>
      <c r="W611" s="4"/>
    </row>
    <row r="612" spans="11:23" x14ac:dyDescent="0.5">
      <c r="K612" s="3"/>
      <c r="L612" s="4"/>
      <c r="M612" s="4"/>
      <c r="N612" s="51"/>
      <c r="Q612" s="4"/>
      <c r="R612" s="4"/>
      <c r="S612" s="4"/>
      <c r="V612" s="4"/>
      <c r="W612" s="4"/>
    </row>
    <row r="613" spans="11:23" x14ac:dyDescent="0.5">
      <c r="K613" s="3"/>
      <c r="L613" s="4"/>
      <c r="M613" s="4"/>
      <c r="N613" s="51"/>
      <c r="Q613" s="4"/>
      <c r="R613" s="4"/>
      <c r="S613" s="4"/>
      <c r="V613" s="4"/>
      <c r="W613" s="4"/>
    </row>
    <row r="614" spans="11:23" x14ac:dyDescent="0.5">
      <c r="K614" s="3"/>
      <c r="L614" s="4"/>
      <c r="M614" s="4"/>
      <c r="N614" s="51"/>
      <c r="Q614" s="4"/>
      <c r="R614" s="4"/>
      <c r="S614" s="4"/>
      <c r="V614" s="4"/>
      <c r="W614" s="4"/>
    </row>
    <row r="615" spans="11:23" x14ac:dyDescent="0.5">
      <c r="K615" s="3"/>
      <c r="L615" s="4"/>
      <c r="M615" s="4"/>
      <c r="N615" s="51"/>
      <c r="Q615" s="4"/>
      <c r="R615" s="4"/>
      <c r="S615" s="4"/>
      <c r="V615" s="4"/>
      <c r="W615" s="4"/>
    </row>
    <row r="616" spans="11:23" x14ac:dyDescent="0.5">
      <c r="K616" s="3"/>
      <c r="L616" s="4"/>
      <c r="M616" s="4"/>
      <c r="N616" s="51"/>
      <c r="Q616" s="4"/>
      <c r="R616" s="4"/>
      <c r="S616" s="4"/>
      <c r="V616" s="4"/>
      <c r="W616" s="4"/>
    </row>
    <row r="617" spans="11:23" x14ac:dyDescent="0.5">
      <c r="K617" s="3"/>
      <c r="L617" s="4"/>
      <c r="M617" s="4"/>
      <c r="N617" s="51"/>
      <c r="Q617" s="4"/>
      <c r="R617" s="4"/>
      <c r="S617" s="4"/>
      <c r="V617" s="4"/>
      <c r="W617" s="4"/>
    </row>
    <row r="618" spans="11:23" x14ac:dyDescent="0.5">
      <c r="K618" s="3"/>
      <c r="L618" s="4"/>
      <c r="M618" s="4"/>
      <c r="N618" s="51"/>
      <c r="Q618" s="4"/>
      <c r="R618" s="4"/>
      <c r="S618" s="4"/>
      <c r="V618" s="4"/>
      <c r="W618" s="4"/>
    </row>
    <row r="619" spans="11:23" x14ac:dyDescent="0.5">
      <c r="K619" s="3"/>
      <c r="L619" s="4"/>
      <c r="M619" s="4"/>
      <c r="N619" s="51"/>
      <c r="Q619" s="4"/>
      <c r="R619" s="4"/>
      <c r="S619" s="4"/>
      <c r="V619" s="4"/>
      <c r="W619" s="4"/>
    </row>
    <row r="620" spans="11:23" x14ac:dyDescent="0.5">
      <c r="K620" s="3"/>
      <c r="L620" s="4"/>
      <c r="M620" s="4"/>
      <c r="N620" s="51"/>
      <c r="Q620" s="4"/>
      <c r="R620" s="4"/>
      <c r="S620" s="4"/>
      <c r="V620" s="4"/>
      <c r="W620" s="4"/>
    </row>
    <row r="621" spans="11:23" x14ac:dyDescent="0.5">
      <c r="K621" s="3"/>
      <c r="L621" s="4"/>
      <c r="M621" s="4"/>
      <c r="N621" s="51"/>
      <c r="Q621" s="4"/>
      <c r="R621" s="4"/>
      <c r="S621" s="4"/>
      <c r="V621" s="4"/>
      <c r="W621" s="4"/>
    </row>
    <row r="622" spans="11:23" x14ac:dyDescent="0.5">
      <c r="K622" s="3"/>
      <c r="L622" s="4"/>
      <c r="M622" s="4"/>
      <c r="N622" s="51"/>
      <c r="Q622" s="4"/>
      <c r="R622" s="4"/>
      <c r="S622" s="4"/>
      <c r="V622" s="4"/>
      <c r="W622" s="4"/>
    </row>
    <row r="623" spans="11:23" x14ac:dyDescent="0.5">
      <c r="K623" s="3"/>
      <c r="L623" s="4"/>
      <c r="M623" s="4"/>
      <c r="N623" s="51"/>
      <c r="Q623" s="4"/>
      <c r="R623" s="4"/>
      <c r="S623" s="4"/>
      <c r="V623" s="4"/>
      <c r="W623" s="4"/>
    </row>
    <row r="624" spans="11:23" x14ac:dyDescent="0.5">
      <c r="K624" s="3"/>
      <c r="L624" s="4"/>
      <c r="M624" s="4"/>
      <c r="N624" s="51"/>
      <c r="Q624" s="4"/>
      <c r="R624" s="4"/>
      <c r="S624" s="4"/>
      <c r="V624" s="4"/>
      <c r="W624" s="4"/>
    </row>
    <row r="625" spans="11:23" x14ac:dyDescent="0.5">
      <c r="K625" s="3"/>
      <c r="L625" s="4"/>
      <c r="M625" s="4"/>
      <c r="N625" s="51"/>
      <c r="Q625" s="4"/>
      <c r="R625" s="4"/>
      <c r="S625" s="4"/>
      <c r="V625" s="4"/>
      <c r="W625" s="4"/>
    </row>
    <row r="626" spans="11:23" x14ac:dyDescent="0.5">
      <c r="K626" s="3"/>
      <c r="L626" s="4"/>
      <c r="M626" s="4"/>
      <c r="N626" s="51"/>
      <c r="Q626" s="4"/>
      <c r="R626" s="4"/>
      <c r="S626" s="4"/>
      <c r="V626" s="4"/>
      <c r="W626" s="4"/>
    </row>
    <row r="627" spans="11:23" x14ac:dyDescent="0.5">
      <c r="K627" s="3"/>
      <c r="L627" s="4"/>
      <c r="M627" s="4"/>
      <c r="N627" s="51"/>
      <c r="Q627" s="4"/>
      <c r="R627" s="4"/>
      <c r="S627" s="4"/>
      <c r="V627" s="4"/>
      <c r="W627" s="4"/>
    </row>
    <row r="628" spans="11:23" x14ac:dyDescent="0.5">
      <c r="K628" s="3"/>
      <c r="L628" s="4"/>
      <c r="M628" s="4"/>
      <c r="N628" s="51"/>
      <c r="Q628" s="4"/>
      <c r="R628" s="4"/>
      <c r="S628" s="4"/>
      <c r="V628" s="4"/>
      <c r="W628" s="4"/>
    </row>
    <row r="629" spans="11:23" x14ac:dyDescent="0.5">
      <c r="K629" s="3"/>
      <c r="L629" s="4"/>
      <c r="M629" s="4"/>
      <c r="N629" s="51"/>
      <c r="Q629" s="4"/>
      <c r="R629" s="4"/>
      <c r="S629" s="4"/>
      <c r="V629" s="4"/>
      <c r="W629" s="4"/>
    </row>
    <row r="630" spans="11:23" x14ac:dyDescent="0.5">
      <c r="K630" s="3"/>
      <c r="L630" s="4"/>
      <c r="M630" s="4"/>
      <c r="N630" s="51"/>
      <c r="Q630" s="4"/>
      <c r="R630" s="4"/>
      <c r="S630" s="4"/>
      <c r="V630" s="4"/>
      <c r="W630" s="4"/>
    </row>
    <row r="631" spans="11:23" x14ac:dyDescent="0.5">
      <c r="K631" s="3"/>
      <c r="L631" s="4"/>
      <c r="M631" s="4"/>
      <c r="N631" s="51"/>
      <c r="Q631" s="4"/>
      <c r="R631" s="4"/>
      <c r="S631" s="4"/>
      <c r="V631" s="4"/>
      <c r="W631" s="4"/>
    </row>
    <row r="632" spans="11:23" x14ac:dyDescent="0.5">
      <c r="K632" s="3"/>
      <c r="L632" s="4"/>
      <c r="M632" s="4"/>
      <c r="N632" s="51"/>
      <c r="Q632" s="4"/>
      <c r="R632" s="4"/>
      <c r="S632" s="4"/>
      <c r="V632" s="4"/>
      <c r="W632" s="4"/>
    </row>
    <row r="633" spans="11:23" x14ac:dyDescent="0.5">
      <c r="K633" s="3"/>
      <c r="L633" s="4"/>
      <c r="M633" s="4"/>
      <c r="N633" s="51"/>
      <c r="Q633" s="4"/>
      <c r="R633" s="4"/>
      <c r="S633" s="4"/>
      <c r="V633" s="4"/>
      <c r="W633" s="4"/>
    </row>
    <row r="634" spans="11:23" x14ac:dyDescent="0.5">
      <c r="K634" s="3"/>
      <c r="L634" s="4"/>
      <c r="M634" s="4"/>
      <c r="N634" s="51"/>
      <c r="Q634" s="4"/>
      <c r="R634" s="4"/>
      <c r="S634" s="4"/>
      <c r="V634" s="4"/>
      <c r="W634" s="4"/>
    </row>
    <row r="635" spans="11:23" x14ac:dyDescent="0.5">
      <c r="K635" s="3"/>
      <c r="L635" s="4"/>
      <c r="M635" s="4"/>
      <c r="N635" s="51"/>
      <c r="Q635" s="4"/>
      <c r="R635" s="4"/>
      <c r="S635" s="4"/>
      <c r="V635" s="4"/>
      <c r="W635" s="4"/>
    </row>
    <row r="636" spans="11:23" x14ac:dyDescent="0.5">
      <c r="K636" s="3"/>
      <c r="L636" s="4"/>
      <c r="M636" s="4"/>
      <c r="N636" s="51"/>
      <c r="Q636" s="4"/>
      <c r="R636" s="4"/>
      <c r="S636" s="4"/>
      <c r="V636" s="4"/>
      <c r="W636" s="4"/>
    </row>
    <row r="637" spans="11:23" x14ac:dyDescent="0.5">
      <c r="K637" s="3"/>
      <c r="L637" s="4"/>
      <c r="M637" s="4"/>
      <c r="N637" s="51"/>
      <c r="Q637" s="4"/>
      <c r="R637" s="4"/>
      <c r="S637" s="4"/>
      <c r="V637" s="4"/>
      <c r="W637" s="4"/>
    </row>
    <row r="638" spans="11:23" x14ac:dyDescent="0.5">
      <c r="K638" s="3"/>
      <c r="L638" s="4"/>
      <c r="M638" s="4"/>
      <c r="N638" s="51"/>
      <c r="Q638" s="4"/>
      <c r="R638" s="4"/>
      <c r="S638" s="4"/>
      <c r="V638" s="4"/>
      <c r="W638" s="4"/>
    </row>
    <row r="639" spans="11:23" x14ac:dyDescent="0.5">
      <c r="K639" s="3"/>
      <c r="L639" s="4"/>
      <c r="M639" s="4"/>
      <c r="N639" s="51"/>
      <c r="Q639" s="4"/>
      <c r="R639" s="4"/>
      <c r="S639" s="4"/>
      <c r="V639" s="4"/>
      <c r="W639" s="4"/>
    </row>
    <row r="640" spans="11:23" x14ac:dyDescent="0.5">
      <c r="K640" s="3"/>
      <c r="L640" s="4"/>
      <c r="M640" s="4"/>
      <c r="N640" s="51"/>
      <c r="Q640" s="4"/>
      <c r="R640" s="4"/>
      <c r="S640" s="4"/>
      <c r="V640" s="4"/>
      <c r="W640" s="4"/>
    </row>
    <row r="641" spans="11:23" x14ac:dyDescent="0.5">
      <c r="K641" s="3"/>
      <c r="L641" s="4"/>
      <c r="M641" s="4"/>
      <c r="N641" s="51"/>
      <c r="Q641" s="4"/>
      <c r="R641" s="4"/>
      <c r="S641" s="4"/>
      <c r="V641" s="4"/>
      <c r="W641" s="4"/>
    </row>
    <row r="642" spans="11:23" x14ac:dyDescent="0.5">
      <c r="K642" s="3"/>
      <c r="L642" s="4"/>
      <c r="M642" s="4"/>
      <c r="N642" s="51"/>
      <c r="Q642" s="4"/>
      <c r="R642" s="4"/>
      <c r="S642" s="4"/>
      <c r="V642" s="4"/>
      <c r="W642" s="4"/>
    </row>
    <row r="643" spans="11:23" x14ac:dyDescent="0.5">
      <c r="K643" s="3"/>
      <c r="L643" s="4"/>
      <c r="M643" s="4"/>
      <c r="N643" s="51"/>
      <c r="Q643" s="4"/>
      <c r="R643" s="4"/>
      <c r="S643" s="4"/>
      <c r="V643" s="4"/>
      <c r="W643" s="4"/>
    </row>
    <row r="644" spans="11:23" x14ac:dyDescent="0.5">
      <c r="K644" s="3"/>
      <c r="L644" s="4"/>
      <c r="M644" s="4"/>
      <c r="N644" s="51"/>
      <c r="Q644" s="4"/>
      <c r="R644" s="4"/>
      <c r="S644" s="4"/>
      <c r="V644" s="4"/>
      <c r="W644" s="4"/>
    </row>
    <row r="645" spans="11:23" x14ac:dyDescent="0.5">
      <c r="K645" s="3"/>
      <c r="L645" s="4"/>
      <c r="M645" s="4"/>
      <c r="N645" s="51"/>
      <c r="Q645" s="4"/>
      <c r="R645" s="4"/>
      <c r="S645" s="4"/>
      <c r="V645" s="4"/>
      <c r="W645" s="4"/>
    </row>
    <row r="646" spans="11:23" x14ac:dyDescent="0.5">
      <c r="K646" s="3"/>
      <c r="L646" s="4"/>
      <c r="M646" s="4"/>
      <c r="N646" s="51"/>
      <c r="Q646" s="4"/>
      <c r="R646" s="4"/>
      <c r="S646" s="4"/>
      <c r="V646" s="4"/>
      <c r="W646" s="4"/>
    </row>
    <row r="647" spans="11:23" x14ac:dyDescent="0.5">
      <c r="K647" s="3"/>
      <c r="L647" s="4"/>
      <c r="M647" s="4"/>
      <c r="N647" s="51"/>
      <c r="Q647" s="4"/>
      <c r="R647" s="4"/>
      <c r="S647" s="4"/>
      <c r="V647" s="4"/>
      <c r="W647" s="4"/>
    </row>
    <row r="648" spans="11:23" x14ac:dyDescent="0.5">
      <c r="K648" s="3"/>
      <c r="L648" s="4"/>
      <c r="M648" s="4"/>
      <c r="N648" s="51"/>
      <c r="Q648" s="4"/>
      <c r="R648" s="4"/>
      <c r="S648" s="4"/>
      <c r="V648" s="4"/>
      <c r="W648" s="4"/>
    </row>
    <row r="649" spans="11:23" x14ac:dyDescent="0.5">
      <c r="K649" s="3"/>
      <c r="L649" s="4"/>
      <c r="M649" s="4"/>
      <c r="N649" s="51"/>
      <c r="Q649" s="4"/>
      <c r="R649" s="4"/>
      <c r="S649" s="4"/>
      <c r="V649" s="4"/>
      <c r="W649" s="4"/>
    </row>
    <row r="650" spans="11:23" x14ac:dyDescent="0.5">
      <c r="K650" s="3"/>
      <c r="L650" s="4"/>
      <c r="M650" s="4"/>
      <c r="N650" s="51"/>
      <c r="Q650" s="4"/>
      <c r="R650" s="4"/>
      <c r="S650" s="4"/>
      <c r="V650" s="4"/>
      <c r="W650" s="4"/>
    </row>
    <row r="651" spans="11:23" x14ac:dyDescent="0.5">
      <c r="K651" s="3"/>
      <c r="L651" s="4"/>
      <c r="M651" s="4"/>
      <c r="N651" s="51"/>
      <c r="Q651" s="4"/>
      <c r="R651" s="4"/>
      <c r="S651" s="4"/>
      <c r="V651" s="4"/>
      <c r="W651" s="4"/>
    </row>
    <row r="652" spans="11:23" x14ac:dyDescent="0.5">
      <c r="K652" s="3"/>
      <c r="L652" s="4"/>
      <c r="M652" s="4"/>
      <c r="N652" s="51"/>
      <c r="Q652" s="4"/>
      <c r="R652" s="4"/>
      <c r="S652" s="4"/>
      <c r="V652" s="4"/>
      <c r="W652" s="4"/>
    </row>
    <row r="653" spans="11:23" x14ac:dyDescent="0.5">
      <c r="K653" s="3"/>
      <c r="L653" s="4"/>
      <c r="M653" s="4"/>
      <c r="N653" s="51"/>
      <c r="Q653" s="4"/>
      <c r="R653" s="4"/>
      <c r="S653" s="4"/>
      <c r="V653" s="4"/>
      <c r="W653" s="4"/>
    </row>
    <row r="654" spans="11:23" x14ac:dyDescent="0.5">
      <c r="K654" s="3"/>
      <c r="L654" s="4"/>
      <c r="M654" s="4"/>
      <c r="N654" s="51"/>
      <c r="Q654" s="4"/>
      <c r="R654" s="4"/>
      <c r="S654" s="4"/>
      <c r="V654" s="4"/>
      <c r="W654" s="4"/>
    </row>
    <row r="655" spans="11:23" x14ac:dyDescent="0.5">
      <c r="K655" s="3"/>
      <c r="L655" s="4"/>
      <c r="M655" s="4"/>
      <c r="N655" s="51"/>
      <c r="Q655" s="4"/>
      <c r="R655" s="4"/>
      <c r="S655" s="4"/>
      <c r="V655" s="4"/>
      <c r="W655" s="4"/>
    </row>
    <row r="656" spans="11:23" x14ac:dyDescent="0.5">
      <c r="K656" s="3"/>
      <c r="L656" s="4"/>
      <c r="M656" s="4"/>
      <c r="N656" s="51"/>
      <c r="Q656" s="4"/>
      <c r="R656" s="4"/>
      <c r="S656" s="4"/>
      <c r="V656" s="4"/>
      <c r="W656" s="4"/>
    </row>
    <row r="657" spans="11:23" x14ac:dyDescent="0.5">
      <c r="K657" s="3"/>
      <c r="L657" s="4"/>
      <c r="M657" s="4"/>
      <c r="N657" s="51"/>
      <c r="Q657" s="4"/>
      <c r="R657" s="4"/>
      <c r="S657" s="4"/>
      <c r="V657" s="4"/>
      <c r="W657" s="4"/>
    </row>
    <row r="658" spans="11:23" x14ac:dyDescent="0.5">
      <c r="K658" s="3"/>
      <c r="L658" s="4"/>
      <c r="M658" s="4"/>
      <c r="N658" s="51"/>
      <c r="Q658" s="4"/>
      <c r="R658" s="4"/>
      <c r="S658" s="4"/>
      <c r="V658" s="4"/>
      <c r="W658" s="4"/>
    </row>
    <row r="659" spans="11:23" x14ac:dyDescent="0.5">
      <c r="K659" s="3"/>
      <c r="L659" s="4"/>
      <c r="M659" s="4"/>
      <c r="N659" s="51"/>
      <c r="Q659" s="4"/>
      <c r="R659" s="4"/>
      <c r="S659" s="4"/>
      <c r="V659" s="4"/>
      <c r="W659" s="4"/>
    </row>
    <row r="660" spans="11:23" x14ac:dyDescent="0.5">
      <c r="K660" s="3"/>
      <c r="L660" s="4"/>
      <c r="M660" s="4"/>
      <c r="N660" s="51"/>
      <c r="Q660" s="4"/>
      <c r="R660" s="4"/>
      <c r="S660" s="4"/>
      <c r="V660" s="4"/>
      <c r="W660" s="4"/>
    </row>
    <row r="661" spans="11:23" x14ac:dyDescent="0.5">
      <c r="K661" s="3"/>
      <c r="L661" s="4"/>
      <c r="M661" s="4"/>
      <c r="N661" s="51"/>
      <c r="Q661" s="4"/>
      <c r="R661" s="4"/>
      <c r="S661" s="4"/>
      <c r="V661" s="4"/>
      <c r="W661" s="4"/>
    </row>
    <row r="662" spans="11:23" x14ac:dyDescent="0.5">
      <c r="K662" s="3"/>
      <c r="L662" s="4"/>
      <c r="M662" s="4"/>
      <c r="N662" s="51"/>
      <c r="Q662" s="4"/>
      <c r="R662" s="4"/>
      <c r="S662" s="4"/>
      <c r="V662" s="4"/>
      <c r="W662" s="4"/>
    </row>
    <row r="663" spans="11:23" x14ac:dyDescent="0.5">
      <c r="K663" s="3"/>
      <c r="L663" s="4"/>
      <c r="M663" s="4"/>
      <c r="N663" s="51"/>
      <c r="Q663" s="4"/>
      <c r="R663" s="4"/>
      <c r="S663" s="4"/>
      <c r="V663" s="4"/>
      <c r="W663" s="4"/>
    </row>
    <row r="664" spans="11:23" x14ac:dyDescent="0.5">
      <c r="K664" s="3"/>
      <c r="L664" s="4"/>
      <c r="M664" s="4"/>
      <c r="N664" s="51"/>
      <c r="Q664" s="4"/>
      <c r="R664" s="4"/>
      <c r="S664" s="4"/>
      <c r="V664" s="4"/>
      <c r="W664" s="4"/>
    </row>
    <row r="665" spans="11:23" x14ac:dyDescent="0.5">
      <c r="K665" s="3"/>
      <c r="L665" s="4"/>
      <c r="M665" s="4"/>
      <c r="N665" s="51"/>
      <c r="Q665" s="4"/>
      <c r="R665" s="4"/>
      <c r="S665" s="4"/>
      <c r="V665" s="4"/>
      <c r="W665" s="4"/>
    </row>
    <row r="666" spans="11:23" x14ac:dyDescent="0.5">
      <c r="K666" s="3"/>
      <c r="L666" s="4"/>
      <c r="M666" s="4"/>
      <c r="N666" s="51"/>
      <c r="Q666" s="4"/>
      <c r="R666" s="4"/>
      <c r="S666" s="4"/>
      <c r="V666" s="4"/>
      <c r="W666" s="4"/>
    </row>
    <row r="667" spans="11:23" x14ac:dyDescent="0.5">
      <c r="K667" s="3"/>
      <c r="L667" s="4"/>
      <c r="M667" s="4"/>
      <c r="N667" s="51"/>
      <c r="Q667" s="4"/>
      <c r="R667" s="4"/>
      <c r="S667" s="4"/>
      <c r="V667" s="4"/>
      <c r="W667" s="4"/>
    </row>
    <row r="668" spans="11:23" x14ac:dyDescent="0.5">
      <c r="K668" s="3"/>
      <c r="L668" s="4"/>
      <c r="M668" s="4"/>
      <c r="N668" s="51"/>
      <c r="Q668" s="4"/>
      <c r="R668" s="4"/>
      <c r="S668" s="4"/>
      <c r="V668" s="4"/>
      <c r="W668" s="4"/>
    </row>
    <row r="669" spans="11:23" x14ac:dyDescent="0.5">
      <c r="K669" s="3"/>
      <c r="L669" s="4"/>
      <c r="M669" s="4"/>
      <c r="N669" s="51"/>
      <c r="Q669" s="4"/>
      <c r="R669" s="4"/>
      <c r="S669" s="4"/>
      <c r="V669" s="4"/>
      <c r="W669" s="4"/>
    </row>
    <row r="670" spans="11:23" x14ac:dyDescent="0.5">
      <c r="K670" s="3"/>
      <c r="L670" s="4"/>
      <c r="M670" s="4"/>
      <c r="N670" s="51"/>
      <c r="Q670" s="4"/>
      <c r="R670" s="4"/>
      <c r="S670" s="4"/>
      <c r="V670" s="4"/>
      <c r="W670" s="4"/>
    </row>
    <row r="671" spans="11:23" x14ac:dyDescent="0.5">
      <c r="K671" s="3"/>
      <c r="L671" s="4"/>
      <c r="M671" s="4"/>
      <c r="N671" s="51"/>
      <c r="Q671" s="4"/>
      <c r="R671" s="4"/>
      <c r="S671" s="4"/>
      <c r="V671" s="4"/>
      <c r="W671" s="4"/>
    </row>
    <row r="672" spans="11:23" x14ac:dyDescent="0.5">
      <c r="K672" s="3"/>
      <c r="L672" s="4"/>
      <c r="M672" s="4"/>
      <c r="N672" s="51"/>
      <c r="Q672" s="4"/>
      <c r="R672" s="4"/>
      <c r="S672" s="4"/>
      <c r="V672" s="4"/>
      <c r="W672" s="4"/>
    </row>
    <row r="673" spans="11:23" x14ac:dyDescent="0.5">
      <c r="K673" s="3"/>
      <c r="L673" s="4"/>
      <c r="M673" s="4"/>
      <c r="N673" s="51"/>
      <c r="Q673" s="4"/>
      <c r="R673" s="4"/>
      <c r="S673" s="4"/>
      <c r="V673" s="4"/>
      <c r="W673" s="4"/>
    </row>
    <row r="674" spans="11:23" x14ac:dyDescent="0.5">
      <c r="K674" s="3"/>
      <c r="L674" s="4"/>
      <c r="M674" s="4"/>
      <c r="N674" s="51"/>
      <c r="Q674" s="4"/>
      <c r="R674" s="4"/>
      <c r="S674" s="4"/>
      <c r="V674" s="4"/>
      <c r="W674" s="4"/>
    </row>
    <row r="675" spans="11:23" x14ac:dyDescent="0.5">
      <c r="K675" s="3"/>
      <c r="L675" s="4"/>
      <c r="M675" s="4"/>
      <c r="N675" s="51"/>
      <c r="Q675" s="4"/>
      <c r="R675" s="4"/>
      <c r="S675" s="4"/>
      <c r="V675" s="4"/>
      <c r="W675" s="4"/>
    </row>
    <row r="676" spans="11:23" x14ac:dyDescent="0.5">
      <c r="K676" s="3"/>
      <c r="L676" s="4"/>
      <c r="M676" s="4"/>
      <c r="N676" s="51"/>
      <c r="Q676" s="4"/>
      <c r="R676" s="4"/>
      <c r="S676" s="4"/>
      <c r="V676" s="4"/>
      <c r="W676" s="4"/>
    </row>
    <row r="677" spans="11:23" x14ac:dyDescent="0.5">
      <c r="K677" s="3"/>
      <c r="L677" s="4"/>
      <c r="M677" s="4"/>
      <c r="N677" s="51"/>
      <c r="Q677" s="4"/>
      <c r="R677" s="4"/>
      <c r="S677" s="4"/>
      <c r="V677" s="4"/>
      <c r="W677" s="4"/>
    </row>
    <row r="678" spans="11:23" x14ac:dyDescent="0.5">
      <c r="K678" s="3"/>
      <c r="L678" s="4"/>
      <c r="M678" s="4"/>
      <c r="N678" s="51"/>
      <c r="Q678" s="4"/>
      <c r="R678" s="4"/>
      <c r="S678" s="4"/>
      <c r="V678" s="4"/>
      <c r="W678" s="4"/>
    </row>
    <row r="679" spans="11:23" x14ac:dyDescent="0.5">
      <c r="K679" s="3"/>
      <c r="L679" s="4"/>
      <c r="M679" s="4"/>
      <c r="N679" s="51"/>
      <c r="Q679" s="4"/>
      <c r="R679" s="4"/>
      <c r="S679" s="4"/>
      <c r="V679" s="4"/>
      <c r="W679" s="4"/>
    </row>
    <row r="680" spans="11:23" x14ac:dyDescent="0.5">
      <c r="K680" s="3"/>
      <c r="L680" s="4"/>
      <c r="M680" s="4"/>
      <c r="N680" s="51"/>
      <c r="Q680" s="4"/>
      <c r="R680" s="4"/>
      <c r="S680" s="4"/>
      <c r="V680" s="4"/>
      <c r="W680" s="4"/>
    </row>
    <row r="681" spans="11:23" x14ac:dyDescent="0.5">
      <c r="K681" s="3"/>
      <c r="L681" s="4"/>
      <c r="M681" s="4"/>
      <c r="N681" s="51"/>
      <c r="Q681" s="4"/>
      <c r="R681" s="4"/>
      <c r="S681" s="4"/>
      <c r="V681" s="4"/>
      <c r="W681" s="4"/>
    </row>
    <row r="682" spans="11:23" x14ac:dyDescent="0.5">
      <c r="K682" s="3"/>
      <c r="L682" s="4"/>
      <c r="M682" s="4"/>
      <c r="N682" s="51"/>
      <c r="Q682" s="4"/>
      <c r="R682" s="4"/>
      <c r="S682" s="4"/>
      <c r="V682" s="4"/>
      <c r="W682" s="4"/>
    </row>
    <row r="683" spans="11:23" x14ac:dyDescent="0.5">
      <c r="K683" s="3"/>
      <c r="L683" s="4"/>
      <c r="M683" s="4"/>
      <c r="N683" s="51"/>
      <c r="Q683" s="4"/>
      <c r="R683" s="4"/>
      <c r="S683" s="4"/>
      <c r="V683" s="4"/>
      <c r="W683" s="4"/>
    </row>
    <row r="684" spans="11:23" x14ac:dyDescent="0.5">
      <c r="K684" s="3"/>
      <c r="L684" s="4"/>
      <c r="M684" s="4"/>
      <c r="N684" s="51"/>
      <c r="Q684" s="4"/>
      <c r="R684" s="4"/>
      <c r="S684" s="4"/>
      <c r="V684" s="4"/>
      <c r="W684" s="4"/>
    </row>
    <row r="685" spans="11:23" x14ac:dyDescent="0.5">
      <c r="K685" s="3"/>
      <c r="L685" s="4"/>
      <c r="M685" s="4"/>
      <c r="N685" s="51"/>
      <c r="Q685" s="4"/>
      <c r="R685" s="4"/>
      <c r="S685" s="4"/>
      <c r="V685" s="4"/>
      <c r="W685" s="4"/>
    </row>
    <row r="686" spans="11:23" x14ac:dyDescent="0.5">
      <c r="K686" s="3"/>
      <c r="L686" s="4"/>
      <c r="M686" s="4"/>
      <c r="N686" s="51"/>
      <c r="Q686" s="4"/>
      <c r="R686" s="4"/>
      <c r="S686" s="4"/>
      <c r="V686" s="4"/>
      <c r="W686" s="4"/>
    </row>
    <row r="687" spans="11:23" x14ac:dyDescent="0.5">
      <c r="K687" s="3"/>
      <c r="L687" s="4"/>
      <c r="M687" s="4"/>
      <c r="N687" s="51"/>
      <c r="Q687" s="4"/>
      <c r="R687" s="4"/>
      <c r="S687" s="4"/>
      <c r="V687" s="4"/>
      <c r="W687" s="4"/>
    </row>
    <row r="688" spans="11:23" x14ac:dyDescent="0.5">
      <c r="K688" s="3"/>
      <c r="L688" s="4"/>
      <c r="M688" s="4"/>
      <c r="N688" s="51"/>
      <c r="Q688" s="4"/>
      <c r="R688" s="4"/>
      <c r="S688" s="4"/>
      <c r="V688" s="4"/>
      <c r="W688" s="4"/>
    </row>
    <row r="689" spans="11:23" x14ac:dyDescent="0.5">
      <c r="K689" s="3"/>
      <c r="L689" s="4"/>
      <c r="M689" s="4"/>
      <c r="N689" s="51"/>
      <c r="Q689" s="4"/>
      <c r="R689" s="4"/>
      <c r="S689" s="4"/>
      <c r="V689" s="4"/>
      <c r="W689" s="4"/>
    </row>
    <row r="690" spans="11:23" x14ac:dyDescent="0.5">
      <c r="K690" s="3"/>
      <c r="L690" s="4"/>
      <c r="M690" s="4"/>
      <c r="N690" s="51"/>
      <c r="Q690" s="4"/>
      <c r="R690" s="4"/>
      <c r="S690" s="4"/>
      <c r="V690" s="4"/>
      <c r="W690" s="4"/>
    </row>
    <row r="691" spans="11:23" x14ac:dyDescent="0.5">
      <c r="K691" s="3"/>
      <c r="L691" s="4"/>
      <c r="M691" s="4"/>
      <c r="N691" s="51"/>
      <c r="Q691" s="4"/>
      <c r="R691" s="4"/>
      <c r="S691" s="4"/>
      <c r="V691" s="4"/>
      <c r="W691" s="4"/>
    </row>
    <row r="692" spans="11:23" x14ac:dyDescent="0.5">
      <c r="K692" s="3"/>
      <c r="L692" s="4"/>
      <c r="M692" s="4"/>
      <c r="N692" s="51"/>
      <c r="Q692" s="4"/>
      <c r="R692" s="4"/>
      <c r="S692" s="4"/>
      <c r="V692" s="4"/>
      <c r="W692" s="4"/>
    </row>
    <row r="693" spans="11:23" x14ac:dyDescent="0.5">
      <c r="K693" s="3"/>
      <c r="L693" s="4"/>
      <c r="M693" s="4"/>
      <c r="N693" s="51"/>
      <c r="Q693" s="4"/>
      <c r="R693" s="4"/>
      <c r="S693" s="4"/>
      <c r="V693" s="4"/>
      <c r="W693" s="4"/>
    </row>
    <row r="694" spans="11:23" x14ac:dyDescent="0.5">
      <c r="K694" s="3"/>
      <c r="L694" s="4"/>
      <c r="M694" s="4"/>
      <c r="N694" s="51"/>
      <c r="Q694" s="4"/>
      <c r="R694" s="4"/>
      <c r="S694" s="4"/>
      <c r="V694" s="4"/>
      <c r="W694" s="4"/>
    </row>
    <row r="695" spans="11:23" x14ac:dyDescent="0.5">
      <c r="K695" s="3"/>
      <c r="L695" s="4"/>
      <c r="M695" s="4"/>
      <c r="N695" s="51"/>
      <c r="Q695" s="4"/>
      <c r="R695" s="4"/>
      <c r="S695" s="4"/>
      <c r="V695" s="4"/>
      <c r="W695" s="4"/>
    </row>
    <row r="696" spans="11:23" x14ac:dyDescent="0.5">
      <c r="K696" s="3"/>
      <c r="L696" s="4"/>
      <c r="M696" s="4"/>
      <c r="N696" s="51"/>
      <c r="Q696" s="4"/>
      <c r="R696" s="4"/>
      <c r="S696" s="4"/>
      <c r="V696" s="4"/>
      <c r="W696" s="4"/>
    </row>
    <row r="697" spans="11:23" x14ac:dyDescent="0.5">
      <c r="K697" s="3"/>
      <c r="L697" s="4"/>
      <c r="M697" s="4"/>
      <c r="N697" s="51"/>
      <c r="Q697" s="4"/>
      <c r="R697" s="4"/>
      <c r="S697" s="4"/>
      <c r="V697" s="4"/>
      <c r="W697" s="4"/>
    </row>
    <row r="698" spans="11:23" x14ac:dyDescent="0.5">
      <c r="K698" s="3"/>
      <c r="L698" s="4"/>
      <c r="M698" s="4"/>
      <c r="N698" s="51"/>
      <c r="Q698" s="4"/>
      <c r="R698" s="4"/>
      <c r="S698" s="4"/>
      <c r="V698" s="4"/>
      <c r="W698" s="4"/>
    </row>
    <row r="699" spans="11:23" x14ac:dyDescent="0.5">
      <c r="K699" s="3"/>
      <c r="L699" s="4"/>
      <c r="M699" s="4"/>
      <c r="N699" s="51"/>
      <c r="Q699" s="4"/>
      <c r="R699" s="4"/>
      <c r="S699" s="4"/>
      <c r="V699" s="4"/>
      <c r="W699" s="4"/>
    </row>
    <row r="700" spans="11:23" x14ac:dyDescent="0.5">
      <c r="K700" s="3"/>
      <c r="L700" s="4"/>
      <c r="M700" s="4"/>
      <c r="N700" s="51"/>
      <c r="Q700" s="4"/>
      <c r="R700" s="4"/>
      <c r="S700" s="4"/>
      <c r="V700" s="4"/>
      <c r="W700" s="4"/>
    </row>
    <row r="701" spans="11:23" x14ac:dyDescent="0.5">
      <c r="K701" s="3"/>
      <c r="L701" s="4"/>
      <c r="M701" s="4"/>
      <c r="N701" s="51"/>
      <c r="Q701" s="4"/>
      <c r="R701" s="4"/>
      <c r="S701" s="4"/>
      <c r="V701" s="4"/>
      <c r="W701" s="4"/>
    </row>
    <row r="702" spans="11:23" x14ac:dyDescent="0.5">
      <c r="K702" s="3"/>
      <c r="L702" s="4"/>
      <c r="M702" s="4"/>
      <c r="N702" s="51"/>
      <c r="Q702" s="4"/>
      <c r="R702" s="4"/>
      <c r="S702" s="4"/>
      <c r="V702" s="4"/>
      <c r="W702" s="4"/>
    </row>
    <row r="703" spans="11:23" x14ac:dyDescent="0.5">
      <c r="K703" s="3"/>
      <c r="L703" s="4"/>
      <c r="M703" s="4"/>
      <c r="N703" s="51"/>
      <c r="Q703" s="4"/>
      <c r="R703" s="4"/>
      <c r="S703" s="4"/>
      <c r="V703" s="4"/>
      <c r="W703" s="4"/>
    </row>
    <row r="704" spans="11:23" x14ac:dyDescent="0.5">
      <c r="K704" s="3"/>
      <c r="L704" s="4"/>
      <c r="M704" s="4"/>
      <c r="N704" s="51"/>
      <c r="Q704" s="4"/>
      <c r="R704" s="4"/>
      <c r="S704" s="4"/>
      <c r="V704" s="4"/>
      <c r="W704" s="4"/>
    </row>
    <row r="705" spans="11:23" x14ac:dyDescent="0.5">
      <c r="K705" s="3"/>
      <c r="L705" s="4"/>
      <c r="M705" s="4"/>
      <c r="N705" s="51"/>
      <c r="Q705" s="4"/>
      <c r="R705" s="4"/>
      <c r="S705" s="4"/>
      <c r="V705" s="4"/>
      <c r="W705" s="4"/>
    </row>
    <row r="706" spans="11:23" x14ac:dyDescent="0.5">
      <c r="K706" s="3"/>
      <c r="L706" s="4"/>
      <c r="M706" s="4"/>
      <c r="N706" s="51"/>
      <c r="Q706" s="4"/>
      <c r="R706" s="4"/>
      <c r="S706" s="4"/>
      <c r="V706" s="4"/>
      <c r="W706" s="4"/>
    </row>
    <row r="707" spans="11:23" x14ac:dyDescent="0.5">
      <c r="K707" s="3"/>
      <c r="L707" s="4"/>
      <c r="M707" s="4"/>
      <c r="N707" s="51"/>
      <c r="Q707" s="4"/>
      <c r="R707" s="4"/>
      <c r="S707" s="4"/>
      <c r="V707" s="4"/>
      <c r="W707" s="4"/>
    </row>
    <row r="708" spans="11:23" x14ac:dyDescent="0.5">
      <c r="K708" s="3"/>
      <c r="L708" s="4"/>
      <c r="M708" s="4"/>
      <c r="N708" s="51"/>
      <c r="Q708" s="4"/>
      <c r="R708" s="4"/>
      <c r="S708" s="4"/>
      <c r="V708" s="4"/>
      <c r="W708" s="4"/>
    </row>
    <row r="709" spans="11:23" x14ac:dyDescent="0.5">
      <c r="K709" s="3"/>
      <c r="L709" s="4"/>
      <c r="M709" s="4"/>
      <c r="N709" s="51"/>
      <c r="Q709" s="4"/>
      <c r="R709" s="4"/>
      <c r="S709" s="4"/>
      <c r="V709" s="4"/>
      <c r="W709" s="4"/>
    </row>
    <row r="710" spans="11:23" x14ac:dyDescent="0.5">
      <c r="K710" s="3"/>
      <c r="L710" s="4"/>
      <c r="M710" s="4"/>
      <c r="N710" s="51"/>
      <c r="Q710" s="4"/>
      <c r="R710" s="4"/>
      <c r="S710" s="4"/>
      <c r="V710" s="4"/>
      <c r="W710" s="4"/>
    </row>
    <row r="711" spans="11:23" x14ac:dyDescent="0.5">
      <c r="K711" s="3"/>
      <c r="L711" s="4"/>
      <c r="M711" s="4"/>
      <c r="N711" s="51"/>
      <c r="Q711" s="4"/>
      <c r="R711" s="4"/>
      <c r="S711" s="4"/>
      <c r="V711" s="4"/>
      <c r="W711" s="4"/>
    </row>
    <row r="712" spans="11:23" x14ac:dyDescent="0.5">
      <c r="K712" s="3"/>
      <c r="L712" s="4"/>
      <c r="M712" s="4"/>
      <c r="N712" s="51"/>
      <c r="Q712" s="4"/>
      <c r="R712" s="4"/>
      <c r="S712" s="4"/>
      <c r="V712" s="4"/>
      <c r="W712" s="4"/>
    </row>
    <row r="713" spans="11:23" x14ac:dyDescent="0.5">
      <c r="K713" s="3"/>
      <c r="L713" s="4"/>
      <c r="M713" s="4"/>
      <c r="N713" s="51"/>
      <c r="Q713" s="4"/>
      <c r="R713" s="4"/>
      <c r="S713" s="4"/>
      <c r="V713" s="4"/>
      <c r="W713" s="4"/>
    </row>
    <row r="714" spans="11:23" x14ac:dyDescent="0.5">
      <c r="K714" s="3"/>
      <c r="L714" s="4"/>
      <c r="M714" s="4"/>
      <c r="N714" s="51"/>
      <c r="Q714" s="4"/>
      <c r="R714" s="4"/>
      <c r="S714" s="4"/>
      <c r="V714" s="4"/>
      <c r="W714" s="4"/>
    </row>
    <row r="715" spans="11:23" x14ac:dyDescent="0.5">
      <c r="K715" s="3"/>
      <c r="L715" s="4"/>
      <c r="M715" s="4"/>
      <c r="N715" s="51"/>
      <c r="Q715" s="4"/>
      <c r="R715" s="4"/>
      <c r="S715" s="4"/>
      <c r="V715" s="4"/>
      <c r="W715" s="4"/>
    </row>
    <row r="716" spans="11:23" x14ac:dyDescent="0.5">
      <c r="K716" s="3"/>
      <c r="L716" s="4"/>
      <c r="M716" s="4"/>
      <c r="N716" s="51"/>
      <c r="Q716" s="4"/>
      <c r="R716" s="4"/>
      <c r="S716" s="4"/>
      <c r="V716" s="4"/>
      <c r="W716" s="4"/>
    </row>
    <row r="717" spans="11:23" x14ac:dyDescent="0.5">
      <c r="K717" s="3"/>
      <c r="L717" s="4"/>
      <c r="M717" s="4"/>
      <c r="N717" s="51"/>
      <c r="Q717" s="4"/>
      <c r="R717" s="4"/>
      <c r="S717" s="4"/>
      <c r="V717" s="4"/>
      <c r="W717" s="4"/>
    </row>
    <row r="718" spans="11:23" x14ac:dyDescent="0.5">
      <c r="K718" s="3"/>
      <c r="L718" s="4"/>
      <c r="M718" s="4"/>
      <c r="N718" s="51"/>
      <c r="Q718" s="4"/>
      <c r="R718" s="4"/>
      <c r="S718" s="4"/>
      <c r="V718" s="4"/>
      <c r="W718" s="4"/>
    </row>
    <row r="719" spans="11:23" x14ac:dyDescent="0.5">
      <c r="K719" s="3"/>
      <c r="L719" s="4"/>
      <c r="M719" s="4"/>
      <c r="N719" s="51"/>
      <c r="Q719" s="4"/>
      <c r="R719" s="4"/>
      <c r="S719" s="4"/>
      <c r="V719" s="4"/>
      <c r="W719" s="4"/>
    </row>
    <row r="720" spans="11:23" x14ac:dyDescent="0.5">
      <c r="K720" s="3"/>
      <c r="L720" s="4"/>
      <c r="M720" s="4"/>
      <c r="N720" s="51"/>
      <c r="Q720" s="4"/>
      <c r="R720" s="4"/>
      <c r="S720" s="4"/>
      <c r="V720" s="4"/>
      <c r="W720" s="4"/>
    </row>
    <row r="721" spans="11:23" x14ac:dyDescent="0.5">
      <c r="K721" s="3"/>
      <c r="L721" s="4"/>
      <c r="M721" s="4"/>
      <c r="N721" s="51"/>
      <c r="Q721" s="4"/>
      <c r="R721" s="4"/>
      <c r="S721" s="4"/>
      <c r="V721" s="4"/>
      <c r="W721" s="4"/>
    </row>
    <row r="722" spans="11:23" x14ac:dyDescent="0.5">
      <c r="K722" s="3"/>
      <c r="L722" s="4"/>
      <c r="M722" s="4"/>
      <c r="N722" s="51"/>
      <c r="Q722" s="4"/>
      <c r="R722" s="4"/>
      <c r="S722" s="4"/>
      <c r="V722" s="4"/>
      <c r="W722" s="4"/>
    </row>
    <row r="723" spans="11:23" x14ac:dyDescent="0.5">
      <c r="K723" s="3"/>
      <c r="L723" s="4"/>
      <c r="M723" s="4"/>
      <c r="N723" s="51"/>
      <c r="Q723" s="4"/>
      <c r="R723" s="4"/>
      <c r="S723" s="4"/>
      <c r="V723" s="4"/>
      <c r="W723" s="4"/>
    </row>
    <row r="724" spans="11:23" x14ac:dyDescent="0.5">
      <c r="K724" s="3"/>
      <c r="L724" s="4"/>
      <c r="M724" s="4"/>
      <c r="N724" s="51"/>
      <c r="Q724" s="4"/>
      <c r="R724" s="4"/>
      <c r="S724" s="4"/>
      <c r="V724" s="4"/>
      <c r="W724" s="4"/>
    </row>
    <row r="725" spans="11:23" x14ac:dyDescent="0.5">
      <c r="K725" s="3"/>
      <c r="L725" s="4"/>
      <c r="M725" s="4"/>
      <c r="N725" s="51"/>
      <c r="Q725" s="4"/>
      <c r="R725" s="4"/>
      <c r="S725" s="4"/>
      <c r="V725" s="4"/>
      <c r="W725" s="4"/>
    </row>
    <row r="726" spans="11:23" x14ac:dyDescent="0.5">
      <c r="K726" s="3"/>
      <c r="L726" s="4"/>
      <c r="M726" s="4"/>
      <c r="N726" s="51"/>
      <c r="Q726" s="4"/>
      <c r="R726" s="4"/>
      <c r="S726" s="4"/>
      <c r="V726" s="4"/>
      <c r="W726" s="4"/>
    </row>
    <row r="727" spans="11:23" x14ac:dyDescent="0.5">
      <c r="K727" s="3"/>
      <c r="L727" s="4"/>
      <c r="M727" s="4"/>
      <c r="N727" s="51"/>
      <c r="Q727" s="4"/>
      <c r="R727" s="4"/>
      <c r="S727" s="4"/>
      <c r="V727" s="4"/>
      <c r="W727" s="4"/>
    </row>
    <row r="728" spans="11:23" x14ac:dyDescent="0.5">
      <c r="K728" s="3"/>
      <c r="L728" s="4"/>
      <c r="M728" s="4"/>
      <c r="N728" s="51"/>
      <c r="Q728" s="4"/>
      <c r="R728" s="4"/>
      <c r="S728" s="4"/>
      <c r="V728" s="4"/>
      <c r="W728" s="4"/>
    </row>
    <row r="729" spans="11:23" x14ac:dyDescent="0.5">
      <c r="K729" s="3"/>
      <c r="L729" s="4"/>
      <c r="M729" s="4"/>
      <c r="N729" s="51"/>
      <c r="Q729" s="4"/>
      <c r="R729" s="4"/>
      <c r="S729" s="4"/>
      <c r="V729" s="4"/>
      <c r="W729" s="4"/>
    </row>
    <row r="730" spans="11:23" x14ac:dyDescent="0.5">
      <c r="K730" s="3"/>
      <c r="L730" s="4"/>
      <c r="M730" s="4"/>
      <c r="N730" s="51"/>
      <c r="Q730" s="4"/>
      <c r="R730" s="4"/>
      <c r="S730" s="4"/>
      <c r="V730" s="4"/>
      <c r="W730" s="4"/>
    </row>
    <row r="731" spans="11:23" x14ac:dyDescent="0.5">
      <c r="K731" s="3"/>
      <c r="L731" s="4"/>
      <c r="M731" s="4"/>
      <c r="N731" s="51"/>
      <c r="Q731" s="4"/>
      <c r="R731" s="4"/>
      <c r="S731" s="4"/>
      <c r="V731" s="4"/>
      <c r="W731" s="4"/>
    </row>
    <row r="732" spans="11:23" x14ac:dyDescent="0.5">
      <c r="K732" s="3"/>
      <c r="L732" s="4"/>
      <c r="M732" s="4"/>
      <c r="N732" s="51"/>
      <c r="Q732" s="4"/>
      <c r="R732" s="4"/>
      <c r="S732" s="4"/>
      <c r="V732" s="4"/>
      <c r="W732" s="4"/>
    </row>
    <row r="733" spans="11:23" x14ac:dyDescent="0.5">
      <c r="K733" s="3"/>
      <c r="L733" s="4"/>
      <c r="M733" s="4"/>
      <c r="N733" s="51"/>
      <c r="Q733" s="4"/>
      <c r="R733" s="4"/>
      <c r="S733" s="4"/>
      <c r="V733" s="4"/>
      <c r="W733" s="4"/>
    </row>
    <row r="734" spans="11:23" x14ac:dyDescent="0.5">
      <c r="K734" s="3"/>
      <c r="L734" s="4"/>
      <c r="M734" s="4"/>
      <c r="N734" s="51"/>
      <c r="Q734" s="4"/>
      <c r="R734" s="4"/>
      <c r="S734" s="4"/>
      <c r="V734" s="4"/>
      <c r="W734" s="4"/>
    </row>
    <row r="735" spans="11:23" x14ac:dyDescent="0.5">
      <c r="K735" s="3"/>
      <c r="L735" s="4"/>
      <c r="M735" s="4"/>
      <c r="N735" s="51"/>
      <c r="Q735" s="4"/>
      <c r="R735" s="4"/>
      <c r="S735" s="4"/>
      <c r="V735" s="4"/>
      <c r="W735" s="4"/>
    </row>
    <row r="736" spans="11:23" x14ac:dyDescent="0.5">
      <c r="K736" s="3"/>
      <c r="L736" s="4"/>
      <c r="M736" s="4"/>
      <c r="N736" s="51"/>
      <c r="Q736" s="4"/>
      <c r="R736" s="4"/>
      <c r="S736" s="4"/>
      <c r="V736" s="4"/>
      <c r="W736" s="4"/>
    </row>
    <row r="737" spans="11:23" x14ac:dyDescent="0.5">
      <c r="K737" s="3"/>
      <c r="L737" s="4"/>
      <c r="M737" s="4"/>
      <c r="N737" s="51"/>
      <c r="Q737" s="4"/>
      <c r="R737" s="4"/>
      <c r="S737" s="4"/>
      <c r="V737" s="4"/>
      <c r="W737" s="4"/>
    </row>
    <row r="738" spans="11:23" x14ac:dyDescent="0.5">
      <c r="K738" s="3"/>
      <c r="L738" s="4"/>
      <c r="M738" s="4"/>
      <c r="N738" s="51"/>
      <c r="Q738" s="4"/>
      <c r="R738" s="4"/>
      <c r="S738" s="4"/>
      <c r="V738" s="4"/>
      <c r="W738" s="4"/>
    </row>
    <row r="739" spans="11:23" x14ac:dyDescent="0.5">
      <c r="K739" s="3"/>
      <c r="L739" s="4"/>
      <c r="M739" s="4"/>
      <c r="N739" s="51"/>
      <c r="Q739" s="4"/>
      <c r="R739" s="4"/>
      <c r="S739" s="4"/>
      <c r="V739" s="4"/>
      <c r="W739" s="4"/>
    </row>
    <row r="740" spans="11:23" x14ac:dyDescent="0.5">
      <c r="K740" s="3"/>
      <c r="L740" s="4"/>
      <c r="M740" s="4"/>
      <c r="N740" s="51"/>
      <c r="Q740" s="4"/>
      <c r="R740" s="4"/>
      <c r="S740" s="4"/>
      <c r="V740" s="4"/>
      <c r="W740" s="4"/>
    </row>
    <row r="741" spans="11:23" x14ac:dyDescent="0.5">
      <c r="K741" s="3"/>
      <c r="L741" s="4"/>
      <c r="M741" s="4"/>
      <c r="N741" s="51"/>
      <c r="Q741" s="4"/>
      <c r="R741" s="4"/>
      <c r="S741" s="4"/>
      <c r="V741" s="4"/>
      <c r="W741" s="4"/>
    </row>
    <row r="742" spans="11:23" x14ac:dyDescent="0.5">
      <c r="K742" s="3"/>
      <c r="L742" s="4"/>
      <c r="M742" s="4"/>
      <c r="N742" s="51"/>
      <c r="Q742" s="4"/>
      <c r="R742" s="4"/>
      <c r="S742" s="4"/>
      <c r="V742" s="4"/>
      <c r="W742" s="4"/>
    </row>
    <row r="743" spans="11:23" x14ac:dyDescent="0.5">
      <c r="K743" s="3"/>
      <c r="L743" s="4"/>
      <c r="M743" s="4"/>
      <c r="N743" s="51"/>
      <c r="Q743" s="4"/>
      <c r="R743" s="4"/>
      <c r="S743" s="4"/>
      <c r="V743" s="4"/>
      <c r="W743" s="4"/>
    </row>
    <row r="744" spans="11:23" x14ac:dyDescent="0.5">
      <c r="K744" s="3"/>
      <c r="L744" s="4"/>
      <c r="M744" s="4"/>
      <c r="N744" s="51"/>
      <c r="Q744" s="4"/>
      <c r="R744" s="4"/>
      <c r="S744" s="4"/>
      <c r="V744" s="4"/>
      <c r="W744" s="4"/>
    </row>
    <row r="745" spans="11:23" x14ac:dyDescent="0.5">
      <c r="K745" s="3"/>
      <c r="L745" s="4"/>
      <c r="M745" s="4"/>
      <c r="N745" s="51"/>
      <c r="Q745" s="4"/>
      <c r="R745" s="4"/>
      <c r="S745" s="4"/>
      <c r="V745" s="4"/>
      <c r="W745" s="4"/>
    </row>
    <row r="746" spans="11:23" x14ac:dyDescent="0.5">
      <c r="K746" s="3"/>
      <c r="L746" s="4"/>
      <c r="M746" s="4"/>
      <c r="N746" s="51"/>
      <c r="Q746" s="4"/>
      <c r="R746" s="4"/>
      <c r="S746" s="4"/>
      <c r="V746" s="4"/>
      <c r="W746" s="4"/>
    </row>
    <row r="747" spans="11:23" x14ac:dyDescent="0.5">
      <c r="K747" s="3"/>
      <c r="L747" s="4"/>
      <c r="M747" s="4"/>
      <c r="N747" s="51"/>
      <c r="Q747" s="4"/>
      <c r="R747" s="4"/>
      <c r="S747" s="4"/>
      <c r="V747" s="4"/>
      <c r="W747" s="4"/>
    </row>
    <row r="748" spans="11:23" x14ac:dyDescent="0.5">
      <c r="K748" s="3"/>
      <c r="L748" s="4"/>
      <c r="M748" s="4"/>
      <c r="N748" s="51"/>
      <c r="Q748" s="4"/>
      <c r="R748" s="4"/>
      <c r="S748" s="4"/>
      <c r="V748" s="4"/>
      <c r="W748" s="4"/>
    </row>
    <row r="749" spans="11:23" x14ac:dyDescent="0.5">
      <c r="K749" s="3"/>
      <c r="L749" s="4"/>
      <c r="M749" s="4"/>
      <c r="N749" s="51"/>
      <c r="Q749" s="4"/>
      <c r="R749" s="4"/>
      <c r="S749" s="4"/>
      <c r="V749" s="4"/>
      <c r="W749" s="4"/>
    </row>
    <row r="750" spans="11:23" x14ac:dyDescent="0.5">
      <c r="K750" s="3"/>
      <c r="L750" s="4"/>
      <c r="M750" s="4"/>
      <c r="N750" s="51"/>
      <c r="Q750" s="4"/>
      <c r="R750" s="4"/>
      <c r="S750" s="4"/>
      <c r="V750" s="4"/>
      <c r="W750" s="4"/>
    </row>
    <row r="751" spans="11:23" x14ac:dyDescent="0.5">
      <c r="K751" s="3"/>
      <c r="L751" s="4"/>
      <c r="M751" s="4"/>
      <c r="N751" s="51"/>
      <c r="Q751" s="4"/>
      <c r="R751" s="4"/>
      <c r="S751" s="4"/>
      <c r="V751" s="4"/>
      <c r="W751" s="4"/>
    </row>
    <row r="752" spans="11:23" x14ac:dyDescent="0.5">
      <c r="K752" s="3"/>
      <c r="L752" s="4"/>
      <c r="M752" s="4"/>
      <c r="N752" s="51"/>
      <c r="Q752" s="4"/>
      <c r="R752" s="4"/>
      <c r="S752" s="4"/>
      <c r="V752" s="4"/>
      <c r="W752" s="4"/>
    </row>
    <row r="753" spans="11:23" x14ac:dyDescent="0.5">
      <c r="K753" s="3"/>
      <c r="L753" s="4"/>
      <c r="M753" s="4"/>
      <c r="N753" s="51"/>
      <c r="Q753" s="4"/>
      <c r="R753" s="4"/>
      <c r="S753" s="4"/>
      <c r="V753" s="4"/>
      <c r="W753" s="4"/>
    </row>
    <row r="754" spans="11:23" x14ac:dyDescent="0.5">
      <c r="K754" s="3"/>
      <c r="L754" s="4"/>
      <c r="M754" s="4"/>
      <c r="N754" s="51"/>
      <c r="Q754" s="4"/>
      <c r="R754" s="4"/>
      <c r="S754" s="4"/>
      <c r="V754" s="4"/>
      <c r="W754" s="4"/>
    </row>
    <row r="755" spans="11:23" x14ac:dyDescent="0.5">
      <c r="K755" s="3"/>
      <c r="L755" s="4"/>
      <c r="M755" s="4"/>
      <c r="N755" s="51"/>
      <c r="Q755" s="4"/>
      <c r="R755" s="4"/>
      <c r="S755" s="4"/>
      <c r="V755" s="4"/>
      <c r="W755" s="4"/>
    </row>
    <row r="756" spans="11:23" x14ac:dyDescent="0.5">
      <c r="K756" s="3"/>
      <c r="L756" s="4"/>
      <c r="M756" s="4"/>
      <c r="N756" s="51"/>
      <c r="Q756" s="4"/>
      <c r="R756" s="4"/>
      <c r="S756" s="4"/>
      <c r="V756" s="4"/>
      <c r="W756" s="4"/>
    </row>
    <row r="757" spans="11:23" x14ac:dyDescent="0.5">
      <c r="K757" s="3"/>
      <c r="L757" s="4"/>
      <c r="M757" s="4"/>
      <c r="N757" s="51"/>
      <c r="Q757" s="4"/>
      <c r="R757" s="4"/>
      <c r="S757" s="4"/>
      <c r="V757" s="4"/>
      <c r="W757" s="4"/>
    </row>
    <row r="758" spans="11:23" x14ac:dyDescent="0.5">
      <c r="K758" s="3"/>
      <c r="L758" s="4"/>
      <c r="M758" s="4"/>
      <c r="N758" s="51"/>
      <c r="Q758" s="4"/>
      <c r="R758" s="4"/>
      <c r="S758" s="4"/>
      <c r="V758" s="4"/>
      <c r="W758" s="4"/>
    </row>
    <row r="759" spans="11:23" x14ac:dyDescent="0.5">
      <c r="K759" s="3"/>
      <c r="L759" s="4"/>
      <c r="M759" s="4"/>
      <c r="N759" s="51"/>
      <c r="Q759" s="4"/>
      <c r="R759" s="4"/>
      <c r="S759" s="4"/>
      <c r="V759" s="4"/>
      <c r="W759" s="4"/>
    </row>
    <row r="760" spans="11:23" x14ac:dyDescent="0.5">
      <c r="K760" s="3"/>
      <c r="L760" s="4"/>
      <c r="M760" s="4"/>
      <c r="N760" s="51"/>
      <c r="Q760" s="4"/>
      <c r="R760" s="4"/>
      <c r="S760" s="4"/>
      <c r="V760" s="4"/>
      <c r="W760" s="4"/>
    </row>
    <row r="761" spans="11:23" x14ac:dyDescent="0.5">
      <c r="K761" s="3"/>
      <c r="L761" s="4"/>
      <c r="M761" s="4"/>
      <c r="N761" s="51"/>
      <c r="Q761" s="4"/>
      <c r="R761" s="4"/>
      <c r="S761" s="4"/>
      <c r="V761" s="4"/>
      <c r="W761" s="4"/>
    </row>
    <row r="762" spans="11:23" x14ac:dyDescent="0.5">
      <c r="K762" s="3"/>
      <c r="L762" s="4"/>
      <c r="M762" s="4"/>
      <c r="N762" s="51"/>
      <c r="Q762" s="4"/>
      <c r="R762" s="4"/>
      <c r="S762" s="4"/>
      <c r="V762" s="4"/>
      <c r="W762" s="4"/>
    </row>
    <row r="763" spans="11:23" x14ac:dyDescent="0.5">
      <c r="K763" s="3"/>
      <c r="L763" s="4"/>
      <c r="M763" s="4"/>
      <c r="N763" s="51"/>
      <c r="Q763" s="4"/>
      <c r="R763" s="4"/>
      <c r="S763" s="4"/>
      <c r="V763" s="4"/>
      <c r="W763" s="4"/>
    </row>
    <row r="764" spans="11:23" x14ac:dyDescent="0.5">
      <c r="K764" s="3"/>
      <c r="L764" s="4"/>
      <c r="M764" s="4"/>
      <c r="N764" s="51"/>
      <c r="Q764" s="4"/>
      <c r="R764" s="4"/>
      <c r="S764" s="4"/>
      <c r="V764" s="4"/>
      <c r="W764" s="4"/>
    </row>
    <row r="765" spans="11:23" x14ac:dyDescent="0.5">
      <c r="K765" s="3"/>
      <c r="L765" s="4"/>
      <c r="M765" s="4"/>
      <c r="N765" s="51"/>
      <c r="Q765" s="4"/>
      <c r="R765" s="4"/>
      <c r="S765" s="4"/>
      <c r="V765" s="4"/>
      <c r="W765" s="4"/>
    </row>
    <row r="766" spans="11:23" x14ac:dyDescent="0.5">
      <c r="K766" s="3"/>
      <c r="L766" s="4"/>
      <c r="M766" s="4"/>
      <c r="N766" s="51"/>
      <c r="Q766" s="4"/>
      <c r="R766" s="4"/>
      <c r="S766" s="4"/>
      <c r="V766" s="4"/>
      <c r="W766" s="4"/>
    </row>
    <row r="767" spans="11:23" x14ac:dyDescent="0.5">
      <c r="K767" s="3"/>
      <c r="L767" s="4"/>
      <c r="M767" s="4"/>
      <c r="N767" s="51"/>
      <c r="Q767" s="4"/>
      <c r="R767" s="4"/>
      <c r="S767" s="4"/>
      <c r="V767" s="4"/>
      <c r="W767" s="4"/>
    </row>
    <row r="768" spans="11:23" x14ac:dyDescent="0.5">
      <c r="K768" s="3"/>
      <c r="L768" s="4"/>
      <c r="M768" s="4"/>
      <c r="N768" s="51"/>
      <c r="Q768" s="4"/>
      <c r="R768" s="4"/>
      <c r="S768" s="4"/>
      <c r="V768" s="4"/>
      <c r="W768" s="4"/>
    </row>
    <row r="769" spans="11:23" x14ac:dyDescent="0.5">
      <c r="K769" s="3"/>
      <c r="L769" s="4"/>
      <c r="M769" s="4"/>
      <c r="N769" s="51"/>
      <c r="Q769" s="4"/>
      <c r="R769" s="4"/>
      <c r="S769" s="4"/>
      <c r="V769" s="4"/>
      <c r="W769" s="4"/>
    </row>
    <row r="770" spans="11:23" x14ac:dyDescent="0.5">
      <c r="K770" s="3"/>
      <c r="L770" s="4"/>
      <c r="M770" s="4"/>
      <c r="N770" s="51"/>
      <c r="Q770" s="4"/>
      <c r="R770" s="4"/>
      <c r="S770" s="4"/>
      <c r="V770" s="4"/>
      <c r="W770" s="4"/>
    </row>
    <row r="771" spans="11:23" x14ac:dyDescent="0.5">
      <c r="K771" s="3"/>
      <c r="L771" s="4"/>
      <c r="M771" s="4"/>
      <c r="N771" s="51"/>
      <c r="Q771" s="4"/>
      <c r="R771" s="4"/>
      <c r="S771" s="4"/>
      <c r="V771" s="4"/>
      <c r="W771" s="4"/>
    </row>
    <row r="772" spans="11:23" x14ac:dyDescent="0.5">
      <c r="K772" s="3"/>
      <c r="L772" s="4"/>
      <c r="M772" s="4"/>
      <c r="N772" s="51"/>
      <c r="Q772" s="4"/>
      <c r="R772" s="4"/>
      <c r="S772" s="4"/>
      <c r="V772" s="4"/>
      <c r="W772" s="4"/>
    </row>
    <row r="773" spans="11:23" x14ac:dyDescent="0.5">
      <c r="K773" s="3"/>
      <c r="L773" s="4"/>
      <c r="M773" s="4"/>
      <c r="N773" s="51"/>
      <c r="Q773" s="4"/>
      <c r="R773" s="4"/>
      <c r="S773" s="4"/>
      <c r="V773" s="4"/>
      <c r="W773" s="4"/>
    </row>
    <row r="774" spans="11:23" x14ac:dyDescent="0.5">
      <c r="K774" s="3"/>
      <c r="L774" s="4"/>
      <c r="M774" s="4"/>
      <c r="N774" s="51"/>
      <c r="Q774" s="4"/>
      <c r="R774" s="4"/>
      <c r="S774" s="4"/>
      <c r="V774" s="4"/>
      <c r="W774" s="4"/>
    </row>
    <row r="775" spans="11:23" x14ac:dyDescent="0.5">
      <c r="K775" s="3"/>
      <c r="L775" s="4"/>
      <c r="M775" s="4"/>
      <c r="N775" s="51"/>
      <c r="Q775" s="4"/>
      <c r="R775" s="4"/>
      <c r="S775" s="4"/>
      <c r="V775" s="4"/>
      <c r="W775" s="4"/>
    </row>
    <row r="776" spans="11:23" x14ac:dyDescent="0.5">
      <c r="K776" s="3"/>
      <c r="L776" s="4"/>
      <c r="M776" s="4"/>
      <c r="N776" s="51"/>
      <c r="Q776" s="4"/>
      <c r="R776" s="4"/>
      <c r="S776" s="4"/>
      <c r="V776" s="4"/>
      <c r="W776" s="4"/>
    </row>
    <row r="777" spans="11:23" x14ac:dyDescent="0.5">
      <c r="K777" s="3"/>
      <c r="L777" s="4"/>
      <c r="M777" s="4"/>
      <c r="N777" s="51"/>
      <c r="Q777" s="4"/>
      <c r="R777" s="4"/>
      <c r="S777" s="4"/>
      <c r="V777" s="4"/>
      <c r="W777" s="4"/>
    </row>
    <row r="778" spans="11:23" x14ac:dyDescent="0.5">
      <c r="K778" s="3"/>
      <c r="L778" s="4"/>
      <c r="M778" s="4"/>
      <c r="N778" s="51"/>
      <c r="Q778" s="4"/>
      <c r="R778" s="4"/>
      <c r="S778" s="4"/>
      <c r="V778" s="4"/>
      <c r="W778" s="4"/>
    </row>
    <row r="779" spans="11:23" x14ac:dyDescent="0.5">
      <c r="K779" s="3"/>
      <c r="L779" s="4"/>
      <c r="M779" s="4"/>
      <c r="N779" s="51"/>
      <c r="Q779" s="4"/>
      <c r="R779" s="4"/>
      <c r="S779" s="4"/>
      <c r="V779" s="4"/>
      <c r="W779" s="4"/>
    </row>
    <row r="780" spans="11:23" x14ac:dyDescent="0.5">
      <c r="K780" s="3"/>
      <c r="L780" s="4"/>
      <c r="M780" s="4"/>
      <c r="N780" s="51"/>
      <c r="Q780" s="4"/>
      <c r="R780" s="4"/>
      <c r="S780" s="4"/>
      <c r="V780" s="4"/>
      <c r="W780" s="4"/>
    </row>
    <row r="781" spans="11:23" x14ac:dyDescent="0.5">
      <c r="K781" s="3"/>
      <c r="L781" s="4"/>
      <c r="M781" s="4"/>
      <c r="N781" s="51"/>
      <c r="Q781" s="4"/>
      <c r="R781" s="4"/>
      <c r="S781" s="4"/>
      <c r="V781" s="4"/>
      <c r="W781" s="4"/>
    </row>
    <row r="782" spans="11:23" x14ac:dyDescent="0.5">
      <c r="K782" s="3"/>
      <c r="L782" s="4"/>
      <c r="M782" s="4"/>
      <c r="N782" s="51"/>
      <c r="Q782" s="4"/>
      <c r="R782" s="4"/>
      <c r="S782" s="4"/>
      <c r="V782" s="4"/>
      <c r="W782" s="4"/>
    </row>
    <row r="783" spans="11:23" x14ac:dyDescent="0.5">
      <c r="K783" s="3"/>
      <c r="L783" s="4"/>
      <c r="M783" s="4"/>
      <c r="N783" s="51"/>
      <c r="Q783" s="4"/>
      <c r="R783" s="4"/>
      <c r="S783" s="4"/>
      <c r="V783" s="4"/>
      <c r="W783" s="4"/>
    </row>
    <row r="784" spans="11:23" x14ac:dyDescent="0.5">
      <c r="K784" s="3"/>
      <c r="L784" s="4"/>
      <c r="M784" s="4"/>
      <c r="N784" s="51"/>
      <c r="Q784" s="4"/>
      <c r="R784" s="4"/>
      <c r="S784" s="4"/>
      <c r="V784" s="4"/>
      <c r="W784" s="4"/>
    </row>
    <row r="785" spans="11:23" x14ac:dyDescent="0.5">
      <c r="K785" s="3"/>
      <c r="L785" s="4"/>
      <c r="M785" s="4"/>
      <c r="N785" s="51"/>
      <c r="Q785" s="4"/>
      <c r="R785" s="4"/>
      <c r="S785" s="4"/>
      <c r="V785" s="4"/>
      <c r="W785" s="4"/>
    </row>
    <row r="786" spans="11:23" x14ac:dyDescent="0.5">
      <c r="K786" s="3"/>
      <c r="L786" s="4"/>
      <c r="M786" s="4"/>
      <c r="N786" s="51"/>
      <c r="Q786" s="4"/>
      <c r="R786" s="4"/>
      <c r="S786" s="4"/>
      <c r="V786" s="4"/>
      <c r="W786" s="4"/>
    </row>
    <row r="787" spans="11:23" x14ac:dyDescent="0.5">
      <c r="K787" s="3"/>
      <c r="L787" s="4"/>
      <c r="M787" s="4"/>
      <c r="N787" s="51"/>
      <c r="Q787" s="4"/>
      <c r="R787" s="4"/>
      <c r="S787" s="4"/>
      <c r="V787" s="4"/>
      <c r="W787" s="4"/>
    </row>
    <row r="788" spans="11:23" x14ac:dyDescent="0.5">
      <c r="K788" s="3"/>
      <c r="L788" s="4"/>
      <c r="M788" s="4"/>
      <c r="N788" s="51"/>
      <c r="Q788" s="4"/>
      <c r="R788" s="4"/>
      <c r="S788" s="4"/>
      <c r="V788" s="4"/>
      <c r="W788" s="4"/>
    </row>
    <row r="789" spans="11:23" x14ac:dyDescent="0.5">
      <c r="K789" s="3"/>
      <c r="L789" s="4"/>
      <c r="M789" s="4"/>
      <c r="N789" s="51"/>
      <c r="Q789" s="4"/>
      <c r="R789" s="4"/>
      <c r="S789" s="4"/>
      <c r="V789" s="4"/>
      <c r="W789" s="4"/>
    </row>
    <row r="790" spans="11:23" x14ac:dyDescent="0.5">
      <c r="K790" s="3"/>
      <c r="L790" s="4"/>
      <c r="M790" s="4"/>
      <c r="N790" s="51"/>
      <c r="Q790" s="4"/>
      <c r="R790" s="4"/>
      <c r="S790" s="4"/>
      <c r="V790" s="4"/>
      <c r="W790" s="4"/>
    </row>
    <row r="791" spans="11:23" x14ac:dyDescent="0.5">
      <c r="K791" s="3"/>
      <c r="L791" s="4"/>
      <c r="M791" s="4"/>
      <c r="N791" s="51"/>
      <c r="Q791" s="4"/>
      <c r="R791" s="4"/>
      <c r="S791" s="4"/>
      <c r="V791" s="4"/>
      <c r="W791" s="4"/>
    </row>
    <row r="792" spans="11:23" x14ac:dyDescent="0.5">
      <c r="K792" s="3"/>
      <c r="L792" s="4"/>
      <c r="M792" s="4"/>
      <c r="N792" s="51"/>
      <c r="Q792" s="4"/>
      <c r="R792" s="4"/>
      <c r="S792" s="4"/>
      <c r="V792" s="4"/>
      <c r="W792" s="4"/>
    </row>
    <row r="793" spans="11:23" x14ac:dyDescent="0.5">
      <c r="K793" s="3"/>
      <c r="L793" s="4"/>
      <c r="M793" s="4"/>
      <c r="N793" s="51"/>
      <c r="Q793" s="4"/>
      <c r="R793" s="4"/>
      <c r="S793" s="4"/>
      <c r="V793" s="4"/>
      <c r="W793" s="4"/>
    </row>
    <row r="794" spans="11:23" x14ac:dyDescent="0.5">
      <c r="K794" s="3"/>
      <c r="L794" s="4"/>
      <c r="M794" s="4"/>
      <c r="N794" s="51"/>
      <c r="Q794" s="4"/>
      <c r="R794" s="4"/>
      <c r="S794" s="4"/>
      <c r="V794" s="4"/>
      <c r="W794" s="4"/>
    </row>
    <row r="795" spans="11:23" x14ac:dyDescent="0.5">
      <c r="K795" s="3"/>
      <c r="L795" s="4"/>
      <c r="M795" s="4"/>
      <c r="N795" s="51"/>
      <c r="Q795" s="4"/>
      <c r="R795" s="4"/>
      <c r="S795" s="4"/>
      <c r="V795" s="4"/>
      <c r="W795" s="4"/>
    </row>
    <row r="796" spans="11:23" x14ac:dyDescent="0.5">
      <c r="K796" s="3"/>
      <c r="L796" s="4"/>
      <c r="M796" s="4"/>
      <c r="N796" s="51"/>
      <c r="Q796" s="4"/>
      <c r="R796" s="4"/>
      <c r="S796" s="4"/>
      <c r="V796" s="4"/>
      <c r="W796" s="4"/>
    </row>
    <row r="797" spans="11:23" x14ac:dyDescent="0.5">
      <c r="K797" s="3"/>
      <c r="L797" s="4"/>
      <c r="M797" s="4"/>
      <c r="N797" s="51"/>
      <c r="Q797" s="4"/>
      <c r="R797" s="4"/>
      <c r="S797" s="4"/>
      <c r="V797" s="4"/>
      <c r="W797" s="4"/>
    </row>
    <row r="798" spans="11:23" x14ac:dyDescent="0.5">
      <c r="K798" s="3"/>
      <c r="L798" s="4"/>
      <c r="M798" s="4"/>
      <c r="N798" s="51"/>
      <c r="Q798" s="4"/>
      <c r="R798" s="4"/>
      <c r="S798" s="4"/>
      <c r="V798" s="4"/>
      <c r="W798" s="4"/>
    </row>
    <row r="799" spans="11:23" x14ac:dyDescent="0.5">
      <c r="K799" s="3"/>
      <c r="L799" s="4"/>
      <c r="M799" s="4"/>
      <c r="N799" s="51"/>
      <c r="Q799" s="4"/>
      <c r="R799" s="4"/>
      <c r="S799" s="4"/>
      <c r="V799" s="4"/>
      <c r="W799" s="4"/>
    </row>
    <row r="800" spans="11:23" x14ac:dyDescent="0.5">
      <c r="K800" s="3"/>
      <c r="L800" s="4"/>
      <c r="M800" s="4"/>
      <c r="N800" s="51"/>
      <c r="Q800" s="4"/>
      <c r="R800" s="4"/>
      <c r="S800" s="4"/>
      <c r="V800" s="4"/>
      <c r="W800" s="4"/>
    </row>
    <row r="801" spans="11:23" x14ac:dyDescent="0.5">
      <c r="K801" s="3"/>
      <c r="L801" s="4"/>
      <c r="M801" s="4"/>
      <c r="N801" s="51"/>
      <c r="Q801" s="4"/>
      <c r="R801" s="4"/>
      <c r="S801" s="4"/>
      <c r="V801" s="4"/>
      <c r="W801" s="4"/>
    </row>
    <row r="802" spans="11:23" x14ac:dyDescent="0.5">
      <c r="K802" s="3"/>
      <c r="L802" s="4"/>
      <c r="M802" s="4"/>
      <c r="N802" s="51"/>
      <c r="Q802" s="4"/>
      <c r="R802" s="4"/>
      <c r="S802" s="4"/>
      <c r="V802" s="4"/>
      <c r="W802" s="4"/>
    </row>
    <row r="803" spans="11:23" x14ac:dyDescent="0.5">
      <c r="K803" s="3"/>
      <c r="L803" s="4"/>
      <c r="M803" s="4"/>
      <c r="N803" s="51"/>
      <c r="Q803" s="4"/>
      <c r="R803" s="4"/>
      <c r="S803" s="4"/>
      <c r="V803" s="4"/>
      <c r="W803" s="4"/>
    </row>
    <row r="804" spans="11:23" x14ac:dyDescent="0.5">
      <c r="K804" s="3"/>
      <c r="L804" s="4"/>
      <c r="M804" s="4"/>
      <c r="N804" s="51"/>
      <c r="Q804" s="4"/>
      <c r="R804" s="4"/>
      <c r="S804" s="4"/>
      <c r="V804" s="4"/>
      <c r="W804" s="4"/>
    </row>
    <row r="805" spans="11:23" x14ac:dyDescent="0.5">
      <c r="K805" s="3"/>
      <c r="L805" s="4"/>
      <c r="M805" s="4"/>
      <c r="N805" s="51"/>
      <c r="Q805" s="4"/>
      <c r="R805" s="4"/>
      <c r="S805" s="4"/>
      <c r="V805" s="4"/>
      <c r="W805" s="4"/>
    </row>
    <row r="806" spans="11:23" x14ac:dyDescent="0.5">
      <c r="K806" s="3"/>
      <c r="L806" s="4"/>
      <c r="M806" s="4"/>
      <c r="N806" s="51"/>
      <c r="Q806" s="4"/>
      <c r="R806" s="4"/>
      <c r="S806" s="4"/>
      <c r="V806" s="4"/>
      <c r="W806" s="4"/>
    </row>
    <row r="807" spans="11:23" x14ac:dyDescent="0.5">
      <c r="K807" s="3"/>
      <c r="L807" s="4"/>
      <c r="M807" s="4"/>
      <c r="N807" s="51"/>
      <c r="Q807" s="4"/>
      <c r="R807" s="4"/>
      <c r="S807" s="4"/>
      <c r="V807" s="4"/>
      <c r="W807" s="4"/>
    </row>
    <row r="808" spans="11:23" x14ac:dyDescent="0.5">
      <c r="K808" s="3"/>
      <c r="L808" s="4"/>
      <c r="M808" s="4"/>
      <c r="N808" s="51"/>
      <c r="Q808" s="4"/>
      <c r="R808" s="4"/>
      <c r="S808" s="4"/>
      <c r="V808" s="4"/>
      <c r="W808" s="4"/>
    </row>
    <row r="809" spans="11:23" x14ac:dyDescent="0.5">
      <c r="K809" s="3"/>
      <c r="L809" s="4"/>
      <c r="M809" s="4"/>
      <c r="N809" s="51"/>
      <c r="Q809" s="4"/>
      <c r="R809" s="4"/>
      <c r="S809" s="4"/>
      <c r="V809" s="4"/>
      <c r="W809" s="4"/>
    </row>
    <row r="810" spans="11:23" x14ac:dyDescent="0.5">
      <c r="K810" s="3"/>
      <c r="L810" s="4"/>
      <c r="M810" s="4"/>
      <c r="N810" s="51"/>
      <c r="Q810" s="4"/>
      <c r="R810" s="4"/>
      <c r="S810" s="4"/>
      <c r="V810" s="4"/>
      <c r="W810" s="4"/>
    </row>
    <row r="811" spans="11:23" x14ac:dyDescent="0.5">
      <c r="K811" s="3"/>
      <c r="L811" s="4"/>
      <c r="M811" s="4"/>
      <c r="N811" s="51"/>
      <c r="Q811" s="4"/>
      <c r="R811" s="4"/>
      <c r="S811" s="4"/>
      <c r="V811" s="4"/>
      <c r="W811" s="4"/>
    </row>
    <row r="812" spans="11:23" x14ac:dyDescent="0.5">
      <c r="K812" s="3"/>
      <c r="L812" s="4"/>
      <c r="M812" s="4"/>
      <c r="N812" s="51"/>
      <c r="Q812" s="4"/>
      <c r="R812" s="4"/>
      <c r="S812" s="4"/>
      <c r="V812" s="4"/>
      <c r="W812" s="4"/>
    </row>
    <row r="813" spans="11:23" x14ac:dyDescent="0.5">
      <c r="K813" s="3"/>
      <c r="L813" s="4"/>
      <c r="M813" s="4"/>
      <c r="N813" s="51"/>
      <c r="Q813" s="4"/>
      <c r="R813" s="4"/>
      <c r="S813" s="4"/>
      <c r="V813" s="4"/>
      <c r="W813" s="4"/>
    </row>
    <row r="814" spans="11:23" x14ac:dyDescent="0.5">
      <c r="K814" s="3"/>
      <c r="L814" s="4"/>
      <c r="M814" s="4"/>
      <c r="N814" s="51"/>
      <c r="Q814" s="4"/>
      <c r="R814" s="4"/>
      <c r="S814" s="4"/>
      <c r="V814" s="4"/>
      <c r="W814" s="4"/>
    </row>
    <row r="815" spans="11:23" x14ac:dyDescent="0.5">
      <c r="K815" s="3"/>
      <c r="L815" s="4"/>
      <c r="M815" s="4"/>
      <c r="N815" s="51"/>
      <c r="Q815" s="4"/>
      <c r="R815" s="4"/>
      <c r="S815" s="4"/>
      <c r="V815" s="4"/>
      <c r="W815" s="4"/>
    </row>
    <row r="816" spans="11:23" x14ac:dyDescent="0.5">
      <c r="K816" s="3"/>
      <c r="L816" s="4"/>
      <c r="M816" s="4"/>
      <c r="N816" s="51"/>
      <c r="Q816" s="4"/>
      <c r="R816" s="4"/>
      <c r="S816" s="4"/>
      <c r="V816" s="4"/>
      <c r="W816" s="4"/>
    </row>
    <row r="817" spans="11:23" x14ac:dyDescent="0.5">
      <c r="K817" s="3"/>
      <c r="L817" s="4"/>
      <c r="M817" s="4"/>
      <c r="N817" s="51"/>
      <c r="Q817" s="4"/>
      <c r="R817" s="4"/>
      <c r="S817" s="4"/>
      <c r="V817" s="4"/>
      <c r="W817" s="4"/>
    </row>
    <row r="818" spans="11:23" x14ac:dyDescent="0.5">
      <c r="K818" s="3"/>
      <c r="L818" s="4"/>
      <c r="M818" s="4"/>
      <c r="N818" s="51"/>
      <c r="Q818" s="4"/>
      <c r="R818" s="4"/>
      <c r="S818" s="4"/>
      <c r="V818" s="4"/>
      <c r="W818" s="4"/>
    </row>
    <row r="819" spans="11:23" x14ac:dyDescent="0.5">
      <c r="K819" s="3"/>
      <c r="L819" s="4"/>
      <c r="M819" s="4"/>
      <c r="N819" s="51"/>
      <c r="Q819" s="4"/>
      <c r="R819" s="4"/>
      <c r="S819" s="4"/>
      <c r="V819" s="4"/>
      <c r="W819" s="4"/>
    </row>
    <row r="820" spans="11:23" x14ac:dyDescent="0.5">
      <c r="K820" s="3"/>
      <c r="L820" s="4"/>
      <c r="M820" s="4"/>
      <c r="N820" s="51"/>
      <c r="Q820" s="4"/>
      <c r="R820" s="4"/>
      <c r="S820" s="4"/>
      <c r="V820" s="4"/>
      <c r="W820" s="4"/>
    </row>
    <row r="821" spans="11:23" x14ac:dyDescent="0.5">
      <c r="K821" s="3"/>
      <c r="L821" s="4"/>
      <c r="M821" s="4"/>
      <c r="N821" s="51"/>
      <c r="Q821" s="4"/>
      <c r="R821" s="4"/>
      <c r="S821" s="4"/>
      <c r="V821" s="4"/>
      <c r="W821" s="4"/>
    </row>
    <row r="822" spans="11:23" x14ac:dyDescent="0.5">
      <c r="K822" s="3"/>
      <c r="L822" s="4"/>
      <c r="M822" s="4"/>
      <c r="N822" s="51"/>
      <c r="Q822" s="4"/>
      <c r="R822" s="4"/>
      <c r="S822" s="4"/>
      <c r="V822" s="4"/>
      <c r="W822" s="4"/>
    </row>
    <row r="823" spans="11:23" x14ac:dyDescent="0.5">
      <c r="K823" s="3"/>
      <c r="L823" s="4"/>
      <c r="M823" s="4"/>
      <c r="N823" s="51"/>
      <c r="Q823" s="4"/>
      <c r="R823" s="4"/>
      <c r="S823" s="4"/>
      <c r="V823" s="4"/>
      <c r="W823" s="4"/>
    </row>
    <row r="824" spans="11:23" x14ac:dyDescent="0.5">
      <c r="K824" s="3"/>
      <c r="L824" s="4"/>
      <c r="M824" s="4"/>
      <c r="N824" s="51"/>
      <c r="Q824" s="4"/>
      <c r="R824" s="4"/>
      <c r="S824" s="4"/>
      <c r="V824" s="4"/>
      <c r="W824" s="4"/>
    </row>
    <row r="825" spans="11:23" x14ac:dyDescent="0.5">
      <c r="K825" s="3"/>
      <c r="L825" s="4"/>
      <c r="M825" s="4"/>
      <c r="N825" s="51"/>
      <c r="Q825" s="4"/>
      <c r="R825" s="4"/>
      <c r="S825" s="4"/>
      <c r="V825" s="4"/>
      <c r="W825" s="4"/>
    </row>
    <row r="826" spans="11:23" x14ac:dyDescent="0.5">
      <c r="K826" s="3"/>
      <c r="L826" s="4"/>
      <c r="M826" s="4"/>
      <c r="N826" s="51"/>
      <c r="Q826" s="4"/>
      <c r="R826" s="4"/>
      <c r="S826" s="4"/>
      <c r="V826" s="4"/>
      <c r="W826" s="4"/>
    </row>
    <row r="827" spans="11:23" x14ac:dyDescent="0.5">
      <c r="K827" s="3"/>
      <c r="L827" s="4"/>
      <c r="M827" s="4"/>
      <c r="N827" s="51"/>
      <c r="Q827" s="4"/>
      <c r="R827" s="4"/>
      <c r="S827" s="4"/>
      <c r="V827" s="4"/>
      <c r="W827" s="4"/>
    </row>
    <row r="828" spans="11:23" x14ac:dyDescent="0.5">
      <c r="K828" s="3"/>
      <c r="L828" s="4"/>
      <c r="M828" s="4"/>
      <c r="N828" s="51"/>
      <c r="Q828" s="4"/>
      <c r="R828" s="4"/>
      <c r="S828" s="4"/>
      <c r="V828" s="4"/>
      <c r="W828" s="4"/>
    </row>
    <row r="829" spans="11:23" x14ac:dyDescent="0.5">
      <c r="K829" s="3"/>
      <c r="L829" s="4"/>
      <c r="M829" s="4"/>
      <c r="N829" s="51"/>
      <c r="Q829" s="4"/>
      <c r="R829" s="4"/>
      <c r="S829" s="4"/>
      <c r="V829" s="4"/>
      <c r="W829" s="4"/>
    </row>
    <row r="830" spans="11:23" x14ac:dyDescent="0.5">
      <c r="K830" s="3"/>
      <c r="L830" s="4"/>
      <c r="M830" s="4"/>
      <c r="N830" s="51"/>
      <c r="Q830" s="4"/>
      <c r="R830" s="4"/>
      <c r="S830" s="4"/>
      <c r="V830" s="4"/>
      <c r="W830" s="4"/>
    </row>
    <row r="831" spans="11:23" x14ac:dyDescent="0.5">
      <c r="K831" s="3"/>
      <c r="L831" s="4"/>
      <c r="M831" s="4"/>
      <c r="N831" s="51"/>
      <c r="Q831" s="4"/>
      <c r="R831" s="4"/>
      <c r="S831" s="4"/>
      <c r="V831" s="4"/>
      <c r="W831" s="4"/>
    </row>
    <row r="832" spans="11:23" x14ac:dyDescent="0.5">
      <c r="K832" s="3"/>
      <c r="L832" s="4"/>
      <c r="M832" s="4"/>
      <c r="N832" s="51"/>
      <c r="Q832" s="4"/>
      <c r="R832" s="4"/>
      <c r="S832" s="4"/>
      <c r="V832" s="4"/>
      <c r="W832" s="4"/>
    </row>
    <row r="833" spans="11:23" x14ac:dyDescent="0.5">
      <c r="K833" s="3"/>
      <c r="L833" s="4"/>
      <c r="M833" s="4"/>
      <c r="N833" s="51"/>
      <c r="Q833" s="4"/>
      <c r="R833" s="4"/>
      <c r="S833" s="4"/>
      <c r="V833" s="4"/>
      <c r="W833" s="4"/>
    </row>
    <row r="834" spans="11:23" x14ac:dyDescent="0.5">
      <c r="K834" s="3"/>
      <c r="L834" s="4"/>
      <c r="M834" s="4"/>
      <c r="N834" s="51"/>
      <c r="Q834" s="4"/>
      <c r="R834" s="4"/>
      <c r="S834" s="4"/>
      <c r="V834" s="4"/>
      <c r="W834" s="4"/>
    </row>
    <row r="835" spans="11:23" x14ac:dyDescent="0.5">
      <c r="K835" s="3"/>
      <c r="L835" s="4"/>
      <c r="M835" s="4"/>
      <c r="N835" s="51"/>
      <c r="Q835" s="4"/>
      <c r="R835" s="4"/>
      <c r="S835" s="4"/>
      <c r="V835" s="4"/>
      <c r="W835" s="4"/>
    </row>
    <row r="836" spans="11:23" x14ac:dyDescent="0.5">
      <c r="K836" s="3"/>
      <c r="L836" s="4"/>
      <c r="M836" s="4"/>
      <c r="N836" s="51"/>
      <c r="Q836" s="4"/>
      <c r="R836" s="4"/>
      <c r="S836" s="4"/>
      <c r="V836" s="4"/>
      <c r="W836" s="4"/>
    </row>
    <row r="837" spans="11:23" x14ac:dyDescent="0.5">
      <c r="K837" s="3"/>
      <c r="L837" s="4"/>
      <c r="M837" s="4"/>
      <c r="N837" s="51"/>
      <c r="Q837" s="4"/>
      <c r="R837" s="4"/>
      <c r="S837" s="4"/>
      <c r="V837" s="4"/>
      <c r="W837" s="4"/>
    </row>
    <row r="838" spans="11:23" x14ac:dyDescent="0.5">
      <c r="K838" s="3"/>
      <c r="L838" s="4"/>
      <c r="M838" s="4"/>
      <c r="N838" s="51"/>
      <c r="Q838" s="4"/>
      <c r="R838" s="4"/>
      <c r="S838" s="4"/>
      <c r="V838" s="4"/>
      <c r="W838" s="4"/>
    </row>
    <row r="839" spans="11:23" x14ac:dyDescent="0.5">
      <c r="K839" s="3"/>
      <c r="L839" s="4"/>
      <c r="M839" s="4"/>
      <c r="N839" s="51"/>
      <c r="Q839" s="4"/>
      <c r="R839" s="4"/>
      <c r="S839" s="4"/>
      <c r="V839" s="4"/>
      <c r="W839" s="4"/>
    </row>
    <row r="840" spans="11:23" x14ac:dyDescent="0.5">
      <c r="K840" s="3"/>
      <c r="L840" s="4"/>
      <c r="M840" s="4"/>
      <c r="N840" s="51"/>
      <c r="Q840" s="4"/>
      <c r="R840" s="4"/>
      <c r="S840" s="4"/>
      <c r="V840" s="4"/>
      <c r="W840" s="4"/>
    </row>
    <row r="841" spans="11:23" x14ac:dyDescent="0.5">
      <c r="K841" s="3"/>
      <c r="L841" s="4"/>
      <c r="M841" s="4"/>
      <c r="N841" s="51"/>
      <c r="Q841" s="4"/>
      <c r="R841" s="4"/>
      <c r="S841" s="4"/>
      <c r="V841" s="4"/>
      <c r="W841" s="4"/>
    </row>
    <row r="842" spans="11:23" x14ac:dyDescent="0.5">
      <c r="K842" s="3"/>
      <c r="L842" s="4"/>
      <c r="M842" s="4"/>
      <c r="N842" s="51"/>
      <c r="Q842" s="4"/>
      <c r="R842" s="4"/>
      <c r="S842" s="4"/>
      <c r="V842" s="4"/>
      <c r="W842" s="4"/>
    </row>
    <row r="843" spans="11:23" x14ac:dyDescent="0.5">
      <c r="K843" s="3"/>
      <c r="L843" s="4"/>
      <c r="M843" s="4"/>
      <c r="N843" s="51"/>
      <c r="Q843" s="4"/>
      <c r="R843" s="4"/>
      <c r="S843" s="4"/>
      <c r="V843" s="4"/>
      <c r="W843" s="4"/>
    </row>
    <row r="844" spans="11:23" x14ac:dyDescent="0.5">
      <c r="K844" s="3"/>
      <c r="L844" s="4"/>
      <c r="M844" s="4"/>
      <c r="N844" s="51"/>
      <c r="Q844" s="4"/>
      <c r="R844" s="4"/>
      <c r="S844" s="4"/>
      <c r="V844" s="4"/>
      <c r="W844" s="4"/>
    </row>
    <row r="845" spans="11:23" x14ac:dyDescent="0.5">
      <c r="K845" s="3"/>
      <c r="L845" s="4"/>
      <c r="M845" s="4"/>
      <c r="N845" s="51"/>
      <c r="Q845" s="4"/>
      <c r="R845" s="4"/>
      <c r="S845" s="4"/>
      <c r="V845" s="4"/>
      <c r="W845" s="4"/>
    </row>
    <row r="846" spans="11:23" x14ac:dyDescent="0.5">
      <c r="K846" s="3"/>
      <c r="L846" s="4"/>
      <c r="M846" s="4"/>
      <c r="N846" s="51"/>
      <c r="Q846" s="4"/>
      <c r="R846" s="4"/>
      <c r="S846" s="4"/>
      <c r="V846" s="4"/>
      <c r="W846" s="4"/>
    </row>
    <row r="847" spans="11:23" x14ac:dyDescent="0.5">
      <c r="K847" s="3"/>
      <c r="L847" s="4"/>
      <c r="M847" s="4"/>
      <c r="N847" s="51"/>
      <c r="Q847" s="4"/>
      <c r="R847" s="4"/>
      <c r="S847" s="4"/>
      <c r="V847" s="4"/>
      <c r="W847" s="4"/>
    </row>
    <row r="848" spans="11:23" x14ac:dyDescent="0.5">
      <c r="K848" s="3"/>
      <c r="L848" s="4"/>
      <c r="M848" s="4"/>
      <c r="N848" s="51"/>
      <c r="Q848" s="4"/>
      <c r="R848" s="4"/>
      <c r="S848" s="4"/>
      <c r="V848" s="4"/>
      <c r="W848" s="4"/>
    </row>
    <row r="849" spans="11:23" x14ac:dyDescent="0.5">
      <c r="K849" s="3"/>
      <c r="L849" s="4"/>
      <c r="M849" s="4"/>
      <c r="N849" s="51"/>
      <c r="Q849" s="4"/>
      <c r="R849" s="4"/>
      <c r="S849" s="4"/>
      <c r="V849" s="4"/>
      <c r="W849" s="4"/>
    </row>
    <row r="850" spans="11:23" x14ac:dyDescent="0.5">
      <c r="K850" s="3"/>
      <c r="L850" s="4"/>
      <c r="M850" s="4"/>
      <c r="N850" s="51"/>
      <c r="Q850" s="4"/>
      <c r="R850" s="4"/>
      <c r="S850" s="4"/>
      <c r="V850" s="4"/>
      <c r="W850" s="4"/>
    </row>
    <row r="851" spans="11:23" x14ac:dyDescent="0.5">
      <c r="K851" s="3"/>
      <c r="L851" s="4"/>
      <c r="M851" s="4"/>
      <c r="N851" s="51"/>
      <c r="Q851" s="4"/>
      <c r="R851" s="4"/>
      <c r="S851" s="4"/>
      <c r="V851" s="4"/>
      <c r="W851" s="4"/>
    </row>
    <row r="852" spans="11:23" x14ac:dyDescent="0.5">
      <c r="K852" s="3"/>
      <c r="L852" s="4"/>
      <c r="M852" s="4"/>
      <c r="N852" s="51"/>
      <c r="Q852" s="4"/>
      <c r="R852" s="4"/>
      <c r="S852" s="4"/>
      <c r="V852" s="4"/>
      <c r="W852" s="4"/>
    </row>
    <row r="853" spans="11:23" x14ac:dyDescent="0.5">
      <c r="K853" s="3"/>
      <c r="L853" s="4"/>
      <c r="M853" s="4"/>
      <c r="N853" s="51"/>
      <c r="Q853" s="4"/>
      <c r="R853" s="4"/>
      <c r="S853" s="4"/>
      <c r="V853" s="4"/>
      <c r="W853" s="4"/>
    </row>
    <row r="854" spans="11:23" x14ac:dyDescent="0.5">
      <c r="K854" s="3"/>
      <c r="L854" s="4"/>
      <c r="M854" s="4"/>
      <c r="N854" s="51"/>
      <c r="Q854" s="4"/>
      <c r="R854" s="4"/>
      <c r="S854" s="4"/>
      <c r="V854" s="4"/>
      <c r="W854" s="4"/>
    </row>
    <row r="855" spans="11:23" x14ac:dyDescent="0.5">
      <c r="K855" s="3"/>
      <c r="L855" s="4"/>
      <c r="M855" s="4"/>
      <c r="N855" s="51"/>
      <c r="Q855" s="4"/>
      <c r="R855" s="4"/>
      <c r="S855" s="4"/>
      <c r="V855" s="4"/>
      <c r="W855" s="4"/>
    </row>
    <row r="856" spans="11:23" x14ac:dyDescent="0.5">
      <c r="K856" s="3"/>
      <c r="L856" s="4"/>
      <c r="M856" s="4"/>
      <c r="N856" s="51"/>
      <c r="Q856" s="4"/>
      <c r="R856" s="4"/>
      <c r="S856" s="4"/>
      <c r="V856" s="4"/>
      <c r="W856" s="4"/>
    </row>
    <row r="857" spans="11:23" x14ac:dyDescent="0.5">
      <c r="K857" s="3"/>
      <c r="L857" s="4"/>
      <c r="M857" s="4"/>
      <c r="N857" s="51"/>
      <c r="Q857" s="4"/>
      <c r="R857" s="4"/>
      <c r="S857" s="4"/>
      <c r="V857" s="4"/>
      <c r="W857" s="4"/>
    </row>
    <row r="858" spans="11:23" x14ac:dyDescent="0.5">
      <c r="K858" s="3"/>
      <c r="L858" s="4"/>
      <c r="M858" s="4"/>
      <c r="N858" s="51"/>
      <c r="Q858" s="4"/>
      <c r="R858" s="4"/>
      <c r="S858" s="4"/>
      <c r="V858" s="4"/>
      <c r="W858" s="4"/>
    </row>
    <row r="859" spans="11:23" x14ac:dyDescent="0.5">
      <c r="K859" s="3"/>
      <c r="L859" s="4"/>
      <c r="M859" s="4"/>
      <c r="N859" s="51"/>
      <c r="Q859" s="4"/>
      <c r="R859" s="4"/>
      <c r="S859" s="4"/>
      <c r="V859" s="4"/>
      <c r="W859" s="4"/>
    </row>
    <row r="860" spans="11:23" x14ac:dyDescent="0.5">
      <c r="K860" s="3"/>
      <c r="L860" s="4"/>
      <c r="M860" s="4"/>
      <c r="N860" s="51"/>
      <c r="Q860" s="4"/>
      <c r="R860" s="4"/>
      <c r="S860" s="4"/>
      <c r="V860" s="4"/>
      <c r="W860" s="4"/>
    </row>
    <row r="861" spans="11:23" x14ac:dyDescent="0.5">
      <c r="K861" s="3"/>
      <c r="L861" s="4"/>
      <c r="M861" s="4"/>
      <c r="N861" s="51"/>
      <c r="Q861" s="4"/>
      <c r="R861" s="4"/>
      <c r="S861" s="4"/>
      <c r="V861" s="4"/>
      <c r="W861" s="4"/>
    </row>
    <row r="862" spans="11:23" x14ac:dyDescent="0.5">
      <c r="K862" s="3"/>
      <c r="L862" s="4"/>
      <c r="M862" s="4"/>
      <c r="N862" s="51"/>
      <c r="Q862" s="4"/>
      <c r="R862" s="4"/>
      <c r="S862" s="4"/>
      <c r="V862" s="4"/>
      <c r="W862" s="4"/>
    </row>
    <row r="863" spans="11:23" x14ac:dyDescent="0.5">
      <c r="K863" s="3"/>
      <c r="L863" s="4"/>
      <c r="M863" s="4"/>
      <c r="N863" s="51"/>
      <c r="Q863" s="4"/>
      <c r="R863" s="4"/>
      <c r="S863" s="4"/>
      <c r="V863" s="4"/>
      <c r="W863" s="4"/>
    </row>
    <row r="864" spans="11:23" x14ac:dyDescent="0.5">
      <c r="K864" s="3"/>
      <c r="L864" s="4"/>
      <c r="M864" s="4"/>
      <c r="N864" s="51"/>
      <c r="Q864" s="4"/>
      <c r="R864" s="4"/>
      <c r="S864" s="4"/>
      <c r="V864" s="4"/>
      <c r="W864" s="4"/>
    </row>
    <row r="865" spans="11:23" x14ac:dyDescent="0.5">
      <c r="K865" s="3"/>
      <c r="L865" s="4"/>
      <c r="M865" s="4"/>
      <c r="N865" s="51"/>
      <c r="Q865" s="4"/>
      <c r="R865" s="4"/>
      <c r="S865" s="4"/>
      <c r="V865" s="4"/>
      <c r="W865" s="4"/>
    </row>
    <row r="866" spans="11:23" x14ac:dyDescent="0.5">
      <c r="K866" s="3"/>
      <c r="L866" s="4"/>
      <c r="M866" s="4"/>
      <c r="N866" s="51"/>
      <c r="Q866" s="4"/>
      <c r="R866" s="4"/>
      <c r="S866" s="4"/>
      <c r="V866" s="4"/>
      <c r="W866" s="4"/>
    </row>
    <row r="867" spans="11:23" x14ac:dyDescent="0.5">
      <c r="K867" s="3"/>
      <c r="L867" s="4"/>
      <c r="M867" s="4"/>
      <c r="N867" s="51"/>
      <c r="Q867" s="4"/>
      <c r="R867" s="4"/>
      <c r="S867" s="4"/>
      <c r="V867" s="4"/>
      <c r="W867" s="4"/>
    </row>
    <row r="868" spans="11:23" x14ac:dyDescent="0.5">
      <c r="K868" s="3"/>
      <c r="L868" s="4"/>
      <c r="M868" s="4"/>
      <c r="N868" s="51"/>
      <c r="Q868" s="4"/>
      <c r="R868" s="4"/>
      <c r="S868" s="4"/>
      <c r="V868" s="4"/>
      <c r="W868" s="4"/>
    </row>
    <row r="869" spans="11:23" x14ac:dyDescent="0.5">
      <c r="K869" s="3"/>
      <c r="L869" s="4"/>
      <c r="M869" s="4"/>
      <c r="N869" s="51"/>
      <c r="Q869" s="4"/>
      <c r="R869" s="4"/>
      <c r="S869" s="4"/>
      <c r="V869" s="4"/>
      <c r="W869" s="4"/>
    </row>
    <row r="870" spans="11:23" x14ac:dyDescent="0.5">
      <c r="K870" s="3"/>
      <c r="L870" s="4"/>
      <c r="M870" s="4"/>
      <c r="N870" s="51"/>
      <c r="Q870" s="4"/>
      <c r="R870" s="4"/>
      <c r="S870" s="4"/>
      <c r="V870" s="4"/>
      <c r="W870" s="4"/>
    </row>
    <row r="871" spans="11:23" x14ac:dyDescent="0.5">
      <c r="K871" s="3"/>
      <c r="L871" s="4"/>
      <c r="M871" s="4"/>
      <c r="N871" s="51"/>
      <c r="Q871" s="4"/>
      <c r="R871" s="4"/>
      <c r="S871" s="4"/>
      <c r="V871" s="4"/>
      <c r="W871" s="4"/>
    </row>
    <row r="872" spans="11:23" x14ac:dyDescent="0.5">
      <c r="K872" s="3"/>
      <c r="L872" s="4"/>
      <c r="M872" s="4"/>
      <c r="N872" s="51"/>
      <c r="Q872" s="4"/>
      <c r="R872" s="4"/>
      <c r="S872" s="4"/>
      <c r="V872" s="4"/>
      <c r="W872" s="4"/>
    </row>
    <row r="873" spans="11:23" x14ac:dyDescent="0.5">
      <c r="K873" s="3"/>
      <c r="L873" s="4"/>
      <c r="M873" s="4"/>
      <c r="N873" s="51"/>
      <c r="Q873" s="4"/>
      <c r="R873" s="4"/>
      <c r="S873" s="4"/>
      <c r="V873" s="4"/>
      <c r="W873" s="4"/>
    </row>
    <row r="874" spans="11:23" x14ac:dyDescent="0.5">
      <c r="K874" s="3"/>
      <c r="L874" s="4"/>
      <c r="M874" s="4"/>
      <c r="N874" s="51"/>
      <c r="Q874" s="4"/>
      <c r="R874" s="4"/>
      <c r="S874" s="4"/>
      <c r="V874" s="4"/>
      <c r="W874" s="4"/>
    </row>
    <row r="875" spans="11:23" x14ac:dyDescent="0.5">
      <c r="K875" s="3"/>
      <c r="L875" s="4"/>
      <c r="M875" s="4"/>
      <c r="N875" s="51"/>
      <c r="Q875" s="4"/>
      <c r="R875" s="4"/>
      <c r="S875" s="4"/>
      <c r="V875" s="4"/>
      <c r="W875" s="4"/>
    </row>
    <row r="876" spans="11:23" x14ac:dyDescent="0.5">
      <c r="K876" s="3"/>
      <c r="L876" s="4"/>
      <c r="M876" s="4"/>
      <c r="N876" s="51"/>
      <c r="Q876" s="4"/>
      <c r="R876" s="4"/>
      <c r="S876" s="4"/>
      <c r="V876" s="4"/>
      <c r="W876" s="4"/>
    </row>
    <row r="877" spans="11:23" x14ac:dyDescent="0.5">
      <c r="K877" s="3"/>
      <c r="L877" s="4"/>
      <c r="M877" s="4"/>
      <c r="N877" s="51"/>
      <c r="Q877" s="4"/>
      <c r="R877" s="4"/>
      <c r="S877" s="4"/>
      <c r="V877" s="4"/>
      <c r="W877" s="4"/>
    </row>
    <row r="878" spans="11:23" x14ac:dyDescent="0.5">
      <c r="K878" s="3"/>
      <c r="L878" s="4"/>
      <c r="M878" s="4"/>
      <c r="N878" s="51"/>
      <c r="Q878" s="4"/>
      <c r="R878" s="4"/>
      <c r="S878" s="4"/>
      <c r="V878" s="4"/>
      <c r="W878" s="4"/>
    </row>
    <row r="879" spans="11:23" x14ac:dyDescent="0.5">
      <c r="K879" s="3"/>
      <c r="L879" s="4"/>
      <c r="M879" s="4"/>
      <c r="N879" s="51"/>
      <c r="Q879" s="4"/>
      <c r="R879" s="4"/>
      <c r="S879" s="4"/>
      <c r="V879" s="4"/>
      <c r="W879" s="4"/>
    </row>
    <row r="880" spans="11:23" x14ac:dyDescent="0.5">
      <c r="K880" s="3"/>
      <c r="L880" s="4"/>
      <c r="M880" s="4"/>
      <c r="N880" s="51"/>
      <c r="Q880" s="4"/>
      <c r="R880" s="4"/>
      <c r="S880" s="4"/>
      <c r="V880" s="4"/>
      <c r="W880" s="4"/>
    </row>
    <row r="881" spans="11:23" x14ac:dyDescent="0.5">
      <c r="K881" s="3"/>
      <c r="L881" s="4"/>
      <c r="M881" s="4"/>
      <c r="N881" s="51"/>
      <c r="Q881" s="4"/>
      <c r="R881" s="4"/>
      <c r="S881" s="4"/>
      <c r="V881" s="4"/>
      <c r="W881" s="4"/>
    </row>
    <row r="882" spans="11:23" x14ac:dyDescent="0.5">
      <c r="K882" s="3"/>
      <c r="L882" s="4"/>
      <c r="M882" s="4"/>
      <c r="N882" s="51"/>
      <c r="Q882" s="4"/>
      <c r="R882" s="4"/>
      <c r="S882" s="4"/>
      <c r="V882" s="4"/>
      <c r="W882" s="4"/>
    </row>
    <row r="883" spans="11:23" x14ac:dyDescent="0.5">
      <c r="K883" s="3"/>
      <c r="L883" s="4"/>
      <c r="M883" s="4"/>
      <c r="N883" s="51"/>
      <c r="Q883" s="4"/>
      <c r="R883" s="4"/>
      <c r="S883" s="4"/>
      <c r="V883" s="4"/>
      <c r="W883" s="4"/>
    </row>
    <row r="884" spans="11:23" x14ac:dyDescent="0.5">
      <c r="K884" s="3"/>
      <c r="L884" s="4"/>
      <c r="M884" s="4"/>
      <c r="N884" s="51"/>
      <c r="Q884" s="4"/>
      <c r="R884" s="4"/>
      <c r="S884" s="4"/>
      <c r="V884" s="4"/>
      <c r="W884" s="4"/>
    </row>
    <row r="885" spans="11:23" x14ac:dyDescent="0.5">
      <c r="K885" s="3"/>
      <c r="L885" s="4"/>
      <c r="M885" s="4"/>
      <c r="N885" s="51"/>
      <c r="Q885" s="4"/>
      <c r="R885" s="4"/>
      <c r="S885" s="4"/>
      <c r="V885" s="4"/>
      <c r="W885" s="4"/>
    </row>
    <row r="886" spans="11:23" x14ac:dyDescent="0.5">
      <c r="K886" s="3"/>
      <c r="L886" s="4"/>
      <c r="M886" s="4"/>
      <c r="N886" s="51"/>
      <c r="Q886" s="4"/>
      <c r="R886" s="4"/>
      <c r="S886" s="4"/>
      <c r="V886" s="4"/>
      <c r="W886" s="4"/>
    </row>
    <row r="887" spans="11:23" x14ac:dyDescent="0.5">
      <c r="K887" s="3"/>
      <c r="L887" s="4"/>
      <c r="M887" s="4"/>
      <c r="N887" s="51"/>
      <c r="Q887" s="4"/>
      <c r="R887" s="4"/>
      <c r="S887" s="4"/>
      <c r="V887" s="4"/>
      <c r="W887" s="4"/>
    </row>
    <row r="888" spans="11:23" x14ac:dyDescent="0.5">
      <c r="K888" s="3"/>
      <c r="L888" s="4"/>
      <c r="M888" s="4"/>
      <c r="N888" s="51"/>
      <c r="Q888" s="4"/>
      <c r="R888" s="4"/>
      <c r="S888" s="4"/>
      <c r="V888" s="4"/>
      <c r="W888" s="4"/>
    </row>
    <row r="889" spans="11:23" x14ac:dyDescent="0.5">
      <c r="K889" s="3"/>
      <c r="L889" s="4"/>
      <c r="M889" s="4"/>
      <c r="N889" s="51"/>
      <c r="Q889" s="4"/>
      <c r="R889" s="4"/>
      <c r="S889" s="4"/>
      <c r="V889" s="4"/>
      <c r="W889" s="4"/>
    </row>
    <row r="890" spans="11:23" x14ac:dyDescent="0.5">
      <c r="K890" s="3"/>
      <c r="L890" s="4"/>
      <c r="M890" s="4"/>
      <c r="N890" s="51"/>
      <c r="Q890" s="4"/>
      <c r="R890" s="4"/>
      <c r="S890" s="4"/>
      <c r="V890" s="4"/>
      <c r="W890" s="4"/>
    </row>
    <row r="891" spans="11:23" x14ac:dyDescent="0.5">
      <c r="K891" s="3"/>
      <c r="L891" s="4"/>
      <c r="M891" s="4"/>
      <c r="N891" s="51"/>
      <c r="Q891" s="4"/>
      <c r="R891" s="4"/>
      <c r="S891" s="4"/>
      <c r="V891" s="4"/>
      <c r="W891" s="4"/>
    </row>
    <row r="892" spans="11:23" x14ac:dyDescent="0.5">
      <c r="K892" s="3"/>
      <c r="L892" s="4"/>
      <c r="M892" s="4"/>
      <c r="N892" s="51"/>
      <c r="Q892" s="4"/>
      <c r="R892" s="4"/>
      <c r="S892" s="4"/>
      <c r="V892" s="4"/>
      <c r="W892" s="4"/>
    </row>
    <row r="893" spans="11:23" x14ac:dyDescent="0.5">
      <c r="K893" s="3"/>
      <c r="L893" s="4"/>
      <c r="M893" s="4"/>
      <c r="N893" s="51"/>
      <c r="Q893" s="4"/>
      <c r="R893" s="4"/>
      <c r="S893" s="4"/>
      <c r="V893" s="4"/>
      <c r="W893" s="4"/>
    </row>
    <row r="894" spans="11:23" x14ac:dyDescent="0.5">
      <c r="K894" s="3"/>
      <c r="L894" s="4"/>
      <c r="M894" s="4"/>
      <c r="N894" s="51"/>
      <c r="Q894" s="4"/>
      <c r="R894" s="4"/>
      <c r="S894" s="4"/>
      <c r="V894" s="4"/>
      <c r="W894" s="4"/>
    </row>
    <row r="895" spans="11:23" x14ac:dyDescent="0.5">
      <c r="K895" s="3"/>
      <c r="L895" s="4"/>
      <c r="M895" s="4"/>
      <c r="N895" s="51"/>
      <c r="Q895" s="4"/>
      <c r="R895" s="4"/>
      <c r="S895" s="4"/>
      <c r="V895" s="4"/>
      <c r="W895" s="4"/>
    </row>
    <row r="896" spans="11:23" x14ac:dyDescent="0.5">
      <c r="K896" s="3"/>
      <c r="L896" s="4"/>
      <c r="M896" s="4"/>
      <c r="N896" s="51"/>
      <c r="Q896" s="4"/>
      <c r="R896" s="4"/>
      <c r="S896" s="4"/>
      <c r="V896" s="4"/>
      <c r="W896" s="4"/>
    </row>
    <row r="897" spans="11:23" x14ac:dyDescent="0.5">
      <c r="K897" s="3"/>
      <c r="L897" s="4"/>
      <c r="M897" s="4"/>
      <c r="N897" s="51"/>
      <c r="Q897" s="4"/>
      <c r="R897" s="4"/>
      <c r="S897" s="4"/>
      <c r="V897" s="4"/>
      <c r="W897" s="4"/>
    </row>
    <row r="898" spans="11:23" x14ac:dyDescent="0.5">
      <c r="K898" s="3"/>
      <c r="L898" s="4"/>
      <c r="M898" s="4"/>
      <c r="N898" s="51"/>
      <c r="Q898" s="4"/>
      <c r="R898" s="4"/>
      <c r="S898" s="4"/>
      <c r="V898" s="4"/>
      <c r="W898" s="4"/>
    </row>
    <row r="899" spans="11:23" x14ac:dyDescent="0.5">
      <c r="K899" s="3"/>
      <c r="L899" s="4"/>
      <c r="M899" s="4"/>
      <c r="N899" s="51"/>
      <c r="Q899" s="4"/>
      <c r="R899" s="4"/>
      <c r="S899" s="4"/>
      <c r="V899" s="4"/>
      <c r="W899" s="4"/>
    </row>
    <row r="900" spans="11:23" x14ac:dyDescent="0.5">
      <c r="K900" s="3"/>
      <c r="L900" s="4"/>
      <c r="M900" s="4"/>
      <c r="N900" s="51"/>
      <c r="Q900" s="4"/>
      <c r="R900" s="4"/>
      <c r="S900" s="4"/>
      <c r="V900" s="4"/>
      <c r="W900" s="4"/>
    </row>
    <row r="901" spans="11:23" x14ac:dyDescent="0.5">
      <c r="K901" s="3"/>
      <c r="L901" s="4"/>
      <c r="M901" s="4"/>
      <c r="N901" s="51"/>
      <c r="Q901" s="4"/>
      <c r="R901" s="4"/>
      <c r="S901" s="4"/>
      <c r="V901" s="4"/>
      <c r="W901" s="4"/>
    </row>
    <row r="902" spans="11:23" x14ac:dyDescent="0.5">
      <c r="K902" s="3"/>
      <c r="L902" s="4"/>
      <c r="M902" s="4"/>
      <c r="N902" s="51"/>
      <c r="Q902" s="4"/>
      <c r="R902" s="4"/>
      <c r="S902" s="4"/>
      <c r="V902" s="4"/>
      <c r="W902" s="4"/>
    </row>
    <row r="903" spans="11:23" x14ac:dyDescent="0.5">
      <c r="K903" s="3"/>
      <c r="L903" s="4"/>
      <c r="M903" s="4"/>
      <c r="N903" s="51"/>
      <c r="Q903" s="4"/>
      <c r="R903" s="4"/>
      <c r="S903" s="4"/>
      <c r="V903" s="4"/>
      <c r="W903" s="4"/>
    </row>
    <row r="904" spans="11:23" x14ac:dyDescent="0.5">
      <c r="K904" s="3"/>
      <c r="L904" s="4"/>
      <c r="M904" s="4"/>
      <c r="N904" s="51"/>
      <c r="Q904" s="4"/>
      <c r="R904" s="4"/>
      <c r="S904" s="4"/>
      <c r="V904" s="4"/>
      <c r="W904" s="4"/>
    </row>
    <row r="905" spans="11:23" x14ac:dyDescent="0.5">
      <c r="K905" s="3"/>
      <c r="L905" s="4"/>
      <c r="M905" s="4"/>
      <c r="N905" s="51"/>
      <c r="Q905" s="4"/>
      <c r="R905" s="4"/>
      <c r="S905" s="4"/>
      <c r="V905" s="4"/>
      <c r="W905" s="4"/>
    </row>
    <row r="906" spans="11:23" x14ac:dyDescent="0.5">
      <c r="K906" s="3"/>
      <c r="L906" s="4"/>
      <c r="M906" s="4"/>
      <c r="N906" s="51"/>
      <c r="Q906" s="4"/>
      <c r="R906" s="4"/>
      <c r="S906" s="4"/>
      <c r="V906" s="4"/>
      <c r="W906" s="4"/>
    </row>
    <row r="907" spans="11:23" x14ac:dyDescent="0.5">
      <c r="K907" s="3"/>
      <c r="L907" s="4"/>
      <c r="M907" s="4"/>
      <c r="N907" s="51"/>
      <c r="Q907" s="4"/>
      <c r="R907" s="4"/>
      <c r="S907" s="4"/>
      <c r="V907" s="4"/>
      <c r="W907" s="4"/>
    </row>
    <row r="908" spans="11:23" x14ac:dyDescent="0.5">
      <c r="K908" s="3"/>
      <c r="L908" s="4"/>
      <c r="M908" s="4"/>
      <c r="N908" s="51"/>
      <c r="Q908" s="4"/>
      <c r="R908" s="4"/>
      <c r="S908" s="4"/>
      <c r="V908" s="4"/>
      <c r="W908" s="4"/>
    </row>
    <row r="909" spans="11:23" x14ac:dyDescent="0.5">
      <c r="K909" s="3"/>
      <c r="L909" s="4"/>
      <c r="M909" s="4"/>
      <c r="N909" s="51"/>
      <c r="Q909" s="4"/>
      <c r="R909" s="4"/>
      <c r="S909" s="4"/>
      <c r="V909" s="4"/>
      <c r="W909" s="4"/>
    </row>
    <row r="910" spans="11:23" x14ac:dyDescent="0.5">
      <c r="K910" s="3"/>
      <c r="L910" s="4"/>
      <c r="M910" s="4"/>
      <c r="N910" s="51"/>
      <c r="Q910" s="4"/>
      <c r="R910" s="4"/>
      <c r="S910" s="4"/>
      <c r="V910" s="4"/>
      <c r="W910" s="4"/>
    </row>
    <row r="911" spans="11:23" x14ac:dyDescent="0.5">
      <c r="K911" s="3"/>
      <c r="L911" s="4"/>
      <c r="M911" s="4"/>
      <c r="N911" s="51"/>
      <c r="Q911" s="4"/>
      <c r="R911" s="4"/>
      <c r="S911" s="4"/>
      <c r="V911" s="4"/>
      <c r="W911" s="4"/>
    </row>
    <row r="912" spans="11:23" x14ac:dyDescent="0.5">
      <c r="K912" s="3"/>
      <c r="L912" s="4"/>
      <c r="M912" s="4"/>
      <c r="N912" s="51"/>
      <c r="Q912" s="4"/>
      <c r="R912" s="4"/>
      <c r="S912" s="4"/>
      <c r="V912" s="4"/>
      <c r="W912" s="4"/>
    </row>
    <row r="913" spans="11:23" x14ac:dyDescent="0.5">
      <c r="K913" s="3"/>
      <c r="L913" s="4"/>
      <c r="M913" s="4"/>
      <c r="N913" s="51"/>
      <c r="Q913" s="4"/>
      <c r="R913" s="4"/>
      <c r="S913" s="4"/>
      <c r="V913" s="4"/>
      <c r="W913" s="4"/>
    </row>
    <row r="914" spans="11:23" x14ac:dyDescent="0.5">
      <c r="K914" s="3"/>
      <c r="L914" s="4"/>
      <c r="M914" s="4"/>
      <c r="N914" s="51"/>
      <c r="Q914" s="4"/>
      <c r="R914" s="4"/>
      <c r="S914" s="4"/>
      <c r="V914" s="4"/>
      <c r="W914" s="4"/>
    </row>
    <row r="915" spans="11:23" x14ac:dyDescent="0.5">
      <c r="K915" s="3"/>
      <c r="L915" s="4"/>
      <c r="M915" s="4"/>
      <c r="N915" s="51"/>
      <c r="Q915" s="4"/>
      <c r="R915" s="4"/>
      <c r="S915" s="4"/>
      <c r="V915" s="4"/>
      <c r="W915" s="4"/>
    </row>
    <row r="916" spans="11:23" x14ac:dyDescent="0.5">
      <c r="K916" s="3"/>
      <c r="L916" s="4"/>
      <c r="M916" s="4"/>
      <c r="N916" s="51"/>
      <c r="Q916" s="4"/>
      <c r="R916" s="4"/>
      <c r="S916" s="4"/>
      <c r="V916" s="4"/>
      <c r="W916" s="4"/>
    </row>
    <row r="917" spans="11:23" x14ac:dyDescent="0.5">
      <c r="K917" s="3"/>
      <c r="L917" s="4"/>
      <c r="M917" s="4"/>
      <c r="N917" s="51"/>
      <c r="Q917" s="4"/>
      <c r="R917" s="4"/>
      <c r="S917" s="4"/>
      <c r="V917" s="4"/>
      <c r="W917" s="4"/>
    </row>
    <row r="918" spans="11:23" x14ac:dyDescent="0.5">
      <c r="K918" s="3"/>
      <c r="L918" s="4"/>
      <c r="M918" s="4"/>
      <c r="N918" s="51"/>
      <c r="Q918" s="4"/>
      <c r="R918" s="4"/>
      <c r="S918" s="4"/>
      <c r="V918" s="4"/>
      <c r="W918" s="4"/>
    </row>
    <row r="919" spans="11:23" x14ac:dyDescent="0.5">
      <c r="K919" s="3"/>
      <c r="L919" s="4"/>
      <c r="M919" s="4"/>
      <c r="N919" s="51"/>
      <c r="Q919" s="4"/>
      <c r="R919" s="4"/>
      <c r="S919" s="4"/>
      <c r="V919" s="4"/>
      <c r="W919" s="4"/>
    </row>
    <row r="920" spans="11:23" x14ac:dyDescent="0.5">
      <c r="K920" s="3"/>
      <c r="L920" s="4"/>
      <c r="M920" s="4"/>
      <c r="N920" s="51"/>
      <c r="Q920" s="4"/>
      <c r="R920" s="4"/>
      <c r="S920" s="4"/>
      <c r="V920" s="4"/>
      <c r="W920" s="4"/>
    </row>
    <row r="921" spans="11:23" x14ac:dyDescent="0.5">
      <c r="K921" s="3"/>
      <c r="L921" s="4"/>
      <c r="M921" s="4"/>
      <c r="N921" s="51"/>
      <c r="Q921" s="4"/>
      <c r="R921" s="4"/>
      <c r="S921" s="4"/>
      <c r="V921" s="4"/>
      <c r="W921" s="4"/>
    </row>
    <row r="922" spans="11:23" x14ac:dyDescent="0.5">
      <c r="K922" s="3"/>
      <c r="L922" s="4"/>
      <c r="M922" s="4"/>
      <c r="N922" s="51"/>
      <c r="Q922" s="4"/>
      <c r="R922" s="4"/>
      <c r="S922" s="4"/>
      <c r="V922" s="4"/>
      <c r="W922" s="4"/>
    </row>
    <row r="923" spans="11:23" x14ac:dyDescent="0.5">
      <c r="K923" s="3"/>
      <c r="L923" s="4"/>
      <c r="M923" s="4"/>
      <c r="N923" s="51"/>
      <c r="Q923" s="4"/>
      <c r="R923" s="4"/>
      <c r="S923" s="4"/>
      <c r="V923" s="4"/>
      <c r="W923" s="4"/>
    </row>
    <row r="924" spans="11:23" x14ac:dyDescent="0.5">
      <c r="K924" s="3"/>
      <c r="L924" s="4"/>
      <c r="M924" s="4"/>
      <c r="N924" s="51"/>
      <c r="Q924" s="4"/>
      <c r="R924" s="4"/>
      <c r="S924" s="4"/>
      <c r="V924" s="4"/>
      <c r="W924" s="4"/>
    </row>
    <row r="925" spans="11:23" x14ac:dyDescent="0.5">
      <c r="K925" s="3"/>
      <c r="L925" s="4"/>
      <c r="M925" s="4"/>
      <c r="N925" s="51"/>
      <c r="Q925" s="4"/>
      <c r="R925" s="4"/>
      <c r="S925" s="4"/>
      <c r="V925" s="4"/>
      <c r="W925" s="4"/>
    </row>
    <row r="926" spans="11:23" x14ac:dyDescent="0.5">
      <c r="K926" s="3"/>
      <c r="L926" s="4"/>
      <c r="M926" s="4"/>
      <c r="N926" s="51"/>
      <c r="Q926" s="4"/>
      <c r="R926" s="4"/>
      <c r="S926" s="4"/>
      <c r="V926" s="4"/>
      <c r="W926" s="4"/>
    </row>
    <row r="927" spans="11:23" x14ac:dyDescent="0.5">
      <c r="K927" s="3"/>
      <c r="L927" s="4"/>
      <c r="M927" s="4"/>
      <c r="N927" s="51"/>
      <c r="Q927" s="4"/>
      <c r="R927" s="4"/>
      <c r="S927" s="4"/>
      <c r="V927" s="4"/>
      <c r="W927" s="4"/>
    </row>
    <row r="928" spans="11:23" x14ac:dyDescent="0.5">
      <c r="K928" s="3"/>
      <c r="L928" s="4"/>
      <c r="M928" s="4"/>
      <c r="N928" s="51"/>
      <c r="Q928" s="4"/>
      <c r="R928" s="4"/>
      <c r="S928" s="4"/>
      <c r="V928" s="4"/>
      <c r="W928" s="4"/>
    </row>
    <row r="929" spans="11:23" x14ac:dyDescent="0.5">
      <c r="K929" s="3"/>
      <c r="L929" s="4"/>
      <c r="M929" s="4"/>
      <c r="N929" s="51"/>
      <c r="Q929" s="4"/>
      <c r="R929" s="4"/>
      <c r="S929" s="4"/>
      <c r="V929" s="4"/>
      <c r="W929" s="4"/>
    </row>
    <row r="930" spans="11:23" x14ac:dyDescent="0.5">
      <c r="K930" s="3"/>
      <c r="L930" s="4"/>
      <c r="M930" s="4"/>
      <c r="N930" s="51"/>
      <c r="Q930" s="4"/>
      <c r="R930" s="4"/>
      <c r="S930" s="4"/>
      <c r="V930" s="4"/>
      <c r="W930" s="4"/>
    </row>
    <row r="931" spans="11:23" x14ac:dyDescent="0.5">
      <c r="K931" s="3"/>
      <c r="L931" s="4"/>
      <c r="M931" s="4"/>
      <c r="N931" s="51"/>
      <c r="Q931" s="4"/>
      <c r="R931" s="4"/>
      <c r="S931" s="4"/>
      <c r="V931" s="4"/>
      <c r="W931" s="4"/>
    </row>
    <row r="932" spans="11:23" x14ac:dyDescent="0.5">
      <c r="K932" s="3"/>
      <c r="L932" s="4"/>
      <c r="M932" s="4"/>
      <c r="N932" s="51"/>
      <c r="Q932" s="4"/>
      <c r="R932" s="4"/>
      <c r="S932" s="4"/>
      <c r="V932" s="4"/>
      <c r="W932" s="4"/>
    </row>
    <row r="933" spans="11:23" x14ac:dyDescent="0.5">
      <c r="K933" s="3"/>
      <c r="L933" s="4"/>
      <c r="M933" s="4"/>
      <c r="N933" s="51"/>
      <c r="Q933" s="4"/>
      <c r="R933" s="4"/>
      <c r="S933" s="4"/>
      <c r="V933" s="4"/>
      <c r="W933" s="4"/>
    </row>
    <row r="934" spans="11:23" x14ac:dyDescent="0.5">
      <c r="K934" s="3"/>
      <c r="L934" s="4"/>
      <c r="M934" s="4"/>
      <c r="N934" s="51"/>
      <c r="Q934" s="4"/>
      <c r="R934" s="4"/>
      <c r="S934" s="4"/>
      <c r="V934" s="4"/>
      <c r="W934" s="4"/>
    </row>
    <row r="935" spans="11:23" x14ac:dyDescent="0.5">
      <c r="K935" s="3"/>
      <c r="L935" s="4"/>
      <c r="M935" s="4"/>
      <c r="N935" s="51"/>
      <c r="Q935" s="4"/>
      <c r="R935" s="4"/>
      <c r="S935" s="4"/>
      <c r="V935" s="4"/>
      <c r="W935" s="4"/>
    </row>
    <row r="936" spans="11:23" x14ac:dyDescent="0.5">
      <c r="K936" s="3"/>
      <c r="L936" s="4"/>
      <c r="M936" s="4"/>
      <c r="N936" s="51"/>
      <c r="Q936" s="4"/>
      <c r="R936" s="4"/>
      <c r="S936" s="4"/>
      <c r="V936" s="4"/>
      <c r="W936" s="4"/>
    </row>
    <row r="937" spans="11:23" x14ac:dyDescent="0.5">
      <c r="K937" s="3"/>
      <c r="L937" s="4"/>
      <c r="M937" s="4"/>
      <c r="N937" s="51"/>
      <c r="Q937" s="4"/>
      <c r="R937" s="4"/>
      <c r="S937" s="4"/>
      <c r="V937" s="4"/>
      <c r="W937" s="4"/>
    </row>
    <row r="938" spans="11:23" x14ac:dyDescent="0.5">
      <c r="K938" s="3"/>
      <c r="L938" s="4"/>
      <c r="M938" s="4"/>
      <c r="N938" s="51"/>
      <c r="Q938" s="4"/>
      <c r="R938" s="4"/>
      <c r="S938" s="4"/>
      <c r="V938" s="4"/>
      <c r="W938" s="4"/>
    </row>
    <row r="939" spans="11:23" x14ac:dyDescent="0.5">
      <c r="K939" s="3"/>
      <c r="L939" s="4"/>
      <c r="M939" s="4"/>
      <c r="N939" s="51"/>
      <c r="Q939" s="4"/>
      <c r="R939" s="4"/>
      <c r="S939" s="4"/>
      <c r="V939" s="4"/>
      <c r="W939" s="4"/>
    </row>
    <row r="940" spans="11:23" x14ac:dyDescent="0.5">
      <c r="K940" s="3"/>
      <c r="L940" s="4"/>
      <c r="M940" s="4"/>
      <c r="N940" s="51"/>
      <c r="Q940" s="4"/>
      <c r="R940" s="4"/>
      <c r="S940" s="4"/>
      <c r="V940" s="4"/>
      <c r="W940" s="4"/>
    </row>
    <row r="941" spans="11:23" x14ac:dyDescent="0.5">
      <c r="K941" s="3"/>
      <c r="L941" s="4"/>
      <c r="M941" s="4"/>
      <c r="N941" s="51"/>
      <c r="Q941" s="4"/>
      <c r="R941" s="4"/>
      <c r="S941" s="4"/>
      <c r="V941" s="4"/>
      <c r="W941" s="4"/>
    </row>
    <row r="942" spans="11:23" x14ac:dyDescent="0.5">
      <c r="K942" s="3"/>
      <c r="L942" s="4"/>
      <c r="M942" s="4"/>
      <c r="N942" s="51"/>
      <c r="Q942" s="4"/>
      <c r="R942" s="4"/>
      <c r="S942" s="4"/>
      <c r="V942" s="4"/>
      <c r="W942" s="4"/>
    </row>
    <row r="943" spans="11:23" x14ac:dyDescent="0.5">
      <c r="K943" s="3"/>
      <c r="L943" s="4"/>
      <c r="M943" s="4"/>
      <c r="N943" s="51"/>
      <c r="Q943" s="4"/>
      <c r="R943" s="4"/>
      <c r="S943" s="4"/>
      <c r="V943" s="4"/>
      <c r="W943" s="4"/>
    </row>
    <row r="944" spans="11:23" x14ac:dyDescent="0.5">
      <c r="K944" s="3"/>
      <c r="L944" s="4"/>
      <c r="M944" s="4"/>
      <c r="N944" s="51"/>
      <c r="Q944" s="4"/>
      <c r="R944" s="4"/>
      <c r="S944" s="4"/>
      <c r="V944" s="4"/>
      <c r="W944" s="4"/>
    </row>
    <row r="945" spans="11:23" x14ac:dyDescent="0.5">
      <c r="K945" s="3"/>
      <c r="L945" s="4"/>
      <c r="M945" s="4"/>
      <c r="N945" s="51"/>
      <c r="Q945" s="4"/>
      <c r="R945" s="4"/>
      <c r="S945" s="4"/>
      <c r="V945" s="4"/>
      <c r="W945" s="4"/>
    </row>
    <row r="946" spans="11:23" x14ac:dyDescent="0.5">
      <c r="K946" s="3"/>
      <c r="L946" s="4"/>
      <c r="M946" s="4"/>
      <c r="N946" s="51"/>
      <c r="Q946" s="4"/>
      <c r="R946" s="4"/>
      <c r="S946" s="4"/>
      <c r="V946" s="4"/>
      <c r="W946" s="4"/>
    </row>
    <row r="947" spans="11:23" x14ac:dyDescent="0.5">
      <c r="K947" s="3"/>
      <c r="L947" s="4"/>
      <c r="M947" s="4"/>
      <c r="N947" s="51"/>
      <c r="Q947" s="4"/>
      <c r="R947" s="4"/>
      <c r="S947" s="4"/>
      <c r="V947" s="4"/>
      <c r="W947" s="4"/>
    </row>
    <row r="948" spans="11:23" x14ac:dyDescent="0.5">
      <c r="K948" s="3"/>
      <c r="L948" s="4"/>
      <c r="M948" s="4"/>
      <c r="N948" s="51"/>
      <c r="Q948" s="4"/>
      <c r="R948" s="4"/>
      <c r="S948" s="4"/>
      <c r="V948" s="4"/>
      <c r="W948" s="4"/>
    </row>
    <row r="949" spans="11:23" x14ac:dyDescent="0.5">
      <c r="K949" s="3"/>
      <c r="L949" s="4"/>
      <c r="M949" s="4"/>
      <c r="N949" s="51"/>
      <c r="Q949" s="4"/>
      <c r="R949" s="4"/>
      <c r="S949" s="4"/>
      <c r="V949" s="4"/>
      <c r="W949" s="4"/>
    </row>
    <row r="950" spans="11:23" x14ac:dyDescent="0.5">
      <c r="K950" s="3"/>
      <c r="L950" s="4"/>
      <c r="M950" s="4"/>
      <c r="N950" s="51"/>
      <c r="Q950" s="4"/>
      <c r="R950" s="4"/>
      <c r="S950" s="4"/>
      <c r="V950" s="4"/>
      <c r="W950" s="4"/>
    </row>
    <row r="951" spans="11:23" x14ac:dyDescent="0.5">
      <c r="K951" s="3"/>
      <c r="L951" s="4"/>
      <c r="M951" s="4"/>
      <c r="N951" s="51"/>
      <c r="Q951" s="4"/>
      <c r="R951" s="4"/>
      <c r="S951" s="4"/>
      <c r="V951" s="4"/>
      <c r="W951" s="4"/>
    </row>
    <row r="952" spans="11:23" x14ac:dyDescent="0.5">
      <c r="K952" s="3"/>
      <c r="L952" s="4"/>
      <c r="M952" s="4"/>
      <c r="N952" s="51"/>
      <c r="Q952" s="4"/>
      <c r="R952" s="4"/>
      <c r="S952" s="4"/>
      <c r="V952" s="4"/>
      <c r="W952" s="4"/>
    </row>
    <row r="953" spans="11:23" x14ac:dyDescent="0.5">
      <c r="K953" s="3"/>
      <c r="L953" s="4"/>
      <c r="M953" s="4"/>
      <c r="N953" s="51"/>
      <c r="Q953" s="4"/>
      <c r="R953" s="4"/>
      <c r="S953" s="4"/>
      <c r="V953" s="4"/>
      <c r="W953" s="4"/>
    </row>
    <row r="954" spans="11:23" x14ac:dyDescent="0.5">
      <c r="K954" s="3"/>
      <c r="L954" s="4"/>
      <c r="M954" s="4"/>
      <c r="N954" s="51"/>
      <c r="Q954" s="4"/>
      <c r="R954" s="4"/>
      <c r="S954" s="4"/>
      <c r="V954" s="4"/>
      <c r="W954" s="4"/>
    </row>
    <row r="955" spans="11:23" x14ac:dyDescent="0.5">
      <c r="K955" s="3"/>
      <c r="L955" s="4"/>
      <c r="M955" s="4"/>
      <c r="N955" s="51"/>
      <c r="Q955" s="4"/>
      <c r="R955" s="4"/>
      <c r="S955" s="4"/>
      <c r="V955" s="4"/>
      <c r="W955" s="4"/>
    </row>
    <row r="956" spans="11:23" x14ac:dyDescent="0.5">
      <c r="K956" s="3"/>
      <c r="L956" s="4"/>
      <c r="M956" s="4"/>
      <c r="N956" s="51"/>
      <c r="Q956" s="4"/>
      <c r="R956" s="4"/>
      <c r="S956" s="4"/>
      <c r="V956" s="4"/>
      <c r="W956" s="4"/>
    </row>
    <row r="957" spans="11:23" x14ac:dyDescent="0.5">
      <c r="K957" s="3"/>
      <c r="L957" s="4"/>
      <c r="M957" s="4"/>
      <c r="N957" s="51"/>
      <c r="Q957" s="4"/>
      <c r="R957" s="4"/>
      <c r="S957" s="4"/>
      <c r="V957" s="4"/>
      <c r="W957" s="4"/>
    </row>
    <row r="958" spans="11:23" x14ac:dyDescent="0.5">
      <c r="K958" s="3"/>
      <c r="L958" s="4"/>
      <c r="M958" s="4"/>
      <c r="N958" s="51"/>
      <c r="Q958" s="4"/>
      <c r="R958" s="4"/>
      <c r="S958" s="4"/>
      <c r="V958" s="4"/>
      <c r="W958" s="4"/>
    </row>
    <row r="959" spans="11:23" x14ac:dyDescent="0.5">
      <c r="K959" s="3"/>
      <c r="L959" s="4"/>
      <c r="M959" s="4"/>
      <c r="N959" s="51"/>
      <c r="Q959" s="4"/>
      <c r="R959" s="4"/>
      <c r="S959" s="4"/>
      <c r="V959" s="4"/>
      <c r="W959" s="4"/>
    </row>
    <row r="960" spans="11:23" x14ac:dyDescent="0.5">
      <c r="K960" s="3"/>
      <c r="L960" s="4"/>
      <c r="M960" s="4"/>
      <c r="N960" s="51"/>
      <c r="Q960" s="4"/>
      <c r="R960" s="4"/>
      <c r="S960" s="4"/>
      <c r="V960" s="4"/>
      <c r="W960" s="4"/>
    </row>
    <row r="961" spans="11:23" x14ac:dyDescent="0.5">
      <c r="K961" s="3"/>
      <c r="L961" s="4"/>
      <c r="M961" s="4"/>
      <c r="N961" s="51"/>
      <c r="Q961" s="4"/>
      <c r="R961" s="4"/>
      <c r="S961" s="4"/>
      <c r="V961" s="4"/>
      <c r="W961" s="4"/>
    </row>
    <row r="962" spans="11:23" x14ac:dyDescent="0.5">
      <c r="K962" s="3"/>
      <c r="L962" s="4"/>
      <c r="M962" s="4"/>
      <c r="N962" s="51"/>
      <c r="Q962" s="4"/>
      <c r="R962" s="4"/>
      <c r="S962" s="4"/>
      <c r="V962" s="4"/>
      <c r="W962" s="4"/>
    </row>
    <row r="963" spans="11:23" x14ac:dyDescent="0.5">
      <c r="K963" s="3"/>
      <c r="L963" s="4"/>
      <c r="M963" s="4"/>
      <c r="N963" s="51"/>
      <c r="Q963" s="4"/>
      <c r="R963" s="4"/>
      <c r="S963" s="4"/>
      <c r="V963" s="4"/>
      <c r="W963" s="4"/>
    </row>
    <row r="964" spans="11:23" x14ac:dyDescent="0.5">
      <c r="K964" s="3"/>
      <c r="L964" s="4"/>
      <c r="M964" s="4"/>
      <c r="N964" s="51"/>
      <c r="Q964" s="4"/>
      <c r="R964" s="4"/>
      <c r="S964" s="4"/>
      <c r="V964" s="4"/>
      <c r="W964" s="4"/>
    </row>
    <row r="965" spans="11:23" x14ac:dyDescent="0.5">
      <c r="K965" s="3"/>
      <c r="L965" s="4"/>
      <c r="M965" s="4"/>
      <c r="N965" s="51"/>
      <c r="Q965" s="4"/>
      <c r="R965" s="4"/>
      <c r="S965" s="4"/>
      <c r="V965" s="4"/>
      <c r="W965" s="4"/>
    </row>
    <row r="966" spans="11:23" x14ac:dyDescent="0.5">
      <c r="K966" s="3"/>
      <c r="L966" s="4"/>
      <c r="M966" s="4"/>
      <c r="N966" s="51"/>
      <c r="Q966" s="4"/>
      <c r="R966" s="4"/>
      <c r="S966" s="4"/>
      <c r="V966" s="4"/>
      <c r="W966" s="4"/>
    </row>
    <row r="967" spans="11:23" x14ac:dyDescent="0.5">
      <c r="K967" s="3"/>
      <c r="L967" s="4"/>
      <c r="M967" s="4"/>
      <c r="N967" s="51"/>
      <c r="Q967" s="4"/>
      <c r="R967" s="4"/>
      <c r="S967" s="4"/>
      <c r="V967" s="4"/>
      <c r="W967" s="4"/>
    </row>
    <row r="968" spans="11:23" x14ac:dyDescent="0.5">
      <c r="K968" s="3"/>
      <c r="L968" s="4"/>
      <c r="M968" s="4"/>
      <c r="N968" s="51"/>
      <c r="Q968" s="4"/>
      <c r="R968" s="4"/>
      <c r="S968" s="4"/>
      <c r="V968" s="4"/>
      <c r="W968" s="4"/>
    </row>
    <row r="969" spans="11:23" x14ac:dyDescent="0.5">
      <c r="K969" s="3"/>
      <c r="L969" s="4"/>
      <c r="M969" s="4"/>
      <c r="N969" s="51"/>
      <c r="Q969" s="4"/>
      <c r="R969" s="4"/>
      <c r="S969" s="4"/>
      <c r="V969" s="4"/>
      <c r="W969" s="4"/>
    </row>
    <row r="970" spans="11:23" x14ac:dyDescent="0.5">
      <c r="K970" s="3"/>
      <c r="L970" s="4"/>
      <c r="M970" s="4"/>
      <c r="N970" s="51"/>
      <c r="Q970" s="4"/>
      <c r="R970" s="4"/>
      <c r="S970" s="4"/>
      <c r="V970" s="4"/>
      <c r="W970" s="4"/>
    </row>
    <row r="971" spans="11:23" x14ac:dyDescent="0.5">
      <c r="K971" s="3"/>
      <c r="L971" s="4"/>
      <c r="M971" s="4"/>
      <c r="N971" s="51"/>
      <c r="Q971" s="4"/>
      <c r="R971" s="4"/>
      <c r="S971" s="4"/>
      <c r="V971" s="4"/>
      <c r="W971" s="4"/>
    </row>
    <row r="972" spans="11:23" x14ac:dyDescent="0.5">
      <c r="K972" s="3"/>
      <c r="L972" s="4"/>
      <c r="M972" s="4"/>
      <c r="N972" s="51"/>
      <c r="Q972" s="4"/>
      <c r="R972" s="4"/>
      <c r="S972" s="4"/>
      <c r="V972" s="4"/>
      <c r="W972" s="4"/>
    </row>
    <row r="973" spans="11:23" x14ac:dyDescent="0.5">
      <c r="K973" s="3"/>
      <c r="L973" s="4"/>
      <c r="M973" s="4"/>
      <c r="N973" s="51"/>
      <c r="Q973" s="4"/>
      <c r="R973" s="4"/>
      <c r="S973" s="4"/>
      <c r="V973" s="4"/>
      <c r="W973" s="4"/>
    </row>
    <row r="974" spans="11:23" x14ac:dyDescent="0.5">
      <c r="K974" s="3"/>
      <c r="L974" s="4"/>
      <c r="M974" s="4"/>
      <c r="N974" s="51"/>
      <c r="Q974" s="4"/>
      <c r="R974" s="4"/>
      <c r="S974" s="4"/>
      <c r="V974" s="4"/>
      <c r="W974" s="4"/>
    </row>
    <row r="975" spans="11:23" x14ac:dyDescent="0.5">
      <c r="K975" s="3"/>
      <c r="L975" s="4"/>
      <c r="M975" s="4"/>
      <c r="N975" s="51"/>
      <c r="Q975" s="4"/>
      <c r="R975" s="4"/>
      <c r="S975" s="4"/>
      <c r="V975" s="4"/>
      <c r="W975" s="4"/>
    </row>
    <row r="976" spans="11:23" x14ac:dyDescent="0.5">
      <c r="K976" s="3"/>
      <c r="L976" s="4"/>
      <c r="M976" s="4"/>
      <c r="N976" s="51"/>
      <c r="Q976" s="4"/>
      <c r="R976" s="4"/>
      <c r="S976" s="4"/>
      <c r="V976" s="4"/>
      <c r="W976" s="4"/>
    </row>
    <row r="977" spans="11:23" x14ac:dyDescent="0.5">
      <c r="K977" s="3"/>
      <c r="L977" s="4"/>
      <c r="M977" s="4"/>
      <c r="N977" s="51"/>
      <c r="Q977" s="4"/>
      <c r="R977" s="4"/>
      <c r="S977" s="4"/>
      <c r="V977" s="4"/>
      <c r="W977" s="4"/>
    </row>
    <row r="978" spans="11:23" x14ac:dyDescent="0.5">
      <c r="K978" s="3"/>
      <c r="L978" s="4"/>
      <c r="M978" s="4"/>
      <c r="N978" s="51"/>
      <c r="Q978" s="4"/>
      <c r="R978" s="4"/>
      <c r="S978" s="4"/>
      <c r="V978" s="4"/>
      <c r="W978" s="4"/>
    </row>
    <row r="979" spans="11:23" x14ac:dyDescent="0.5">
      <c r="K979" s="3"/>
      <c r="L979" s="4"/>
      <c r="M979" s="4"/>
      <c r="N979" s="51"/>
      <c r="Q979" s="4"/>
      <c r="R979" s="4"/>
      <c r="S979" s="4"/>
      <c r="V979" s="4"/>
      <c r="W979" s="4"/>
    </row>
    <row r="980" spans="11:23" x14ac:dyDescent="0.5">
      <c r="K980" s="3"/>
      <c r="L980" s="4"/>
      <c r="M980" s="4"/>
      <c r="N980" s="51"/>
      <c r="Q980" s="4"/>
      <c r="R980" s="4"/>
      <c r="S980" s="4"/>
      <c r="V980" s="4"/>
      <c r="W980" s="4"/>
    </row>
    <row r="981" spans="11:23" x14ac:dyDescent="0.5">
      <c r="K981" s="3"/>
      <c r="L981" s="4"/>
      <c r="M981" s="4"/>
      <c r="N981" s="51"/>
      <c r="Q981" s="4"/>
      <c r="R981" s="4"/>
      <c r="S981" s="4"/>
      <c r="V981" s="4"/>
      <c r="W981" s="4"/>
    </row>
    <row r="982" spans="11:23" x14ac:dyDescent="0.5">
      <c r="K982" s="3"/>
      <c r="L982" s="4"/>
      <c r="M982" s="4"/>
      <c r="N982" s="51"/>
      <c r="Q982" s="4"/>
      <c r="R982" s="4"/>
      <c r="S982" s="4"/>
      <c r="V982" s="4"/>
      <c r="W982" s="4"/>
    </row>
    <row r="983" spans="11:23" x14ac:dyDescent="0.5">
      <c r="K983" s="3"/>
      <c r="L983" s="4"/>
      <c r="M983" s="4"/>
      <c r="N983" s="51"/>
      <c r="Q983" s="4"/>
      <c r="R983" s="4"/>
      <c r="S983" s="4"/>
      <c r="V983" s="4"/>
      <c r="W983" s="4"/>
    </row>
    <row r="984" spans="11:23" x14ac:dyDescent="0.5">
      <c r="K984" s="3"/>
      <c r="L984" s="4"/>
      <c r="M984" s="4"/>
      <c r="N984" s="51"/>
      <c r="Q984" s="4"/>
      <c r="R984" s="4"/>
      <c r="S984" s="4"/>
      <c r="V984" s="4"/>
      <c r="W984" s="4"/>
    </row>
    <row r="985" spans="11:23" x14ac:dyDescent="0.5">
      <c r="K985" s="3"/>
      <c r="L985" s="4"/>
      <c r="M985" s="4"/>
      <c r="N985" s="51"/>
      <c r="Q985" s="4"/>
      <c r="R985" s="4"/>
      <c r="S985" s="4"/>
      <c r="V985" s="4"/>
      <c r="W985" s="4"/>
    </row>
    <row r="986" spans="11:23" x14ac:dyDescent="0.5">
      <c r="K986" s="3"/>
      <c r="L986" s="4"/>
      <c r="M986" s="4"/>
      <c r="N986" s="51"/>
      <c r="Q986" s="4"/>
      <c r="R986" s="4"/>
      <c r="S986" s="4"/>
      <c r="V986" s="4"/>
      <c r="W986" s="4"/>
    </row>
    <row r="987" spans="11:23" x14ac:dyDescent="0.5">
      <c r="K987" s="3"/>
      <c r="L987" s="4"/>
      <c r="M987" s="4"/>
      <c r="N987" s="51"/>
      <c r="Q987" s="4"/>
      <c r="R987" s="4"/>
      <c r="S987" s="4"/>
      <c r="V987" s="4"/>
      <c r="W987" s="4"/>
    </row>
    <row r="988" spans="11:23" x14ac:dyDescent="0.5">
      <c r="K988" s="3"/>
      <c r="L988" s="4"/>
      <c r="M988" s="4"/>
      <c r="N988" s="51"/>
      <c r="Q988" s="4"/>
      <c r="R988" s="4"/>
      <c r="S988" s="4"/>
      <c r="V988" s="4"/>
      <c r="W988" s="4"/>
    </row>
    <row r="989" spans="11:23" x14ac:dyDescent="0.5">
      <c r="K989" s="3"/>
      <c r="L989" s="4"/>
      <c r="M989" s="4"/>
      <c r="N989" s="51"/>
      <c r="Q989" s="4"/>
      <c r="R989" s="4"/>
      <c r="S989" s="4"/>
      <c r="V989" s="4"/>
      <c r="W989" s="4"/>
    </row>
    <row r="990" spans="11:23" x14ac:dyDescent="0.5">
      <c r="K990" s="3"/>
      <c r="L990" s="4"/>
      <c r="M990" s="4"/>
      <c r="N990" s="51"/>
      <c r="Q990" s="4"/>
      <c r="R990" s="4"/>
      <c r="S990" s="4"/>
      <c r="V990" s="4"/>
      <c r="W990" s="4"/>
    </row>
    <row r="991" spans="11:23" x14ac:dyDescent="0.5">
      <c r="K991" s="3"/>
      <c r="L991" s="4"/>
      <c r="M991" s="4"/>
      <c r="N991" s="51"/>
      <c r="Q991" s="4"/>
      <c r="R991" s="4"/>
      <c r="S991" s="4"/>
      <c r="V991" s="4"/>
      <c r="W991" s="4"/>
    </row>
    <row r="992" spans="11:23" x14ac:dyDescent="0.5">
      <c r="K992" s="3"/>
      <c r="L992" s="4"/>
      <c r="M992" s="4"/>
      <c r="N992" s="51"/>
      <c r="Q992" s="4"/>
      <c r="R992" s="4"/>
      <c r="S992" s="4"/>
      <c r="V992" s="4"/>
      <c r="W992" s="4"/>
    </row>
    <row r="993" spans="11:23" x14ac:dyDescent="0.5">
      <c r="K993" s="3"/>
      <c r="L993" s="4"/>
      <c r="M993" s="4"/>
      <c r="N993" s="51"/>
      <c r="Q993" s="4"/>
      <c r="R993" s="4"/>
      <c r="S993" s="4"/>
      <c r="V993" s="4"/>
      <c r="W993" s="4"/>
    </row>
    <row r="994" spans="11:23" x14ac:dyDescent="0.5">
      <c r="K994" s="3"/>
      <c r="L994" s="4"/>
      <c r="M994" s="4"/>
      <c r="N994" s="51"/>
      <c r="Q994" s="4"/>
      <c r="R994" s="4"/>
      <c r="S994" s="4"/>
      <c r="V994" s="4"/>
      <c r="W994" s="4"/>
    </row>
    <row r="995" spans="11:23" x14ac:dyDescent="0.5">
      <c r="K995" s="3"/>
      <c r="L995" s="4"/>
      <c r="M995" s="4"/>
      <c r="N995" s="51"/>
      <c r="Q995" s="4"/>
      <c r="R995" s="4"/>
      <c r="S995" s="4"/>
      <c r="V995" s="4"/>
      <c r="W995" s="4"/>
    </row>
    <row r="996" spans="11:23" x14ac:dyDescent="0.5">
      <c r="K996" s="3"/>
      <c r="L996" s="4"/>
      <c r="M996" s="4"/>
      <c r="N996" s="51"/>
      <c r="Q996" s="4"/>
      <c r="R996" s="4"/>
      <c r="S996" s="4"/>
      <c r="V996" s="4"/>
      <c r="W996" s="4"/>
    </row>
    <row r="997" spans="11:23" x14ac:dyDescent="0.5">
      <c r="K997" s="3"/>
      <c r="L997" s="4"/>
      <c r="M997" s="4"/>
      <c r="N997" s="51"/>
      <c r="Q997" s="4"/>
      <c r="R997" s="4"/>
      <c r="S997" s="4"/>
      <c r="V997" s="4"/>
      <c r="W997" s="4"/>
    </row>
    <row r="998" spans="11:23" x14ac:dyDescent="0.5">
      <c r="K998" s="3"/>
      <c r="L998" s="4"/>
      <c r="M998" s="4"/>
      <c r="N998" s="51"/>
      <c r="Q998" s="4"/>
      <c r="R998" s="4"/>
      <c r="S998" s="4"/>
      <c r="V998" s="4"/>
      <c r="W998" s="4"/>
    </row>
    <row r="999" spans="11:23" x14ac:dyDescent="0.5">
      <c r="K999" s="3"/>
      <c r="L999" s="4"/>
      <c r="M999" s="4"/>
      <c r="N999" s="51"/>
      <c r="Q999" s="4"/>
      <c r="R999" s="4"/>
      <c r="S999" s="4"/>
      <c r="V999" s="4"/>
      <c r="W999" s="4"/>
    </row>
    <row r="1000" spans="11:23" x14ac:dyDescent="0.5">
      <c r="K1000" s="3"/>
      <c r="L1000" s="4"/>
      <c r="M1000" s="4"/>
      <c r="N1000" s="51"/>
      <c r="Q1000" s="4"/>
      <c r="R1000" s="4"/>
      <c r="S1000" s="4"/>
      <c r="V1000" s="4"/>
      <c r="W1000" s="4"/>
    </row>
    <row r="1001" spans="11:23" x14ac:dyDescent="0.5">
      <c r="K1001" s="3"/>
      <c r="L1001" s="4"/>
      <c r="M1001" s="4"/>
      <c r="N1001" s="51"/>
      <c r="Q1001" s="4"/>
      <c r="R1001" s="4"/>
      <c r="S1001" s="4"/>
      <c r="V1001" s="4"/>
      <c r="W1001" s="4"/>
    </row>
    <row r="1002" spans="11:23" x14ac:dyDescent="0.5">
      <c r="K1002" s="3"/>
      <c r="L1002" s="4"/>
      <c r="M1002" s="4"/>
      <c r="N1002" s="51"/>
      <c r="Q1002" s="4"/>
      <c r="R1002" s="4"/>
      <c r="S1002" s="4"/>
      <c r="V1002" s="4"/>
      <c r="W1002" s="4"/>
    </row>
    <row r="1003" spans="11:23" x14ac:dyDescent="0.5">
      <c r="K1003" s="3"/>
      <c r="L1003" s="4"/>
      <c r="M1003" s="4"/>
      <c r="N1003" s="51"/>
      <c r="Q1003" s="4"/>
      <c r="R1003" s="4"/>
      <c r="S1003" s="4"/>
      <c r="V1003" s="4"/>
      <c r="W1003" s="4"/>
    </row>
    <row r="1004" spans="11:23" x14ac:dyDescent="0.5">
      <c r="K1004" s="3"/>
      <c r="L1004" s="4"/>
      <c r="M1004" s="4"/>
      <c r="N1004" s="51"/>
      <c r="Q1004" s="4"/>
      <c r="R1004" s="4"/>
      <c r="S1004" s="4"/>
      <c r="V1004" s="4"/>
      <c r="W1004" s="4"/>
    </row>
    <row r="1005" spans="11:23" x14ac:dyDescent="0.5">
      <c r="K1005" s="3"/>
      <c r="L1005" s="4"/>
      <c r="M1005" s="4"/>
      <c r="N1005" s="51"/>
      <c r="Q1005" s="4"/>
      <c r="R1005" s="4"/>
      <c r="S1005" s="4"/>
      <c r="V1005" s="4"/>
      <c r="W1005" s="4"/>
    </row>
    <row r="1006" spans="11:23" x14ac:dyDescent="0.5">
      <c r="K1006" s="3"/>
      <c r="L1006" s="4"/>
      <c r="M1006" s="4"/>
      <c r="N1006" s="51"/>
      <c r="Q1006" s="4"/>
      <c r="R1006" s="4"/>
      <c r="S1006" s="4"/>
      <c r="V1006" s="4"/>
      <c r="W1006" s="4"/>
    </row>
    <row r="1007" spans="11:23" x14ac:dyDescent="0.5">
      <c r="K1007" s="3"/>
      <c r="L1007" s="4"/>
      <c r="M1007" s="4"/>
      <c r="N1007" s="51"/>
      <c r="Q1007" s="4"/>
      <c r="R1007" s="4"/>
      <c r="S1007" s="4"/>
      <c r="V1007" s="4"/>
      <c r="W1007" s="4"/>
    </row>
    <row r="1008" spans="11:23" x14ac:dyDescent="0.5">
      <c r="K1008" s="3"/>
      <c r="L1008" s="4"/>
      <c r="M1008" s="4"/>
      <c r="N1008" s="51"/>
      <c r="Q1008" s="4"/>
      <c r="R1008" s="4"/>
      <c r="S1008" s="4"/>
      <c r="V1008" s="4"/>
      <c r="W1008" s="4"/>
    </row>
    <row r="1009" spans="11:23" x14ac:dyDescent="0.5">
      <c r="K1009" s="3"/>
      <c r="L1009" s="4"/>
      <c r="M1009" s="4"/>
      <c r="N1009" s="51"/>
      <c r="Q1009" s="4"/>
      <c r="R1009" s="4"/>
      <c r="S1009" s="4"/>
      <c r="V1009" s="4"/>
      <c r="W1009" s="4"/>
    </row>
    <row r="1010" spans="11:23" x14ac:dyDescent="0.5">
      <c r="K1010" s="3"/>
      <c r="L1010" s="4"/>
      <c r="M1010" s="4"/>
      <c r="N1010" s="51"/>
      <c r="Q1010" s="4"/>
      <c r="R1010" s="4"/>
      <c r="S1010" s="4"/>
      <c r="V1010" s="4"/>
      <c r="W1010" s="4"/>
    </row>
    <row r="1011" spans="11:23" x14ac:dyDescent="0.5">
      <c r="K1011" s="3"/>
      <c r="L1011" s="4"/>
      <c r="M1011" s="4"/>
      <c r="N1011" s="51"/>
      <c r="Q1011" s="4"/>
      <c r="R1011" s="4"/>
      <c r="S1011" s="4"/>
      <c r="V1011" s="4"/>
      <c r="W1011" s="4"/>
    </row>
    <row r="1012" spans="11:23" x14ac:dyDescent="0.5">
      <c r="K1012" s="3"/>
      <c r="L1012" s="4"/>
      <c r="M1012" s="4"/>
      <c r="N1012" s="51"/>
      <c r="Q1012" s="4"/>
      <c r="R1012" s="4"/>
      <c r="S1012" s="4"/>
      <c r="V1012" s="4"/>
      <c r="W1012" s="4"/>
    </row>
    <row r="1013" spans="11:23" x14ac:dyDescent="0.5">
      <c r="K1013" s="3"/>
      <c r="L1013" s="4"/>
      <c r="M1013" s="4"/>
      <c r="N1013" s="51"/>
      <c r="Q1013" s="4"/>
      <c r="R1013" s="4"/>
      <c r="S1013" s="4"/>
      <c r="V1013" s="4"/>
      <c r="W1013" s="4"/>
    </row>
    <row r="1014" spans="11:23" x14ac:dyDescent="0.5">
      <c r="K1014" s="3"/>
      <c r="L1014" s="4"/>
      <c r="M1014" s="4"/>
      <c r="N1014" s="51"/>
      <c r="Q1014" s="4"/>
      <c r="R1014" s="4"/>
      <c r="S1014" s="4"/>
      <c r="V1014" s="4"/>
      <c r="W1014" s="4"/>
    </row>
    <row r="1015" spans="11:23" x14ac:dyDescent="0.5">
      <c r="K1015" s="3"/>
      <c r="L1015" s="4"/>
      <c r="M1015" s="4"/>
      <c r="N1015" s="51"/>
      <c r="Q1015" s="4"/>
      <c r="R1015" s="4"/>
      <c r="S1015" s="4"/>
      <c r="V1015" s="4"/>
      <c r="W1015" s="4"/>
    </row>
    <row r="1016" spans="11:23" x14ac:dyDescent="0.5">
      <c r="K1016" s="3"/>
      <c r="L1016" s="4"/>
      <c r="M1016" s="4"/>
      <c r="N1016" s="51"/>
      <c r="Q1016" s="4"/>
      <c r="R1016" s="4"/>
      <c r="S1016" s="4"/>
      <c r="V1016" s="4"/>
      <c r="W1016" s="4"/>
    </row>
    <row r="1017" spans="11:23" x14ac:dyDescent="0.5">
      <c r="K1017" s="3"/>
      <c r="L1017" s="4"/>
      <c r="M1017" s="4"/>
      <c r="N1017" s="51"/>
      <c r="Q1017" s="4"/>
      <c r="R1017" s="4"/>
      <c r="S1017" s="4"/>
      <c r="V1017" s="4"/>
      <c r="W1017" s="4"/>
    </row>
    <row r="1018" spans="11:23" x14ac:dyDescent="0.5">
      <c r="K1018" s="3"/>
      <c r="L1018" s="4"/>
      <c r="M1018" s="4"/>
      <c r="N1018" s="51"/>
      <c r="Q1018" s="4"/>
      <c r="R1018" s="4"/>
      <c r="S1018" s="4"/>
      <c r="V1018" s="4"/>
      <c r="W1018" s="4"/>
    </row>
    <row r="1019" spans="11:23" x14ac:dyDescent="0.5">
      <c r="K1019" s="3"/>
      <c r="L1019" s="4"/>
      <c r="M1019" s="4"/>
      <c r="N1019" s="51"/>
      <c r="Q1019" s="4"/>
      <c r="R1019" s="4"/>
      <c r="S1019" s="4"/>
      <c r="V1019" s="4"/>
      <c r="W1019" s="4"/>
    </row>
    <row r="1020" spans="11:23" x14ac:dyDescent="0.5">
      <c r="K1020" s="3"/>
      <c r="L1020" s="4"/>
      <c r="M1020" s="4"/>
      <c r="N1020" s="51"/>
      <c r="Q1020" s="4"/>
      <c r="R1020" s="4"/>
      <c r="S1020" s="4"/>
      <c r="V1020" s="4"/>
      <c r="W1020" s="4"/>
    </row>
    <row r="1021" spans="11:23" x14ac:dyDescent="0.5">
      <c r="K1021" s="3"/>
      <c r="L1021" s="4"/>
      <c r="M1021" s="4"/>
      <c r="N1021" s="51"/>
      <c r="Q1021" s="4"/>
      <c r="R1021" s="4"/>
      <c r="S1021" s="4"/>
      <c r="V1021" s="4"/>
      <c r="W1021" s="4"/>
    </row>
    <row r="1022" spans="11:23" x14ac:dyDescent="0.5">
      <c r="K1022" s="3"/>
      <c r="L1022" s="4"/>
      <c r="M1022" s="4"/>
      <c r="N1022" s="51"/>
      <c r="Q1022" s="4"/>
      <c r="R1022" s="4"/>
      <c r="S1022" s="4"/>
      <c r="V1022" s="4"/>
      <c r="W1022" s="4"/>
    </row>
    <row r="1023" spans="11:23" x14ac:dyDescent="0.5">
      <c r="K1023" s="3"/>
      <c r="L1023" s="4"/>
      <c r="M1023" s="4"/>
      <c r="N1023" s="51"/>
      <c r="Q1023" s="4"/>
      <c r="R1023" s="4"/>
      <c r="S1023" s="4"/>
      <c r="V1023" s="4"/>
      <c r="W1023" s="4"/>
    </row>
    <row r="1024" spans="11:23" x14ac:dyDescent="0.5">
      <c r="K1024" s="3"/>
      <c r="L1024" s="4"/>
      <c r="M1024" s="4"/>
      <c r="N1024" s="51"/>
      <c r="Q1024" s="4"/>
      <c r="R1024" s="4"/>
      <c r="S1024" s="4"/>
      <c r="V1024" s="4"/>
      <c r="W1024" s="4"/>
    </row>
    <row r="1025" spans="11:23" x14ac:dyDescent="0.5">
      <c r="K1025" s="3"/>
      <c r="L1025" s="4"/>
      <c r="M1025" s="4"/>
      <c r="N1025" s="51"/>
      <c r="Q1025" s="4"/>
      <c r="R1025" s="4"/>
      <c r="S1025" s="4"/>
      <c r="V1025" s="4"/>
      <c r="W1025" s="4"/>
    </row>
    <row r="1026" spans="11:23" x14ac:dyDescent="0.5">
      <c r="K1026" s="3"/>
      <c r="L1026" s="4"/>
      <c r="M1026" s="4"/>
      <c r="N1026" s="51"/>
      <c r="Q1026" s="4"/>
      <c r="R1026" s="4"/>
      <c r="S1026" s="4"/>
      <c r="V1026" s="4"/>
      <c r="W1026" s="4"/>
    </row>
    <row r="1027" spans="11:23" x14ac:dyDescent="0.5">
      <c r="K1027" s="3"/>
      <c r="L1027" s="4"/>
      <c r="M1027" s="4"/>
      <c r="N1027" s="51"/>
      <c r="Q1027" s="4"/>
      <c r="R1027" s="4"/>
      <c r="S1027" s="4"/>
      <c r="V1027" s="4"/>
      <c r="W1027" s="4"/>
    </row>
    <row r="1028" spans="11:23" x14ac:dyDescent="0.5">
      <c r="K1028" s="3"/>
      <c r="L1028" s="4"/>
      <c r="M1028" s="4"/>
      <c r="N1028" s="51"/>
      <c r="Q1028" s="4"/>
      <c r="R1028" s="4"/>
      <c r="S1028" s="4"/>
      <c r="V1028" s="4"/>
      <c r="W1028" s="4"/>
    </row>
    <row r="1029" spans="11:23" x14ac:dyDescent="0.5">
      <c r="K1029" s="3"/>
      <c r="L1029" s="4"/>
      <c r="M1029" s="4"/>
      <c r="N1029" s="51"/>
      <c r="Q1029" s="4"/>
      <c r="R1029" s="4"/>
      <c r="S1029" s="4"/>
      <c r="V1029" s="4"/>
      <c r="W1029" s="4"/>
    </row>
    <row r="1030" spans="11:23" x14ac:dyDescent="0.5">
      <c r="K1030" s="3"/>
      <c r="L1030" s="4"/>
      <c r="M1030" s="4"/>
      <c r="N1030" s="51"/>
      <c r="Q1030" s="4"/>
      <c r="R1030" s="4"/>
      <c r="S1030" s="4"/>
      <c r="V1030" s="4"/>
      <c r="W1030" s="4"/>
    </row>
    <row r="1031" spans="11:23" x14ac:dyDescent="0.5">
      <c r="K1031" s="3"/>
      <c r="L1031" s="4"/>
      <c r="M1031" s="4"/>
      <c r="N1031" s="51"/>
      <c r="Q1031" s="4"/>
      <c r="R1031" s="4"/>
      <c r="S1031" s="4"/>
      <c r="V1031" s="4"/>
      <c r="W1031" s="4"/>
    </row>
    <row r="1032" spans="11:23" x14ac:dyDescent="0.5">
      <c r="K1032" s="3"/>
      <c r="L1032" s="4"/>
      <c r="M1032" s="4"/>
      <c r="N1032" s="51"/>
      <c r="Q1032" s="4"/>
      <c r="R1032" s="4"/>
      <c r="S1032" s="4"/>
      <c r="V1032" s="4"/>
      <c r="W1032" s="4"/>
    </row>
    <row r="1033" spans="11:23" x14ac:dyDescent="0.5">
      <c r="K1033" s="3"/>
      <c r="L1033" s="4"/>
      <c r="M1033" s="4"/>
      <c r="N1033" s="51"/>
      <c r="Q1033" s="4"/>
      <c r="R1033" s="4"/>
      <c r="S1033" s="4"/>
      <c r="V1033" s="4"/>
      <c r="W1033" s="4"/>
    </row>
    <row r="1034" spans="11:23" x14ac:dyDescent="0.5">
      <c r="K1034" s="3"/>
      <c r="L1034" s="4"/>
      <c r="M1034" s="4"/>
      <c r="N1034" s="51"/>
      <c r="Q1034" s="4"/>
      <c r="R1034" s="4"/>
      <c r="S1034" s="4"/>
      <c r="V1034" s="4"/>
      <c r="W1034" s="4"/>
    </row>
    <row r="1035" spans="11:23" x14ac:dyDescent="0.5">
      <c r="K1035" s="3"/>
      <c r="L1035" s="4"/>
      <c r="M1035" s="4"/>
      <c r="N1035" s="51"/>
      <c r="Q1035" s="4"/>
      <c r="R1035" s="4"/>
      <c r="S1035" s="4"/>
      <c r="V1035" s="4"/>
      <c r="W1035" s="4"/>
    </row>
    <row r="1036" spans="11:23" x14ac:dyDescent="0.5">
      <c r="K1036" s="3"/>
      <c r="L1036" s="4"/>
      <c r="M1036" s="4"/>
      <c r="N1036" s="51"/>
      <c r="Q1036" s="4"/>
      <c r="R1036" s="4"/>
      <c r="S1036" s="4"/>
      <c r="V1036" s="4"/>
      <c r="W1036" s="4"/>
    </row>
    <row r="1037" spans="11:23" x14ac:dyDescent="0.5">
      <c r="K1037" s="3"/>
      <c r="L1037" s="4"/>
      <c r="M1037" s="4"/>
      <c r="N1037" s="51"/>
      <c r="Q1037" s="4"/>
      <c r="R1037" s="4"/>
      <c r="S1037" s="4"/>
      <c r="V1037" s="4"/>
      <c r="W1037" s="4"/>
    </row>
    <row r="1038" spans="11:23" x14ac:dyDescent="0.5">
      <c r="K1038" s="3"/>
      <c r="L1038" s="4"/>
      <c r="M1038" s="4"/>
      <c r="N1038" s="51"/>
      <c r="Q1038" s="4"/>
      <c r="R1038" s="4"/>
      <c r="S1038" s="4"/>
      <c r="V1038" s="4"/>
      <c r="W1038" s="4"/>
    </row>
    <row r="1039" spans="11:23" x14ac:dyDescent="0.5">
      <c r="K1039" s="3"/>
      <c r="L1039" s="4"/>
      <c r="M1039" s="4"/>
      <c r="N1039" s="51"/>
      <c r="Q1039" s="4"/>
      <c r="R1039" s="4"/>
      <c r="S1039" s="4"/>
      <c r="V1039" s="4"/>
      <c r="W1039" s="4"/>
    </row>
    <row r="1040" spans="11:23" x14ac:dyDescent="0.5">
      <c r="K1040" s="3"/>
      <c r="L1040" s="4"/>
      <c r="M1040" s="4"/>
      <c r="N1040" s="51"/>
      <c r="Q1040" s="4"/>
      <c r="R1040" s="4"/>
      <c r="S1040" s="4"/>
      <c r="V1040" s="4"/>
      <c r="W1040" s="4"/>
    </row>
    <row r="1041" spans="11:23" x14ac:dyDescent="0.5">
      <c r="K1041" s="3"/>
      <c r="L1041" s="4"/>
      <c r="M1041" s="4"/>
      <c r="N1041" s="51"/>
      <c r="Q1041" s="4"/>
      <c r="R1041" s="4"/>
      <c r="S1041" s="4"/>
      <c r="V1041" s="4"/>
      <c r="W1041" s="4"/>
    </row>
    <row r="1042" spans="11:23" x14ac:dyDescent="0.5">
      <c r="K1042" s="3"/>
      <c r="L1042" s="4"/>
      <c r="M1042" s="4"/>
      <c r="N1042" s="51"/>
      <c r="Q1042" s="4"/>
      <c r="R1042" s="4"/>
      <c r="S1042" s="4"/>
      <c r="V1042" s="4"/>
      <c r="W1042" s="4"/>
    </row>
    <row r="1043" spans="11:23" x14ac:dyDescent="0.5">
      <c r="K1043" s="3"/>
      <c r="L1043" s="4"/>
      <c r="M1043" s="4"/>
      <c r="N1043" s="51"/>
      <c r="Q1043" s="4"/>
      <c r="R1043" s="4"/>
      <c r="S1043" s="4"/>
      <c r="V1043" s="4"/>
      <c r="W1043" s="4"/>
    </row>
    <row r="1044" spans="11:23" x14ac:dyDescent="0.5">
      <c r="K1044" s="3"/>
      <c r="L1044" s="4"/>
      <c r="M1044" s="4"/>
      <c r="N1044" s="51"/>
      <c r="Q1044" s="4"/>
      <c r="R1044" s="4"/>
      <c r="S1044" s="4"/>
      <c r="V1044" s="4"/>
      <c r="W1044" s="4"/>
    </row>
    <row r="1045" spans="11:23" x14ac:dyDescent="0.5">
      <c r="K1045" s="3"/>
      <c r="L1045" s="4"/>
      <c r="M1045" s="4"/>
      <c r="N1045" s="51"/>
      <c r="Q1045" s="4"/>
      <c r="R1045" s="4"/>
      <c r="S1045" s="4"/>
      <c r="V1045" s="4"/>
      <c r="W1045" s="4"/>
    </row>
    <row r="1046" spans="11:23" x14ac:dyDescent="0.5">
      <c r="K1046" s="3"/>
      <c r="L1046" s="4"/>
      <c r="M1046" s="4"/>
      <c r="N1046" s="51"/>
      <c r="Q1046" s="4"/>
      <c r="R1046" s="4"/>
      <c r="S1046" s="4"/>
      <c r="V1046" s="4"/>
      <c r="W1046" s="4"/>
    </row>
    <row r="1047" spans="11:23" x14ac:dyDescent="0.5">
      <c r="K1047" s="3"/>
      <c r="L1047" s="4"/>
      <c r="M1047" s="4"/>
      <c r="N1047" s="51"/>
      <c r="Q1047" s="4"/>
      <c r="R1047" s="4"/>
      <c r="S1047" s="4"/>
      <c r="V1047" s="4"/>
      <c r="W1047" s="4"/>
    </row>
    <row r="1048" spans="11:23" x14ac:dyDescent="0.5">
      <c r="K1048" s="3"/>
      <c r="L1048" s="4"/>
      <c r="M1048" s="4"/>
      <c r="N1048" s="51"/>
      <c r="Q1048" s="4"/>
      <c r="R1048" s="4"/>
      <c r="S1048" s="4"/>
      <c r="V1048" s="4"/>
      <c r="W1048" s="4"/>
    </row>
    <row r="1049" spans="11:23" x14ac:dyDescent="0.5">
      <c r="K1049" s="3"/>
      <c r="L1049" s="4"/>
      <c r="M1049" s="4"/>
      <c r="N1049" s="51"/>
      <c r="Q1049" s="4"/>
      <c r="R1049" s="4"/>
      <c r="S1049" s="4"/>
      <c r="V1049" s="4"/>
      <c r="W1049" s="4"/>
    </row>
    <row r="1050" spans="11:23" x14ac:dyDescent="0.5">
      <c r="K1050" s="3"/>
      <c r="L1050" s="4"/>
      <c r="M1050" s="4"/>
      <c r="N1050" s="51"/>
      <c r="Q1050" s="4"/>
      <c r="R1050" s="4"/>
      <c r="S1050" s="4"/>
      <c r="V1050" s="4"/>
      <c r="W1050" s="4"/>
    </row>
    <row r="1051" spans="11:23" x14ac:dyDescent="0.5">
      <c r="K1051" s="3"/>
      <c r="L1051" s="4"/>
      <c r="M1051" s="4"/>
      <c r="N1051" s="51"/>
      <c r="Q1051" s="4"/>
      <c r="R1051" s="4"/>
      <c r="S1051" s="4"/>
      <c r="V1051" s="4"/>
      <c r="W1051" s="4"/>
    </row>
    <row r="1052" spans="11:23" x14ac:dyDescent="0.5">
      <c r="K1052" s="3"/>
      <c r="L1052" s="4"/>
      <c r="M1052" s="4"/>
      <c r="N1052" s="51"/>
      <c r="Q1052" s="4"/>
      <c r="R1052" s="4"/>
      <c r="S1052" s="4"/>
      <c r="V1052" s="4"/>
      <c r="W1052" s="4"/>
    </row>
    <row r="1053" spans="11:23" x14ac:dyDescent="0.5">
      <c r="K1053" s="3"/>
      <c r="L1053" s="4"/>
      <c r="M1053" s="4"/>
      <c r="N1053" s="51"/>
      <c r="Q1053" s="4"/>
      <c r="R1053" s="4"/>
      <c r="S1053" s="4"/>
      <c r="V1053" s="4"/>
      <c r="W1053" s="4"/>
    </row>
    <row r="1054" spans="11:23" x14ac:dyDescent="0.5">
      <c r="K1054" s="3"/>
      <c r="L1054" s="4"/>
      <c r="M1054" s="4"/>
      <c r="N1054" s="51"/>
      <c r="Q1054" s="4"/>
      <c r="R1054" s="4"/>
      <c r="S1054" s="4"/>
      <c r="V1054" s="4"/>
      <c r="W1054" s="4"/>
    </row>
    <row r="1055" spans="11:23" x14ac:dyDescent="0.5">
      <c r="K1055" s="3"/>
      <c r="L1055" s="4"/>
      <c r="M1055" s="4"/>
      <c r="N1055" s="51"/>
      <c r="Q1055" s="4"/>
      <c r="R1055" s="4"/>
      <c r="S1055" s="4"/>
      <c r="V1055" s="4"/>
      <c r="W1055" s="4"/>
    </row>
    <row r="1056" spans="11:23" x14ac:dyDescent="0.5">
      <c r="K1056" s="3"/>
      <c r="L1056" s="4"/>
      <c r="M1056" s="4"/>
      <c r="N1056" s="51"/>
      <c r="Q1056" s="4"/>
      <c r="R1056" s="4"/>
      <c r="S1056" s="4"/>
      <c r="V1056" s="4"/>
      <c r="W1056" s="4"/>
    </row>
    <row r="1057" spans="11:23" x14ac:dyDescent="0.5">
      <c r="K1057" s="3"/>
      <c r="L1057" s="4"/>
      <c r="M1057" s="4"/>
      <c r="N1057" s="51"/>
      <c r="Q1057" s="4"/>
      <c r="R1057" s="4"/>
      <c r="S1057" s="4"/>
      <c r="V1057" s="4"/>
      <c r="W1057" s="4"/>
    </row>
    <row r="1058" spans="11:23" x14ac:dyDescent="0.5">
      <c r="K1058" s="3"/>
      <c r="L1058" s="4"/>
      <c r="M1058" s="4"/>
      <c r="N1058" s="51"/>
      <c r="Q1058" s="4"/>
      <c r="R1058" s="4"/>
      <c r="S1058" s="4"/>
      <c r="V1058" s="4"/>
      <c r="W1058" s="4"/>
    </row>
    <row r="1059" spans="11:23" x14ac:dyDescent="0.5">
      <c r="K1059" s="3"/>
      <c r="L1059" s="4"/>
      <c r="M1059" s="4"/>
      <c r="N1059" s="51"/>
      <c r="Q1059" s="4"/>
      <c r="R1059" s="4"/>
      <c r="S1059" s="4"/>
      <c r="V1059" s="4"/>
      <c r="W1059" s="4"/>
    </row>
    <row r="1060" spans="11:23" x14ac:dyDescent="0.5">
      <c r="K1060" s="3"/>
      <c r="L1060" s="4"/>
      <c r="M1060" s="4"/>
      <c r="N1060" s="51"/>
      <c r="Q1060" s="4"/>
      <c r="R1060" s="4"/>
      <c r="S1060" s="4"/>
      <c r="V1060" s="4"/>
      <c r="W1060" s="4"/>
    </row>
    <row r="1061" spans="11:23" x14ac:dyDescent="0.5">
      <c r="K1061" s="3"/>
      <c r="L1061" s="4"/>
      <c r="M1061" s="4"/>
      <c r="N1061" s="51"/>
      <c r="Q1061" s="4"/>
      <c r="R1061" s="4"/>
      <c r="S1061" s="4"/>
      <c r="V1061" s="4"/>
      <c r="W1061" s="4"/>
    </row>
    <row r="1062" spans="11:23" x14ac:dyDescent="0.5">
      <c r="K1062" s="3"/>
      <c r="L1062" s="4"/>
      <c r="M1062" s="4"/>
      <c r="N1062" s="51"/>
      <c r="Q1062" s="4"/>
      <c r="R1062" s="4"/>
      <c r="S1062" s="4"/>
      <c r="V1062" s="4"/>
      <c r="W1062" s="4"/>
    </row>
    <row r="1063" spans="11:23" x14ac:dyDescent="0.5">
      <c r="K1063" s="3"/>
      <c r="L1063" s="4"/>
      <c r="M1063" s="4"/>
      <c r="N1063" s="51"/>
      <c r="Q1063" s="4"/>
      <c r="R1063" s="4"/>
      <c r="S1063" s="4"/>
      <c r="V1063" s="4"/>
      <c r="W1063" s="4"/>
    </row>
    <row r="1064" spans="11:23" x14ac:dyDescent="0.5">
      <c r="K1064" s="3"/>
      <c r="L1064" s="4"/>
      <c r="M1064" s="4"/>
      <c r="N1064" s="51"/>
      <c r="Q1064" s="4"/>
      <c r="R1064" s="4"/>
      <c r="S1064" s="4"/>
      <c r="V1064" s="4"/>
      <c r="W1064" s="4"/>
    </row>
    <row r="1065" spans="11:23" x14ac:dyDescent="0.5">
      <c r="K1065" s="3"/>
      <c r="L1065" s="4"/>
      <c r="M1065" s="4"/>
      <c r="N1065" s="51"/>
      <c r="Q1065" s="4"/>
      <c r="R1065" s="4"/>
      <c r="S1065" s="4"/>
      <c r="V1065" s="4"/>
      <c r="W1065" s="4"/>
    </row>
    <row r="1066" spans="11:23" x14ac:dyDescent="0.5">
      <c r="K1066" s="3"/>
      <c r="L1066" s="4"/>
      <c r="M1066" s="4"/>
      <c r="N1066" s="51"/>
      <c r="Q1066" s="4"/>
      <c r="R1066" s="4"/>
      <c r="S1066" s="4"/>
      <c r="V1066" s="4"/>
      <c r="W1066" s="4"/>
    </row>
    <row r="1067" spans="11:23" x14ac:dyDescent="0.5">
      <c r="K1067" s="3"/>
      <c r="L1067" s="4"/>
      <c r="M1067" s="4"/>
      <c r="N1067" s="51"/>
      <c r="Q1067" s="4"/>
      <c r="R1067" s="4"/>
      <c r="S1067" s="4"/>
      <c r="V1067" s="4"/>
      <c r="W1067" s="4"/>
    </row>
    <row r="1068" spans="11:23" x14ac:dyDescent="0.5">
      <c r="K1068" s="3"/>
      <c r="L1068" s="4"/>
      <c r="M1068" s="4"/>
      <c r="N1068" s="51"/>
      <c r="Q1068" s="4"/>
      <c r="R1068" s="4"/>
      <c r="S1068" s="4"/>
      <c r="V1068" s="4"/>
      <c r="W1068" s="4"/>
    </row>
    <row r="1069" spans="11:23" x14ac:dyDescent="0.5">
      <c r="K1069" s="3"/>
      <c r="L1069" s="4"/>
      <c r="M1069" s="4"/>
      <c r="N1069" s="51"/>
      <c r="Q1069" s="4"/>
      <c r="R1069" s="4"/>
      <c r="S1069" s="4"/>
      <c r="V1069" s="4"/>
      <c r="W1069" s="4"/>
    </row>
    <row r="1070" spans="11:23" x14ac:dyDescent="0.5">
      <c r="K1070" s="3"/>
      <c r="L1070" s="4"/>
      <c r="M1070" s="4"/>
      <c r="N1070" s="51"/>
      <c r="Q1070" s="4"/>
      <c r="R1070" s="4"/>
      <c r="S1070" s="4"/>
      <c r="V1070" s="4"/>
      <c r="W1070" s="4"/>
    </row>
    <row r="1071" spans="11:23" x14ac:dyDescent="0.5">
      <c r="K1071" s="3"/>
      <c r="L1071" s="4"/>
      <c r="M1071" s="4"/>
      <c r="N1071" s="51"/>
      <c r="Q1071" s="4"/>
      <c r="R1071" s="4"/>
      <c r="S1071" s="4"/>
      <c r="V1071" s="4"/>
      <c r="W1071" s="4"/>
    </row>
    <row r="1072" spans="11:23" x14ac:dyDescent="0.5">
      <c r="K1072" s="3"/>
      <c r="L1072" s="4"/>
      <c r="M1072" s="4"/>
      <c r="N1072" s="51"/>
      <c r="Q1072" s="4"/>
      <c r="R1072" s="4"/>
      <c r="S1072" s="4"/>
      <c r="V1072" s="4"/>
      <c r="W1072" s="4"/>
    </row>
    <row r="1073" spans="11:23" x14ac:dyDescent="0.5">
      <c r="K1073" s="3"/>
      <c r="L1073" s="4"/>
      <c r="M1073" s="4"/>
      <c r="N1073" s="51"/>
      <c r="Q1073" s="4"/>
      <c r="R1073" s="4"/>
      <c r="S1073" s="4"/>
      <c r="V1073" s="4"/>
      <c r="W1073" s="4"/>
    </row>
    <row r="1074" spans="11:23" x14ac:dyDescent="0.5">
      <c r="K1074" s="3"/>
      <c r="L1074" s="4"/>
      <c r="M1074" s="4"/>
      <c r="N1074" s="51"/>
      <c r="Q1074" s="4"/>
      <c r="R1074" s="4"/>
      <c r="S1074" s="4"/>
      <c r="V1074" s="4"/>
      <c r="W1074" s="4"/>
    </row>
    <row r="1075" spans="11:23" x14ac:dyDescent="0.5">
      <c r="K1075" s="3"/>
      <c r="L1075" s="4"/>
      <c r="M1075" s="4"/>
      <c r="N1075" s="51"/>
      <c r="Q1075" s="4"/>
      <c r="R1075" s="4"/>
      <c r="S1075" s="4"/>
      <c r="V1075" s="4"/>
      <c r="W1075" s="4"/>
    </row>
    <row r="1076" spans="11:23" x14ac:dyDescent="0.5">
      <c r="K1076" s="3"/>
      <c r="L1076" s="4"/>
      <c r="M1076" s="4"/>
      <c r="N1076" s="51"/>
      <c r="Q1076" s="4"/>
      <c r="R1076" s="4"/>
      <c r="S1076" s="4"/>
      <c r="V1076" s="4"/>
      <c r="W1076" s="4"/>
    </row>
    <row r="1077" spans="11:23" x14ac:dyDescent="0.5">
      <c r="K1077" s="3"/>
      <c r="L1077" s="4"/>
      <c r="M1077" s="4"/>
      <c r="N1077" s="51"/>
      <c r="Q1077" s="4"/>
      <c r="R1077" s="4"/>
      <c r="S1077" s="4"/>
      <c r="V1077" s="4"/>
      <c r="W1077" s="4"/>
    </row>
    <row r="1078" spans="11:23" x14ac:dyDescent="0.5">
      <c r="K1078" s="3"/>
      <c r="L1078" s="4"/>
      <c r="M1078" s="4"/>
      <c r="N1078" s="51"/>
      <c r="Q1078" s="4"/>
      <c r="R1078" s="4"/>
      <c r="S1078" s="4"/>
      <c r="V1078" s="4"/>
      <c r="W1078" s="4"/>
    </row>
    <row r="1079" spans="11:23" x14ac:dyDescent="0.5">
      <c r="K1079" s="3"/>
      <c r="L1079" s="4"/>
      <c r="M1079" s="4"/>
      <c r="N1079" s="51"/>
      <c r="Q1079" s="4"/>
      <c r="R1079" s="4"/>
      <c r="S1079" s="4"/>
      <c r="V1079" s="4"/>
      <c r="W1079" s="4"/>
    </row>
    <row r="1080" spans="11:23" x14ac:dyDescent="0.5">
      <c r="K1080" s="3"/>
      <c r="L1080" s="4"/>
      <c r="M1080" s="4"/>
      <c r="N1080" s="51"/>
      <c r="Q1080" s="4"/>
      <c r="R1080" s="4"/>
      <c r="S1080" s="4"/>
      <c r="V1080" s="4"/>
      <c r="W1080" s="4"/>
    </row>
    <row r="1081" spans="11:23" x14ac:dyDescent="0.5">
      <c r="K1081" s="3"/>
      <c r="L1081" s="4"/>
      <c r="M1081" s="4"/>
      <c r="N1081" s="51"/>
      <c r="Q1081" s="4"/>
      <c r="R1081" s="4"/>
      <c r="S1081" s="4"/>
      <c r="V1081" s="4"/>
      <c r="W1081" s="4"/>
    </row>
    <row r="1082" spans="11:23" x14ac:dyDescent="0.5">
      <c r="K1082" s="3"/>
      <c r="L1082" s="4"/>
      <c r="M1082" s="4"/>
      <c r="N1082" s="51"/>
      <c r="Q1082" s="4"/>
      <c r="R1082" s="4"/>
      <c r="S1082" s="4"/>
      <c r="V1082" s="4"/>
      <c r="W1082" s="4"/>
    </row>
    <row r="1083" spans="11:23" x14ac:dyDescent="0.5">
      <c r="K1083" s="3"/>
      <c r="L1083" s="4"/>
      <c r="M1083" s="4"/>
      <c r="N1083" s="51"/>
      <c r="Q1083" s="4"/>
      <c r="R1083" s="4"/>
      <c r="S1083" s="4"/>
      <c r="V1083" s="4"/>
      <c r="W1083" s="4"/>
    </row>
    <row r="1084" spans="11:23" x14ac:dyDescent="0.5">
      <c r="K1084" s="3"/>
      <c r="L1084" s="4"/>
      <c r="M1084" s="4"/>
      <c r="N1084" s="51"/>
      <c r="Q1084" s="4"/>
      <c r="R1084" s="4"/>
      <c r="S1084" s="4"/>
      <c r="V1084" s="4"/>
      <c r="W1084" s="4"/>
    </row>
    <row r="1085" spans="11:23" x14ac:dyDescent="0.5">
      <c r="K1085" s="3"/>
      <c r="L1085" s="4"/>
      <c r="M1085" s="4"/>
      <c r="N1085" s="51"/>
      <c r="Q1085" s="4"/>
      <c r="R1085" s="4"/>
      <c r="S1085" s="4"/>
      <c r="V1085" s="4"/>
      <c r="W1085" s="4"/>
    </row>
    <row r="1086" spans="11:23" x14ac:dyDescent="0.5">
      <c r="K1086" s="3"/>
      <c r="L1086" s="4"/>
      <c r="M1086" s="4"/>
      <c r="N1086" s="51"/>
      <c r="Q1086" s="4"/>
      <c r="R1086" s="4"/>
      <c r="S1086" s="4"/>
      <c r="V1086" s="4"/>
      <c r="W1086" s="4"/>
    </row>
    <row r="1087" spans="11:23" x14ac:dyDescent="0.5">
      <c r="K1087" s="3"/>
      <c r="L1087" s="4"/>
      <c r="M1087" s="4"/>
      <c r="N1087" s="51"/>
      <c r="Q1087" s="4"/>
      <c r="R1087" s="4"/>
      <c r="S1087" s="4"/>
      <c r="V1087" s="4"/>
      <c r="W1087" s="4"/>
    </row>
    <row r="1088" spans="11:23" x14ac:dyDescent="0.5">
      <c r="K1088" s="3"/>
      <c r="L1088" s="4"/>
      <c r="M1088" s="4"/>
      <c r="N1088" s="51"/>
      <c r="Q1088" s="4"/>
      <c r="R1088" s="4"/>
      <c r="S1088" s="4"/>
      <c r="V1088" s="4"/>
      <c r="W1088" s="4"/>
    </row>
    <row r="1089" spans="11:23" x14ac:dyDescent="0.5">
      <c r="K1089" s="3"/>
      <c r="L1089" s="4"/>
      <c r="M1089" s="4"/>
      <c r="N1089" s="51"/>
      <c r="Q1089" s="4"/>
      <c r="R1089" s="4"/>
      <c r="S1089" s="4"/>
      <c r="V1089" s="4"/>
      <c r="W1089" s="4"/>
    </row>
    <row r="1090" spans="11:23" x14ac:dyDescent="0.5">
      <c r="K1090" s="3"/>
      <c r="L1090" s="4"/>
      <c r="M1090" s="4"/>
      <c r="N1090" s="51"/>
      <c r="Q1090" s="4"/>
      <c r="R1090" s="4"/>
      <c r="S1090" s="4"/>
      <c r="V1090" s="4"/>
      <c r="W1090" s="4"/>
    </row>
    <row r="1091" spans="11:23" x14ac:dyDescent="0.5">
      <c r="K1091" s="3"/>
      <c r="L1091" s="4"/>
      <c r="M1091" s="4"/>
      <c r="N1091" s="51"/>
      <c r="Q1091" s="4"/>
      <c r="R1091" s="4"/>
      <c r="S1091" s="4"/>
      <c r="V1091" s="4"/>
      <c r="W1091" s="4"/>
    </row>
    <row r="1092" spans="11:23" x14ac:dyDescent="0.5">
      <c r="K1092" s="3"/>
      <c r="L1092" s="4"/>
      <c r="M1092" s="4"/>
      <c r="N1092" s="51"/>
      <c r="Q1092" s="4"/>
      <c r="R1092" s="4"/>
      <c r="S1092" s="4"/>
      <c r="V1092" s="4"/>
      <c r="W1092" s="4"/>
    </row>
    <row r="1093" spans="11:23" x14ac:dyDescent="0.5">
      <c r="K1093" s="3"/>
      <c r="L1093" s="4"/>
      <c r="M1093" s="4"/>
      <c r="N1093" s="51"/>
      <c r="Q1093" s="4"/>
      <c r="R1093" s="4"/>
      <c r="S1093" s="4"/>
      <c r="V1093" s="4"/>
      <c r="W1093" s="4"/>
    </row>
    <row r="1094" spans="11:23" x14ac:dyDescent="0.5">
      <c r="K1094" s="3"/>
      <c r="L1094" s="4"/>
      <c r="M1094" s="4"/>
      <c r="N1094" s="51"/>
      <c r="Q1094" s="4"/>
      <c r="R1094" s="4"/>
      <c r="S1094" s="4"/>
      <c r="V1094" s="4"/>
      <c r="W1094" s="4"/>
    </row>
    <row r="1095" spans="11:23" x14ac:dyDescent="0.5">
      <c r="K1095" s="3"/>
      <c r="L1095" s="4"/>
      <c r="M1095" s="4"/>
      <c r="N1095" s="51"/>
      <c r="Q1095" s="4"/>
      <c r="R1095" s="4"/>
      <c r="S1095" s="4"/>
      <c r="V1095" s="4"/>
      <c r="W1095" s="4"/>
    </row>
    <row r="1096" spans="11:23" x14ac:dyDescent="0.5">
      <c r="K1096" s="3"/>
      <c r="L1096" s="4"/>
      <c r="M1096" s="4"/>
      <c r="N1096" s="51"/>
      <c r="Q1096" s="4"/>
      <c r="R1096" s="4"/>
      <c r="S1096" s="4"/>
      <c r="V1096" s="4"/>
      <c r="W1096" s="4"/>
    </row>
    <row r="1097" spans="11:23" x14ac:dyDescent="0.5">
      <c r="K1097" s="3"/>
      <c r="L1097" s="4"/>
      <c r="M1097" s="4"/>
      <c r="N1097" s="51"/>
      <c r="Q1097" s="4"/>
      <c r="R1097" s="4"/>
      <c r="S1097" s="4"/>
      <c r="V1097" s="4"/>
      <c r="W1097" s="4"/>
    </row>
    <row r="1098" spans="11:23" x14ac:dyDescent="0.5">
      <c r="K1098" s="3"/>
      <c r="L1098" s="4"/>
      <c r="M1098" s="4"/>
      <c r="N1098" s="51"/>
      <c r="Q1098" s="4"/>
      <c r="R1098" s="4"/>
      <c r="S1098" s="4"/>
      <c r="V1098" s="4"/>
      <c r="W1098" s="4"/>
    </row>
    <row r="1099" spans="11:23" x14ac:dyDescent="0.5">
      <c r="K1099" s="3"/>
      <c r="L1099" s="4"/>
      <c r="M1099" s="4"/>
      <c r="N1099" s="51"/>
      <c r="Q1099" s="4"/>
      <c r="R1099" s="4"/>
      <c r="S1099" s="4"/>
      <c r="V1099" s="4"/>
      <c r="W1099" s="4"/>
    </row>
    <row r="1100" spans="11:23" x14ac:dyDescent="0.5">
      <c r="K1100" s="3"/>
      <c r="L1100" s="4"/>
      <c r="M1100" s="4"/>
      <c r="N1100" s="51"/>
      <c r="Q1100" s="4"/>
      <c r="R1100" s="4"/>
      <c r="S1100" s="4"/>
      <c r="V1100" s="4"/>
      <c r="W1100" s="4"/>
    </row>
    <row r="1101" spans="11:23" x14ac:dyDescent="0.5">
      <c r="K1101" s="3"/>
      <c r="L1101" s="4"/>
      <c r="M1101" s="4"/>
      <c r="N1101" s="51"/>
      <c r="Q1101" s="4"/>
      <c r="R1101" s="4"/>
      <c r="S1101" s="4"/>
      <c r="V1101" s="4"/>
      <c r="W1101" s="4"/>
    </row>
    <row r="1102" spans="11:23" x14ac:dyDescent="0.5">
      <c r="K1102" s="3"/>
      <c r="L1102" s="4"/>
      <c r="M1102" s="4"/>
      <c r="N1102" s="51"/>
      <c r="Q1102" s="4"/>
      <c r="R1102" s="4"/>
      <c r="S1102" s="4"/>
      <c r="V1102" s="4"/>
      <c r="W1102" s="4"/>
    </row>
    <row r="1103" spans="11:23" x14ac:dyDescent="0.5">
      <c r="K1103" s="3"/>
      <c r="L1103" s="4"/>
      <c r="M1103" s="4"/>
      <c r="N1103" s="51"/>
      <c r="Q1103" s="4"/>
      <c r="R1103" s="4"/>
      <c r="S1103" s="4"/>
      <c r="V1103" s="4"/>
      <c r="W1103" s="4"/>
    </row>
    <row r="1104" spans="11:23" x14ac:dyDescent="0.5">
      <c r="K1104" s="3"/>
      <c r="L1104" s="4"/>
      <c r="M1104" s="4"/>
      <c r="N1104" s="51"/>
      <c r="Q1104" s="4"/>
      <c r="R1104" s="4"/>
      <c r="S1104" s="4"/>
      <c r="V1104" s="4"/>
      <c r="W1104" s="4"/>
    </row>
    <row r="1105" spans="11:23" x14ac:dyDescent="0.5">
      <c r="K1105" s="3"/>
      <c r="L1105" s="4"/>
      <c r="M1105" s="4"/>
      <c r="N1105" s="51"/>
      <c r="Q1105" s="4"/>
      <c r="R1105" s="4"/>
      <c r="S1105" s="4"/>
      <c r="V1105" s="4"/>
      <c r="W1105" s="4"/>
    </row>
    <row r="1106" spans="11:23" x14ac:dyDescent="0.5">
      <c r="K1106" s="3"/>
      <c r="L1106" s="4"/>
      <c r="M1106" s="4"/>
      <c r="N1106" s="51"/>
      <c r="Q1106" s="4"/>
      <c r="R1106" s="4"/>
      <c r="S1106" s="4"/>
      <c r="V1106" s="4"/>
      <c r="W1106" s="4"/>
    </row>
    <row r="1107" spans="11:23" x14ac:dyDescent="0.5">
      <c r="K1107" s="3"/>
      <c r="L1107" s="4"/>
      <c r="M1107" s="4"/>
      <c r="N1107" s="51"/>
      <c r="Q1107" s="4"/>
      <c r="R1107" s="4"/>
      <c r="S1107" s="4"/>
      <c r="V1107" s="4"/>
      <c r="W1107" s="4"/>
    </row>
    <row r="1108" spans="11:23" x14ac:dyDescent="0.5">
      <c r="K1108" s="3"/>
      <c r="L1108" s="4"/>
      <c r="M1108" s="4"/>
      <c r="N1108" s="51"/>
      <c r="Q1108" s="4"/>
      <c r="R1108" s="4"/>
      <c r="S1108" s="4"/>
      <c r="V1108" s="4"/>
      <c r="W1108" s="4"/>
    </row>
    <row r="1109" spans="11:23" x14ac:dyDescent="0.5">
      <c r="K1109" s="3"/>
      <c r="L1109" s="4"/>
      <c r="M1109" s="4"/>
      <c r="N1109" s="51"/>
      <c r="Q1109" s="4"/>
      <c r="R1109" s="4"/>
      <c r="S1109" s="4"/>
      <c r="V1109" s="4"/>
      <c r="W1109" s="4"/>
    </row>
    <row r="1110" spans="11:23" x14ac:dyDescent="0.5">
      <c r="K1110" s="3"/>
      <c r="L1110" s="4"/>
      <c r="M1110" s="4"/>
      <c r="N1110" s="51"/>
      <c r="Q1110" s="4"/>
      <c r="R1110" s="4"/>
      <c r="S1110" s="4"/>
      <c r="V1110" s="4"/>
      <c r="W1110" s="4"/>
    </row>
    <row r="1111" spans="11:23" x14ac:dyDescent="0.5">
      <c r="K1111" s="3"/>
      <c r="L1111" s="4"/>
      <c r="M1111" s="4"/>
      <c r="N1111" s="51"/>
      <c r="Q1111" s="4"/>
      <c r="R1111" s="4"/>
      <c r="S1111" s="4"/>
      <c r="V1111" s="4"/>
      <c r="W1111" s="4"/>
    </row>
    <row r="1112" spans="11:23" x14ac:dyDescent="0.5">
      <c r="K1112" s="3"/>
      <c r="L1112" s="4"/>
      <c r="M1112" s="4"/>
      <c r="N1112" s="51"/>
      <c r="Q1112" s="4"/>
      <c r="R1112" s="4"/>
      <c r="S1112" s="4"/>
      <c r="V1112" s="4"/>
      <c r="W1112" s="4"/>
    </row>
    <row r="1113" spans="11:23" x14ac:dyDescent="0.5">
      <c r="K1113" s="3"/>
      <c r="L1113" s="4"/>
      <c r="M1113" s="4"/>
      <c r="N1113" s="51"/>
      <c r="Q1113" s="4"/>
      <c r="R1113" s="4"/>
      <c r="S1113" s="4"/>
      <c r="V1113" s="4"/>
      <c r="W1113" s="4"/>
    </row>
    <row r="1114" spans="11:23" x14ac:dyDescent="0.5">
      <c r="K1114" s="3"/>
      <c r="L1114" s="4"/>
      <c r="M1114" s="4"/>
      <c r="N1114" s="51"/>
      <c r="Q1114" s="4"/>
      <c r="R1114" s="4"/>
      <c r="S1114" s="4"/>
      <c r="V1114" s="4"/>
      <c r="W1114" s="4"/>
    </row>
    <row r="1115" spans="11:23" x14ac:dyDescent="0.5">
      <c r="K1115" s="3"/>
      <c r="L1115" s="4"/>
      <c r="M1115" s="4"/>
      <c r="N1115" s="51"/>
      <c r="Q1115" s="4"/>
      <c r="R1115" s="4"/>
      <c r="S1115" s="4"/>
      <c r="V1115" s="4"/>
      <c r="W1115" s="4"/>
    </row>
    <row r="1116" spans="11:23" x14ac:dyDescent="0.5">
      <c r="K1116" s="3"/>
      <c r="L1116" s="4"/>
      <c r="M1116" s="4"/>
      <c r="N1116" s="51"/>
      <c r="Q1116" s="4"/>
      <c r="R1116" s="4"/>
      <c r="S1116" s="4"/>
      <c r="V1116" s="4"/>
      <c r="W1116" s="4"/>
    </row>
    <row r="1117" spans="11:23" x14ac:dyDescent="0.5">
      <c r="K1117" s="3"/>
      <c r="L1117" s="4"/>
      <c r="M1117" s="4"/>
      <c r="N1117" s="51"/>
      <c r="Q1117" s="4"/>
      <c r="R1117" s="4"/>
      <c r="S1117" s="4"/>
      <c r="V1117" s="4"/>
      <c r="W1117" s="4"/>
    </row>
    <row r="1118" spans="11:23" x14ac:dyDescent="0.5">
      <c r="K1118" s="3"/>
      <c r="L1118" s="4"/>
      <c r="M1118" s="4"/>
      <c r="N1118" s="51"/>
      <c r="Q1118" s="4"/>
      <c r="R1118" s="4"/>
      <c r="S1118" s="4"/>
      <c r="V1118" s="4"/>
      <c r="W1118" s="4"/>
    </row>
    <row r="1119" spans="11:23" x14ac:dyDescent="0.5">
      <c r="K1119" s="3"/>
      <c r="L1119" s="4"/>
      <c r="M1119" s="4"/>
      <c r="N1119" s="51"/>
      <c r="Q1119" s="4"/>
      <c r="R1119" s="4"/>
      <c r="S1119" s="4"/>
      <c r="V1119" s="4"/>
      <c r="W1119" s="4"/>
    </row>
    <row r="1120" spans="11:23" x14ac:dyDescent="0.5">
      <c r="K1120" s="3"/>
      <c r="L1120" s="4"/>
      <c r="M1120" s="4"/>
      <c r="N1120" s="51"/>
      <c r="Q1120" s="4"/>
      <c r="R1120" s="4"/>
      <c r="S1120" s="4"/>
      <c r="V1120" s="4"/>
      <c r="W1120" s="4"/>
    </row>
    <row r="1121" spans="11:23" x14ac:dyDescent="0.5">
      <c r="K1121" s="3"/>
      <c r="L1121" s="4"/>
      <c r="M1121" s="4"/>
      <c r="N1121" s="51"/>
      <c r="Q1121" s="4"/>
      <c r="R1121" s="4"/>
      <c r="S1121" s="4"/>
      <c r="V1121" s="4"/>
      <c r="W1121" s="4"/>
    </row>
    <row r="1122" spans="11:23" x14ac:dyDescent="0.5">
      <c r="K1122" s="3"/>
      <c r="L1122" s="4"/>
      <c r="M1122" s="4"/>
      <c r="N1122" s="51"/>
      <c r="Q1122" s="4"/>
      <c r="R1122" s="4"/>
      <c r="S1122" s="4"/>
      <c r="V1122" s="4"/>
      <c r="W1122" s="4"/>
    </row>
    <row r="1123" spans="11:23" x14ac:dyDescent="0.5">
      <c r="K1123" s="3"/>
      <c r="L1123" s="4"/>
      <c r="M1123" s="4"/>
      <c r="N1123" s="51"/>
      <c r="Q1123" s="4"/>
      <c r="R1123" s="4"/>
      <c r="S1123" s="4"/>
      <c r="V1123" s="4"/>
      <c r="W1123" s="4"/>
    </row>
    <row r="1124" spans="11:23" x14ac:dyDescent="0.5">
      <c r="K1124" s="3"/>
      <c r="L1124" s="4"/>
      <c r="M1124" s="4"/>
      <c r="N1124" s="51"/>
      <c r="Q1124" s="4"/>
      <c r="R1124" s="4"/>
      <c r="S1124" s="4"/>
      <c r="V1124" s="4"/>
      <c r="W1124" s="4"/>
    </row>
    <row r="1125" spans="11:23" x14ac:dyDescent="0.5">
      <c r="K1125" s="3"/>
      <c r="L1125" s="4"/>
      <c r="M1125" s="4"/>
      <c r="N1125" s="51"/>
      <c r="Q1125" s="4"/>
      <c r="R1125" s="4"/>
      <c r="S1125" s="4"/>
      <c r="V1125" s="4"/>
      <c r="W1125" s="4"/>
    </row>
    <row r="1126" spans="11:23" x14ac:dyDescent="0.5">
      <c r="K1126" s="3"/>
      <c r="L1126" s="4"/>
      <c r="M1126" s="4"/>
      <c r="N1126" s="51"/>
      <c r="Q1126" s="4"/>
      <c r="R1126" s="4"/>
      <c r="S1126" s="4"/>
      <c r="V1126" s="4"/>
      <c r="W1126" s="4"/>
    </row>
    <row r="1127" spans="11:23" x14ac:dyDescent="0.5">
      <c r="K1127" s="3"/>
      <c r="L1127" s="4"/>
      <c r="M1127" s="4"/>
      <c r="N1127" s="51"/>
      <c r="Q1127" s="4"/>
      <c r="R1127" s="4"/>
      <c r="S1127" s="4"/>
      <c r="V1127" s="4"/>
      <c r="W1127" s="4"/>
    </row>
    <row r="1128" spans="11:23" x14ac:dyDescent="0.5">
      <c r="K1128" s="3"/>
      <c r="L1128" s="4"/>
      <c r="M1128" s="4"/>
      <c r="N1128" s="51"/>
      <c r="Q1128" s="4"/>
      <c r="R1128" s="4"/>
      <c r="S1128" s="4"/>
      <c r="V1128" s="4"/>
      <c r="W1128" s="4"/>
    </row>
    <row r="1129" spans="11:23" x14ac:dyDescent="0.5">
      <c r="K1129" s="3"/>
      <c r="L1129" s="4"/>
      <c r="M1129" s="4"/>
      <c r="N1129" s="51"/>
      <c r="Q1129" s="4"/>
      <c r="R1129" s="4"/>
      <c r="S1129" s="4"/>
      <c r="V1129" s="4"/>
      <c r="W1129" s="4"/>
    </row>
    <row r="1130" spans="11:23" x14ac:dyDescent="0.5">
      <c r="K1130" s="3"/>
      <c r="L1130" s="4"/>
      <c r="M1130" s="4"/>
      <c r="N1130" s="51"/>
      <c r="Q1130" s="4"/>
      <c r="R1130" s="4"/>
      <c r="S1130" s="4"/>
      <c r="V1130" s="4"/>
      <c r="W1130" s="4"/>
    </row>
    <row r="1131" spans="11:23" x14ac:dyDescent="0.5">
      <c r="K1131" s="3"/>
      <c r="L1131" s="4"/>
      <c r="M1131" s="4"/>
      <c r="N1131" s="51"/>
      <c r="Q1131" s="4"/>
      <c r="R1131" s="4"/>
      <c r="S1131" s="4"/>
      <c r="V1131" s="4"/>
      <c r="W1131" s="4"/>
    </row>
    <row r="1132" spans="11:23" x14ac:dyDescent="0.5">
      <c r="K1132" s="3"/>
      <c r="L1132" s="4"/>
      <c r="M1132" s="4"/>
      <c r="N1132" s="51"/>
      <c r="Q1132" s="4"/>
      <c r="R1132" s="4"/>
      <c r="S1132" s="4"/>
      <c r="V1132" s="4"/>
      <c r="W1132" s="4"/>
    </row>
    <row r="1133" spans="11:23" x14ac:dyDescent="0.5">
      <c r="K1133" s="3"/>
      <c r="L1133" s="4"/>
      <c r="M1133" s="4"/>
      <c r="N1133" s="51"/>
      <c r="Q1133" s="4"/>
      <c r="R1133" s="4"/>
      <c r="S1133" s="4"/>
      <c r="V1133" s="4"/>
      <c r="W1133" s="4"/>
    </row>
    <row r="1134" spans="11:23" x14ac:dyDescent="0.5">
      <c r="K1134" s="3"/>
      <c r="L1134" s="4"/>
      <c r="M1134" s="4"/>
      <c r="N1134" s="51"/>
      <c r="Q1134" s="4"/>
      <c r="R1134" s="4"/>
      <c r="S1134" s="4"/>
      <c r="V1134" s="4"/>
      <c r="W1134" s="4"/>
    </row>
    <row r="1135" spans="11:23" x14ac:dyDescent="0.5">
      <c r="K1135" s="3"/>
      <c r="L1135" s="4"/>
      <c r="M1135" s="4"/>
      <c r="N1135" s="51"/>
      <c r="Q1135" s="4"/>
      <c r="R1135" s="4"/>
      <c r="S1135" s="4"/>
      <c r="V1135" s="4"/>
      <c r="W1135" s="4"/>
    </row>
    <row r="1136" spans="11:23" x14ac:dyDescent="0.5">
      <c r="K1136" s="3"/>
      <c r="L1136" s="4"/>
      <c r="M1136" s="4"/>
      <c r="N1136" s="51"/>
      <c r="Q1136" s="4"/>
      <c r="R1136" s="4"/>
      <c r="S1136" s="4"/>
      <c r="V1136" s="4"/>
      <c r="W1136" s="4"/>
    </row>
    <row r="1137" spans="11:23" x14ac:dyDescent="0.5">
      <c r="K1137" s="3"/>
      <c r="L1137" s="4"/>
      <c r="M1137" s="4"/>
      <c r="N1137" s="51"/>
      <c r="Q1137" s="4"/>
      <c r="R1137" s="4"/>
      <c r="S1137" s="4"/>
      <c r="V1137" s="4"/>
      <c r="W1137" s="4"/>
    </row>
    <row r="1138" spans="11:23" x14ac:dyDescent="0.5">
      <c r="K1138" s="3"/>
      <c r="L1138" s="4"/>
      <c r="M1138" s="4"/>
      <c r="N1138" s="51"/>
      <c r="Q1138" s="4"/>
      <c r="R1138" s="4"/>
      <c r="S1138" s="4"/>
      <c r="V1138" s="4"/>
      <c r="W1138" s="4"/>
    </row>
    <row r="1139" spans="11:23" x14ac:dyDescent="0.5">
      <c r="K1139" s="3"/>
      <c r="L1139" s="4"/>
      <c r="M1139" s="4"/>
      <c r="N1139" s="51"/>
      <c r="Q1139" s="4"/>
      <c r="R1139" s="4"/>
      <c r="S1139" s="4"/>
      <c r="V1139" s="4"/>
      <c r="W1139" s="4"/>
    </row>
    <row r="1140" spans="11:23" x14ac:dyDescent="0.5">
      <c r="K1140" s="3"/>
      <c r="L1140" s="4"/>
      <c r="M1140" s="4"/>
      <c r="N1140" s="51"/>
      <c r="Q1140" s="4"/>
      <c r="R1140" s="4"/>
      <c r="S1140" s="4"/>
      <c r="V1140" s="4"/>
      <c r="W1140" s="4"/>
    </row>
    <row r="1141" spans="11:23" x14ac:dyDescent="0.5">
      <c r="K1141" s="3"/>
      <c r="L1141" s="4"/>
      <c r="M1141" s="4"/>
      <c r="N1141" s="51"/>
      <c r="Q1141" s="4"/>
      <c r="R1141" s="4"/>
      <c r="S1141" s="4"/>
      <c r="V1141" s="4"/>
      <c r="W1141" s="4"/>
    </row>
    <row r="1142" spans="11:23" x14ac:dyDescent="0.5">
      <c r="K1142" s="3"/>
      <c r="L1142" s="4"/>
      <c r="M1142" s="4"/>
      <c r="N1142" s="51"/>
      <c r="Q1142" s="4"/>
      <c r="R1142" s="4"/>
      <c r="S1142" s="4"/>
      <c r="V1142" s="4"/>
      <c r="W1142" s="4"/>
    </row>
    <row r="1143" spans="11:23" x14ac:dyDescent="0.5">
      <c r="K1143" s="3"/>
      <c r="L1143" s="4"/>
      <c r="M1143" s="4"/>
      <c r="N1143" s="51"/>
      <c r="Q1143" s="4"/>
      <c r="R1143" s="4"/>
      <c r="S1143" s="4"/>
      <c r="V1143" s="4"/>
      <c r="W1143" s="4"/>
    </row>
    <row r="1144" spans="11:23" x14ac:dyDescent="0.5">
      <c r="K1144" s="3"/>
      <c r="L1144" s="4"/>
      <c r="M1144" s="4"/>
      <c r="N1144" s="51"/>
      <c r="Q1144" s="4"/>
      <c r="R1144" s="4"/>
      <c r="S1144" s="4"/>
      <c r="V1144" s="4"/>
      <c r="W1144" s="4"/>
    </row>
    <row r="1145" spans="11:23" x14ac:dyDescent="0.5">
      <c r="K1145" s="3"/>
      <c r="L1145" s="4"/>
      <c r="M1145" s="4"/>
      <c r="N1145" s="51"/>
      <c r="Q1145" s="4"/>
      <c r="R1145" s="4"/>
      <c r="S1145" s="4"/>
      <c r="V1145" s="4"/>
      <c r="W1145" s="4"/>
    </row>
    <row r="1146" spans="11:23" x14ac:dyDescent="0.5">
      <c r="K1146" s="3"/>
      <c r="L1146" s="4"/>
      <c r="M1146" s="4"/>
      <c r="N1146" s="51"/>
      <c r="Q1146" s="4"/>
      <c r="R1146" s="4"/>
      <c r="S1146" s="4"/>
      <c r="V1146" s="4"/>
      <c r="W1146" s="4"/>
    </row>
    <row r="1147" spans="11:23" x14ac:dyDescent="0.5">
      <c r="K1147" s="3"/>
      <c r="L1147" s="4"/>
      <c r="M1147" s="4"/>
      <c r="N1147" s="51"/>
      <c r="Q1147" s="4"/>
      <c r="R1147" s="4"/>
      <c r="S1147" s="4"/>
      <c r="V1147" s="4"/>
      <c r="W1147" s="4"/>
    </row>
    <row r="1148" spans="11:23" x14ac:dyDescent="0.5">
      <c r="K1148" s="3"/>
      <c r="L1148" s="4"/>
      <c r="M1148" s="4"/>
      <c r="N1148" s="51"/>
      <c r="Q1148" s="4"/>
      <c r="R1148" s="4"/>
      <c r="S1148" s="4"/>
      <c r="V1148" s="4"/>
      <c r="W1148" s="4"/>
    </row>
    <row r="1149" spans="11:23" x14ac:dyDescent="0.5">
      <c r="K1149" s="3"/>
      <c r="L1149" s="4"/>
      <c r="M1149" s="4"/>
      <c r="N1149" s="51"/>
      <c r="Q1149" s="4"/>
      <c r="R1149" s="4"/>
      <c r="S1149" s="4"/>
      <c r="V1149" s="4"/>
      <c r="W1149" s="4"/>
    </row>
    <row r="1150" spans="11:23" x14ac:dyDescent="0.5">
      <c r="K1150" s="3"/>
      <c r="L1150" s="4"/>
      <c r="M1150" s="4"/>
      <c r="N1150" s="51"/>
      <c r="Q1150" s="4"/>
      <c r="R1150" s="4"/>
      <c r="S1150" s="4"/>
      <c r="V1150" s="4"/>
      <c r="W1150" s="4"/>
    </row>
    <row r="1151" spans="11:23" x14ac:dyDescent="0.5">
      <c r="K1151" s="3"/>
      <c r="L1151" s="4"/>
      <c r="M1151" s="4"/>
      <c r="N1151" s="51"/>
      <c r="Q1151" s="4"/>
      <c r="R1151" s="4"/>
      <c r="S1151" s="4"/>
      <c r="V1151" s="4"/>
      <c r="W1151" s="4"/>
    </row>
    <row r="1152" spans="11:23" x14ac:dyDescent="0.5">
      <c r="K1152" s="3"/>
      <c r="L1152" s="4"/>
      <c r="M1152" s="4"/>
      <c r="N1152" s="51"/>
      <c r="Q1152" s="4"/>
      <c r="R1152" s="4"/>
      <c r="S1152" s="4"/>
      <c r="V1152" s="4"/>
      <c r="W1152" s="4"/>
    </row>
    <row r="1153" spans="11:23" x14ac:dyDescent="0.5">
      <c r="K1153" s="3"/>
      <c r="L1153" s="4"/>
      <c r="M1153" s="4"/>
      <c r="N1153" s="51"/>
      <c r="Q1153" s="4"/>
      <c r="R1153" s="4"/>
      <c r="S1153" s="4"/>
      <c r="V1153" s="4"/>
      <c r="W1153" s="4"/>
    </row>
    <row r="1154" spans="11:23" x14ac:dyDescent="0.5">
      <c r="K1154" s="3"/>
      <c r="L1154" s="4"/>
      <c r="M1154" s="4"/>
      <c r="N1154" s="51"/>
      <c r="Q1154" s="4"/>
      <c r="R1154" s="4"/>
      <c r="S1154" s="4"/>
      <c r="V1154" s="4"/>
      <c r="W1154" s="4"/>
    </row>
    <row r="1155" spans="11:23" x14ac:dyDescent="0.5">
      <c r="K1155" s="3"/>
      <c r="L1155" s="4"/>
      <c r="M1155" s="4"/>
      <c r="N1155" s="51"/>
      <c r="Q1155" s="4"/>
      <c r="R1155" s="4"/>
      <c r="S1155" s="4"/>
      <c r="V1155" s="4"/>
      <c r="W1155" s="4"/>
    </row>
    <row r="1156" spans="11:23" x14ac:dyDescent="0.5">
      <c r="K1156" s="3"/>
      <c r="L1156" s="4"/>
      <c r="M1156" s="4"/>
      <c r="N1156" s="51"/>
      <c r="Q1156" s="4"/>
      <c r="R1156" s="4"/>
      <c r="S1156" s="4"/>
      <c r="V1156" s="4"/>
      <c r="W1156" s="4"/>
    </row>
    <row r="1157" spans="11:23" x14ac:dyDescent="0.5">
      <c r="K1157" s="3"/>
      <c r="L1157" s="4"/>
      <c r="M1157" s="4"/>
      <c r="N1157" s="51"/>
      <c r="Q1157" s="4"/>
      <c r="R1157" s="4"/>
      <c r="S1157" s="4"/>
      <c r="V1157" s="4"/>
      <c r="W1157" s="4"/>
    </row>
    <row r="1158" spans="11:23" x14ac:dyDescent="0.5">
      <c r="K1158" s="3"/>
      <c r="L1158" s="4"/>
      <c r="M1158" s="4"/>
      <c r="N1158" s="51"/>
      <c r="Q1158" s="4"/>
      <c r="R1158" s="4"/>
      <c r="S1158" s="4"/>
      <c r="V1158" s="4"/>
      <c r="W1158" s="4"/>
    </row>
    <row r="1159" spans="11:23" x14ac:dyDescent="0.5">
      <c r="K1159" s="3"/>
      <c r="L1159" s="4"/>
      <c r="M1159" s="4"/>
      <c r="N1159" s="51"/>
      <c r="Q1159" s="4"/>
      <c r="R1159" s="4"/>
      <c r="S1159" s="4"/>
      <c r="V1159" s="4"/>
      <c r="W1159" s="4"/>
    </row>
    <row r="1160" spans="11:23" x14ac:dyDescent="0.5">
      <c r="K1160" s="3"/>
      <c r="L1160" s="4"/>
      <c r="M1160" s="4"/>
      <c r="N1160" s="51"/>
      <c r="Q1160" s="4"/>
      <c r="R1160" s="4"/>
      <c r="S1160" s="4"/>
      <c r="V1160" s="4"/>
      <c r="W1160" s="4"/>
    </row>
    <row r="1161" spans="11:23" x14ac:dyDescent="0.5">
      <c r="K1161" s="3"/>
      <c r="L1161" s="4"/>
      <c r="M1161" s="4"/>
      <c r="N1161" s="51"/>
      <c r="Q1161" s="4"/>
      <c r="R1161" s="4"/>
      <c r="S1161" s="4"/>
      <c r="V1161" s="4"/>
      <c r="W1161" s="4"/>
    </row>
    <row r="1162" spans="11:23" x14ac:dyDescent="0.5">
      <c r="K1162" s="3"/>
      <c r="L1162" s="4"/>
      <c r="M1162" s="4"/>
      <c r="N1162" s="51"/>
      <c r="Q1162" s="4"/>
      <c r="R1162" s="4"/>
      <c r="S1162" s="4"/>
      <c r="V1162" s="4"/>
      <c r="W1162" s="4"/>
    </row>
    <row r="1163" spans="11:23" x14ac:dyDescent="0.5">
      <c r="K1163" s="3"/>
      <c r="L1163" s="4"/>
      <c r="M1163" s="4"/>
      <c r="N1163" s="51"/>
      <c r="Q1163" s="4"/>
      <c r="R1163" s="4"/>
      <c r="S1163" s="4"/>
      <c r="V1163" s="4"/>
      <c r="W1163" s="4"/>
    </row>
    <row r="1164" spans="11:23" x14ac:dyDescent="0.5">
      <c r="K1164" s="3"/>
      <c r="L1164" s="4"/>
      <c r="M1164" s="4"/>
      <c r="N1164" s="51"/>
      <c r="Q1164" s="4"/>
      <c r="R1164" s="4"/>
      <c r="S1164" s="4"/>
      <c r="V1164" s="4"/>
      <c r="W1164" s="4"/>
    </row>
    <row r="1165" spans="11:23" x14ac:dyDescent="0.5">
      <c r="K1165" s="3"/>
      <c r="L1165" s="4"/>
      <c r="M1165" s="4"/>
      <c r="N1165" s="51"/>
      <c r="Q1165" s="4"/>
      <c r="R1165" s="4"/>
      <c r="S1165" s="4"/>
      <c r="V1165" s="4"/>
      <c r="W1165" s="4"/>
    </row>
    <row r="1166" spans="11:23" x14ac:dyDescent="0.5">
      <c r="K1166" s="3"/>
      <c r="L1166" s="4"/>
      <c r="M1166" s="4"/>
      <c r="N1166" s="51"/>
      <c r="Q1166" s="4"/>
      <c r="R1166" s="4"/>
      <c r="S1166" s="4"/>
      <c r="V1166" s="4"/>
      <c r="W1166" s="4"/>
    </row>
    <row r="1167" spans="11:23" x14ac:dyDescent="0.5">
      <c r="K1167" s="3"/>
      <c r="L1167" s="4"/>
      <c r="M1167" s="4"/>
      <c r="N1167" s="51"/>
      <c r="Q1167" s="4"/>
      <c r="R1167" s="4"/>
      <c r="S1167" s="4"/>
      <c r="V1167" s="4"/>
      <c r="W1167" s="4"/>
    </row>
    <row r="1168" spans="11:23" x14ac:dyDescent="0.5">
      <c r="K1168" s="3"/>
      <c r="L1168" s="4"/>
      <c r="M1168" s="4"/>
      <c r="N1168" s="51"/>
      <c r="Q1168" s="4"/>
      <c r="R1168" s="4"/>
      <c r="S1168" s="4"/>
      <c r="V1168" s="4"/>
      <c r="W1168" s="4"/>
    </row>
    <row r="1169" spans="11:23" x14ac:dyDescent="0.5">
      <c r="K1169" s="3"/>
      <c r="L1169" s="4"/>
      <c r="M1169" s="4"/>
      <c r="N1169" s="51"/>
      <c r="Q1169" s="4"/>
      <c r="R1169" s="4"/>
      <c r="S1169" s="4"/>
      <c r="V1169" s="4"/>
      <c r="W1169" s="4"/>
    </row>
    <row r="1170" spans="11:23" x14ac:dyDescent="0.5">
      <c r="K1170" s="3"/>
      <c r="L1170" s="4"/>
      <c r="M1170" s="4"/>
      <c r="N1170" s="51"/>
      <c r="Q1170" s="4"/>
      <c r="R1170" s="4"/>
      <c r="S1170" s="4"/>
      <c r="V1170" s="4"/>
      <c r="W1170" s="4"/>
    </row>
    <row r="1171" spans="11:23" x14ac:dyDescent="0.5">
      <c r="K1171" s="3"/>
      <c r="L1171" s="4"/>
      <c r="M1171" s="4"/>
      <c r="N1171" s="51"/>
      <c r="Q1171" s="4"/>
      <c r="R1171" s="4"/>
      <c r="S1171" s="4"/>
      <c r="V1171" s="4"/>
      <c r="W1171" s="4"/>
    </row>
    <row r="1172" spans="11:23" x14ac:dyDescent="0.5">
      <c r="K1172" s="3"/>
      <c r="L1172" s="4"/>
      <c r="M1172" s="4"/>
      <c r="N1172" s="51"/>
      <c r="Q1172" s="4"/>
      <c r="R1172" s="4"/>
      <c r="S1172" s="4"/>
      <c r="V1172" s="4"/>
      <c r="W1172" s="4"/>
    </row>
    <row r="1173" spans="11:23" x14ac:dyDescent="0.5">
      <c r="K1173" s="3"/>
      <c r="L1173" s="4"/>
      <c r="M1173" s="4"/>
      <c r="N1173" s="51"/>
      <c r="Q1173" s="4"/>
      <c r="R1173" s="4"/>
      <c r="S1173" s="4"/>
      <c r="V1173" s="4"/>
      <c r="W1173" s="4"/>
    </row>
    <row r="1174" spans="11:23" x14ac:dyDescent="0.5">
      <c r="K1174" s="3"/>
      <c r="L1174" s="4"/>
      <c r="M1174" s="4"/>
      <c r="N1174" s="51"/>
      <c r="Q1174" s="4"/>
      <c r="R1174" s="4"/>
      <c r="S1174" s="4"/>
      <c r="V1174" s="4"/>
      <c r="W1174" s="4"/>
    </row>
    <row r="1175" spans="11:23" x14ac:dyDescent="0.5">
      <c r="K1175" s="3"/>
      <c r="L1175" s="4"/>
      <c r="M1175" s="4"/>
      <c r="N1175" s="51"/>
      <c r="Q1175" s="4"/>
      <c r="R1175" s="4"/>
      <c r="S1175" s="4"/>
      <c r="V1175" s="4"/>
      <c r="W1175" s="4"/>
    </row>
    <row r="1176" spans="11:23" x14ac:dyDescent="0.5">
      <c r="K1176" s="3"/>
      <c r="L1176" s="4"/>
      <c r="M1176" s="4"/>
      <c r="N1176" s="51"/>
      <c r="Q1176" s="4"/>
      <c r="R1176" s="4"/>
      <c r="S1176" s="4"/>
      <c r="V1176" s="4"/>
      <c r="W1176" s="4"/>
    </row>
    <row r="1177" spans="11:23" x14ac:dyDescent="0.5">
      <c r="K1177" s="3"/>
      <c r="L1177" s="4"/>
      <c r="M1177" s="4"/>
      <c r="N1177" s="51"/>
      <c r="Q1177" s="4"/>
      <c r="R1177" s="4"/>
      <c r="S1177" s="4"/>
      <c r="V1177" s="4"/>
      <c r="W1177" s="4"/>
    </row>
    <row r="1178" spans="11:23" x14ac:dyDescent="0.5">
      <c r="K1178" s="3"/>
      <c r="L1178" s="4"/>
      <c r="M1178" s="4"/>
      <c r="N1178" s="51"/>
      <c r="Q1178" s="4"/>
      <c r="R1178" s="4"/>
      <c r="S1178" s="4"/>
      <c r="V1178" s="4"/>
      <c r="W1178" s="4"/>
    </row>
    <row r="1179" spans="11:23" x14ac:dyDescent="0.5">
      <c r="K1179" s="3"/>
      <c r="L1179" s="4"/>
      <c r="M1179" s="4"/>
      <c r="N1179" s="51"/>
      <c r="Q1179" s="4"/>
      <c r="R1179" s="4"/>
      <c r="S1179" s="4"/>
      <c r="V1179" s="4"/>
      <c r="W1179" s="4"/>
    </row>
    <row r="1180" spans="11:23" x14ac:dyDescent="0.5">
      <c r="K1180" s="3"/>
      <c r="L1180" s="4"/>
      <c r="M1180" s="4"/>
      <c r="N1180" s="51"/>
      <c r="Q1180" s="4"/>
      <c r="R1180" s="4"/>
      <c r="S1180" s="4"/>
      <c r="V1180" s="4"/>
      <c r="W1180" s="4"/>
    </row>
    <row r="1181" spans="11:23" x14ac:dyDescent="0.5">
      <c r="K1181" s="3"/>
      <c r="L1181" s="4"/>
      <c r="M1181" s="4"/>
      <c r="N1181" s="51"/>
      <c r="Q1181" s="4"/>
      <c r="R1181" s="4"/>
      <c r="S1181" s="4"/>
      <c r="V1181" s="4"/>
      <c r="W1181" s="4"/>
    </row>
    <row r="1182" spans="11:23" x14ac:dyDescent="0.5">
      <c r="K1182" s="3"/>
      <c r="L1182" s="4"/>
      <c r="M1182" s="4"/>
      <c r="N1182" s="51"/>
      <c r="Q1182" s="4"/>
      <c r="R1182" s="4"/>
      <c r="S1182" s="4"/>
      <c r="V1182" s="4"/>
      <c r="W1182" s="4"/>
    </row>
    <row r="1183" spans="11:23" x14ac:dyDescent="0.5">
      <c r="K1183" s="3"/>
      <c r="L1183" s="4"/>
      <c r="M1183" s="4"/>
      <c r="N1183" s="51"/>
      <c r="Q1183" s="4"/>
      <c r="R1183" s="4"/>
      <c r="S1183" s="4"/>
      <c r="V1183" s="4"/>
      <c r="W1183" s="4"/>
    </row>
    <row r="1184" spans="11:23" x14ac:dyDescent="0.5">
      <c r="K1184" s="3"/>
      <c r="L1184" s="4"/>
      <c r="M1184" s="4"/>
      <c r="N1184" s="51"/>
      <c r="Q1184" s="4"/>
      <c r="R1184" s="4"/>
      <c r="S1184" s="4"/>
      <c r="V1184" s="4"/>
      <c r="W1184" s="4"/>
    </row>
    <row r="1185" spans="11:23" x14ac:dyDescent="0.5">
      <c r="K1185" s="3"/>
      <c r="L1185" s="4"/>
      <c r="M1185" s="4"/>
      <c r="N1185" s="51"/>
      <c r="Q1185" s="4"/>
      <c r="R1185" s="4"/>
      <c r="S1185" s="4"/>
      <c r="V1185" s="4"/>
      <c r="W1185" s="4"/>
    </row>
    <row r="1186" spans="11:23" x14ac:dyDescent="0.5">
      <c r="K1186" s="3"/>
      <c r="L1186" s="4"/>
      <c r="M1186" s="4"/>
      <c r="N1186" s="51"/>
      <c r="Q1186" s="4"/>
      <c r="R1186" s="4"/>
      <c r="S1186" s="4"/>
      <c r="V1186" s="4"/>
      <c r="W1186" s="4"/>
    </row>
    <row r="1187" spans="11:23" x14ac:dyDescent="0.5">
      <c r="K1187" s="3"/>
      <c r="L1187" s="4"/>
      <c r="M1187" s="4"/>
      <c r="N1187" s="51"/>
      <c r="Q1187" s="4"/>
      <c r="R1187" s="4"/>
      <c r="S1187" s="4"/>
      <c r="V1187" s="4"/>
      <c r="W1187" s="4"/>
    </row>
    <row r="1188" spans="11:23" x14ac:dyDescent="0.5">
      <c r="K1188" s="3"/>
      <c r="L1188" s="4"/>
      <c r="M1188" s="4"/>
      <c r="N1188" s="51"/>
      <c r="Q1188" s="4"/>
      <c r="R1188" s="4"/>
      <c r="S1188" s="4"/>
      <c r="V1188" s="4"/>
      <c r="W1188" s="4"/>
    </row>
    <row r="1189" spans="11:23" x14ac:dyDescent="0.5">
      <c r="K1189" s="3"/>
      <c r="L1189" s="4"/>
      <c r="M1189" s="4"/>
      <c r="N1189" s="51"/>
      <c r="Q1189" s="4"/>
      <c r="R1189" s="4"/>
      <c r="S1189" s="4"/>
      <c r="V1189" s="4"/>
      <c r="W1189" s="4"/>
    </row>
    <row r="1190" spans="11:23" x14ac:dyDescent="0.5">
      <c r="K1190" s="3"/>
      <c r="L1190" s="4"/>
      <c r="M1190" s="4"/>
      <c r="N1190" s="51"/>
      <c r="Q1190" s="4"/>
      <c r="R1190" s="4"/>
      <c r="S1190" s="4"/>
      <c r="V1190" s="4"/>
      <c r="W1190" s="4"/>
    </row>
    <row r="1191" spans="11:23" x14ac:dyDescent="0.5">
      <c r="K1191" s="3"/>
      <c r="L1191" s="4"/>
      <c r="M1191" s="4"/>
      <c r="N1191" s="51"/>
      <c r="Q1191" s="4"/>
      <c r="R1191" s="4"/>
      <c r="S1191" s="4"/>
      <c r="V1191" s="4"/>
      <c r="W1191" s="4"/>
    </row>
    <row r="1192" spans="11:23" x14ac:dyDescent="0.5">
      <c r="K1192" s="3"/>
      <c r="L1192" s="4"/>
      <c r="M1192" s="4"/>
      <c r="N1192" s="51"/>
      <c r="Q1192" s="4"/>
      <c r="R1192" s="4"/>
      <c r="S1192" s="4"/>
      <c r="V1192" s="4"/>
      <c r="W1192" s="4"/>
    </row>
    <row r="1193" spans="11:23" x14ac:dyDescent="0.5">
      <c r="K1193" s="3"/>
      <c r="L1193" s="4"/>
      <c r="M1193" s="4"/>
      <c r="N1193" s="51"/>
      <c r="Q1193" s="4"/>
      <c r="R1193" s="4"/>
      <c r="S1193" s="4"/>
      <c r="V1193" s="4"/>
      <c r="W1193" s="4"/>
    </row>
    <row r="1194" spans="11:23" x14ac:dyDescent="0.5">
      <c r="K1194" s="3"/>
      <c r="L1194" s="4"/>
      <c r="M1194" s="4"/>
      <c r="N1194" s="51"/>
      <c r="Q1194" s="4"/>
      <c r="R1194" s="4"/>
      <c r="S1194" s="4"/>
      <c r="V1194" s="4"/>
      <c r="W1194" s="4"/>
    </row>
    <row r="1195" spans="11:23" x14ac:dyDescent="0.5">
      <c r="K1195" s="3"/>
      <c r="L1195" s="4"/>
      <c r="M1195" s="4"/>
      <c r="N1195" s="51"/>
      <c r="Q1195" s="4"/>
      <c r="R1195" s="4"/>
      <c r="S1195" s="4"/>
      <c r="V1195" s="4"/>
      <c r="W1195" s="4"/>
    </row>
    <row r="1196" spans="11:23" x14ac:dyDescent="0.5">
      <c r="K1196" s="3"/>
      <c r="L1196" s="4"/>
      <c r="M1196" s="4"/>
      <c r="N1196" s="51"/>
      <c r="Q1196" s="4"/>
      <c r="R1196" s="4"/>
      <c r="S1196" s="4"/>
      <c r="V1196" s="4"/>
      <c r="W1196" s="4"/>
    </row>
    <row r="1197" spans="11:23" x14ac:dyDescent="0.5">
      <c r="K1197" s="3"/>
      <c r="L1197" s="4"/>
      <c r="M1197" s="4"/>
      <c r="N1197" s="51"/>
      <c r="Q1197" s="4"/>
      <c r="R1197" s="4"/>
      <c r="S1197" s="4"/>
      <c r="V1197" s="4"/>
      <c r="W1197" s="4"/>
    </row>
    <row r="1198" spans="11:23" x14ac:dyDescent="0.5">
      <c r="K1198" s="3"/>
      <c r="L1198" s="4"/>
      <c r="M1198" s="4"/>
      <c r="N1198" s="51"/>
      <c r="Q1198" s="4"/>
      <c r="R1198" s="4"/>
      <c r="S1198" s="4"/>
      <c r="V1198" s="4"/>
      <c r="W1198" s="4"/>
    </row>
    <row r="1199" spans="11:23" x14ac:dyDescent="0.5">
      <c r="K1199" s="3"/>
      <c r="L1199" s="4"/>
      <c r="M1199" s="4"/>
      <c r="N1199" s="51"/>
      <c r="Q1199" s="4"/>
      <c r="R1199" s="4"/>
      <c r="S1199" s="4"/>
      <c r="V1199" s="4"/>
      <c r="W1199" s="4"/>
    </row>
    <row r="1200" spans="11:23" x14ac:dyDescent="0.5">
      <c r="K1200" s="3"/>
      <c r="L1200" s="4"/>
      <c r="M1200" s="4"/>
      <c r="N1200" s="51"/>
      <c r="Q1200" s="4"/>
      <c r="R1200" s="4"/>
      <c r="S1200" s="4"/>
      <c r="V1200" s="4"/>
      <c r="W1200" s="4"/>
    </row>
    <row r="1201" spans="11:23" x14ac:dyDescent="0.5">
      <c r="K1201" s="3"/>
      <c r="L1201" s="4"/>
      <c r="M1201" s="4"/>
      <c r="N1201" s="51"/>
      <c r="Q1201" s="4"/>
      <c r="R1201" s="4"/>
      <c r="S1201" s="4"/>
      <c r="V1201" s="4"/>
      <c r="W1201" s="4"/>
    </row>
    <row r="1202" spans="11:23" x14ac:dyDescent="0.5">
      <c r="K1202" s="3"/>
      <c r="L1202" s="4"/>
      <c r="M1202" s="4"/>
      <c r="N1202" s="51"/>
      <c r="Q1202" s="4"/>
      <c r="R1202" s="4"/>
      <c r="S1202" s="4"/>
      <c r="V1202" s="4"/>
      <c r="W1202" s="4"/>
    </row>
    <row r="1203" spans="11:23" x14ac:dyDescent="0.5">
      <c r="K1203" s="3"/>
      <c r="L1203" s="4"/>
      <c r="M1203" s="4"/>
      <c r="N1203" s="51"/>
      <c r="Q1203" s="4"/>
      <c r="R1203" s="4"/>
      <c r="S1203" s="4"/>
      <c r="V1203" s="4"/>
      <c r="W1203" s="4"/>
    </row>
    <row r="1204" spans="11:23" x14ac:dyDescent="0.5">
      <c r="K1204" s="3"/>
      <c r="L1204" s="4"/>
      <c r="M1204" s="4"/>
      <c r="N1204" s="51"/>
      <c r="Q1204" s="4"/>
      <c r="R1204" s="4"/>
      <c r="S1204" s="4"/>
      <c r="V1204" s="4"/>
      <c r="W1204" s="4"/>
    </row>
    <row r="1205" spans="11:23" x14ac:dyDescent="0.5">
      <c r="K1205" s="3"/>
      <c r="L1205" s="4"/>
      <c r="M1205" s="4"/>
      <c r="N1205" s="51"/>
      <c r="Q1205" s="4"/>
      <c r="R1205" s="4"/>
      <c r="S1205" s="4"/>
      <c r="V1205" s="4"/>
      <c r="W1205" s="4"/>
    </row>
    <row r="1206" spans="11:23" x14ac:dyDescent="0.5">
      <c r="K1206" s="3"/>
      <c r="L1206" s="4"/>
      <c r="M1206" s="4"/>
      <c r="N1206" s="51"/>
      <c r="Q1206" s="4"/>
      <c r="R1206" s="4"/>
      <c r="S1206" s="4"/>
      <c r="V1206" s="4"/>
      <c r="W1206" s="4"/>
    </row>
    <row r="1207" spans="11:23" x14ac:dyDescent="0.5">
      <c r="K1207" s="3"/>
      <c r="L1207" s="4"/>
      <c r="M1207" s="4"/>
      <c r="N1207" s="51"/>
      <c r="Q1207" s="4"/>
      <c r="R1207" s="4"/>
      <c r="S1207" s="4"/>
      <c r="V1207" s="4"/>
      <c r="W1207" s="4"/>
    </row>
    <row r="1208" spans="11:23" x14ac:dyDescent="0.5">
      <c r="K1208" s="3"/>
      <c r="L1208" s="4"/>
      <c r="M1208" s="4"/>
      <c r="N1208" s="51"/>
      <c r="Q1208" s="4"/>
      <c r="R1208" s="4"/>
      <c r="S1208" s="4"/>
      <c r="V1208" s="4"/>
      <c r="W1208" s="4"/>
    </row>
    <row r="1209" spans="11:23" x14ac:dyDescent="0.5">
      <c r="K1209" s="3"/>
      <c r="L1209" s="4"/>
      <c r="M1209" s="4"/>
      <c r="N1209" s="51"/>
      <c r="Q1209" s="4"/>
      <c r="R1209" s="4"/>
      <c r="S1209" s="4"/>
      <c r="V1209" s="4"/>
      <c r="W1209" s="4"/>
    </row>
    <row r="1210" spans="11:23" x14ac:dyDescent="0.5">
      <c r="K1210" s="3"/>
      <c r="L1210" s="4"/>
      <c r="M1210" s="4"/>
      <c r="N1210" s="51"/>
      <c r="Q1210" s="4"/>
      <c r="R1210" s="4"/>
      <c r="S1210" s="4"/>
      <c r="V1210" s="4"/>
      <c r="W1210" s="4"/>
    </row>
    <row r="1211" spans="11:23" x14ac:dyDescent="0.5">
      <c r="K1211" s="3"/>
      <c r="L1211" s="4"/>
      <c r="M1211" s="4"/>
      <c r="N1211" s="51"/>
      <c r="Q1211" s="4"/>
      <c r="R1211" s="4"/>
      <c r="S1211" s="4"/>
      <c r="V1211" s="4"/>
      <c r="W1211" s="4"/>
    </row>
    <row r="1212" spans="11:23" x14ac:dyDescent="0.5">
      <c r="K1212" s="3"/>
      <c r="L1212" s="4"/>
      <c r="M1212" s="4"/>
      <c r="N1212" s="51"/>
      <c r="Q1212" s="4"/>
      <c r="R1212" s="4"/>
      <c r="S1212" s="4"/>
      <c r="V1212" s="4"/>
      <c r="W1212" s="4"/>
    </row>
    <row r="1213" spans="11:23" x14ac:dyDescent="0.5">
      <c r="K1213" s="3"/>
      <c r="L1213" s="4"/>
      <c r="M1213" s="4"/>
      <c r="N1213" s="51"/>
      <c r="Q1213" s="4"/>
      <c r="R1213" s="4"/>
      <c r="S1213" s="4"/>
      <c r="V1213" s="4"/>
      <c r="W1213" s="4"/>
    </row>
    <row r="1214" spans="11:23" x14ac:dyDescent="0.5">
      <c r="K1214" s="3"/>
      <c r="L1214" s="4"/>
      <c r="M1214" s="4"/>
      <c r="N1214" s="51"/>
      <c r="Q1214" s="4"/>
      <c r="R1214" s="4"/>
      <c r="S1214" s="4"/>
      <c r="V1214" s="4"/>
      <c r="W1214" s="4"/>
    </row>
    <row r="1215" spans="11:23" x14ac:dyDescent="0.5">
      <c r="K1215" s="3"/>
      <c r="L1215" s="4"/>
      <c r="M1215" s="4"/>
      <c r="N1215" s="51"/>
      <c r="Q1215" s="4"/>
      <c r="R1215" s="4"/>
      <c r="S1215" s="4"/>
      <c r="V1215" s="4"/>
      <c r="W1215" s="4"/>
    </row>
    <row r="1216" spans="11:23" x14ac:dyDescent="0.5">
      <c r="K1216" s="3"/>
      <c r="L1216" s="4"/>
      <c r="M1216" s="4"/>
      <c r="N1216" s="51"/>
      <c r="Q1216" s="4"/>
      <c r="R1216" s="4"/>
      <c r="S1216" s="4"/>
      <c r="V1216" s="4"/>
      <c r="W1216" s="4"/>
    </row>
    <row r="1217" spans="11:23" x14ac:dyDescent="0.5">
      <c r="K1217" s="3"/>
      <c r="L1217" s="4"/>
      <c r="M1217" s="4"/>
      <c r="N1217" s="51"/>
      <c r="Q1217" s="4"/>
      <c r="R1217" s="4"/>
      <c r="S1217" s="4"/>
      <c r="V1217" s="4"/>
      <c r="W1217" s="4"/>
    </row>
    <row r="1218" spans="11:23" x14ac:dyDescent="0.5">
      <c r="K1218" s="3"/>
      <c r="L1218" s="4"/>
      <c r="M1218" s="4"/>
      <c r="N1218" s="51"/>
      <c r="Q1218" s="4"/>
      <c r="R1218" s="4"/>
      <c r="S1218" s="4"/>
      <c r="V1218" s="4"/>
      <c r="W1218" s="4"/>
    </row>
    <row r="1219" spans="11:23" x14ac:dyDescent="0.5">
      <c r="K1219" s="3"/>
      <c r="L1219" s="4"/>
      <c r="M1219" s="4"/>
      <c r="N1219" s="51"/>
      <c r="Q1219" s="4"/>
      <c r="R1219" s="4"/>
      <c r="S1219" s="4"/>
      <c r="V1219" s="4"/>
      <c r="W1219" s="4"/>
    </row>
    <row r="1220" spans="11:23" x14ac:dyDescent="0.5">
      <c r="K1220" s="3"/>
      <c r="L1220" s="4"/>
      <c r="M1220" s="4"/>
      <c r="N1220" s="51"/>
      <c r="Q1220" s="4"/>
      <c r="R1220" s="4"/>
      <c r="S1220" s="4"/>
      <c r="V1220" s="4"/>
      <c r="W1220" s="4"/>
    </row>
    <row r="1221" spans="11:23" x14ac:dyDescent="0.5">
      <c r="K1221" s="3"/>
      <c r="L1221" s="4"/>
      <c r="M1221" s="4"/>
      <c r="N1221" s="51"/>
      <c r="Q1221" s="4"/>
      <c r="R1221" s="4"/>
      <c r="S1221" s="4"/>
      <c r="V1221" s="4"/>
      <c r="W1221" s="4"/>
    </row>
    <row r="1222" spans="11:23" x14ac:dyDescent="0.5">
      <c r="K1222" s="3"/>
      <c r="L1222" s="4"/>
      <c r="M1222" s="4"/>
      <c r="N1222" s="51"/>
      <c r="Q1222" s="4"/>
      <c r="R1222" s="4"/>
      <c r="S1222" s="4"/>
      <c r="V1222" s="4"/>
      <c r="W1222" s="4"/>
    </row>
    <row r="1223" spans="11:23" x14ac:dyDescent="0.5">
      <c r="K1223" s="3"/>
      <c r="L1223" s="4"/>
      <c r="M1223" s="4"/>
      <c r="N1223" s="51"/>
      <c r="Q1223" s="4"/>
      <c r="R1223" s="4"/>
      <c r="S1223" s="4"/>
      <c r="V1223" s="4"/>
      <c r="W1223" s="4"/>
    </row>
    <row r="1224" spans="11:23" x14ac:dyDescent="0.5">
      <c r="K1224" s="3"/>
      <c r="L1224" s="4"/>
      <c r="M1224" s="4"/>
      <c r="N1224" s="51"/>
      <c r="Q1224" s="4"/>
      <c r="R1224" s="4"/>
      <c r="S1224" s="4"/>
      <c r="V1224" s="4"/>
      <c r="W1224" s="4"/>
    </row>
    <row r="1225" spans="11:23" x14ac:dyDescent="0.5">
      <c r="K1225" s="3"/>
      <c r="L1225" s="4"/>
      <c r="M1225" s="4"/>
      <c r="N1225" s="51"/>
      <c r="Q1225" s="4"/>
      <c r="R1225" s="4"/>
      <c r="S1225" s="4"/>
      <c r="V1225" s="4"/>
      <c r="W1225" s="4"/>
    </row>
    <row r="1226" spans="11:23" x14ac:dyDescent="0.5">
      <c r="K1226" s="3"/>
      <c r="L1226" s="4"/>
      <c r="M1226" s="4"/>
      <c r="N1226" s="51"/>
      <c r="Q1226" s="4"/>
      <c r="R1226" s="4"/>
      <c r="S1226" s="4"/>
      <c r="V1226" s="4"/>
      <c r="W1226" s="4"/>
    </row>
    <row r="1227" spans="11:23" x14ac:dyDescent="0.5">
      <c r="K1227" s="3"/>
      <c r="L1227" s="4"/>
      <c r="M1227" s="4"/>
      <c r="N1227" s="51"/>
      <c r="Q1227" s="4"/>
      <c r="R1227" s="4"/>
      <c r="S1227" s="4"/>
      <c r="V1227" s="4"/>
      <c r="W1227" s="4"/>
    </row>
    <row r="1228" spans="11:23" x14ac:dyDescent="0.5">
      <c r="K1228" s="3"/>
      <c r="L1228" s="4"/>
      <c r="M1228" s="4"/>
      <c r="N1228" s="51"/>
      <c r="Q1228" s="4"/>
      <c r="R1228" s="4"/>
      <c r="S1228" s="4"/>
      <c r="V1228" s="4"/>
      <c r="W1228" s="4"/>
    </row>
    <row r="1229" spans="11:23" x14ac:dyDescent="0.5">
      <c r="K1229" s="3"/>
      <c r="L1229" s="4"/>
      <c r="M1229" s="4"/>
      <c r="N1229" s="51"/>
      <c r="Q1229" s="4"/>
      <c r="R1229" s="4"/>
      <c r="S1229" s="4"/>
      <c r="V1229" s="4"/>
      <c r="W1229" s="4"/>
    </row>
    <row r="1230" spans="11:23" x14ac:dyDescent="0.5">
      <c r="K1230" s="3"/>
      <c r="L1230" s="4"/>
      <c r="M1230" s="4"/>
      <c r="N1230" s="51"/>
      <c r="Q1230" s="4"/>
      <c r="R1230" s="4"/>
      <c r="S1230" s="4"/>
      <c r="V1230" s="4"/>
      <c r="W1230" s="4"/>
    </row>
    <row r="1231" spans="11:23" x14ac:dyDescent="0.5">
      <c r="K1231" s="3"/>
      <c r="L1231" s="4"/>
      <c r="M1231" s="4"/>
      <c r="N1231" s="51"/>
      <c r="Q1231" s="4"/>
      <c r="R1231" s="4"/>
      <c r="S1231" s="4"/>
      <c r="V1231" s="4"/>
      <c r="W1231" s="4"/>
    </row>
    <row r="1232" spans="11:23" x14ac:dyDescent="0.5">
      <c r="K1232" s="3"/>
      <c r="L1232" s="4"/>
      <c r="M1232" s="4"/>
      <c r="N1232" s="51"/>
      <c r="Q1232" s="4"/>
      <c r="R1232" s="4"/>
      <c r="S1232" s="4"/>
      <c r="V1232" s="4"/>
      <c r="W1232" s="4"/>
    </row>
    <row r="1233" spans="11:23" x14ac:dyDescent="0.5">
      <c r="K1233" s="3"/>
      <c r="L1233" s="4"/>
      <c r="M1233" s="4"/>
      <c r="N1233" s="51"/>
      <c r="Q1233" s="4"/>
      <c r="R1233" s="4"/>
      <c r="S1233" s="4"/>
      <c r="V1233" s="4"/>
      <c r="W1233" s="4"/>
    </row>
    <row r="1234" spans="11:23" x14ac:dyDescent="0.5">
      <c r="K1234" s="3"/>
      <c r="L1234" s="4"/>
      <c r="M1234" s="4"/>
      <c r="N1234" s="51"/>
      <c r="Q1234" s="4"/>
      <c r="R1234" s="4"/>
      <c r="S1234" s="4"/>
      <c r="V1234" s="4"/>
      <c r="W1234" s="4"/>
    </row>
    <row r="1235" spans="11:23" x14ac:dyDescent="0.5">
      <c r="K1235" s="3"/>
      <c r="L1235" s="4"/>
      <c r="M1235" s="4"/>
      <c r="N1235" s="51"/>
      <c r="Q1235" s="4"/>
      <c r="R1235" s="4"/>
      <c r="S1235" s="4"/>
      <c r="V1235" s="4"/>
      <c r="W1235" s="4"/>
    </row>
    <row r="1236" spans="11:23" x14ac:dyDescent="0.5">
      <c r="K1236" s="3"/>
      <c r="L1236" s="4"/>
      <c r="M1236" s="4"/>
      <c r="N1236" s="51"/>
      <c r="Q1236" s="4"/>
      <c r="R1236" s="4"/>
      <c r="S1236" s="4"/>
      <c r="V1236" s="4"/>
      <c r="W1236" s="4"/>
    </row>
    <row r="1237" spans="11:23" x14ac:dyDescent="0.5">
      <c r="K1237" s="3"/>
      <c r="L1237" s="4"/>
      <c r="M1237" s="4"/>
      <c r="N1237" s="51"/>
      <c r="Q1237" s="4"/>
      <c r="R1237" s="4"/>
      <c r="S1237" s="4"/>
      <c r="V1237" s="4"/>
      <c r="W1237" s="4"/>
    </row>
    <row r="1238" spans="11:23" x14ac:dyDescent="0.5">
      <c r="K1238" s="3"/>
      <c r="L1238" s="4"/>
      <c r="M1238" s="4"/>
      <c r="N1238" s="51"/>
      <c r="Q1238" s="4"/>
      <c r="R1238" s="4"/>
      <c r="S1238" s="4"/>
      <c r="V1238" s="4"/>
      <c r="W1238" s="4"/>
    </row>
    <row r="1239" spans="11:23" x14ac:dyDescent="0.5">
      <c r="K1239" s="3"/>
      <c r="L1239" s="4"/>
      <c r="M1239" s="4"/>
      <c r="N1239" s="51"/>
      <c r="Q1239" s="4"/>
      <c r="R1239" s="4"/>
      <c r="S1239" s="4"/>
      <c r="V1239" s="4"/>
      <c r="W1239" s="4"/>
    </row>
    <row r="1240" spans="11:23" x14ac:dyDescent="0.5">
      <c r="K1240" s="3"/>
      <c r="L1240" s="4"/>
      <c r="M1240" s="4"/>
      <c r="N1240" s="51"/>
      <c r="Q1240" s="4"/>
      <c r="R1240" s="4"/>
      <c r="S1240" s="4"/>
      <c r="V1240" s="4"/>
      <c r="W1240" s="4"/>
    </row>
    <row r="1241" spans="11:23" x14ac:dyDescent="0.5">
      <c r="K1241" s="3"/>
      <c r="L1241" s="4"/>
      <c r="M1241" s="4"/>
      <c r="N1241" s="51"/>
      <c r="Q1241" s="4"/>
      <c r="R1241" s="4"/>
      <c r="S1241" s="4"/>
      <c r="V1241" s="4"/>
      <c r="W1241" s="4"/>
    </row>
    <row r="1242" spans="11:23" x14ac:dyDescent="0.5">
      <c r="K1242" s="3"/>
      <c r="L1242" s="4"/>
      <c r="M1242" s="4"/>
      <c r="N1242" s="51"/>
      <c r="Q1242" s="4"/>
      <c r="R1242" s="4"/>
      <c r="S1242" s="4"/>
      <c r="V1242" s="4"/>
      <c r="W1242" s="4"/>
    </row>
    <row r="1243" spans="11:23" x14ac:dyDescent="0.5">
      <c r="K1243" s="3"/>
      <c r="L1243" s="4"/>
      <c r="M1243" s="4"/>
      <c r="N1243" s="51"/>
      <c r="Q1243" s="4"/>
      <c r="R1243" s="4"/>
      <c r="S1243" s="4"/>
      <c r="V1243" s="4"/>
      <c r="W1243" s="4"/>
    </row>
    <row r="1244" spans="11:23" x14ac:dyDescent="0.5">
      <c r="K1244" s="3"/>
      <c r="L1244" s="4"/>
      <c r="M1244" s="4"/>
      <c r="N1244" s="51"/>
      <c r="Q1244" s="4"/>
      <c r="R1244" s="4"/>
      <c r="S1244" s="4"/>
      <c r="V1244" s="4"/>
      <c r="W1244" s="4"/>
    </row>
    <row r="1245" spans="11:23" x14ac:dyDescent="0.5">
      <c r="K1245" s="3"/>
      <c r="L1245" s="4"/>
      <c r="M1245" s="4"/>
      <c r="N1245" s="51"/>
      <c r="Q1245" s="4"/>
      <c r="R1245" s="4"/>
      <c r="S1245" s="4"/>
      <c r="V1245" s="4"/>
      <c r="W1245" s="4"/>
    </row>
    <row r="1246" spans="11:23" x14ac:dyDescent="0.5">
      <c r="K1246" s="3"/>
      <c r="L1246" s="4"/>
      <c r="M1246" s="4"/>
      <c r="N1246" s="51"/>
      <c r="Q1246" s="4"/>
      <c r="R1246" s="4"/>
      <c r="S1246" s="4"/>
      <c r="V1246" s="4"/>
      <c r="W1246" s="4"/>
    </row>
    <row r="1247" spans="11:23" x14ac:dyDescent="0.5">
      <c r="K1247" s="3"/>
      <c r="L1247" s="4"/>
      <c r="M1247" s="4"/>
      <c r="N1247" s="51"/>
      <c r="Q1247" s="4"/>
      <c r="R1247" s="4"/>
      <c r="S1247" s="4"/>
      <c r="V1247" s="4"/>
      <c r="W1247" s="4"/>
    </row>
    <row r="1248" spans="11:23" x14ac:dyDescent="0.5">
      <c r="K1248" s="3"/>
      <c r="L1248" s="4"/>
      <c r="M1248" s="4"/>
      <c r="N1248" s="51"/>
      <c r="Q1248" s="4"/>
      <c r="R1248" s="4"/>
      <c r="S1248" s="4"/>
      <c r="V1248" s="4"/>
      <c r="W1248" s="4"/>
    </row>
    <row r="1249" spans="11:23" x14ac:dyDescent="0.5">
      <c r="K1249" s="3"/>
      <c r="L1249" s="4"/>
      <c r="M1249" s="4"/>
      <c r="N1249" s="51"/>
      <c r="Q1249" s="4"/>
      <c r="R1249" s="4"/>
      <c r="S1249" s="4"/>
      <c r="V1249" s="4"/>
      <c r="W1249" s="4"/>
    </row>
    <row r="1250" spans="11:23" x14ac:dyDescent="0.5">
      <c r="K1250" s="3"/>
      <c r="L1250" s="4"/>
      <c r="M1250" s="4"/>
      <c r="N1250" s="51"/>
      <c r="Q1250" s="4"/>
      <c r="R1250" s="4"/>
      <c r="S1250" s="4"/>
      <c r="V1250" s="4"/>
      <c r="W1250" s="4"/>
    </row>
    <row r="1251" spans="11:23" x14ac:dyDescent="0.5">
      <c r="K1251" s="3"/>
      <c r="L1251" s="4"/>
      <c r="M1251" s="4"/>
      <c r="N1251" s="51"/>
      <c r="Q1251" s="4"/>
      <c r="R1251" s="4"/>
      <c r="S1251" s="4"/>
      <c r="V1251" s="4"/>
      <c r="W1251" s="4"/>
    </row>
    <row r="1252" spans="11:23" x14ac:dyDescent="0.5">
      <c r="K1252" s="3"/>
      <c r="L1252" s="4"/>
      <c r="M1252" s="4"/>
      <c r="N1252" s="51"/>
      <c r="Q1252" s="4"/>
      <c r="R1252" s="4"/>
      <c r="S1252" s="4"/>
      <c r="V1252" s="4"/>
      <c r="W1252" s="4"/>
    </row>
    <row r="1253" spans="11:23" x14ac:dyDescent="0.5">
      <c r="K1253" s="3"/>
      <c r="L1253" s="4"/>
      <c r="M1253" s="4"/>
      <c r="N1253" s="51"/>
      <c r="Q1253" s="4"/>
      <c r="R1253" s="4"/>
      <c r="S1253" s="4"/>
      <c r="V1253" s="4"/>
      <c r="W1253" s="4"/>
    </row>
    <row r="1254" spans="11:23" x14ac:dyDescent="0.5">
      <c r="K1254" s="3"/>
      <c r="L1254" s="4"/>
      <c r="M1254" s="4"/>
      <c r="N1254" s="51"/>
      <c r="Q1254" s="4"/>
      <c r="R1254" s="4"/>
      <c r="S1254" s="4"/>
      <c r="V1254" s="4"/>
      <c r="W1254" s="4"/>
    </row>
    <row r="1255" spans="11:23" x14ac:dyDescent="0.5">
      <c r="K1255" s="3"/>
      <c r="L1255" s="4"/>
      <c r="M1255" s="4"/>
      <c r="N1255" s="51"/>
      <c r="Q1255" s="4"/>
      <c r="R1255" s="4"/>
      <c r="S1255" s="4"/>
      <c r="V1255" s="4"/>
      <c r="W1255" s="4"/>
    </row>
    <row r="1256" spans="11:23" x14ac:dyDescent="0.5">
      <c r="K1256" s="3"/>
      <c r="L1256" s="4"/>
      <c r="M1256" s="4"/>
      <c r="N1256" s="51"/>
      <c r="Q1256" s="4"/>
      <c r="R1256" s="4"/>
      <c r="S1256" s="4"/>
      <c r="V1256" s="4"/>
      <c r="W1256" s="4"/>
    </row>
    <row r="1257" spans="11:23" x14ac:dyDescent="0.5">
      <c r="K1257" s="3"/>
      <c r="L1257" s="4"/>
      <c r="M1257" s="4"/>
      <c r="N1257" s="51"/>
      <c r="Q1257" s="4"/>
      <c r="R1257" s="4"/>
      <c r="S1257" s="4"/>
      <c r="V1257" s="4"/>
      <c r="W1257" s="4"/>
    </row>
    <row r="1258" spans="11:23" x14ac:dyDescent="0.5">
      <c r="K1258" s="3"/>
      <c r="L1258" s="4"/>
      <c r="M1258" s="4"/>
      <c r="N1258" s="51"/>
      <c r="Q1258" s="4"/>
      <c r="R1258" s="4"/>
      <c r="S1258" s="4"/>
      <c r="V1258" s="4"/>
      <c r="W1258" s="4"/>
    </row>
    <row r="1259" spans="11:23" x14ac:dyDescent="0.5">
      <c r="K1259" s="3"/>
      <c r="L1259" s="4"/>
      <c r="M1259" s="4"/>
      <c r="N1259" s="51"/>
      <c r="Q1259" s="4"/>
      <c r="R1259" s="4"/>
      <c r="S1259" s="4"/>
      <c r="V1259" s="4"/>
      <c r="W1259" s="4"/>
    </row>
    <row r="1260" spans="11:23" x14ac:dyDescent="0.5">
      <c r="K1260" s="3"/>
      <c r="L1260" s="4"/>
      <c r="M1260" s="4"/>
      <c r="N1260" s="51"/>
      <c r="Q1260" s="4"/>
      <c r="R1260" s="4"/>
      <c r="S1260" s="4"/>
      <c r="V1260" s="4"/>
      <c r="W1260" s="4"/>
    </row>
    <row r="1261" spans="11:23" x14ac:dyDescent="0.5">
      <c r="K1261" s="3"/>
      <c r="L1261" s="4"/>
      <c r="M1261" s="4"/>
      <c r="N1261" s="51"/>
      <c r="Q1261" s="4"/>
      <c r="R1261" s="4"/>
      <c r="S1261" s="4"/>
      <c r="V1261" s="4"/>
      <c r="W1261" s="4"/>
    </row>
    <row r="1262" spans="11:23" x14ac:dyDescent="0.5">
      <c r="K1262" s="3"/>
      <c r="L1262" s="4"/>
      <c r="M1262" s="4"/>
      <c r="N1262" s="51"/>
      <c r="Q1262" s="4"/>
      <c r="R1262" s="4"/>
      <c r="S1262" s="4"/>
      <c r="V1262" s="4"/>
      <c r="W1262" s="4"/>
    </row>
    <row r="1263" spans="11:23" x14ac:dyDescent="0.5">
      <c r="K1263" s="3"/>
      <c r="L1263" s="4"/>
      <c r="M1263" s="4"/>
      <c r="N1263" s="51"/>
      <c r="Q1263" s="4"/>
      <c r="R1263" s="4"/>
      <c r="S1263" s="4"/>
      <c r="V1263" s="4"/>
      <c r="W1263" s="4"/>
    </row>
    <row r="1264" spans="11:23" x14ac:dyDescent="0.5">
      <c r="K1264" s="3"/>
      <c r="L1264" s="4"/>
      <c r="M1264" s="4"/>
      <c r="N1264" s="51"/>
      <c r="Q1264" s="4"/>
      <c r="R1264" s="4"/>
      <c r="S1264" s="4"/>
      <c r="V1264" s="4"/>
      <c r="W1264" s="4"/>
    </row>
    <row r="1265" spans="11:23" x14ac:dyDescent="0.5">
      <c r="K1265" s="3"/>
      <c r="L1265" s="4"/>
      <c r="M1265" s="4"/>
      <c r="N1265" s="51"/>
      <c r="Q1265" s="4"/>
      <c r="R1265" s="4"/>
      <c r="S1265" s="4"/>
      <c r="V1265" s="4"/>
      <c r="W1265" s="4"/>
    </row>
    <row r="1266" spans="11:23" x14ac:dyDescent="0.5">
      <c r="K1266" s="3"/>
      <c r="L1266" s="4"/>
      <c r="M1266" s="4"/>
      <c r="N1266" s="51"/>
      <c r="Q1266" s="4"/>
      <c r="R1266" s="4"/>
      <c r="S1266" s="4"/>
      <c r="V1266" s="4"/>
      <c r="W1266" s="4"/>
    </row>
    <row r="1267" spans="11:23" x14ac:dyDescent="0.5">
      <c r="K1267" s="3"/>
      <c r="L1267" s="4"/>
      <c r="M1267" s="4"/>
      <c r="N1267" s="51"/>
      <c r="Q1267" s="4"/>
      <c r="R1267" s="4"/>
      <c r="S1267" s="4"/>
      <c r="V1267" s="4"/>
      <c r="W1267" s="4"/>
    </row>
    <row r="1268" spans="11:23" x14ac:dyDescent="0.5">
      <c r="K1268" s="3"/>
      <c r="L1268" s="4"/>
      <c r="M1268" s="4"/>
      <c r="N1268" s="51"/>
      <c r="Q1268" s="4"/>
      <c r="R1268" s="4"/>
      <c r="S1268" s="4"/>
      <c r="V1268" s="4"/>
      <c r="W1268" s="4"/>
    </row>
    <row r="1269" spans="11:23" x14ac:dyDescent="0.5">
      <c r="K1269" s="3"/>
      <c r="L1269" s="4"/>
      <c r="M1269" s="4"/>
      <c r="N1269" s="51"/>
      <c r="Q1269" s="4"/>
      <c r="R1269" s="4"/>
      <c r="S1269" s="4"/>
      <c r="V1269" s="4"/>
      <c r="W1269" s="4"/>
    </row>
    <row r="1270" spans="11:23" x14ac:dyDescent="0.5">
      <c r="K1270" s="3"/>
      <c r="L1270" s="4"/>
      <c r="M1270" s="4"/>
      <c r="N1270" s="51"/>
      <c r="Q1270" s="4"/>
      <c r="R1270" s="4"/>
      <c r="S1270" s="4"/>
      <c r="V1270" s="4"/>
      <c r="W1270" s="4"/>
    </row>
    <row r="1271" spans="11:23" x14ac:dyDescent="0.5">
      <c r="K1271" s="3"/>
      <c r="L1271" s="4"/>
      <c r="M1271" s="4"/>
      <c r="N1271" s="51"/>
      <c r="Q1271" s="4"/>
      <c r="R1271" s="4"/>
      <c r="S1271" s="4"/>
      <c r="V1271" s="4"/>
      <c r="W1271" s="4"/>
    </row>
    <row r="1272" spans="11:23" x14ac:dyDescent="0.5">
      <c r="K1272" s="3"/>
      <c r="L1272" s="4"/>
      <c r="M1272" s="4"/>
      <c r="N1272" s="51"/>
      <c r="Q1272" s="4"/>
      <c r="R1272" s="4"/>
      <c r="S1272" s="4"/>
      <c r="V1272" s="4"/>
      <c r="W1272" s="4"/>
    </row>
    <row r="1273" spans="11:23" x14ac:dyDescent="0.5">
      <c r="K1273" s="3"/>
      <c r="L1273" s="4"/>
      <c r="M1273" s="4"/>
      <c r="N1273" s="51"/>
      <c r="Q1273" s="4"/>
      <c r="R1273" s="4"/>
      <c r="S1273" s="4"/>
      <c r="V1273" s="4"/>
      <c r="W1273" s="4"/>
    </row>
    <row r="1274" spans="11:23" x14ac:dyDescent="0.5">
      <c r="K1274" s="3"/>
      <c r="L1274" s="4"/>
      <c r="M1274" s="4"/>
      <c r="N1274" s="51"/>
      <c r="Q1274" s="4"/>
      <c r="R1274" s="4"/>
      <c r="S1274" s="4"/>
      <c r="V1274" s="4"/>
      <c r="W1274" s="4"/>
    </row>
    <row r="1275" spans="11:23" x14ac:dyDescent="0.5">
      <c r="K1275" s="3"/>
      <c r="L1275" s="4"/>
      <c r="M1275" s="4"/>
      <c r="N1275" s="51"/>
      <c r="Q1275" s="4"/>
      <c r="R1275" s="4"/>
      <c r="S1275" s="4"/>
      <c r="V1275" s="4"/>
      <c r="W1275" s="4"/>
    </row>
    <row r="1276" spans="11:23" x14ac:dyDescent="0.5">
      <c r="K1276" s="3"/>
      <c r="L1276" s="4"/>
      <c r="M1276" s="4"/>
      <c r="N1276" s="51"/>
      <c r="Q1276" s="4"/>
      <c r="R1276" s="4"/>
      <c r="S1276" s="4"/>
      <c r="V1276" s="4"/>
      <c r="W1276" s="4"/>
    </row>
    <row r="1277" spans="11:23" x14ac:dyDescent="0.5">
      <c r="K1277" s="3"/>
      <c r="L1277" s="4"/>
      <c r="M1277" s="4"/>
      <c r="N1277" s="51"/>
      <c r="Q1277" s="4"/>
      <c r="R1277" s="4"/>
      <c r="S1277" s="4"/>
      <c r="V1277" s="4"/>
      <c r="W1277" s="4"/>
    </row>
    <row r="1278" spans="11:23" x14ac:dyDescent="0.5">
      <c r="K1278" s="3"/>
      <c r="L1278" s="4"/>
      <c r="M1278" s="4"/>
      <c r="N1278" s="51"/>
      <c r="Q1278" s="4"/>
      <c r="R1278" s="4"/>
      <c r="S1278" s="4"/>
      <c r="V1278" s="4"/>
      <c r="W1278" s="4"/>
    </row>
    <row r="1279" spans="11:23" x14ac:dyDescent="0.5">
      <c r="K1279" s="3"/>
      <c r="L1279" s="4"/>
      <c r="M1279" s="4"/>
      <c r="N1279" s="51"/>
      <c r="Q1279" s="4"/>
      <c r="R1279" s="4"/>
      <c r="S1279" s="4"/>
      <c r="V1279" s="4"/>
      <c r="W1279" s="4"/>
    </row>
    <row r="1280" spans="11:23" x14ac:dyDescent="0.5">
      <c r="K1280" s="3"/>
      <c r="L1280" s="4"/>
      <c r="M1280" s="4"/>
      <c r="N1280" s="51"/>
      <c r="Q1280" s="4"/>
      <c r="R1280" s="4"/>
      <c r="S1280" s="4"/>
      <c r="V1280" s="4"/>
      <c r="W1280" s="4"/>
    </row>
    <row r="1281" spans="11:23" x14ac:dyDescent="0.5">
      <c r="K1281" s="3"/>
      <c r="L1281" s="4"/>
      <c r="M1281" s="4"/>
      <c r="N1281" s="51"/>
      <c r="Q1281" s="4"/>
      <c r="R1281" s="4"/>
      <c r="S1281" s="4"/>
      <c r="V1281" s="4"/>
      <c r="W1281" s="4"/>
    </row>
    <row r="1282" spans="11:23" x14ac:dyDescent="0.5">
      <c r="K1282" s="3"/>
      <c r="L1282" s="4"/>
      <c r="M1282" s="4"/>
      <c r="N1282" s="51"/>
      <c r="Q1282" s="4"/>
      <c r="R1282" s="4"/>
      <c r="S1282" s="4"/>
      <c r="V1282" s="4"/>
      <c r="W1282" s="4"/>
    </row>
    <row r="1283" spans="11:23" x14ac:dyDescent="0.5">
      <c r="K1283" s="3"/>
      <c r="L1283" s="4"/>
      <c r="M1283" s="4"/>
      <c r="N1283" s="51"/>
      <c r="Q1283" s="4"/>
      <c r="R1283" s="4"/>
      <c r="S1283" s="4"/>
      <c r="V1283" s="4"/>
      <c r="W1283" s="4"/>
    </row>
    <row r="1284" spans="11:23" x14ac:dyDescent="0.5">
      <c r="K1284" s="3"/>
      <c r="L1284" s="4"/>
      <c r="M1284" s="4"/>
      <c r="N1284" s="51"/>
      <c r="Q1284" s="4"/>
      <c r="R1284" s="4"/>
      <c r="S1284" s="4"/>
      <c r="V1284" s="4"/>
      <c r="W1284" s="4"/>
    </row>
    <row r="1285" spans="11:23" x14ac:dyDescent="0.5">
      <c r="K1285" s="3"/>
      <c r="L1285" s="4"/>
      <c r="M1285" s="4"/>
      <c r="N1285" s="51"/>
      <c r="Q1285" s="4"/>
      <c r="R1285" s="4"/>
      <c r="S1285" s="4"/>
      <c r="V1285" s="4"/>
      <c r="W1285" s="4"/>
    </row>
    <row r="1286" spans="11:23" x14ac:dyDescent="0.5">
      <c r="K1286" s="3"/>
      <c r="L1286" s="4"/>
      <c r="M1286" s="4"/>
      <c r="N1286" s="51"/>
      <c r="Q1286" s="4"/>
      <c r="R1286" s="4"/>
      <c r="S1286" s="4"/>
      <c r="V1286" s="4"/>
      <c r="W1286" s="4"/>
    </row>
    <row r="1287" spans="11:23" x14ac:dyDescent="0.5">
      <c r="K1287" s="3"/>
      <c r="L1287" s="4"/>
      <c r="M1287" s="4"/>
      <c r="N1287" s="51"/>
      <c r="Q1287" s="4"/>
      <c r="R1287" s="4"/>
      <c r="S1287" s="4"/>
      <c r="V1287" s="4"/>
      <c r="W1287" s="4"/>
    </row>
    <row r="1288" spans="11:23" x14ac:dyDescent="0.5">
      <c r="K1288" s="3"/>
      <c r="L1288" s="4"/>
      <c r="M1288" s="4"/>
      <c r="N1288" s="51"/>
      <c r="Q1288" s="4"/>
      <c r="R1288" s="4"/>
      <c r="S1288" s="4"/>
      <c r="V1288" s="4"/>
      <c r="W1288" s="4"/>
    </row>
    <row r="1289" spans="11:23" x14ac:dyDescent="0.5">
      <c r="K1289" s="3"/>
      <c r="L1289" s="4"/>
      <c r="M1289" s="4"/>
      <c r="N1289" s="51"/>
      <c r="Q1289" s="4"/>
      <c r="R1289" s="4"/>
      <c r="S1289" s="4"/>
      <c r="V1289" s="4"/>
      <c r="W1289" s="4"/>
    </row>
    <row r="1290" spans="11:23" x14ac:dyDescent="0.5">
      <c r="K1290" s="3"/>
      <c r="L1290" s="4"/>
      <c r="M1290" s="4"/>
      <c r="N1290" s="51"/>
      <c r="Q1290" s="4"/>
      <c r="R1290" s="4"/>
      <c r="S1290" s="4"/>
      <c r="V1290" s="4"/>
      <c r="W1290" s="4"/>
    </row>
    <row r="1291" spans="11:23" x14ac:dyDescent="0.5">
      <c r="K1291" s="3"/>
      <c r="L1291" s="4"/>
      <c r="M1291" s="4"/>
      <c r="N1291" s="51"/>
      <c r="Q1291" s="4"/>
      <c r="R1291" s="4"/>
      <c r="S1291" s="4"/>
      <c r="V1291" s="4"/>
      <c r="W1291" s="4"/>
    </row>
    <row r="1292" spans="11:23" x14ac:dyDescent="0.5">
      <c r="K1292" s="3"/>
      <c r="L1292" s="4"/>
      <c r="M1292" s="4"/>
      <c r="N1292" s="51"/>
      <c r="Q1292" s="4"/>
      <c r="R1292" s="4"/>
      <c r="S1292" s="4"/>
      <c r="V1292" s="4"/>
      <c r="W1292" s="4"/>
    </row>
    <row r="1293" spans="11:23" x14ac:dyDescent="0.5">
      <c r="K1293" s="3"/>
      <c r="L1293" s="4"/>
      <c r="M1293" s="4"/>
      <c r="N1293" s="51"/>
      <c r="Q1293" s="4"/>
      <c r="R1293" s="4"/>
      <c r="S1293" s="4"/>
      <c r="V1293" s="4"/>
      <c r="W1293" s="4"/>
    </row>
    <row r="1294" spans="11:23" x14ac:dyDescent="0.5">
      <c r="K1294" s="3"/>
      <c r="L1294" s="4"/>
      <c r="M1294" s="4"/>
      <c r="N1294" s="51"/>
      <c r="Q1294" s="4"/>
      <c r="R1294" s="4"/>
      <c r="S1294" s="4"/>
      <c r="V1294" s="4"/>
      <c r="W1294" s="4"/>
    </row>
    <row r="1295" spans="11:23" x14ac:dyDescent="0.5">
      <c r="K1295" s="3"/>
      <c r="L1295" s="4"/>
      <c r="M1295" s="4"/>
      <c r="N1295" s="51"/>
      <c r="Q1295" s="4"/>
      <c r="R1295" s="4"/>
      <c r="S1295" s="4"/>
      <c r="V1295" s="4"/>
      <c r="W1295" s="4"/>
    </row>
    <row r="1296" spans="11:23" x14ac:dyDescent="0.5">
      <c r="K1296" s="3"/>
      <c r="L1296" s="4"/>
      <c r="M1296" s="4"/>
      <c r="N1296" s="51"/>
      <c r="Q1296" s="4"/>
      <c r="R1296" s="4"/>
      <c r="S1296" s="4"/>
      <c r="V1296" s="4"/>
      <c r="W1296" s="4"/>
    </row>
    <row r="1297" spans="11:23" x14ac:dyDescent="0.5">
      <c r="K1297" s="3"/>
      <c r="L1297" s="4"/>
      <c r="M1297" s="4"/>
      <c r="N1297" s="51"/>
      <c r="Q1297" s="4"/>
      <c r="R1297" s="4"/>
      <c r="S1297" s="4"/>
      <c r="V1297" s="4"/>
      <c r="W1297" s="4"/>
    </row>
    <row r="1298" spans="11:23" x14ac:dyDescent="0.5">
      <c r="K1298" s="3"/>
      <c r="L1298" s="4"/>
      <c r="M1298" s="4"/>
      <c r="N1298" s="51"/>
      <c r="Q1298" s="4"/>
      <c r="R1298" s="4"/>
      <c r="S1298" s="4"/>
      <c r="V1298" s="4"/>
      <c r="W1298" s="4"/>
    </row>
    <row r="1299" spans="11:23" x14ac:dyDescent="0.5">
      <c r="K1299" s="3"/>
      <c r="L1299" s="4"/>
      <c r="M1299" s="4"/>
      <c r="N1299" s="51"/>
      <c r="Q1299" s="4"/>
      <c r="R1299" s="4"/>
      <c r="S1299" s="4"/>
      <c r="V1299" s="4"/>
      <c r="W1299" s="4"/>
    </row>
    <row r="1300" spans="11:23" x14ac:dyDescent="0.5">
      <c r="K1300" s="3"/>
      <c r="L1300" s="4"/>
      <c r="M1300" s="4"/>
      <c r="N1300" s="51"/>
      <c r="Q1300" s="4"/>
      <c r="R1300" s="4"/>
      <c r="S1300" s="4"/>
      <c r="V1300" s="4"/>
      <c r="W1300" s="4"/>
    </row>
    <row r="1301" spans="11:23" x14ac:dyDescent="0.5">
      <c r="K1301" s="3"/>
      <c r="L1301" s="4"/>
      <c r="M1301" s="4"/>
      <c r="N1301" s="51"/>
      <c r="Q1301" s="4"/>
      <c r="R1301" s="4"/>
      <c r="S1301" s="4"/>
      <c r="V1301" s="4"/>
      <c r="W1301" s="4"/>
    </row>
    <row r="1302" spans="11:23" x14ac:dyDescent="0.5">
      <c r="K1302" s="3"/>
      <c r="L1302" s="4"/>
      <c r="M1302" s="4"/>
      <c r="N1302" s="51"/>
      <c r="Q1302" s="4"/>
      <c r="R1302" s="4"/>
      <c r="S1302" s="4"/>
      <c r="V1302" s="4"/>
      <c r="W1302" s="4"/>
    </row>
    <row r="1303" spans="11:23" x14ac:dyDescent="0.5">
      <c r="K1303" s="3"/>
      <c r="L1303" s="4"/>
      <c r="M1303" s="4"/>
      <c r="N1303" s="51"/>
      <c r="Q1303" s="4"/>
      <c r="R1303" s="4"/>
      <c r="S1303" s="4"/>
      <c r="V1303" s="4"/>
      <c r="W1303" s="4"/>
    </row>
    <row r="1304" spans="11:23" x14ac:dyDescent="0.5">
      <c r="K1304" s="3"/>
      <c r="L1304" s="4"/>
      <c r="M1304" s="4"/>
      <c r="N1304" s="51"/>
      <c r="Q1304" s="4"/>
      <c r="R1304" s="4"/>
      <c r="S1304" s="4"/>
      <c r="V1304" s="4"/>
      <c r="W1304" s="4"/>
    </row>
    <row r="1305" spans="11:23" x14ac:dyDescent="0.5">
      <c r="K1305" s="3"/>
      <c r="L1305" s="4"/>
      <c r="M1305" s="4"/>
      <c r="N1305" s="51"/>
      <c r="Q1305" s="4"/>
      <c r="R1305" s="4"/>
      <c r="S1305" s="4"/>
      <c r="V1305" s="4"/>
      <c r="W1305" s="4"/>
    </row>
    <row r="1306" spans="11:23" x14ac:dyDescent="0.5">
      <c r="K1306" s="3"/>
      <c r="L1306" s="4"/>
      <c r="M1306" s="4"/>
      <c r="N1306" s="51"/>
      <c r="Q1306" s="4"/>
      <c r="R1306" s="4"/>
      <c r="S1306" s="4"/>
      <c r="V1306" s="4"/>
      <c r="W1306" s="4"/>
    </row>
    <row r="1307" spans="11:23" x14ac:dyDescent="0.5">
      <c r="K1307" s="3"/>
      <c r="L1307" s="4"/>
      <c r="M1307" s="4"/>
      <c r="N1307" s="51"/>
      <c r="Q1307" s="4"/>
      <c r="R1307" s="4"/>
      <c r="S1307" s="4"/>
      <c r="V1307" s="4"/>
      <c r="W1307" s="4"/>
    </row>
    <row r="1308" spans="11:23" x14ac:dyDescent="0.5">
      <c r="K1308" s="3"/>
      <c r="L1308" s="4"/>
      <c r="M1308" s="4"/>
      <c r="N1308" s="51"/>
      <c r="Q1308" s="4"/>
      <c r="R1308" s="4"/>
      <c r="S1308" s="4"/>
      <c r="V1308" s="4"/>
      <c r="W1308" s="4"/>
    </row>
    <row r="1309" spans="11:23" x14ac:dyDescent="0.5">
      <c r="K1309" s="3"/>
      <c r="L1309" s="4"/>
      <c r="M1309" s="4"/>
      <c r="N1309" s="51"/>
      <c r="Q1309" s="4"/>
      <c r="R1309" s="4"/>
      <c r="S1309" s="4"/>
      <c r="V1309" s="4"/>
      <c r="W1309" s="4"/>
    </row>
    <row r="1310" spans="11:23" x14ac:dyDescent="0.5">
      <c r="K1310" s="3"/>
      <c r="L1310" s="4"/>
      <c r="M1310" s="4"/>
      <c r="N1310" s="51"/>
      <c r="Q1310" s="4"/>
      <c r="R1310" s="4"/>
      <c r="S1310" s="4"/>
      <c r="V1310" s="4"/>
      <c r="W1310" s="4"/>
    </row>
    <row r="1311" spans="11:23" x14ac:dyDescent="0.5">
      <c r="K1311" s="3"/>
      <c r="L1311" s="4"/>
      <c r="M1311" s="4"/>
      <c r="N1311" s="51"/>
      <c r="Q1311" s="4"/>
      <c r="R1311" s="4"/>
      <c r="S1311" s="4"/>
      <c r="V1311" s="4"/>
      <c r="W1311" s="4"/>
    </row>
    <row r="1312" spans="11:23" x14ac:dyDescent="0.5">
      <c r="K1312" s="3"/>
      <c r="L1312" s="4"/>
      <c r="M1312" s="4"/>
      <c r="N1312" s="51"/>
      <c r="Q1312" s="4"/>
      <c r="R1312" s="4"/>
      <c r="S1312" s="4"/>
      <c r="V1312" s="4"/>
      <c r="W1312" s="4"/>
    </row>
    <row r="1313" spans="11:23" x14ac:dyDescent="0.5">
      <c r="K1313" s="3"/>
      <c r="L1313" s="4"/>
      <c r="M1313" s="4"/>
      <c r="N1313" s="51"/>
      <c r="Q1313" s="4"/>
      <c r="R1313" s="4"/>
      <c r="S1313" s="4"/>
      <c r="V1313" s="4"/>
      <c r="W1313" s="4"/>
    </row>
    <row r="1314" spans="11:23" x14ac:dyDescent="0.5">
      <c r="K1314" s="3"/>
      <c r="L1314" s="4"/>
      <c r="M1314" s="4"/>
      <c r="N1314" s="51"/>
      <c r="Q1314" s="4"/>
      <c r="R1314" s="4"/>
      <c r="S1314" s="4"/>
      <c r="V1314" s="4"/>
      <c r="W1314" s="4"/>
    </row>
    <row r="1315" spans="11:23" x14ac:dyDescent="0.5">
      <c r="K1315" s="3"/>
      <c r="L1315" s="4"/>
      <c r="M1315" s="4"/>
      <c r="N1315" s="51"/>
      <c r="Q1315" s="4"/>
      <c r="R1315" s="4"/>
      <c r="S1315" s="4"/>
      <c r="V1315" s="4"/>
      <c r="W1315" s="4"/>
    </row>
    <row r="1316" spans="11:23" x14ac:dyDescent="0.5">
      <c r="K1316" s="3"/>
      <c r="L1316" s="4"/>
      <c r="M1316" s="4"/>
      <c r="N1316" s="51"/>
      <c r="Q1316" s="4"/>
      <c r="R1316" s="4"/>
      <c r="S1316" s="4"/>
      <c r="V1316" s="4"/>
      <c r="W1316" s="4"/>
    </row>
    <row r="1317" spans="11:23" x14ac:dyDescent="0.5">
      <c r="K1317" s="3"/>
      <c r="L1317" s="4"/>
      <c r="M1317" s="4"/>
      <c r="N1317" s="51"/>
      <c r="Q1317" s="4"/>
      <c r="R1317" s="4"/>
      <c r="S1317" s="4"/>
      <c r="V1317" s="4"/>
      <c r="W1317" s="4"/>
    </row>
    <row r="1318" spans="11:23" x14ac:dyDescent="0.5">
      <c r="K1318" s="3"/>
      <c r="L1318" s="4"/>
      <c r="M1318" s="4"/>
      <c r="N1318" s="51"/>
      <c r="Q1318" s="4"/>
      <c r="R1318" s="4"/>
      <c r="S1318" s="4"/>
      <c r="V1318" s="4"/>
      <c r="W1318" s="4"/>
    </row>
    <row r="1319" spans="11:23" x14ac:dyDescent="0.5">
      <c r="K1319" s="3"/>
      <c r="L1319" s="4"/>
      <c r="M1319" s="4"/>
      <c r="N1319" s="51"/>
      <c r="Q1319" s="4"/>
      <c r="R1319" s="4"/>
      <c r="S1319" s="4"/>
      <c r="V1319" s="4"/>
      <c r="W1319" s="4"/>
    </row>
    <row r="1320" spans="11:23" x14ac:dyDescent="0.5">
      <c r="K1320" s="3"/>
      <c r="L1320" s="4"/>
      <c r="M1320" s="4"/>
      <c r="N1320" s="51"/>
      <c r="Q1320" s="4"/>
      <c r="R1320" s="4"/>
      <c r="S1320" s="4"/>
      <c r="V1320" s="4"/>
      <c r="W1320" s="4"/>
    </row>
    <row r="1321" spans="11:23" x14ac:dyDescent="0.5">
      <c r="K1321" s="3"/>
      <c r="L1321" s="4"/>
      <c r="M1321" s="4"/>
      <c r="N1321" s="51"/>
      <c r="Q1321" s="4"/>
      <c r="R1321" s="4"/>
      <c r="S1321" s="4"/>
      <c r="V1321" s="4"/>
      <c r="W1321" s="4"/>
    </row>
    <row r="1322" spans="11:23" x14ac:dyDescent="0.5">
      <c r="K1322" s="3"/>
      <c r="L1322" s="4"/>
      <c r="M1322" s="4"/>
      <c r="N1322" s="51"/>
      <c r="Q1322" s="4"/>
      <c r="R1322" s="4"/>
      <c r="S1322" s="4"/>
      <c r="V1322" s="4"/>
      <c r="W1322" s="4"/>
    </row>
    <row r="1323" spans="11:23" x14ac:dyDescent="0.5">
      <c r="K1323" s="3"/>
      <c r="L1323" s="4"/>
      <c r="M1323" s="4"/>
      <c r="N1323" s="51"/>
      <c r="Q1323" s="4"/>
      <c r="R1323" s="4"/>
      <c r="S1323" s="4"/>
      <c r="V1323" s="4"/>
      <c r="W1323" s="4"/>
    </row>
    <row r="1324" spans="11:23" x14ac:dyDescent="0.5">
      <c r="K1324" s="3"/>
      <c r="L1324" s="4"/>
      <c r="M1324" s="4"/>
      <c r="N1324" s="51"/>
      <c r="Q1324" s="4"/>
      <c r="R1324" s="4"/>
      <c r="S1324" s="4"/>
      <c r="V1324" s="4"/>
      <c r="W1324" s="4"/>
    </row>
    <row r="1325" spans="11:23" x14ac:dyDescent="0.5">
      <c r="K1325" s="3"/>
      <c r="L1325" s="4"/>
      <c r="M1325" s="4"/>
      <c r="N1325" s="51"/>
      <c r="Q1325" s="4"/>
      <c r="R1325" s="4"/>
      <c r="S1325" s="4"/>
      <c r="V1325" s="4"/>
      <c r="W1325" s="4"/>
    </row>
    <row r="1326" spans="11:23" x14ac:dyDescent="0.5">
      <c r="K1326" s="3"/>
      <c r="L1326" s="4"/>
      <c r="M1326" s="4"/>
      <c r="N1326" s="51"/>
      <c r="Q1326" s="4"/>
      <c r="R1326" s="4"/>
      <c r="S1326" s="4"/>
      <c r="V1326" s="4"/>
      <c r="W1326" s="4"/>
    </row>
    <row r="1327" spans="11:23" x14ac:dyDescent="0.5">
      <c r="K1327" s="3"/>
      <c r="L1327" s="4"/>
      <c r="M1327" s="4"/>
      <c r="N1327" s="51"/>
      <c r="Q1327" s="4"/>
      <c r="R1327" s="4"/>
      <c r="S1327" s="4"/>
      <c r="V1327" s="4"/>
      <c r="W1327" s="4"/>
    </row>
    <row r="1328" spans="11:23" x14ac:dyDescent="0.5">
      <c r="K1328" s="3"/>
      <c r="L1328" s="4"/>
      <c r="M1328" s="4"/>
      <c r="N1328" s="51"/>
      <c r="Q1328" s="4"/>
      <c r="R1328" s="4"/>
      <c r="S1328" s="4"/>
      <c r="V1328" s="4"/>
      <c r="W1328" s="4"/>
    </row>
    <row r="1329" spans="11:23" x14ac:dyDescent="0.5">
      <c r="K1329" s="3"/>
      <c r="L1329" s="4"/>
      <c r="M1329" s="4"/>
      <c r="N1329" s="51"/>
      <c r="Q1329" s="4"/>
      <c r="R1329" s="4"/>
      <c r="S1329" s="4"/>
      <c r="V1329" s="4"/>
      <c r="W1329" s="4"/>
    </row>
    <row r="1330" spans="11:23" x14ac:dyDescent="0.5">
      <c r="K1330" s="3"/>
      <c r="L1330" s="4"/>
      <c r="M1330" s="4"/>
      <c r="N1330" s="51"/>
      <c r="Q1330" s="4"/>
      <c r="R1330" s="4"/>
      <c r="S1330" s="4"/>
      <c r="V1330" s="4"/>
      <c r="W1330" s="4"/>
    </row>
    <row r="1331" spans="11:23" x14ac:dyDescent="0.5">
      <c r="K1331" s="3"/>
      <c r="L1331" s="4"/>
      <c r="M1331" s="4"/>
      <c r="N1331" s="51"/>
      <c r="Q1331" s="4"/>
      <c r="R1331" s="4"/>
      <c r="S1331" s="4"/>
      <c r="V1331" s="4"/>
      <c r="W1331" s="4"/>
    </row>
    <row r="1332" spans="11:23" x14ac:dyDescent="0.5">
      <c r="K1332" s="3"/>
      <c r="L1332" s="4"/>
      <c r="M1332" s="4"/>
      <c r="N1332" s="51"/>
      <c r="Q1332" s="4"/>
      <c r="R1332" s="4"/>
      <c r="S1332" s="4"/>
      <c r="V1332" s="4"/>
      <c r="W1332" s="4"/>
    </row>
    <row r="1333" spans="11:23" x14ac:dyDescent="0.5">
      <c r="K1333" s="3"/>
      <c r="L1333" s="4"/>
      <c r="M1333" s="4"/>
      <c r="N1333" s="51"/>
      <c r="Q1333" s="4"/>
      <c r="R1333" s="4"/>
      <c r="S1333" s="4"/>
      <c r="V1333" s="4"/>
      <c r="W1333" s="4"/>
    </row>
    <row r="1334" spans="11:23" x14ac:dyDescent="0.5">
      <c r="K1334" s="3"/>
      <c r="L1334" s="4"/>
      <c r="M1334" s="4"/>
      <c r="N1334" s="51"/>
      <c r="Q1334" s="4"/>
      <c r="R1334" s="4"/>
      <c r="S1334" s="4"/>
      <c r="V1334" s="4"/>
      <c r="W1334" s="4"/>
    </row>
    <row r="1335" spans="11:23" x14ac:dyDescent="0.5">
      <c r="K1335" s="3"/>
      <c r="L1335" s="4"/>
      <c r="M1335" s="4"/>
      <c r="N1335" s="51"/>
      <c r="Q1335" s="4"/>
      <c r="R1335" s="4"/>
      <c r="S1335" s="4"/>
      <c r="V1335" s="4"/>
      <c r="W1335" s="4"/>
    </row>
    <row r="1336" spans="11:23" x14ac:dyDescent="0.5">
      <c r="K1336" s="3"/>
      <c r="L1336" s="4"/>
      <c r="M1336" s="4"/>
      <c r="N1336" s="51"/>
      <c r="Q1336" s="4"/>
      <c r="R1336" s="4"/>
      <c r="S1336" s="4"/>
      <c r="V1336" s="4"/>
      <c r="W1336" s="4"/>
    </row>
    <row r="1337" spans="11:23" x14ac:dyDescent="0.5">
      <c r="K1337" s="3"/>
      <c r="L1337" s="4"/>
      <c r="M1337" s="4"/>
      <c r="N1337" s="51"/>
      <c r="Q1337" s="4"/>
      <c r="R1337" s="4"/>
      <c r="S1337" s="4"/>
      <c r="V1337" s="4"/>
      <c r="W1337" s="4"/>
    </row>
    <row r="1338" spans="11:23" x14ac:dyDescent="0.5">
      <c r="K1338" s="3"/>
      <c r="L1338" s="4"/>
      <c r="M1338" s="4"/>
      <c r="N1338" s="51"/>
      <c r="Q1338" s="4"/>
      <c r="R1338" s="4"/>
      <c r="S1338" s="4"/>
      <c r="V1338" s="4"/>
      <c r="W1338" s="4"/>
    </row>
    <row r="1339" spans="11:23" x14ac:dyDescent="0.5">
      <c r="K1339" s="3"/>
      <c r="L1339" s="4"/>
      <c r="M1339" s="4"/>
      <c r="N1339" s="51"/>
      <c r="Q1339" s="4"/>
      <c r="R1339" s="4"/>
      <c r="S1339" s="4"/>
      <c r="V1339" s="4"/>
      <c r="W1339" s="4"/>
    </row>
    <row r="1340" spans="11:23" x14ac:dyDescent="0.5">
      <c r="K1340" s="3"/>
      <c r="L1340" s="4"/>
      <c r="M1340" s="4"/>
      <c r="N1340" s="51"/>
      <c r="Q1340" s="4"/>
      <c r="R1340" s="4"/>
      <c r="S1340" s="4"/>
      <c r="V1340" s="4"/>
      <c r="W1340" s="4"/>
    </row>
    <row r="1341" spans="11:23" x14ac:dyDescent="0.5">
      <c r="K1341" s="3"/>
      <c r="L1341" s="4"/>
      <c r="M1341" s="4"/>
      <c r="N1341" s="51"/>
      <c r="Q1341" s="4"/>
      <c r="R1341" s="4"/>
      <c r="S1341" s="4"/>
      <c r="V1341" s="4"/>
      <c r="W1341" s="4"/>
    </row>
    <row r="1342" spans="11:23" x14ac:dyDescent="0.5">
      <c r="K1342" s="3"/>
      <c r="L1342" s="4"/>
      <c r="M1342" s="4"/>
      <c r="N1342" s="51"/>
      <c r="Q1342" s="4"/>
      <c r="R1342" s="4"/>
      <c r="S1342" s="4"/>
      <c r="V1342" s="4"/>
      <c r="W1342" s="4"/>
    </row>
    <row r="1343" spans="11:23" x14ac:dyDescent="0.5">
      <c r="K1343" s="3"/>
      <c r="L1343" s="4"/>
      <c r="M1343" s="4"/>
      <c r="N1343" s="51"/>
      <c r="Q1343" s="4"/>
      <c r="R1343" s="4"/>
      <c r="S1343" s="4"/>
      <c r="V1343" s="4"/>
      <c r="W1343" s="4"/>
    </row>
    <row r="1344" spans="11:23" x14ac:dyDescent="0.5">
      <c r="K1344" s="3"/>
      <c r="L1344" s="4"/>
      <c r="M1344" s="4"/>
      <c r="N1344" s="51"/>
      <c r="Q1344" s="4"/>
      <c r="R1344" s="4"/>
      <c r="S1344" s="4"/>
      <c r="V1344" s="4"/>
      <c r="W1344" s="4"/>
    </row>
    <row r="1345" spans="11:23" x14ac:dyDescent="0.5">
      <c r="K1345" s="3"/>
      <c r="L1345" s="4"/>
      <c r="M1345" s="4"/>
      <c r="N1345" s="51"/>
      <c r="Q1345" s="4"/>
      <c r="R1345" s="4"/>
      <c r="S1345" s="4"/>
      <c r="V1345" s="4"/>
      <c r="W1345" s="4"/>
    </row>
    <row r="1346" spans="11:23" x14ac:dyDescent="0.5">
      <c r="K1346" s="3"/>
      <c r="L1346" s="4"/>
      <c r="M1346" s="4"/>
      <c r="N1346" s="51"/>
      <c r="Q1346" s="4"/>
      <c r="R1346" s="4"/>
      <c r="S1346" s="4"/>
      <c r="V1346" s="4"/>
      <c r="W1346" s="4"/>
    </row>
    <row r="1347" spans="11:23" x14ac:dyDescent="0.5">
      <c r="K1347" s="3"/>
      <c r="L1347" s="4"/>
      <c r="M1347" s="4"/>
      <c r="N1347" s="51"/>
      <c r="Q1347" s="4"/>
      <c r="R1347" s="4"/>
      <c r="S1347" s="4"/>
      <c r="V1347" s="4"/>
      <c r="W1347" s="4"/>
    </row>
    <row r="1348" spans="11:23" x14ac:dyDescent="0.5">
      <c r="K1348" s="3"/>
      <c r="L1348" s="4"/>
      <c r="M1348" s="4"/>
      <c r="N1348" s="51"/>
      <c r="Q1348" s="4"/>
      <c r="R1348" s="4"/>
      <c r="S1348" s="4"/>
      <c r="V1348" s="4"/>
      <c r="W1348" s="4"/>
    </row>
    <row r="1349" spans="11:23" x14ac:dyDescent="0.5">
      <c r="K1349" s="3"/>
      <c r="L1349" s="4"/>
      <c r="M1349" s="4"/>
      <c r="N1349" s="51"/>
      <c r="Q1349" s="4"/>
      <c r="R1349" s="4"/>
      <c r="S1349" s="4"/>
      <c r="V1349" s="4"/>
      <c r="W1349" s="4"/>
    </row>
    <row r="1350" spans="11:23" x14ac:dyDescent="0.5">
      <c r="K1350" s="3"/>
      <c r="L1350" s="4"/>
      <c r="M1350" s="4"/>
      <c r="N1350" s="51"/>
      <c r="Q1350" s="4"/>
      <c r="R1350" s="4"/>
      <c r="S1350" s="4"/>
      <c r="V1350" s="4"/>
      <c r="W1350" s="4"/>
    </row>
    <row r="1351" spans="11:23" x14ac:dyDescent="0.5">
      <c r="K1351" s="3"/>
      <c r="L1351" s="4"/>
      <c r="M1351" s="4"/>
      <c r="N1351" s="51"/>
      <c r="Q1351" s="4"/>
      <c r="R1351" s="4"/>
      <c r="S1351" s="4"/>
      <c r="V1351" s="4"/>
      <c r="W1351" s="4"/>
    </row>
    <row r="1352" spans="11:23" x14ac:dyDescent="0.5">
      <c r="K1352" s="3"/>
      <c r="L1352" s="4"/>
      <c r="M1352" s="4"/>
      <c r="N1352" s="51"/>
      <c r="Q1352" s="4"/>
      <c r="R1352" s="4"/>
      <c r="S1352" s="4"/>
      <c r="V1352" s="4"/>
      <c r="W1352" s="4"/>
    </row>
    <row r="1353" spans="11:23" x14ac:dyDescent="0.5">
      <c r="K1353" s="3"/>
      <c r="L1353" s="4"/>
      <c r="M1353" s="4"/>
      <c r="N1353" s="51"/>
      <c r="Q1353" s="4"/>
      <c r="R1353" s="4"/>
      <c r="S1353" s="4"/>
      <c r="V1353" s="4"/>
      <c r="W1353" s="4"/>
    </row>
    <row r="1354" spans="11:23" x14ac:dyDescent="0.5">
      <c r="K1354" s="3"/>
      <c r="L1354" s="4"/>
      <c r="M1354" s="4"/>
      <c r="N1354" s="51"/>
      <c r="Q1354" s="4"/>
      <c r="R1354" s="4"/>
      <c r="S1354" s="4"/>
      <c r="V1354" s="4"/>
      <c r="W1354" s="4"/>
    </row>
    <row r="1355" spans="11:23" x14ac:dyDescent="0.5">
      <c r="K1355" s="3"/>
      <c r="L1355" s="4"/>
      <c r="M1355" s="4"/>
      <c r="N1355" s="51"/>
      <c r="Q1355" s="4"/>
      <c r="R1355" s="4"/>
      <c r="S1355" s="4"/>
      <c r="V1355" s="4"/>
      <c r="W1355" s="4"/>
    </row>
    <row r="1356" spans="11:23" x14ac:dyDescent="0.5">
      <c r="K1356" s="3"/>
      <c r="L1356" s="4"/>
      <c r="M1356" s="4"/>
      <c r="N1356" s="51"/>
      <c r="Q1356" s="4"/>
      <c r="R1356" s="4"/>
      <c r="S1356" s="4"/>
      <c r="V1356" s="4"/>
      <c r="W1356" s="4"/>
    </row>
    <row r="1357" spans="11:23" x14ac:dyDescent="0.5">
      <c r="K1357" s="3"/>
      <c r="L1357" s="4"/>
      <c r="M1357" s="4"/>
      <c r="N1357" s="51"/>
      <c r="Q1357" s="4"/>
      <c r="R1357" s="4"/>
      <c r="S1357" s="4"/>
      <c r="V1357" s="4"/>
      <c r="W1357" s="4"/>
    </row>
    <row r="1358" spans="11:23" x14ac:dyDescent="0.5">
      <c r="K1358" s="3"/>
      <c r="L1358" s="4"/>
      <c r="M1358" s="4"/>
      <c r="N1358" s="51"/>
      <c r="Q1358" s="4"/>
      <c r="R1358" s="4"/>
      <c r="S1358" s="4"/>
      <c r="V1358" s="4"/>
      <c r="W1358" s="4"/>
    </row>
    <row r="1359" spans="11:23" x14ac:dyDescent="0.5">
      <c r="K1359" s="3"/>
      <c r="L1359" s="4"/>
      <c r="M1359" s="4"/>
      <c r="N1359" s="51"/>
      <c r="Q1359" s="4"/>
      <c r="R1359" s="4"/>
      <c r="S1359" s="4"/>
      <c r="V1359" s="4"/>
      <c r="W1359" s="4"/>
    </row>
    <row r="1360" spans="11:23" x14ac:dyDescent="0.5">
      <c r="K1360" s="3"/>
      <c r="L1360" s="4"/>
      <c r="M1360" s="4"/>
      <c r="N1360" s="51"/>
      <c r="Q1360" s="4"/>
      <c r="R1360" s="4"/>
      <c r="S1360" s="4"/>
      <c r="V1360" s="4"/>
      <c r="W1360" s="4"/>
    </row>
    <row r="1361" spans="11:23" x14ac:dyDescent="0.5">
      <c r="K1361" s="3"/>
      <c r="L1361" s="4"/>
      <c r="M1361" s="4"/>
      <c r="N1361" s="51"/>
      <c r="Q1361" s="4"/>
      <c r="R1361" s="4"/>
      <c r="S1361" s="4"/>
      <c r="V1361" s="4"/>
      <c r="W1361" s="4"/>
    </row>
    <row r="1362" spans="11:23" x14ac:dyDescent="0.5">
      <c r="K1362" s="3"/>
      <c r="L1362" s="4"/>
      <c r="M1362" s="4"/>
      <c r="N1362" s="51"/>
      <c r="Q1362" s="4"/>
      <c r="R1362" s="4"/>
      <c r="S1362" s="4"/>
      <c r="V1362" s="4"/>
      <c r="W1362" s="4"/>
    </row>
    <row r="1363" spans="11:23" x14ac:dyDescent="0.5">
      <c r="K1363" s="3"/>
      <c r="L1363" s="4"/>
      <c r="M1363" s="4"/>
      <c r="N1363" s="51"/>
      <c r="Q1363" s="4"/>
      <c r="R1363" s="4"/>
      <c r="S1363" s="4"/>
      <c r="V1363" s="4"/>
      <c r="W1363" s="4"/>
    </row>
    <row r="1364" spans="11:23" x14ac:dyDescent="0.5">
      <c r="K1364" s="3"/>
      <c r="L1364" s="4"/>
      <c r="M1364" s="4"/>
      <c r="N1364" s="51"/>
      <c r="Q1364" s="4"/>
      <c r="R1364" s="4"/>
      <c r="S1364" s="4"/>
      <c r="V1364" s="4"/>
      <c r="W1364" s="4"/>
    </row>
    <row r="1365" spans="11:23" x14ac:dyDescent="0.5">
      <c r="K1365" s="3"/>
      <c r="L1365" s="4"/>
      <c r="M1365" s="4"/>
      <c r="N1365" s="51"/>
      <c r="Q1365" s="4"/>
      <c r="R1365" s="4"/>
      <c r="S1365" s="4"/>
      <c r="V1365" s="4"/>
      <c r="W1365" s="4"/>
    </row>
    <row r="1366" spans="11:23" x14ac:dyDescent="0.5">
      <c r="K1366" s="3"/>
      <c r="L1366" s="4"/>
      <c r="M1366" s="4"/>
      <c r="N1366" s="51"/>
      <c r="Q1366" s="4"/>
      <c r="R1366" s="4"/>
      <c r="S1366" s="4"/>
      <c r="V1366" s="4"/>
      <c r="W1366" s="4"/>
    </row>
    <row r="1367" spans="11:23" x14ac:dyDescent="0.5">
      <c r="K1367" s="3"/>
      <c r="L1367" s="4"/>
      <c r="M1367" s="4"/>
      <c r="N1367" s="51"/>
      <c r="Q1367" s="4"/>
      <c r="R1367" s="4"/>
      <c r="S1367" s="4"/>
      <c r="V1367" s="4"/>
      <c r="W1367" s="4"/>
    </row>
    <row r="1368" spans="11:23" x14ac:dyDescent="0.5">
      <c r="K1368" s="3"/>
      <c r="L1368" s="4"/>
      <c r="M1368" s="4"/>
      <c r="N1368" s="51"/>
      <c r="Q1368" s="4"/>
      <c r="R1368" s="4"/>
      <c r="S1368" s="4"/>
      <c r="V1368" s="4"/>
      <c r="W1368" s="4"/>
    </row>
    <row r="1369" spans="11:23" x14ac:dyDescent="0.5">
      <c r="K1369" s="3"/>
      <c r="L1369" s="4"/>
      <c r="M1369" s="4"/>
      <c r="N1369" s="51"/>
      <c r="Q1369" s="4"/>
      <c r="R1369" s="4"/>
      <c r="S1369" s="4"/>
      <c r="V1369" s="4"/>
      <c r="W1369" s="4"/>
    </row>
    <row r="1370" spans="11:23" x14ac:dyDescent="0.5">
      <c r="K1370" s="3"/>
      <c r="L1370" s="4"/>
      <c r="M1370" s="4"/>
      <c r="N1370" s="51"/>
      <c r="Q1370" s="4"/>
      <c r="R1370" s="4"/>
      <c r="S1370" s="4"/>
      <c r="V1370" s="4"/>
      <c r="W1370" s="4"/>
    </row>
    <row r="1371" spans="11:23" x14ac:dyDescent="0.5">
      <c r="K1371" s="3"/>
      <c r="L1371" s="4"/>
      <c r="M1371" s="4"/>
      <c r="N1371" s="51"/>
      <c r="Q1371" s="4"/>
      <c r="R1371" s="4"/>
      <c r="S1371" s="4"/>
      <c r="V1371" s="4"/>
      <c r="W1371" s="4"/>
    </row>
    <row r="1372" spans="11:23" x14ac:dyDescent="0.5">
      <c r="K1372" s="3"/>
      <c r="L1372" s="4"/>
      <c r="M1372" s="4"/>
      <c r="N1372" s="51"/>
      <c r="Q1372" s="4"/>
      <c r="R1372" s="4"/>
      <c r="S1372" s="4"/>
      <c r="V1372" s="4"/>
      <c r="W1372" s="4"/>
    </row>
    <row r="1373" spans="11:23" x14ac:dyDescent="0.5">
      <c r="K1373" s="3"/>
      <c r="L1373" s="4"/>
      <c r="M1373" s="4"/>
      <c r="N1373" s="51"/>
      <c r="Q1373" s="4"/>
      <c r="R1373" s="4"/>
      <c r="S1373" s="4"/>
      <c r="V1373" s="4"/>
      <c r="W1373" s="4"/>
    </row>
    <row r="1374" spans="11:23" x14ac:dyDescent="0.5">
      <c r="K1374" s="3"/>
      <c r="L1374" s="4"/>
      <c r="M1374" s="4"/>
      <c r="N1374" s="51"/>
      <c r="Q1374" s="4"/>
      <c r="R1374" s="4"/>
      <c r="S1374" s="4"/>
      <c r="V1374" s="4"/>
      <c r="W1374" s="4"/>
    </row>
    <row r="1375" spans="11:23" x14ac:dyDescent="0.5">
      <c r="K1375" s="3"/>
      <c r="L1375" s="4"/>
      <c r="M1375" s="4"/>
      <c r="N1375" s="51"/>
      <c r="Q1375" s="4"/>
      <c r="R1375" s="4"/>
      <c r="S1375" s="4"/>
      <c r="V1375" s="4"/>
      <c r="W1375" s="4"/>
    </row>
    <row r="1376" spans="11:23" x14ac:dyDescent="0.5">
      <c r="K1376" s="3"/>
      <c r="L1376" s="4"/>
      <c r="M1376" s="4"/>
      <c r="N1376" s="51"/>
      <c r="Q1376" s="4"/>
      <c r="R1376" s="4"/>
      <c r="S1376" s="4"/>
      <c r="V1376" s="4"/>
      <c r="W1376" s="4"/>
    </row>
    <row r="1377" spans="11:23" x14ac:dyDescent="0.5">
      <c r="K1377" s="3"/>
      <c r="L1377" s="4"/>
      <c r="M1377" s="4"/>
      <c r="N1377" s="51"/>
      <c r="Q1377" s="4"/>
      <c r="R1377" s="4"/>
      <c r="S1377" s="4"/>
      <c r="V1377" s="4"/>
      <c r="W1377" s="4"/>
    </row>
    <row r="1378" spans="11:23" x14ac:dyDescent="0.5">
      <c r="K1378" s="3"/>
      <c r="L1378" s="4"/>
      <c r="M1378" s="4"/>
      <c r="N1378" s="51"/>
      <c r="Q1378" s="4"/>
      <c r="R1378" s="4"/>
      <c r="S1378" s="4"/>
      <c r="V1378" s="4"/>
      <c r="W1378" s="4"/>
    </row>
    <row r="1379" spans="11:23" x14ac:dyDescent="0.5">
      <c r="K1379" s="3"/>
      <c r="L1379" s="4"/>
      <c r="M1379" s="4"/>
      <c r="N1379" s="51"/>
      <c r="Q1379" s="4"/>
      <c r="R1379" s="4"/>
      <c r="S1379" s="4"/>
      <c r="V1379" s="4"/>
      <c r="W1379" s="4"/>
    </row>
    <row r="1380" spans="11:23" x14ac:dyDescent="0.5">
      <c r="K1380" s="3"/>
      <c r="L1380" s="4"/>
      <c r="M1380" s="4"/>
      <c r="N1380" s="51"/>
      <c r="Q1380" s="4"/>
      <c r="R1380" s="4"/>
      <c r="S1380" s="4"/>
      <c r="V1380" s="4"/>
      <c r="W1380" s="4"/>
    </row>
    <row r="1381" spans="11:23" x14ac:dyDescent="0.5">
      <c r="K1381" s="3"/>
      <c r="L1381" s="4"/>
      <c r="M1381" s="4"/>
      <c r="N1381" s="51"/>
      <c r="Q1381" s="4"/>
      <c r="R1381" s="4"/>
      <c r="S1381" s="4"/>
      <c r="V1381" s="4"/>
      <c r="W1381" s="4"/>
    </row>
    <row r="1382" spans="11:23" x14ac:dyDescent="0.5">
      <c r="K1382" s="3"/>
      <c r="L1382" s="4"/>
      <c r="M1382" s="4"/>
      <c r="N1382" s="51"/>
      <c r="Q1382" s="4"/>
      <c r="R1382" s="4"/>
      <c r="S1382" s="4"/>
      <c r="V1382" s="4"/>
      <c r="W1382" s="4"/>
    </row>
    <row r="1383" spans="11:23" x14ac:dyDescent="0.5">
      <c r="K1383" s="3"/>
      <c r="L1383" s="4"/>
      <c r="M1383" s="4"/>
      <c r="N1383" s="51"/>
      <c r="Q1383" s="4"/>
      <c r="R1383" s="4"/>
      <c r="S1383" s="4"/>
      <c r="V1383" s="4"/>
      <c r="W1383" s="4"/>
    </row>
    <row r="1384" spans="11:23" x14ac:dyDescent="0.5">
      <c r="K1384" s="3"/>
      <c r="L1384" s="4"/>
      <c r="M1384" s="4"/>
      <c r="N1384" s="51"/>
      <c r="Q1384" s="4"/>
      <c r="R1384" s="4"/>
      <c r="S1384" s="4"/>
      <c r="V1384" s="4"/>
      <c r="W1384" s="4"/>
    </row>
    <row r="1385" spans="11:23" x14ac:dyDescent="0.5">
      <c r="K1385" s="3"/>
      <c r="L1385" s="4"/>
      <c r="M1385" s="4"/>
      <c r="N1385" s="51"/>
      <c r="Q1385" s="4"/>
      <c r="R1385" s="4"/>
      <c r="S1385" s="4"/>
      <c r="V1385" s="4"/>
      <c r="W1385" s="4"/>
    </row>
    <row r="1386" spans="11:23" x14ac:dyDescent="0.5">
      <c r="K1386" s="3"/>
      <c r="L1386" s="4"/>
      <c r="M1386" s="4"/>
      <c r="N1386" s="51"/>
      <c r="Q1386" s="4"/>
      <c r="R1386" s="4"/>
      <c r="S1386" s="4"/>
      <c r="V1386" s="4"/>
      <c r="W1386" s="4"/>
    </row>
    <row r="1387" spans="11:23" x14ac:dyDescent="0.5">
      <c r="K1387" s="3"/>
      <c r="L1387" s="4"/>
      <c r="M1387" s="4"/>
      <c r="N1387" s="51"/>
      <c r="Q1387" s="4"/>
      <c r="R1387" s="4"/>
      <c r="S1387" s="4"/>
      <c r="V1387" s="4"/>
      <c r="W1387" s="4"/>
    </row>
    <row r="1388" spans="11:23" x14ac:dyDescent="0.5">
      <c r="K1388" s="3"/>
      <c r="L1388" s="4"/>
      <c r="M1388" s="4"/>
      <c r="N1388" s="51"/>
      <c r="Q1388" s="4"/>
      <c r="R1388" s="4"/>
      <c r="S1388" s="4"/>
      <c r="V1388" s="4"/>
      <c r="W1388" s="4"/>
    </row>
    <row r="1389" spans="11:23" x14ac:dyDescent="0.5">
      <c r="K1389" s="3"/>
      <c r="L1389" s="4"/>
      <c r="M1389" s="4"/>
      <c r="N1389" s="51"/>
      <c r="Q1389" s="4"/>
      <c r="R1389" s="4"/>
      <c r="S1389" s="4"/>
      <c r="V1389" s="4"/>
      <c r="W1389" s="4"/>
    </row>
    <row r="1390" spans="11:23" x14ac:dyDescent="0.5">
      <c r="K1390" s="3"/>
      <c r="L1390" s="4"/>
      <c r="M1390" s="4"/>
      <c r="N1390" s="51"/>
      <c r="Q1390" s="4"/>
      <c r="R1390" s="4"/>
      <c r="S1390" s="4"/>
      <c r="V1390" s="4"/>
      <c r="W1390" s="4"/>
    </row>
    <row r="1391" spans="11:23" x14ac:dyDescent="0.5">
      <c r="K1391" s="3"/>
      <c r="L1391" s="4"/>
      <c r="M1391" s="4"/>
      <c r="N1391" s="51"/>
      <c r="Q1391" s="4"/>
      <c r="R1391" s="4"/>
      <c r="S1391" s="4"/>
      <c r="V1391" s="4"/>
      <c r="W1391" s="4"/>
    </row>
    <row r="1392" spans="11:23" x14ac:dyDescent="0.5">
      <c r="K1392" s="3"/>
      <c r="L1392" s="4"/>
      <c r="M1392" s="4"/>
      <c r="N1392" s="51"/>
      <c r="Q1392" s="4"/>
      <c r="R1392" s="4"/>
      <c r="S1392" s="4"/>
      <c r="V1392" s="4"/>
      <c r="W1392" s="4"/>
    </row>
    <row r="1393" spans="11:23" x14ac:dyDescent="0.5">
      <c r="K1393" s="3"/>
      <c r="L1393" s="4"/>
      <c r="M1393" s="4"/>
      <c r="N1393" s="51"/>
      <c r="Q1393" s="4"/>
      <c r="R1393" s="4"/>
      <c r="S1393" s="4"/>
      <c r="V1393" s="4"/>
      <c r="W1393" s="4"/>
    </row>
    <row r="1394" spans="11:23" x14ac:dyDescent="0.5">
      <c r="K1394" s="3"/>
      <c r="L1394" s="4"/>
      <c r="M1394" s="4"/>
      <c r="N1394" s="51"/>
      <c r="Q1394" s="4"/>
      <c r="R1394" s="4"/>
      <c r="S1394" s="4"/>
      <c r="V1394" s="4"/>
      <c r="W1394" s="4"/>
    </row>
    <row r="1395" spans="11:23" x14ac:dyDescent="0.5">
      <c r="K1395" s="3"/>
      <c r="L1395" s="4"/>
      <c r="M1395" s="4"/>
      <c r="N1395" s="51"/>
      <c r="Q1395" s="4"/>
      <c r="R1395" s="4"/>
      <c r="S1395" s="4"/>
      <c r="V1395" s="4"/>
      <c r="W1395" s="4"/>
    </row>
    <row r="1396" spans="11:23" x14ac:dyDescent="0.5">
      <c r="K1396" s="3"/>
      <c r="L1396" s="4"/>
      <c r="M1396" s="4"/>
      <c r="N1396" s="51"/>
      <c r="Q1396" s="4"/>
      <c r="R1396" s="4"/>
      <c r="S1396" s="4"/>
      <c r="V1396" s="4"/>
      <c r="W1396" s="4"/>
    </row>
    <row r="1397" spans="11:23" x14ac:dyDescent="0.5">
      <c r="K1397" s="3"/>
      <c r="L1397" s="4"/>
      <c r="M1397" s="4"/>
      <c r="N1397" s="51"/>
      <c r="Q1397" s="4"/>
      <c r="R1397" s="4"/>
      <c r="S1397" s="4"/>
      <c r="V1397" s="4"/>
      <c r="W1397" s="4"/>
    </row>
    <row r="1398" spans="11:23" x14ac:dyDescent="0.5">
      <c r="K1398" s="3"/>
      <c r="L1398" s="4"/>
      <c r="M1398" s="4"/>
      <c r="N1398" s="51"/>
      <c r="Q1398" s="4"/>
      <c r="R1398" s="4"/>
      <c r="S1398" s="4"/>
      <c r="V1398" s="4"/>
      <c r="W1398" s="4"/>
    </row>
    <row r="1399" spans="11:23" x14ac:dyDescent="0.5">
      <c r="K1399" s="3"/>
      <c r="L1399" s="4"/>
      <c r="M1399" s="4"/>
      <c r="N1399" s="51"/>
      <c r="Q1399" s="4"/>
      <c r="R1399" s="4"/>
      <c r="S1399" s="4"/>
      <c r="V1399" s="4"/>
      <c r="W1399" s="4"/>
    </row>
    <row r="1400" spans="11:23" x14ac:dyDescent="0.5">
      <c r="K1400" s="3"/>
      <c r="L1400" s="4"/>
      <c r="M1400" s="4"/>
      <c r="N1400" s="51"/>
      <c r="Q1400" s="4"/>
      <c r="R1400" s="4"/>
      <c r="S1400" s="4"/>
      <c r="V1400" s="4"/>
      <c r="W1400" s="4"/>
    </row>
    <row r="1401" spans="11:23" x14ac:dyDescent="0.5">
      <c r="K1401" s="3"/>
      <c r="L1401" s="4"/>
      <c r="M1401" s="4"/>
      <c r="N1401" s="51"/>
      <c r="Q1401" s="4"/>
      <c r="R1401" s="4"/>
      <c r="S1401" s="4"/>
      <c r="V1401" s="4"/>
      <c r="W1401" s="4"/>
    </row>
    <row r="1402" spans="11:23" x14ac:dyDescent="0.5">
      <c r="K1402" s="3"/>
      <c r="L1402" s="4"/>
      <c r="M1402" s="4"/>
      <c r="N1402" s="51"/>
      <c r="Q1402" s="4"/>
      <c r="R1402" s="4"/>
      <c r="S1402" s="4"/>
      <c r="V1402" s="4"/>
      <c r="W1402" s="4"/>
    </row>
    <row r="1403" spans="11:23" x14ac:dyDescent="0.5">
      <c r="K1403" s="3"/>
      <c r="L1403" s="4"/>
      <c r="M1403" s="4"/>
      <c r="N1403" s="51"/>
      <c r="Q1403" s="4"/>
      <c r="R1403" s="4"/>
      <c r="S1403" s="4"/>
      <c r="V1403" s="4"/>
      <c r="W1403" s="4"/>
    </row>
    <row r="1404" spans="11:23" x14ac:dyDescent="0.5">
      <c r="K1404" s="3"/>
      <c r="L1404" s="4"/>
      <c r="M1404" s="4"/>
      <c r="N1404" s="51"/>
      <c r="Q1404" s="4"/>
      <c r="R1404" s="4"/>
      <c r="S1404" s="4"/>
      <c r="V1404" s="4"/>
      <c r="W1404" s="4"/>
    </row>
    <row r="1405" spans="11:23" x14ac:dyDescent="0.5">
      <c r="K1405" s="3"/>
      <c r="L1405" s="4"/>
      <c r="M1405" s="4"/>
      <c r="N1405" s="51"/>
      <c r="Q1405" s="4"/>
      <c r="R1405" s="4"/>
      <c r="S1405" s="4"/>
      <c r="V1405" s="4"/>
      <c r="W1405" s="4"/>
    </row>
    <row r="1406" spans="11:23" x14ac:dyDescent="0.5">
      <c r="K1406" s="3"/>
      <c r="L1406" s="4"/>
      <c r="M1406" s="4"/>
      <c r="N1406" s="51"/>
      <c r="Q1406" s="4"/>
      <c r="R1406" s="4"/>
      <c r="S1406" s="4"/>
      <c r="V1406" s="4"/>
      <c r="W1406" s="4"/>
    </row>
    <row r="1407" spans="11:23" x14ac:dyDescent="0.5">
      <c r="K1407" s="3"/>
      <c r="L1407" s="4"/>
      <c r="M1407" s="4"/>
      <c r="N1407" s="51"/>
      <c r="Q1407" s="4"/>
      <c r="R1407" s="4"/>
      <c r="S1407" s="4"/>
      <c r="V1407" s="4"/>
      <c r="W1407" s="4"/>
    </row>
    <row r="1408" spans="11:23" x14ac:dyDescent="0.5">
      <c r="K1408" s="3"/>
      <c r="L1408" s="4"/>
      <c r="M1408" s="4"/>
      <c r="N1408" s="51"/>
      <c r="Q1408" s="4"/>
      <c r="R1408" s="4"/>
      <c r="S1408" s="4"/>
      <c r="V1408" s="4"/>
      <c r="W1408" s="4"/>
    </row>
    <row r="1409" spans="11:23" x14ac:dyDescent="0.5">
      <c r="K1409" s="3"/>
      <c r="L1409" s="4"/>
      <c r="M1409" s="4"/>
      <c r="N1409" s="51"/>
      <c r="Q1409" s="4"/>
      <c r="R1409" s="4"/>
      <c r="S1409" s="4"/>
      <c r="V1409" s="4"/>
      <c r="W1409" s="4"/>
    </row>
    <row r="1410" spans="11:23" x14ac:dyDescent="0.5">
      <c r="K1410" s="3"/>
      <c r="L1410" s="4"/>
      <c r="M1410" s="4"/>
      <c r="N1410" s="51"/>
      <c r="Q1410" s="4"/>
      <c r="R1410" s="4"/>
      <c r="S1410" s="4"/>
      <c r="V1410" s="4"/>
      <c r="W1410" s="4"/>
    </row>
    <row r="1411" spans="11:23" x14ac:dyDescent="0.5">
      <c r="K1411" s="3"/>
      <c r="L1411" s="4"/>
      <c r="M1411" s="4"/>
      <c r="N1411" s="51"/>
      <c r="Q1411" s="4"/>
      <c r="R1411" s="4"/>
      <c r="S1411" s="4"/>
      <c r="V1411" s="4"/>
      <c r="W1411" s="4"/>
    </row>
    <row r="1412" spans="11:23" x14ac:dyDescent="0.5">
      <c r="K1412" s="3"/>
      <c r="L1412" s="4"/>
      <c r="M1412" s="4"/>
      <c r="N1412" s="51"/>
      <c r="Q1412" s="4"/>
      <c r="R1412" s="4"/>
      <c r="S1412" s="4"/>
      <c r="V1412" s="4"/>
      <c r="W1412" s="4"/>
    </row>
    <row r="1413" spans="11:23" x14ac:dyDescent="0.5">
      <c r="K1413" s="3"/>
      <c r="L1413" s="4"/>
      <c r="M1413" s="4"/>
      <c r="N1413" s="51"/>
      <c r="Q1413" s="4"/>
      <c r="R1413" s="4"/>
      <c r="S1413" s="4"/>
      <c r="V1413" s="4"/>
      <c r="W1413" s="4"/>
    </row>
    <row r="1414" spans="11:23" x14ac:dyDescent="0.5">
      <c r="K1414" s="3"/>
      <c r="L1414" s="4"/>
      <c r="M1414" s="4"/>
      <c r="N1414" s="51"/>
      <c r="Q1414" s="4"/>
      <c r="R1414" s="4"/>
      <c r="S1414" s="4"/>
      <c r="V1414" s="4"/>
      <c r="W1414" s="4"/>
    </row>
    <row r="1415" spans="11:23" x14ac:dyDescent="0.5">
      <c r="K1415" s="3"/>
      <c r="L1415" s="4"/>
      <c r="M1415" s="4"/>
      <c r="N1415" s="51"/>
      <c r="Q1415" s="4"/>
      <c r="R1415" s="4"/>
      <c r="S1415" s="4"/>
      <c r="V1415" s="4"/>
      <c r="W1415" s="4"/>
    </row>
    <row r="1416" spans="11:23" x14ac:dyDescent="0.5">
      <c r="K1416" s="3"/>
      <c r="L1416" s="4"/>
      <c r="M1416" s="4"/>
      <c r="N1416" s="51"/>
      <c r="Q1416" s="4"/>
      <c r="R1416" s="4"/>
      <c r="S1416" s="4"/>
      <c r="V1416" s="4"/>
      <c r="W1416" s="4"/>
    </row>
    <row r="1417" spans="11:23" x14ac:dyDescent="0.5">
      <c r="K1417" s="3"/>
      <c r="L1417" s="4"/>
      <c r="M1417" s="4"/>
      <c r="N1417" s="51"/>
      <c r="Q1417" s="4"/>
      <c r="R1417" s="4"/>
      <c r="S1417" s="4"/>
      <c r="V1417" s="4"/>
      <c r="W1417" s="4"/>
    </row>
    <row r="1418" spans="11:23" x14ac:dyDescent="0.5">
      <c r="K1418" s="3"/>
      <c r="L1418" s="4"/>
      <c r="M1418" s="4"/>
      <c r="N1418" s="51"/>
      <c r="Q1418" s="4"/>
      <c r="R1418" s="4"/>
      <c r="S1418" s="4"/>
      <c r="V1418" s="4"/>
      <c r="W1418" s="4"/>
    </row>
    <row r="1419" spans="11:23" x14ac:dyDescent="0.5">
      <c r="K1419" s="3"/>
      <c r="L1419" s="4"/>
      <c r="M1419" s="4"/>
      <c r="N1419" s="51"/>
      <c r="Q1419" s="4"/>
      <c r="R1419" s="4"/>
      <c r="S1419" s="4"/>
      <c r="V1419" s="4"/>
      <c r="W1419" s="4"/>
    </row>
    <row r="1420" spans="11:23" x14ac:dyDescent="0.5">
      <c r="K1420" s="3"/>
      <c r="L1420" s="4"/>
      <c r="M1420" s="4"/>
      <c r="N1420" s="51"/>
      <c r="Q1420" s="4"/>
      <c r="R1420" s="4"/>
      <c r="S1420" s="4"/>
      <c r="V1420" s="4"/>
      <c r="W1420" s="4"/>
    </row>
    <row r="1421" spans="11:23" x14ac:dyDescent="0.5">
      <c r="K1421" s="3"/>
      <c r="L1421" s="4"/>
      <c r="M1421" s="4"/>
      <c r="N1421" s="51"/>
      <c r="Q1421" s="4"/>
      <c r="R1421" s="4"/>
      <c r="S1421" s="4"/>
      <c r="V1421" s="4"/>
      <c r="W1421" s="4"/>
    </row>
    <row r="1422" spans="11:23" x14ac:dyDescent="0.5">
      <c r="K1422" s="3"/>
      <c r="L1422" s="4"/>
      <c r="M1422" s="4"/>
      <c r="N1422" s="51"/>
      <c r="Q1422" s="4"/>
      <c r="R1422" s="4"/>
      <c r="S1422" s="4"/>
      <c r="V1422" s="4"/>
      <c r="W1422" s="4"/>
    </row>
    <row r="1423" spans="11:23" x14ac:dyDescent="0.5">
      <c r="K1423" s="3"/>
      <c r="L1423" s="4"/>
      <c r="M1423" s="4"/>
      <c r="N1423" s="51"/>
      <c r="Q1423" s="4"/>
      <c r="R1423" s="4"/>
      <c r="S1423" s="4"/>
      <c r="V1423" s="4"/>
      <c r="W1423" s="4"/>
    </row>
    <row r="1424" spans="11:23" x14ac:dyDescent="0.5">
      <c r="K1424" s="3"/>
      <c r="L1424" s="4"/>
      <c r="M1424" s="4"/>
      <c r="N1424" s="51"/>
      <c r="Q1424" s="4"/>
      <c r="R1424" s="4"/>
      <c r="S1424" s="4"/>
      <c r="V1424" s="4"/>
      <c r="W1424" s="4"/>
    </row>
    <row r="1425" spans="11:23" x14ac:dyDescent="0.5">
      <c r="K1425" s="3"/>
      <c r="L1425" s="4"/>
      <c r="M1425" s="4"/>
      <c r="N1425" s="51"/>
      <c r="Q1425" s="4"/>
      <c r="R1425" s="4"/>
      <c r="S1425" s="4"/>
      <c r="V1425" s="4"/>
      <c r="W1425" s="4"/>
    </row>
    <row r="1426" spans="11:23" x14ac:dyDescent="0.5">
      <c r="K1426" s="3"/>
      <c r="L1426" s="4"/>
      <c r="M1426" s="4"/>
      <c r="N1426" s="51"/>
      <c r="Q1426" s="4"/>
      <c r="R1426" s="4"/>
      <c r="S1426" s="4"/>
      <c r="V1426" s="4"/>
      <c r="W1426" s="4"/>
    </row>
    <row r="1427" spans="11:23" x14ac:dyDescent="0.5">
      <c r="K1427" s="3"/>
      <c r="L1427" s="4"/>
      <c r="M1427" s="4"/>
      <c r="N1427" s="51"/>
      <c r="Q1427" s="4"/>
      <c r="R1427" s="4"/>
      <c r="S1427" s="4"/>
      <c r="V1427" s="4"/>
      <c r="W1427" s="4"/>
    </row>
    <row r="1428" spans="11:23" x14ac:dyDescent="0.5">
      <c r="K1428" s="3"/>
      <c r="L1428" s="4"/>
      <c r="M1428" s="4"/>
      <c r="N1428" s="51"/>
      <c r="Q1428" s="4"/>
      <c r="R1428" s="4"/>
      <c r="S1428" s="4"/>
      <c r="V1428" s="4"/>
      <c r="W1428" s="4"/>
    </row>
    <row r="1429" spans="11:23" x14ac:dyDescent="0.5">
      <c r="K1429" s="3"/>
      <c r="L1429" s="4"/>
      <c r="M1429" s="4"/>
      <c r="N1429" s="51"/>
      <c r="Q1429" s="4"/>
      <c r="R1429" s="4"/>
      <c r="S1429" s="4"/>
      <c r="V1429" s="4"/>
      <c r="W1429" s="4"/>
    </row>
    <row r="1430" spans="11:23" x14ac:dyDescent="0.5">
      <c r="K1430" s="3"/>
      <c r="L1430" s="4"/>
      <c r="M1430" s="4"/>
      <c r="N1430" s="51"/>
      <c r="Q1430" s="4"/>
      <c r="R1430" s="4"/>
      <c r="S1430" s="4"/>
      <c r="V1430" s="4"/>
      <c r="W1430" s="4"/>
    </row>
    <row r="1431" spans="11:23" x14ac:dyDescent="0.5">
      <c r="K1431" s="3"/>
      <c r="L1431" s="4"/>
      <c r="M1431" s="4"/>
      <c r="N1431" s="51"/>
      <c r="Q1431" s="4"/>
      <c r="R1431" s="4"/>
      <c r="S1431" s="4"/>
      <c r="V1431" s="4"/>
      <c r="W1431" s="4"/>
    </row>
    <row r="1432" spans="11:23" x14ac:dyDescent="0.5">
      <c r="K1432" s="3"/>
      <c r="L1432" s="4"/>
      <c r="M1432" s="4"/>
      <c r="N1432" s="51"/>
      <c r="Q1432" s="4"/>
      <c r="R1432" s="4"/>
      <c r="S1432" s="4"/>
      <c r="V1432" s="4"/>
      <c r="W1432" s="4"/>
    </row>
    <row r="1433" spans="11:23" x14ac:dyDescent="0.5">
      <c r="K1433" s="3"/>
      <c r="L1433" s="4"/>
      <c r="M1433" s="4"/>
      <c r="N1433" s="51"/>
      <c r="Q1433" s="4"/>
      <c r="R1433" s="4"/>
      <c r="S1433" s="4"/>
      <c r="V1433" s="4"/>
      <c r="W1433" s="4"/>
    </row>
    <row r="1434" spans="11:23" x14ac:dyDescent="0.5">
      <c r="K1434" s="3"/>
      <c r="L1434" s="4"/>
      <c r="M1434" s="4"/>
      <c r="N1434" s="51"/>
      <c r="Q1434" s="4"/>
      <c r="R1434" s="4"/>
      <c r="S1434" s="4"/>
      <c r="V1434" s="4"/>
      <c r="W1434" s="4"/>
    </row>
    <row r="1435" spans="11:23" x14ac:dyDescent="0.5">
      <c r="K1435" s="3"/>
      <c r="L1435" s="4"/>
      <c r="M1435" s="4"/>
      <c r="N1435" s="51"/>
      <c r="Q1435" s="4"/>
      <c r="R1435" s="4"/>
      <c r="S1435" s="4"/>
      <c r="V1435" s="4"/>
      <c r="W1435" s="4"/>
    </row>
    <row r="1436" spans="11:23" x14ac:dyDescent="0.5">
      <c r="K1436" s="3"/>
      <c r="L1436" s="4"/>
      <c r="M1436" s="4"/>
      <c r="N1436" s="51"/>
      <c r="Q1436" s="4"/>
      <c r="R1436" s="4"/>
      <c r="S1436" s="4"/>
      <c r="V1436" s="4"/>
      <c r="W1436" s="4"/>
    </row>
    <row r="1437" spans="11:23" x14ac:dyDescent="0.5">
      <c r="K1437" s="3"/>
      <c r="L1437" s="4"/>
      <c r="M1437" s="4"/>
      <c r="N1437" s="51"/>
      <c r="Q1437" s="4"/>
      <c r="R1437" s="4"/>
      <c r="S1437" s="4"/>
      <c r="V1437" s="4"/>
      <c r="W1437" s="4"/>
    </row>
    <row r="1438" spans="11:23" x14ac:dyDescent="0.5">
      <c r="K1438" s="3"/>
      <c r="L1438" s="4"/>
      <c r="M1438" s="4"/>
      <c r="N1438" s="51"/>
      <c r="Q1438" s="4"/>
      <c r="R1438" s="4"/>
      <c r="S1438" s="4"/>
      <c r="V1438" s="4"/>
      <c r="W1438" s="4"/>
    </row>
    <row r="1439" spans="11:23" x14ac:dyDescent="0.5">
      <c r="K1439" s="3"/>
      <c r="L1439" s="4"/>
      <c r="M1439" s="4"/>
      <c r="N1439" s="51"/>
      <c r="Q1439" s="4"/>
      <c r="R1439" s="4"/>
      <c r="S1439" s="4"/>
      <c r="V1439" s="4"/>
      <c r="W1439" s="4"/>
    </row>
    <row r="1440" spans="11:23" x14ac:dyDescent="0.5">
      <c r="K1440" s="3"/>
      <c r="L1440" s="4"/>
      <c r="M1440" s="4"/>
      <c r="N1440" s="51"/>
      <c r="Q1440" s="4"/>
      <c r="R1440" s="4"/>
      <c r="S1440" s="4"/>
      <c r="V1440" s="4"/>
      <c r="W1440" s="4"/>
    </row>
    <row r="1441" spans="11:23" x14ac:dyDescent="0.5">
      <c r="K1441" s="3"/>
      <c r="L1441" s="4"/>
      <c r="M1441" s="4"/>
      <c r="N1441" s="51"/>
      <c r="Q1441" s="4"/>
      <c r="R1441" s="4"/>
      <c r="S1441" s="4"/>
      <c r="V1441" s="4"/>
      <c r="W1441" s="4"/>
    </row>
    <row r="1442" spans="11:23" x14ac:dyDescent="0.5">
      <c r="K1442" s="3"/>
      <c r="L1442" s="4"/>
      <c r="M1442" s="4"/>
      <c r="N1442" s="51"/>
      <c r="Q1442" s="4"/>
      <c r="R1442" s="4"/>
      <c r="S1442" s="4"/>
      <c r="V1442" s="4"/>
      <c r="W1442" s="4"/>
    </row>
    <row r="1443" spans="11:23" x14ac:dyDescent="0.5">
      <c r="K1443" s="3"/>
      <c r="L1443" s="4"/>
      <c r="M1443" s="4"/>
      <c r="N1443" s="51"/>
      <c r="Q1443" s="4"/>
      <c r="R1443" s="4"/>
      <c r="S1443" s="4"/>
      <c r="V1443" s="4"/>
      <c r="W1443" s="4"/>
    </row>
    <row r="1444" spans="11:23" x14ac:dyDescent="0.5">
      <c r="K1444" s="3"/>
      <c r="L1444" s="4"/>
      <c r="M1444" s="4"/>
      <c r="N1444" s="51"/>
      <c r="Q1444" s="4"/>
      <c r="R1444" s="4"/>
      <c r="S1444" s="4"/>
      <c r="V1444" s="4"/>
      <c r="W1444" s="4"/>
    </row>
    <row r="1445" spans="11:23" x14ac:dyDescent="0.5">
      <c r="K1445" s="3"/>
      <c r="L1445" s="4"/>
      <c r="M1445" s="4"/>
      <c r="N1445" s="51"/>
      <c r="Q1445" s="4"/>
      <c r="R1445" s="4"/>
      <c r="S1445" s="4"/>
      <c r="V1445" s="4"/>
      <c r="W1445" s="4"/>
    </row>
    <row r="1446" spans="11:23" x14ac:dyDescent="0.5">
      <c r="K1446" s="3"/>
      <c r="L1446" s="4"/>
      <c r="M1446" s="4"/>
      <c r="N1446" s="51"/>
      <c r="Q1446" s="4"/>
      <c r="R1446" s="4"/>
      <c r="S1446" s="4"/>
      <c r="V1446" s="4"/>
      <c r="W1446" s="4"/>
    </row>
    <row r="1447" spans="11:23" x14ac:dyDescent="0.5">
      <c r="K1447" s="3"/>
      <c r="L1447" s="4"/>
      <c r="M1447" s="4"/>
      <c r="N1447" s="51"/>
      <c r="Q1447" s="4"/>
      <c r="R1447" s="4"/>
      <c r="S1447" s="4"/>
      <c r="V1447" s="4"/>
      <c r="W1447" s="4"/>
    </row>
    <row r="1448" spans="11:23" x14ac:dyDescent="0.5">
      <c r="K1448" s="3"/>
      <c r="L1448" s="4"/>
      <c r="M1448" s="4"/>
      <c r="N1448" s="51"/>
      <c r="Q1448" s="4"/>
      <c r="R1448" s="4"/>
      <c r="S1448" s="4"/>
      <c r="V1448" s="4"/>
      <c r="W1448" s="4"/>
    </row>
    <row r="1449" spans="11:23" x14ac:dyDescent="0.5">
      <c r="K1449" s="3"/>
      <c r="L1449" s="4"/>
      <c r="M1449" s="4"/>
      <c r="N1449" s="51"/>
      <c r="Q1449" s="4"/>
      <c r="R1449" s="4"/>
      <c r="S1449" s="4"/>
      <c r="V1449" s="4"/>
      <c r="W1449" s="4"/>
    </row>
    <row r="1450" spans="11:23" x14ac:dyDescent="0.5">
      <c r="K1450" s="3"/>
      <c r="L1450" s="4"/>
      <c r="M1450" s="4"/>
      <c r="N1450" s="51"/>
      <c r="Q1450" s="4"/>
      <c r="R1450" s="4"/>
      <c r="S1450" s="4"/>
      <c r="V1450" s="4"/>
      <c r="W1450" s="4"/>
    </row>
    <row r="1451" spans="11:23" x14ac:dyDescent="0.5">
      <c r="K1451" s="3"/>
      <c r="L1451" s="4"/>
      <c r="M1451" s="4"/>
      <c r="N1451" s="51"/>
      <c r="Q1451" s="4"/>
      <c r="R1451" s="4"/>
      <c r="S1451" s="4"/>
      <c r="V1451" s="4"/>
      <c r="W1451" s="4"/>
    </row>
    <row r="1452" spans="11:23" x14ac:dyDescent="0.5">
      <c r="K1452" s="3"/>
      <c r="L1452" s="4"/>
      <c r="M1452" s="4"/>
      <c r="N1452" s="51"/>
      <c r="Q1452" s="4"/>
      <c r="R1452" s="4"/>
      <c r="S1452" s="4"/>
      <c r="V1452" s="4"/>
      <c r="W1452" s="4"/>
    </row>
    <row r="1453" spans="11:23" x14ac:dyDescent="0.5">
      <c r="K1453" s="3"/>
      <c r="L1453" s="4"/>
      <c r="M1453" s="4"/>
      <c r="N1453" s="51"/>
      <c r="Q1453" s="4"/>
      <c r="R1453" s="4"/>
      <c r="S1453" s="4"/>
      <c r="V1453" s="4"/>
      <c r="W1453" s="4"/>
    </row>
    <row r="1454" spans="11:23" x14ac:dyDescent="0.5">
      <c r="K1454" s="3"/>
      <c r="L1454" s="4"/>
      <c r="M1454" s="4"/>
      <c r="N1454" s="51"/>
      <c r="Q1454" s="4"/>
      <c r="R1454" s="4"/>
      <c r="S1454" s="4"/>
      <c r="V1454" s="4"/>
      <c r="W1454" s="4"/>
    </row>
    <row r="1455" spans="11:23" x14ac:dyDescent="0.5">
      <c r="K1455" s="3"/>
      <c r="L1455" s="4"/>
      <c r="M1455" s="4"/>
      <c r="N1455" s="51"/>
      <c r="Q1455" s="4"/>
      <c r="R1455" s="4"/>
      <c r="S1455" s="4"/>
      <c r="V1455" s="4"/>
      <c r="W1455" s="4"/>
    </row>
    <row r="1456" spans="11:23" x14ac:dyDescent="0.5">
      <c r="K1456" s="3"/>
      <c r="L1456" s="4"/>
      <c r="M1456" s="4"/>
      <c r="N1456" s="51"/>
      <c r="Q1456" s="4"/>
      <c r="R1456" s="4"/>
      <c r="S1456" s="4"/>
      <c r="V1456" s="4"/>
      <c r="W1456" s="4"/>
    </row>
    <row r="1457" spans="11:23" x14ac:dyDescent="0.5">
      <c r="K1457" s="3"/>
      <c r="L1457" s="4"/>
      <c r="M1457" s="4"/>
      <c r="N1457" s="51"/>
      <c r="Q1457" s="4"/>
      <c r="R1457" s="4"/>
      <c r="S1457" s="4"/>
      <c r="V1457" s="4"/>
      <c r="W1457" s="4"/>
    </row>
    <row r="1458" spans="11:23" x14ac:dyDescent="0.5">
      <c r="K1458" s="3"/>
      <c r="L1458" s="4"/>
      <c r="M1458" s="4"/>
      <c r="N1458" s="51"/>
      <c r="Q1458" s="4"/>
      <c r="R1458" s="4"/>
      <c r="S1458" s="4"/>
      <c r="V1458" s="4"/>
      <c r="W1458" s="4"/>
    </row>
    <row r="1459" spans="11:23" x14ac:dyDescent="0.5">
      <c r="K1459" s="3"/>
      <c r="L1459" s="4"/>
      <c r="M1459" s="4"/>
      <c r="N1459" s="51"/>
      <c r="Q1459" s="4"/>
      <c r="R1459" s="4"/>
      <c r="S1459" s="4"/>
      <c r="V1459" s="4"/>
      <c r="W1459" s="4"/>
    </row>
    <row r="1460" spans="11:23" x14ac:dyDescent="0.5">
      <c r="K1460" s="3"/>
      <c r="L1460" s="4"/>
      <c r="M1460" s="4"/>
      <c r="N1460" s="51"/>
      <c r="Q1460" s="4"/>
      <c r="R1460" s="4"/>
      <c r="S1460" s="4"/>
      <c r="V1460" s="4"/>
      <c r="W1460" s="4"/>
    </row>
    <row r="1461" spans="11:23" x14ac:dyDescent="0.5">
      <c r="K1461" s="3"/>
      <c r="L1461" s="4"/>
      <c r="M1461" s="4"/>
      <c r="N1461" s="51"/>
      <c r="Q1461" s="4"/>
      <c r="R1461" s="4"/>
      <c r="S1461" s="4"/>
      <c r="V1461" s="4"/>
      <c r="W1461" s="4"/>
    </row>
    <row r="1462" spans="11:23" x14ac:dyDescent="0.5">
      <c r="K1462" s="3"/>
      <c r="L1462" s="4"/>
      <c r="M1462" s="4"/>
      <c r="N1462" s="51"/>
      <c r="Q1462" s="4"/>
      <c r="R1462" s="4"/>
      <c r="S1462" s="4"/>
      <c r="V1462" s="4"/>
      <c r="W1462" s="4"/>
    </row>
    <row r="1463" spans="11:23" x14ac:dyDescent="0.5">
      <c r="K1463" s="3"/>
      <c r="L1463" s="4"/>
      <c r="M1463" s="4"/>
      <c r="N1463" s="51"/>
      <c r="Q1463" s="4"/>
      <c r="R1463" s="4"/>
      <c r="S1463" s="4"/>
      <c r="V1463" s="4"/>
      <c r="W1463" s="4"/>
    </row>
    <row r="1464" spans="11:23" x14ac:dyDescent="0.5">
      <c r="K1464" s="3"/>
      <c r="L1464" s="4"/>
      <c r="M1464" s="4"/>
      <c r="N1464" s="51"/>
      <c r="Q1464" s="4"/>
      <c r="R1464" s="4"/>
      <c r="S1464" s="4"/>
      <c r="V1464" s="4"/>
      <c r="W1464" s="4"/>
    </row>
    <row r="1465" spans="11:23" x14ac:dyDescent="0.5">
      <c r="K1465" s="3"/>
      <c r="L1465" s="4"/>
      <c r="M1465" s="4"/>
      <c r="N1465" s="51"/>
      <c r="Q1465" s="4"/>
      <c r="R1465" s="4"/>
      <c r="S1465" s="4"/>
      <c r="V1465" s="4"/>
      <c r="W1465" s="4"/>
    </row>
    <row r="1466" spans="11:23" x14ac:dyDescent="0.5">
      <c r="K1466" s="3"/>
      <c r="L1466" s="4"/>
      <c r="M1466" s="4"/>
      <c r="N1466" s="51"/>
      <c r="Q1466" s="4"/>
      <c r="R1466" s="4"/>
      <c r="S1466" s="4"/>
      <c r="V1466" s="4"/>
      <c r="W1466" s="4"/>
    </row>
    <row r="1467" spans="11:23" x14ac:dyDescent="0.5">
      <c r="K1467" s="3"/>
      <c r="L1467" s="4"/>
      <c r="M1467" s="4"/>
      <c r="N1467" s="51"/>
      <c r="Q1467" s="4"/>
      <c r="R1467" s="4"/>
      <c r="S1467" s="4"/>
      <c r="V1467" s="4"/>
      <c r="W1467" s="4"/>
    </row>
    <row r="1468" spans="11:23" x14ac:dyDescent="0.5">
      <c r="K1468" s="3"/>
      <c r="L1468" s="4"/>
      <c r="M1468" s="4"/>
      <c r="N1468" s="51"/>
      <c r="Q1468" s="4"/>
      <c r="R1468" s="4"/>
      <c r="S1468" s="4"/>
      <c r="V1468" s="4"/>
      <c r="W1468" s="4"/>
    </row>
    <row r="1469" spans="11:23" x14ac:dyDescent="0.5">
      <c r="K1469" s="3"/>
      <c r="L1469" s="4"/>
      <c r="M1469" s="4"/>
      <c r="N1469" s="51"/>
      <c r="Q1469" s="4"/>
      <c r="R1469" s="4"/>
      <c r="S1469" s="4"/>
      <c r="V1469" s="4"/>
      <c r="W1469" s="4"/>
    </row>
    <row r="1470" spans="11:23" x14ac:dyDescent="0.5">
      <c r="K1470" s="3"/>
      <c r="L1470" s="4"/>
      <c r="M1470" s="4"/>
      <c r="N1470" s="51"/>
      <c r="Q1470" s="4"/>
      <c r="R1470" s="4"/>
      <c r="S1470" s="4"/>
      <c r="V1470" s="4"/>
      <c r="W1470" s="4"/>
    </row>
    <row r="1471" spans="11:23" x14ac:dyDescent="0.5">
      <c r="K1471" s="3"/>
      <c r="L1471" s="4"/>
      <c r="M1471" s="4"/>
      <c r="N1471" s="51"/>
      <c r="Q1471" s="4"/>
      <c r="R1471" s="4"/>
      <c r="S1471" s="4"/>
      <c r="V1471" s="4"/>
      <c r="W1471" s="4"/>
    </row>
    <row r="1472" spans="11:23" x14ac:dyDescent="0.5">
      <c r="K1472" s="3"/>
      <c r="L1472" s="4"/>
      <c r="M1472" s="4"/>
      <c r="N1472" s="51"/>
      <c r="Q1472" s="4"/>
      <c r="R1472" s="4"/>
      <c r="S1472" s="4"/>
      <c r="V1472" s="4"/>
      <c r="W1472" s="4"/>
    </row>
    <row r="1473" spans="11:23" x14ac:dyDescent="0.5">
      <c r="K1473" s="3"/>
      <c r="L1473" s="4"/>
      <c r="M1473" s="4"/>
      <c r="N1473" s="51"/>
      <c r="Q1473" s="4"/>
      <c r="R1473" s="4"/>
      <c r="S1473" s="4"/>
      <c r="V1473" s="4"/>
      <c r="W1473" s="4"/>
    </row>
    <row r="1474" spans="11:23" x14ac:dyDescent="0.5">
      <c r="K1474" s="3"/>
      <c r="L1474" s="4"/>
      <c r="M1474" s="4"/>
      <c r="N1474" s="51"/>
      <c r="Q1474" s="4"/>
      <c r="R1474" s="4"/>
      <c r="S1474" s="4"/>
      <c r="V1474" s="4"/>
      <c r="W1474" s="4"/>
    </row>
    <row r="1475" spans="11:23" x14ac:dyDescent="0.5">
      <c r="K1475" s="3"/>
      <c r="L1475" s="4"/>
      <c r="M1475" s="4"/>
      <c r="N1475" s="51"/>
      <c r="Q1475" s="4"/>
      <c r="R1475" s="4"/>
      <c r="S1475" s="4"/>
      <c r="V1475" s="4"/>
      <c r="W1475" s="4"/>
    </row>
    <row r="1476" spans="11:23" x14ac:dyDescent="0.5">
      <c r="K1476" s="3"/>
      <c r="L1476" s="4"/>
      <c r="M1476" s="4"/>
      <c r="N1476" s="51"/>
      <c r="Q1476" s="4"/>
      <c r="R1476" s="4"/>
      <c r="S1476" s="4"/>
      <c r="V1476" s="4"/>
      <c r="W1476" s="4"/>
    </row>
    <row r="1477" spans="11:23" x14ac:dyDescent="0.5">
      <c r="K1477" s="3"/>
      <c r="L1477" s="4"/>
      <c r="M1477" s="4"/>
      <c r="N1477" s="51"/>
      <c r="Q1477" s="4"/>
      <c r="R1477" s="4"/>
      <c r="S1477" s="4"/>
      <c r="V1477" s="4"/>
      <c r="W1477" s="4"/>
    </row>
    <row r="1478" spans="11:23" x14ac:dyDescent="0.5">
      <c r="K1478" s="3"/>
      <c r="L1478" s="4"/>
      <c r="M1478" s="4"/>
      <c r="N1478" s="51"/>
      <c r="Q1478" s="4"/>
      <c r="R1478" s="4"/>
      <c r="S1478" s="4"/>
      <c r="V1478" s="4"/>
      <c r="W1478" s="4"/>
    </row>
    <row r="1479" spans="11:23" x14ac:dyDescent="0.5">
      <c r="K1479" s="3"/>
      <c r="L1479" s="4"/>
      <c r="M1479" s="4"/>
      <c r="N1479" s="51"/>
      <c r="Q1479" s="4"/>
      <c r="R1479" s="4"/>
      <c r="S1479" s="4"/>
      <c r="V1479" s="4"/>
      <c r="W1479" s="4"/>
    </row>
    <row r="1480" spans="11:23" x14ac:dyDescent="0.5">
      <c r="K1480" s="3"/>
      <c r="L1480" s="4"/>
      <c r="M1480" s="4"/>
      <c r="N1480" s="51"/>
      <c r="Q1480" s="4"/>
      <c r="R1480" s="4"/>
      <c r="S1480" s="4"/>
      <c r="V1480" s="4"/>
      <c r="W1480" s="4"/>
    </row>
    <row r="1481" spans="11:23" x14ac:dyDescent="0.5">
      <c r="K1481" s="3"/>
      <c r="L1481" s="4"/>
      <c r="M1481" s="4"/>
      <c r="N1481" s="51"/>
      <c r="Q1481" s="4"/>
      <c r="R1481" s="4"/>
      <c r="S1481" s="4"/>
      <c r="V1481" s="4"/>
      <c r="W1481" s="4"/>
    </row>
    <row r="1482" spans="11:23" x14ac:dyDescent="0.5">
      <c r="K1482" s="3"/>
      <c r="L1482" s="4"/>
      <c r="M1482" s="4"/>
      <c r="N1482" s="51"/>
      <c r="Q1482" s="4"/>
      <c r="R1482" s="4"/>
      <c r="S1482" s="4"/>
      <c r="V1482" s="4"/>
      <c r="W1482" s="4"/>
    </row>
    <row r="1483" spans="11:23" x14ac:dyDescent="0.5">
      <c r="K1483" s="3"/>
      <c r="L1483" s="4"/>
      <c r="M1483" s="4"/>
      <c r="N1483" s="51"/>
      <c r="Q1483" s="4"/>
      <c r="R1483" s="4"/>
      <c r="S1483" s="4"/>
      <c r="V1483" s="4"/>
      <c r="W1483" s="4"/>
    </row>
    <row r="1484" spans="11:23" x14ac:dyDescent="0.5">
      <c r="K1484" s="3"/>
      <c r="L1484" s="4"/>
      <c r="M1484" s="4"/>
      <c r="N1484" s="51"/>
      <c r="Q1484" s="4"/>
      <c r="R1484" s="4"/>
      <c r="S1484" s="4"/>
      <c r="V1484" s="4"/>
      <c r="W1484" s="4"/>
    </row>
    <row r="1485" spans="11:23" x14ac:dyDescent="0.5">
      <c r="K1485" s="3"/>
      <c r="L1485" s="4"/>
      <c r="M1485" s="4"/>
      <c r="N1485" s="51"/>
      <c r="Q1485" s="4"/>
      <c r="R1485" s="4"/>
      <c r="S1485" s="4"/>
      <c r="V1485" s="4"/>
      <c r="W1485" s="4"/>
    </row>
    <row r="1486" spans="11:23" x14ac:dyDescent="0.5">
      <c r="K1486" s="3"/>
      <c r="L1486" s="4"/>
      <c r="M1486" s="4"/>
      <c r="N1486" s="51"/>
      <c r="Q1486" s="4"/>
      <c r="R1486" s="4"/>
      <c r="S1486" s="4"/>
      <c r="V1486" s="4"/>
      <c r="W1486" s="4"/>
    </row>
    <row r="1487" spans="11:23" x14ac:dyDescent="0.5">
      <c r="K1487" s="3"/>
      <c r="L1487" s="4"/>
      <c r="M1487" s="4"/>
      <c r="N1487" s="51"/>
      <c r="Q1487" s="4"/>
      <c r="R1487" s="4"/>
      <c r="S1487" s="4"/>
      <c r="V1487" s="4"/>
      <c r="W1487" s="4"/>
    </row>
    <row r="1488" spans="11:23" x14ac:dyDescent="0.5">
      <c r="K1488" s="3"/>
      <c r="L1488" s="4"/>
      <c r="M1488" s="4"/>
      <c r="N1488" s="51"/>
      <c r="Q1488" s="4"/>
      <c r="R1488" s="4"/>
      <c r="S1488" s="4"/>
      <c r="V1488" s="4"/>
      <c r="W1488" s="4"/>
    </row>
    <row r="1489" spans="11:23" x14ac:dyDescent="0.5">
      <c r="K1489" s="3"/>
      <c r="L1489" s="4"/>
      <c r="M1489" s="4"/>
      <c r="N1489" s="51"/>
      <c r="Q1489" s="4"/>
      <c r="R1489" s="4"/>
      <c r="S1489" s="4"/>
      <c r="V1489" s="4"/>
      <c r="W1489" s="4"/>
    </row>
    <row r="1490" spans="11:23" x14ac:dyDescent="0.5">
      <c r="K1490" s="3"/>
      <c r="L1490" s="4"/>
      <c r="M1490" s="4"/>
      <c r="N1490" s="51"/>
      <c r="Q1490" s="4"/>
      <c r="R1490" s="4"/>
      <c r="S1490" s="4"/>
      <c r="V1490" s="4"/>
      <c r="W1490" s="4"/>
    </row>
    <row r="1491" spans="11:23" x14ac:dyDescent="0.5">
      <c r="K1491" s="3"/>
      <c r="L1491" s="4"/>
      <c r="M1491" s="4"/>
      <c r="N1491" s="51"/>
      <c r="Q1491" s="4"/>
      <c r="R1491" s="4"/>
      <c r="S1491" s="4"/>
      <c r="V1491" s="4"/>
      <c r="W1491" s="4"/>
    </row>
    <row r="1492" spans="11:23" x14ac:dyDescent="0.5">
      <c r="K1492" s="3"/>
      <c r="L1492" s="4"/>
      <c r="M1492" s="4"/>
      <c r="N1492" s="51"/>
      <c r="Q1492" s="4"/>
      <c r="R1492" s="4"/>
      <c r="S1492" s="4"/>
      <c r="V1492" s="4"/>
      <c r="W1492" s="4"/>
    </row>
    <row r="1493" spans="11:23" x14ac:dyDescent="0.5">
      <c r="K1493" s="3"/>
      <c r="L1493" s="4"/>
      <c r="M1493" s="4"/>
      <c r="N1493" s="51"/>
      <c r="Q1493" s="4"/>
      <c r="R1493" s="4"/>
      <c r="S1493" s="4"/>
      <c r="V1493" s="4"/>
      <c r="W1493" s="4"/>
    </row>
    <row r="1494" spans="11:23" x14ac:dyDescent="0.5">
      <c r="K1494" s="3"/>
      <c r="L1494" s="4"/>
      <c r="M1494" s="4"/>
      <c r="N1494" s="51"/>
      <c r="Q1494" s="4"/>
      <c r="R1494" s="4"/>
      <c r="S1494" s="4"/>
      <c r="V1494" s="4"/>
      <c r="W1494" s="4"/>
    </row>
    <row r="1495" spans="11:23" x14ac:dyDescent="0.5">
      <c r="K1495" s="3"/>
      <c r="L1495" s="4"/>
      <c r="M1495" s="4"/>
      <c r="N1495" s="51"/>
      <c r="Q1495" s="4"/>
      <c r="R1495" s="4"/>
      <c r="S1495" s="4"/>
      <c r="V1495" s="4"/>
      <c r="W1495" s="4"/>
    </row>
    <row r="1496" spans="11:23" x14ac:dyDescent="0.5">
      <c r="K1496" s="3"/>
      <c r="L1496" s="4"/>
      <c r="M1496" s="4"/>
      <c r="N1496" s="51"/>
      <c r="Q1496" s="4"/>
      <c r="R1496" s="4"/>
      <c r="S1496" s="4"/>
      <c r="V1496" s="4"/>
      <c r="W1496" s="4"/>
    </row>
    <row r="1497" spans="11:23" x14ac:dyDescent="0.5">
      <c r="K1497" s="3"/>
      <c r="L1497" s="4"/>
      <c r="M1497" s="4"/>
      <c r="N1497" s="51"/>
      <c r="Q1497" s="4"/>
      <c r="R1497" s="4"/>
      <c r="S1497" s="4"/>
      <c r="V1497" s="4"/>
      <c r="W1497" s="4"/>
    </row>
    <row r="1498" spans="11:23" x14ac:dyDescent="0.5">
      <c r="K1498" s="3"/>
      <c r="L1498" s="4"/>
      <c r="M1498" s="4"/>
      <c r="N1498" s="51"/>
      <c r="Q1498" s="4"/>
      <c r="R1498" s="4"/>
      <c r="S1498" s="4"/>
      <c r="V1498" s="4"/>
      <c r="W1498" s="4"/>
    </row>
    <row r="1499" spans="11:23" x14ac:dyDescent="0.5">
      <c r="K1499" s="3"/>
      <c r="L1499" s="4"/>
      <c r="M1499" s="4"/>
      <c r="N1499" s="51"/>
      <c r="Q1499" s="4"/>
      <c r="R1499" s="4"/>
      <c r="S1499" s="4"/>
      <c r="V1499" s="4"/>
      <c r="W1499" s="4"/>
    </row>
    <row r="1500" spans="11:23" x14ac:dyDescent="0.5">
      <c r="K1500" s="3"/>
      <c r="L1500" s="4"/>
      <c r="M1500" s="4"/>
      <c r="N1500" s="51"/>
      <c r="Q1500" s="4"/>
      <c r="R1500" s="4"/>
      <c r="S1500" s="4"/>
      <c r="V1500" s="4"/>
      <c r="W1500" s="4"/>
    </row>
    <row r="1501" spans="11:23" x14ac:dyDescent="0.5">
      <c r="K1501" s="3"/>
      <c r="L1501" s="4"/>
      <c r="M1501" s="4"/>
      <c r="N1501" s="51"/>
      <c r="Q1501" s="4"/>
      <c r="R1501" s="4"/>
      <c r="S1501" s="4"/>
      <c r="V1501" s="4"/>
      <c r="W1501" s="4"/>
    </row>
    <row r="1502" spans="11:23" x14ac:dyDescent="0.5">
      <c r="K1502" s="3"/>
      <c r="L1502" s="4"/>
      <c r="M1502" s="4"/>
      <c r="N1502" s="51"/>
      <c r="Q1502" s="4"/>
      <c r="R1502" s="4"/>
      <c r="S1502" s="4"/>
      <c r="V1502" s="4"/>
      <c r="W1502" s="4"/>
    </row>
    <row r="1503" spans="11:23" x14ac:dyDescent="0.5">
      <c r="K1503" s="3"/>
      <c r="L1503" s="4"/>
      <c r="M1503" s="4"/>
      <c r="N1503" s="51"/>
      <c r="Q1503" s="4"/>
      <c r="R1503" s="4"/>
      <c r="S1503" s="4"/>
      <c r="V1503" s="4"/>
      <c r="W1503" s="4"/>
    </row>
    <row r="1504" spans="11:23" x14ac:dyDescent="0.5">
      <c r="K1504" s="3"/>
      <c r="L1504" s="4"/>
      <c r="M1504" s="4"/>
      <c r="N1504" s="51"/>
      <c r="Q1504" s="4"/>
      <c r="R1504" s="4"/>
      <c r="S1504" s="4"/>
      <c r="V1504" s="4"/>
      <c r="W1504" s="4"/>
    </row>
    <row r="1505" spans="11:23" x14ac:dyDescent="0.5">
      <c r="K1505" s="3"/>
      <c r="L1505" s="4"/>
      <c r="M1505" s="4"/>
      <c r="N1505" s="51"/>
      <c r="Q1505" s="4"/>
      <c r="R1505" s="4"/>
      <c r="S1505" s="4"/>
      <c r="V1505" s="4"/>
      <c r="W1505" s="4"/>
    </row>
    <row r="1506" spans="11:23" x14ac:dyDescent="0.5">
      <c r="K1506" s="3"/>
      <c r="L1506" s="4"/>
      <c r="M1506" s="4"/>
      <c r="N1506" s="51"/>
      <c r="Q1506" s="4"/>
      <c r="R1506" s="4"/>
      <c r="S1506" s="4"/>
      <c r="V1506" s="4"/>
      <c r="W1506" s="4"/>
    </row>
    <row r="1507" spans="11:23" x14ac:dyDescent="0.5">
      <c r="K1507" s="3"/>
      <c r="L1507" s="4"/>
      <c r="M1507" s="4"/>
      <c r="N1507" s="51"/>
      <c r="Q1507" s="4"/>
      <c r="R1507" s="4"/>
      <c r="S1507" s="4"/>
      <c r="V1507" s="4"/>
      <c r="W1507" s="4"/>
    </row>
    <row r="1508" spans="11:23" x14ac:dyDescent="0.5">
      <c r="K1508" s="3"/>
      <c r="L1508" s="4"/>
      <c r="M1508" s="4"/>
      <c r="N1508" s="51"/>
      <c r="Q1508" s="4"/>
      <c r="R1508" s="4"/>
      <c r="S1508" s="4"/>
      <c r="V1508" s="4"/>
      <c r="W1508" s="4"/>
    </row>
    <row r="1509" spans="11:23" x14ac:dyDescent="0.5">
      <c r="K1509" s="3"/>
      <c r="L1509" s="4"/>
      <c r="M1509" s="4"/>
      <c r="N1509" s="51"/>
      <c r="Q1509" s="4"/>
      <c r="R1509" s="4"/>
      <c r="S1509" s="4"/>
      <c r="V1509" s="4"/>
      <c r="W1509" s="4"/>
    </row>
    <row r="1510" spans="11:23" x14ac:dyDescent="0.5">
      <c r="K1510" s="3"/>
      <c r="L1510" s="4"/>
      <c r="M1510" s="4"/>
      <c r="N1510" s="51"/>
      <c r="Q1510" s="4"/>
      <c r="R1510" s="4"/>
      <c r="S1510" s="4"/>
      <c r="V1510" s="4"/>
      <c r="W1510" s="4"/>
    </row>
    <row r="1511" spans="11:23" x14ac:dyDescent="0.5">
      <c r="K1511" s="3"/>
      <c r="L1511" s="4"/>
      <c r="M1511" s="4"/>
      <c r="N1511" s="51"/>
      <c r="Q1511" s="4"/>
      <c r="R1511" s="4"/>
      <c r="S1511" s="4"/>
      <c r="V1511" s="4"/>
      <c r="W1511" s="4"/>
    </row>
    <row r="1512" spans="11:23" x14ac:dyDescent="0.5">
      <c r="K1512" s="3"/>
      <c r="L1512" s="4"/>
      <c r="M1512" s="4"/>
      <c r="N1512" s="51"/>
      <c r="Q1512" s="4"/>
      <c r="R1512" s="4"/>
      <c r="S1512" s="4"/>
      <c r="V1512" s="4"/>
      <c r="W1512" s="4"/>
    </row>
    <row r="1513" spans="11:23" x14ac:dyDescent="0.5">
      <c r="K1513" s="3"/>
      <c r="L1513" s="4"/>
      <c r="M1513" s="4"/>
      <c r="N1513" s="51"/>
      <c r="Q1513" s="4"/>
      <c r="R1513" s="4"/>
      <c r="S1513" s="4"/>
      <c r="V1513" s="4"/>
      <c r="W1513" s="4"/>
    </row>
    <row r="1514" spans="11:23" x14ac:dyDescent="0.5">
      <c r="K1514" s="3"/>
      <c r="L1514" s="4"/>
      <c r="M1514" s="4"/>
      <c r="N1514" s="51"/>
      <c r="Q1514" s="4"/>
      <c r="R1514" s="4"/>
      <c r="S1514" s="4"/>
      <c r="V1514" s="4"/>
      <c r="W1514" s="4"/>
    </row>
    <row r="1515" spans="11:23" x14ac:dyDescent="0.5">
      <c r="K1515" s="3"/>
      <c r="L1515" s="4"/>
      <c r="M1515" s="4"/>
      <c r="N1515" s="51"/>
      <c r="Q1515" s="4"/>
      <c r="R1515" s="4"/>
      <c r="S1515" s="4"/>
      <c r="V1515" s="4"/>
      <c r="W1515" s="4"/>
    </row>
    <row r="1516" spans="11:23" x14ac:dyDescent="0.5">
      <c r="K1516" s="3"/>
      <c r="L1516" s="4"/>
      <c r="M1516" s="4"/>
      <c r="N1516" s="51"/>
      <c r="Q1516" s="4"/>
      <c r="R1516" s="4"/>
      <c r="S1516" s="4"/>
      <c r="V1516" s="4"/>
      <c r="W1516" s="4"/>
    </row>
    <row r="1517" spans="11:23" x14ac:dyDescent="0.5">
      <c r="K1517" s="3"/>
      <c r="L1517" s="4"/>
      <c r="M1517" s="4"/>
      <c r="N1517" s="51"/>
      <c r="Q1517" s="4"/>
      <c r="R1517" s="4"/>
      <c r="S1517" s="4"/>
      <c r="V1517" s="4"/>
      <c r="W1517" s="4"/>
    </row>
    <row r="1518" spans="11:23" x14ac:dyDescent="0.5">
      <c r="K1518" s="3"/>
      <c r="L1518" s="4"/>
      <c r="M1518" s="4"/>
      <c r="N1518" s="51"/>
      <c r="Q1518" s="4"/>
      <c r="R1518" s="4"/>
      <c r="S1518" s="4"/>
      <c r="V1518" s="4"/>
      <c r="W1518" s="4"/>
    </row>
    <row r="1519" spans="11:23" x14ac:dyDescent="0.5">
      <c r="K1519" s="3"/>
      <c r="L1519" s="4"/>
      <c r="M1519" s="4"/>
      <c r="N1519" s="51"/>
      <c r="Q1519" s="4"/>
      <c r="R1519" s="4"/>
      <c r="S1519" s="4"/>
      <c r="V1519" s="4"/>
      <c r="W1519" s="4"/>
    </row>
    <row r="1520" spans="11:23" x14ac:dyDescent="0.5">
      <c r="K1520" s="3"/>
      <c r="L1520" s="4"/>
      <c r="M1520" s="4"/>
      <c r="N1520" s="51"/>
      <c r="Q1520" s="4"/>
      <c r="R1520" s="4"/>
      <c r="S1520" s="4"/>
      <c r="V1520" s="4"/>
      <c r="W1520" s="4"/>
    </row>
    <row r="1521" spans="11:23" x14ac:dyDescent="0.5">
      <c r="K1521" s="3"/>
      <c r="L1521" s="4"/>
      <c r="M1521" s="4"/>
      <c r="N1521" s="51"/>
      <c r="Q1521" s="4"/>
      <c r="R1521" s="4"/>
      <c r="S1521" s="4"/>
      <c r="V1521" s="4"/>
      <c r="W1521" s="4"/>
    </row>
    <row r="1522" spans="11:23" x14ac:dyDescent="0.5">
      <c r="K1522" s="3"/>
      <c r="L1522" s="4"/>
      <c r="M1522" s="4"/>
      <c r="N1522" s="51"/>
      <c r="Q1522" s="4"/>
      <c r="R1522" s="4"/>
      <c r="S1522" s="4"/>
      <c r="V1522" s="4"/>
      <c r="W1522" s="4"/>
    </row>
    <row r="1523" spans="11:23" x14ac:dyDescent="0.5">
      <c r="K1523" s="3"/>
      <c r="L1523" s="4"/>
      <c r="M1523" s="4"/>
      <c r="N1523" s="51"/>
      <c r="Q1523" s="4"/>
      <c r="R1523" s="4"/>
      <c r="S1523" s="4"/>
      <c r="V1523" s="4"/>
      <c r="W1523" s="4"/>
    </row>
    <row r="1524" spans="11:23" x14ac:dyDescent="0.5">
      <c r="K1524" s="3"/>
      <c r="L1524" s="4"/>
      <c r="M1524" s="4"/>
      <c r="N1524" s="51"/>
      <c r="Q1524" s="4"/>
      <c r="R1524" s="4"/>
      <c r="S1524" s="4"/>
      <c r="V1524" s="4"/>
      <c r="W1524" s="4"/>
    </row>
    <row r="1525" spans="11:23" x14ac:dyDescent="0.5">
      <c r="K1525" s="3"/>
      <c r="L1525" s="4"/>
      <c r="M1525" s="4"/>
      <c r="N1525" s="51"/>
      <c r="Q1525" s="4"/>
      <c r="R1525" s="4"/>
      <c r="S1525" s="4"/>
      <c r="V1525" s="4"/>
      <c r="W1525" s="4"/>
    </row>
    <row r="1526" spans="11:23" x14ac:dyDescent="0.5">
      <c r="K1526" s="3"/>
      <c r="L1526" s="4"/>
      <c r="M1526" s="4"/>
      <c r="N1526" s="51"/>
      <c r="Q1526" s="4"/>
      <c r="R1526" s="4"/>
      <c r="S1526" s="4"/>
      <c r="V1526" s="4"/>
      <c r="W1526" s="4"/>
    </row>
    <row r="1527" spans="11:23" x14ac:dyDescent="0.5">
      <c r="K1527" s="3"/>
      <c r="L1527" s="4"/>
      <c r="M1527" s="4"/>
      <c r="N1527" s="51"/>
      <c r="Q1527" s="4"/>
      <c r="R1527" s="4"/>
      <c r="S1527" s="4"/>
      <c r="V1527" s="4"/>
      <c r="W1527" s="4"/>
    </row>
    <row r="1528" spans="11:23" x14ac:dyDescent="0.5">
      <c r="K1528" s="3"/>
      <c r="L1528" s="4"/>
      <c r="M1528" s="4"/>
      <c r="N1528" s="51"/>
      <c r="Q1528" s="4"/>
      <c r="R1528" s="4"/>
      <c r="S1528" s="4"/>
      <c r="V1528" s="4"/>
      <c r="W1528" s="4"/>
    </row>
    <row r="1529" spans="11:23" x14ac:dyDescent="0.5">
      <c r="K1529" s="3"/>
      <c r="L1529" s="4"/>
      <c r="M1529" s="4"/>
      <c r="N1529" s="51"/>
      <c r="Q1529" s="4"/>
      <c r="R1529" s="4"/>
      <c r="S1529" s="4"/>
      <c r="V1529" s="4"/>
      <c r="W1529" s="4"/>
    </row>
    <row r="1530" spans="11:23" x14ac:dyDescent="0.5">
      <c r="K1530" s="3"/>
      <c r="L1530" s="4"/>
      <c r="M1530" s="4"/>
      <c r="N1530" s="51"/>
      <c r="Q1530" s="4"/>
      <c r="R1530" s="4"/>
      <c r="S1530" s="4"/>
      <c r="V1530" s="4"/>
      <c r="W1530" s="4"/>
    </row>
    <row r="1531" spans="11:23" x14ac:dyDescent="0.5">
      <c r="K1531" s="3"/>
      <c r="L1531" s="4"/>
      <c r="M1531" s="4"/>
      <c r="N1531" s="51"/>
      <c r="Q1531" s="4"/>
      <c r="R1531" s="4"/>
      <c r="S1531" s="4"/>
      <c r="V1531" s="4"/>
      <c r="W1531" s="4"/>
    </row>
    <row r="1532" spans="11:23" x14ac:dyDescent="0.5">
      <c r="K1532" s="3"/>
      <c r="L1532" s="4"/>
      <c r="M1532" s="4"/>
      <c r="N1532" s="51"/>
      <c r="Q1532" s="4"/>
      <c r="R1532" s="4"/>
      <c r="S1532" s="4"/>
      <c r="V1532" s="4"/>
      <c r="W1532" s="4"/>
    </row>
    <row r="1533" spans="11:23" x14ac:dyDescent="0.5">
      <c r="K1533" s="3"/>
      <c r="L1533" s="4"/>
      <c r="M1533" s="4"/>
      <c r="N1533" s="51"/>
      <c r="Q1533" s="4"/>
      <c r="R1533" s="4"/>
      <c r="S1533" s="4"/>
      <c r="V1533" s="4"/>
      <c r="W1533" s="4"/>
    </row>
    <row r="1534" spans="11:23" x14ac:dyDescent="0.5">
      <c r="K1534" s="3"/>
      <c r="L1534" s="4"/>
      <c r="M1534" s="4"/>
      <c r="N1534" s="51"/>
      <c r="Q1534" s="4"/>
      <c r="R1534" s="4"/>
      <c r="S1534" s="4"/>
      <c r="V1534" s="4"/>
      <c r="W1534" s="4"/>
    </row>
    <row r="1535" spans="11:23" x14ac:dyDescent="0.5">
      <c r="K1535" s="3"/>
      <c r="L1535" s="4"/>
      <c r="M1535" s="4"/>
      <c r="N1535" s="51"/>
      <c r="Q1535" s="4"/>
      <c r="R1535" s="4"/>
      <c r="S1535" s="4"/>
      <c r="V1535" s="4"/>
      <c r="W1535" s="4"/>
    </row>
    <row r="1536" spans="11:23" x14ac:dyDescent="0.5">
      <c r="K1536" s="3"/>
      <c r="L1536" s="4"/>
      <c r="M1536" s="4"/>
      <c r="N1536" s="51"/>
      <c r="Q1536" s="4"/>
      <c r="R1536" s="4"/>
      <c r="S1536" s="4"/>
      <c r="V1536" s="4"/>
      <c r="W1536" s="4"/>
    </row>
    <row r="1537" spans="11:23" x14ac:dyDescent="0.5">
      <c r="K1537" s="3"/>
      <c r="L1537" s="4"/>
      <c r="M1537" s="4"/>
      <c r="N1537" s="51"/>
      <c r="Q1537" s="4"/>
      <c r="R1537" s="4"/>
      <c r="S1537" s="4"/>
      <c r="V1537" s="4"/>
      <c r="W1537" s="4"/>
    </row>
    <row r="1538" spans="11:23" x14ac:dyDescent="0.5">
      <c r="K1538" s="3"/>
      <c r="L1538" s="4"/>
      <c r="M1538" s="4"/>
      <c r="N1538" s="51"/>
      <c r="Q1538" s="4"/>
      <c r="R1538" s="4"/>
      <c r="S1538" s="4"/>
      <c r="V1538" s="4"/>
      <c r="W1538" s="4"/>
    </row>
    <row r="1539" spans="11:23" x14ac:dyDescent="0.5">
      <c r="K1539" s="3"/>
      <c r="L1539" s="4"/>
      <c r="M1539" s="4"/>
      <c r="N1539" s="51"/>
      <c r="Q1539" s="4"/>
      <c r="R1539" s="4"/>
      <c r="S1539" s="4"/>
      <c r="V1539" s="4"/>
      <c r="W1539" s="4"/>
    </row>
    <row r="1540" spans="11:23" x14ac:dyDescent="0.5">
      <c r="K1540" s="3"/>
      <c r="L1540" s="4"/>
      <c r="M1540" s="4"/>
      <c r="N1540" s="51"/>
      <c r="Q1540" s="4"/>
      <c r="R1540" s="4"/>
      <c r="S1540" s="4"/>
      <c r="V1540" s="4"/>
      <c r="W1540" s="4"/>
    </row>
    <row r="1541" spans="11:23" x14ac:dyDescent="0.5">
      <c r="K1541" s="3"/>
      <c r="L1541" s="4"/>
      <c r="M1541" s="4"/>
      <c r="N1541" s="51"/>
      <c r="Q1541" s="4"/>
      <c r="R1541" s="4"/>
      <c r="S1541" s="4"/>
      <c r="V1541" s="4"/>
      <c r="W1541" s="4"/>
    </row>
    <row r="1542" spans="11:23" x14ac:dyDescent="0.5">
      <c r="K1542" s="3"/>
      <c r="L1542" s="4"/>
      <c r="M1542" s="4"/>
      <c r="N1542" s="51"/>
      <c r="Q1542" s="4"/>
      <c r="R1542" s="4"/>
      <c r="S1542" s="4"/>
      <c r="V1542" s="4"/>
      <c r="W1542" s="4"/>
    </row>
    <row r="1543" spans="11:23" x14ac:dyDescent="0.5">
      <c r="K1543" s="3"/>
      <c r="L1543" s="4"/>
      <c r="M1543" s="4"/>
      <c r="N1543" s="51"/>
      <c r="Q1543" s="4"/>
      <c r="R1543" s="4"/>
      <c r="S1543" s="4"/>
      <c r="V1543" s="4"/>
      <c r="W1543" s="4"/>
    </row>
    <row r="1544" spans="11:23" x14ac:dyDescent="0.5">
      <c r="K1544" s="3"/>
      <c r="L1544" s="4"/>
      <c r="M1544" s="4"/>
      <c r="N1544" s="51"/>
      <c r="Q1544" s="4"/>
      <c r="R1544" s="4"/>
      <c r="S1544" s="4"/>
      <c r="V1544" s="4"/>
      <c r="W1544" s="4"/>
    </row>
    <row r="1545" spans="11:23" x14ac:dyDescent="0.5">
      <c r="K1545" s="3"/>
      <c r="L1545" s="4"/>
      <c r="M1545" s="4"/>
      <c r="N1545" s="51"/>
      <c r="Q1545" s="4"/>
      <c r="R1545" s="4"/>
      <c r="S1545" s="4"/>
      <c r="V1545" s="4"/>
      <c r="W1545" s="4"/>
    </row>
    <row r="1546" spans="11:23" x14ac:dyDescent="0.5">
      <c r="K1546" s="3"/>
      <c r="L1546" s="4"/>
      <c r="M1546" s="4"/>
      <c r="N1546" s="51"/>
      <c r="Q1546" s="4"/>
      <c r="R1546" s="4"/>
      <c r="S1546" s="4"/>
      <c r="V1546" s="4"/>
      <c r="W1546" s="4"/>
    </row>
    <row r="1547" spans="11:23" x14ac:dyDescent="0.5">
      <c r="K1547" s="3"/>
      <c r="L1547" s="4"/>
      <c r="M1547" s="4"/>
      <c r="N1547" s="51"/>
      <c r="Q1547" s="4"/>
      <c r="R1547" s="4"/>
      <c r="S1547" s="4"/>
      <c r="V1547" s="4"/>
      <c r="W1547" s="4"/>
    </row>
    <row r="1548" spans="11:23" x14ac:dyDescent="0.5">
      <c r="K1548" s="3"/>
      <c r="L1548" s="4"/>
      <c r="M1548" s="4"/>
      <c r="N1548" s="51"/>
      <c r="Q1548" s="4"/>
      <c r="R1548" s="4"/>
      <c r="S1548" s="4"/>
      <c r="V1548" s="4"/>
      <c r="W1548" s="4"/>
    </row>
    <row r="1549" spans="11:23" x14ac:dyDescent="0.5">
      <c r="K1549" s="3"/>
      <c r="L1549" s="4"/>
      <c r="M1549" s="4"/>
      <c r="N1549" s="51"/>
      <c r="Q1549" s="4"/>
      <c r="R1549" s="4"/>
      <c r="S1549" s="4"/>
      <c r="V1549" s="4"/>
      <c r="W1549" s="4"/>
    </row>
    <row r="1550" spans="11:23" x14ac:dyDescent="0.5">
      <c r="K1550" s="3"/>
      <c r="L1550" s="4"/>
      <c r="M1550" s="4"/>
      <c r="N1550" s="51"/>
      <c r="Q1550" s="4"/>
      <c r="R1550" s="4"/>
      <c r="S1550" s="4"/>
      <c r="V1550" s="4"/>
      <c r="W1550" s="4"/>
    </row>
    <row r="1551" spans="11:23" x14ac:dyDescent="0.5">
      <c r="K1551" s="3"/>
      <c r="L1551" s="4"/>
      <c r="M1551" s="4"/>
      <c r="N1551" s="51"/>
      <c r="Q1551" s="4"/>
      <c r="R1551" s="4"/>
      <c r="S1551" s="4"/>
      <c r="V1551" s="4"/>
      <c r="W1551" s="4"/>
    </row>
    <row r="1552" spans="11:23" x14ac:dyDescent="0.5">
      <c r="K1552" s="3"/>
      <c r="L1552" s="4"/>
      <c r="M1552" s="4"/>
      <c r="N1552" s="51"/>
      <c r="Q1552" s="4"/>
      <c r="R1552" s="4"/>
      <c r="S1552" s="4"/>
      <c r="V1552" s="4"/>
      <c r="W1552" s="4"/>
    </row>
    <row r="1553" spans="11:23" x14ac:dyDescent="0.5">
      <c r="K1553" s="3"/>
      <c r="L1553" s="4"/>
      <c r="M1553" s="4"/>
      <c r="N1553" s="51"/>
      <c r="Q1553" s="4"/>
      <c r="R1553" s="4"/>
      <c r="S1553" s="4"/>
      <c r="V1553" s="4"/>
      <c r="W1553" s="4"/>
    </row>
    <row r="1554" spans="11:23" x14ac:dyDescent="0.5">
      <c r="K1554" s="3"/>
      <c r="L1554" s="4"/>
      <c r="M1554" s="4"/>
      <c r="N1554" s="51"/>
      <c r="Q1554" s="4"/>
      <c r="R1554" s="4"/>
      <c r="S1554" s="4"/>
      <c r="V1554" s="4"/>
      <c r="W1554" s="4"/>
    </row>
    <row r="1555" spans="11:23" x14ac:dyDescent="0.5">
      <c r="K1555" s="3"/>
      <c r="L1555" s="4"/>
      <c r="M1555" s="4"/>
      <c r="N1555" s="51"/>
      <c r="Q1555" s="4"/>
      <c r="R1555" s="4"/>
      <c r="S1555" s="4"/>
      <c r="V1555" s="4"/>
      <c r="W1555" s="4"/>
    </row>
    <row r="1556" spans="11:23" x14ac:dyDescent="0.5">
      <c r="K1556" s="3"/>
      <c r="L1556" s="4"/>
      <c r="M1556" s="4"/>
      <c r="N1556" s="51"/>
      <c r="Q1556" s="4"/>
      <c r="R1556" s="4"/>
      <c r="S1556" s="4"/>
      <c r="V1556" s="4"/>
      <c r="W1556" s="4"/>
    </row>
    <row r="1557" spans="11:23" x14ac:dyDescent="0.5">
      <c r="K1557" s="3"/>
      <c r="L1557" s="4"/>
      <c r="M1557" s="4"/>
      <c r="N1557" s="51"/>
      <c r="Q1557" s="4"/>
      <c r="R1557" s="4"/>
      <c r="S1557" s="4"/>
      <c r="V1557" s="4"/>
      <c r="W1557" s="4"/>
    </row>
    <row r="1558" spans="11:23" x14ac:dyDescent="0.5">
      <c r="K1558" s="3"/>
      <c r="L1558" s="4"/>
      <c r="M1558" s="4"/>
      <c r="N1558" s="51"/>
      <c r="Q1558" s="4"/>
      <c r="R1558" s="4"/>
      <c r="S1558" s="4"/>
      <c r="V1558" s="4"/>
      <c r="W1558" s="4"/>
    </row>
    <row r="1559" spans="11:23" x14ac:dyDescent="0.5">
      <c r="K1559" s="3"/>
      <c r="L1559" s="4"/>
      <c r="M1559" s="4"/>
      <c r="N1559" s="51"/>
      <c r="Q1559" s="4"/>
      <c r="R1559" s="4"/>
      <c r="S1559" s="4"/>
      <c r="V1559" s="4"/>
      <c r="W1559" s="4"/>
    </row>
    <row r="1560" spans="11:23" x14ac:dyDescent="0.5">
      <c r="K1560" s="3"/>
      <c r="L1560" s="4"/>
      <c r="M1560" s="4"/>
      <c r="N1560" s="51"/>
      <c r="Q1560" s="4"/>
      <c r="R1560" s="4"/>
      <c r="S1560" s="4"/>
      <c r="V1560" s="4"/>
      <c r="W1560" s="4"/>
    </row>
    <row r="1561" spans="11:23" x14ac:dyDescent="0.5">
      <c r="K1561" s="3"/>
      <c r="L1561" s="4"/>
      <c r="M1561" s="4"/>
      <c r="N1561" s="51"/>
      <c r="Q1561" s="4"/>
      <c r="R1561" s="4"/>
      <c r="S1561" s="4"/>
      <c r="V1561" s="4"/>
      <c r="W1561" s="4"/>
    </row>
    <row r="1562" spans="11:23" x14ac:dyDescent="0.5">
      <c r="K1562" s="3"/>
      <c r="L1562" s="4"/>
      <c r="M1562" s="4"/>
      <c r="N1562" s="51"/>
      <c r="Q1562" s="4"/>
      <c r="R1562" s="4"/>
      <c r="S1562" s="4"/>
      <c r="V1562" s="4"/>
      <c r="W1562" s="4"/>
    </row>
    <row r="1563" spans="11:23" x14ac:dyDescent="0.5">
      <c r="K1563" s="3"/>
      <c r="L1563" s="4"/>
      <c r="M1563" s="4"/>
      <c r="N1563" s="51"/>
      <c r="Q1563" s="4"/>
      <c r="R1563" s="4"/>
      <c r="S1563" s="4"/>
      <c r="V1563" s="4"/>
      <c r="W1563" s="4"/>
    </row>
    <row r="1564" spans="11:23" x14ac:dyDescent="0.5">
      <c r="K1564" s="3"/>
      <c r="L1564" s="4"/>
      <c r="M1564" s="4"/>
      <c r="N1564" s="51"/>
      <c r="Q1564" s="4"/>
      <c r="R1564" s="4"/>
      <c r="S1564" s="4"/>
      <c r="V1564" s="4"/>
      <c r="W1564" s="4"/>
    </row>
    <row r="1565" spans="11:23" x14ac:dyDescent="0.5">
      <c r="K1565" s="3"/>
      <c r="L1565" s="4"/>
      <c r="M1565" s="4"/>
      <c r="N1565" s="51"/>
      <c r="Q1565" s="4"/>
      <c r="R1565" s="4"/>
      <c r="S1565" s="4"/>
      <c r="V1565" s="4"/>
      <c r="W1565" s="4"/>
    </row>
    <row r="1566" spans="11:23" x14ac:dyDescent="0.5">
      <c r="K1566" s="3"/>
      <c r="L1566" s="4"/>
      <c r="M1566" s="4"/>
      <c r="N1566" s="51"/>
      <c r="Q1566" s="4"/>
      <c r="R1566" s="4"/>
      <c r="S1566" s="4"/>
      <c r="V1566" s="4"/>
      <c r="W1566" s="4"/>
    </row>
    <row r="1567" spans="11:23" x14ac:dyDescent="0.5">
      <c r="K1567" s="3"/>
      <c r="L1567" s="4"/>
      <c r="M1567" s="4"/>
      <c r="N1567" s="51"/>
      <c r="Q1567" s="4"/>
      <c r="R1567" s="4"/>
      <c r="S1567" s="4"/>
      <c r="V1567" s="4"/>
      <c r="W1567" s="4"/>
    </row>
    <row r="1568" spans="11:23" x14ac:dyDescent="0.5">
      <c r="K1568" s="3"/>
      <c r="L1568" s="4"/>
      <c r="M1568" s="4"/>
      <c r="N1568" s="51"/>
      <c r="Q1568" s="4"/>
      <c r="R1568" s="4"/>
      <c r="S1568" s="4"/>
      <c r="V1568" s="4"/>
      <c r="W1568" s="4"/>
    </row>
    <row r="1569" spans="11:23" x14ac:dyDescent="0.5">
      <c r="K1569" s="3"/>
      <c r="L1569" s="4"/>
      <c r="M1569" s="4"/>
      <c r="N1569" s="51"/>
      <c r="Q1569" s="4"/>
      <c r="R1569" s="4"/>
      <c r="S1569" s="4"/>
      <c r="V1569" s="4"/>
      <c r="W1569" s="4"/>
    </row>
    <row r="1570" spans="11:23" x14ac:dyDescent="0.5">
      <c r="K1570" s="3"/>
      <c r="L1570" s="4"/>
      <c r="M1570" s="4"/>
      <c r="N1570" s="51"/>
      <c r="Q1570" s="4"/>
      <c r="R1570" s="4"/>
      <c r="S1570" s="4"/>
      <c r="V1570" s="4"/>
      <c r="W1570" s="4"/>
    </row>
    <row r="1571" spans="11:23" x14ac:dyDescent="0.5">
      <c r="K1571" s="3"/>
      <c r="L1571" s="4"/>
      <c r="M1571" s="4"/>
      <c r="N1571" s="51"/>
      <c r="Q1571" s="4"/>
      <c r="R1571" s="4"/>
      <c r="S1571" s="4"/>
      <c r="V1571" s="4"/>
      <c r="W1571" s="4"/>
    </row>
    <row r="1572" spans="11:23" x14ac:dyDescent="0.5">
      <c r="K1572" s="3"/>
      <c r="L1572" s="4"/>
      <c r="M1572" s="4"/>
      <c r="N1572" s="51"/>
      <c r="Q1572" s="4"/>
      <c r="R1572" s="4"/>
      <c r="S1572" s="4"/>
      <c r="V1572" s="4"/>
      <c r="W1572" s="4"/>
    </row>
    <row r="1573" spans="11:23" x14ac:dyDescent="0.5">
      <c r="K1573" s="3"/>
      <c r="L1573" s="4"/>
      <c r="M1573" s="4"/>
      <c r="N1573" s="51"/>
      <c r="Q1573" s="4"/>
      <c r="R1573" s="4"/>
      <c r="S1573" s="4"/>
      <c r="V1573" s="4"/>
      <c r="W1573" s="4"/>
    </row>
    <row r="1574" spans="11:23" x14ac:dyDescent="0.5">
      <c r="K1574" s="3"/>
      <c r="L1574" s="4"/>
      <c r="M1574" s="4"/>
      <c r="N1574" s="51"/>
      <c r="Q1574" s="4"/>
      <c r="R1574" s="4"/>
      <c r="S1574" s="4"/>
      <c r="V1574" s="4"/>
      <c r="W1574" s="4"/>
    </row>
    <row r="1575" spans="11:23" x14ac:dyDescent="0.5">
      <c r="K1575" s="3"/>
      <c r="L1575" s="4"/>
      <c r="M1575" s="4"/>
      <c r="N1575" s="51"/>
      <c r="Q1575" s="4"/>
      <c r="R1575" s="4"/>
      <c r="S1575" s="4"/>
      <c r="V1575" s="4"/>
      <c r="W1575" s="4"/>
    </row>
    <row r="1576" spans="11:23" x14ac:dyDescent="0.5">
      <c r="K1576" s="3"/>
      <c r="L1576" s="4"/>
      <c r="M1576" s="4"/>
      <c r="N1576" s="51"/>
      <c r="Q1576" s="4"/>
      <c r="R1576" s="4"/>
      <c r="S1576" s="4"/>
      <c r="V1576" s="4"/>
      <c r="W1576" s="4"/>
    </row>
    <row r="1577" spans="11:23" x14ac:dyDescent="0.5">
      <c r="K1577" s="3"/>
      <c r="L1577" s="4"/>
      <c r="M1577" s="4"/>
      <c r="N1577" s="51"/>
      <c r="Q1577" s="4"/>
      <c r="R1577" s="4"/>
      <c r="S1577" s="4"/>
      <c r="V1577" s="4"/>
      <c r="W1577" s="4"/>
    </row>
    <row r="1578" spans="11:23" x14ac:dyDescent="0.5">
      <c r="K1578" s="3"/>
      <c r="L1578" s="4"/>
      <c r="M1578" s="4"/>
      <c r="N1578" s="51"/>
      <c r="Q1578" s="4"/>
      <c r="R1578" s="4"/>
      <c r="S1578" s="4"/>
      <c r="V1578" s="4"/>
      <c r="W1578" s="4"/>
    </row>
    <row r="1579" spans="11:23" x14ac:dyDescent="0.5">
      <c r="K1579" s="3"/>
      <c r="L1579" s="4"/>
      <c r="M1579" s="4"/>
      <c r="N1579" s="51"/>
      <c r="Q1579" s="4"/>
      <c r="R1579" s="4"/>
      <c r="S1579" s="4"/>
      <c r="V1579" s="4"/>
      <c r="W1579" s="4"/>
    </row>
    <row r="1580" spans="11:23" x14ac:dyDescent="0.5">
      <c r="K1580" s="3"/>
      <c r="L1580" s="4"/>
      <c r="M1580" s="4"/>
      <c r="N1580" s="51"/>
      <c r="Q1580" s="4"/>
      <c r="R1580" s="4"/>
      <c r="S1580" s="4"/>
      <c r="V1580" s="4"/>
      <c r="W1580" s="4"/>
    </row>
    <row r="1581" spans="11:23" x14ac:dyDescent="0.5">
      <c r="K1581" s="3"/>
      <c r="L1581" s="4"/>
      <c r="M1581" s="4"/>
      <c r="N1581" s="51"/>
      <c r="Q1581" s="4"/>
      <c r="R1581" s="4"/>
      <c r="S1581" s="4"/>
      <c r="V1581" s="4"/>
      <c r="W1581" s="4"/>
    </row>
    <row r="1582" spans="11:23" x14ac:dyDescent="0.5">
      <c r="K1582" s="3"/>
      <c r="L1582" s="4"/>
      <c r="M1582" s="4"/>
      <c r="N1582" s="51"/>
      <c r="Q1582" s="4"/>
      <c r="R1582" s="4"/>
      <c r="S1582" s="4"/>
      <c r="V1582" s="4"/>
      <c r="W1582" s="4"/>
    </row>
    <row r="1583" spans="11:23" x14ac:dyDescent="0.5">
      <c r="K1583" s="3"/>
      <c r="L1583" s="4"/>
      <c r="M1583" s="4"/>
      <c r="N1583" s="51"/>
      <c r="Q1583" s="4"/>
      <c r="R1583" s="4"/>
      <c r="S1583" s="4"/>
      <c r="V1583" s="4"/>
      <c r="W1583" s="4"/>
    </row>
    <row r="1584" spans="11:23" x14ac:dyDescent="0.5">
      <c r="K1584" s="3"/>
      <c r="L1584" s="4"/>
      <c r="M1584" s="4"/>
      <c r="N1584" s="51"/>
      <c r="Q1584" s="4"/>
      <c r="R1584" s="4"/>
      <c r="S1584" s="4"/>
      <c r="V1584" s="4"/>
      <c r="W1584" s="4"/>
    </row>
    <row r="1585" spans="11:23" x14ac:dyDescent="0.5">
      <c r="K1585" s="3"/>
      <c r="L1585" s="4"/>
      <c r="M1585" s="4"/>
      <c r="N1585" s="51"/>
      <c r="Q1585" s="4"/>
      <c r="R1585" s="4"/>
      <c r="S1585" s="4"/>
      <c r="V1585" s="4"/>
      <c r="W1585" s="4"/>
    </row>
    <row r="1586" spans="11:23" x14ac:dyDescent="0.5">
      <c r="K1586" s="3"/>
      <c r="L1586" s="4"/>
      <c r="M1586" s="4"/>
      <c r="N1586" s="51"/>
      <c r="Q1586" s="4"/>
      <c r="R1586" s="4"/>
      <c r="S1586" s="4"/>
      <c r="V1586" s="4"/>
      <c r="W1586" s="4"/>
    </row>
    <row r="1587" spans="11:23" x14ac:dyDescent="0.5">
      <c r="K1587" s="3"/>
      <c r="L1587" s="4"/>
      <c r="M1587" s="4"/>
      <c r="N1587" s="51"/>
      <c r="Q1587" s="4"/>
      <c r="R1587" s="4"/>
      <c r="S1587" s="4"/>
      <c r="V1587" s="4"/>
      <c r="W1587" s="4"/>
    </row>
    <row r="1588" spans="11:23" x14ac:dyDescent="0.5">
      <c r="K1588" s="3"/>
      <c r="L1588" s="4"/>
      <c r="M1588" s="4"/>
      <c r="N1588" s="51"/>
      <c r="Q1588" s="4"/>
      <c r="R1588" s="4"/>
      <c r="S1588" s="4"/>
      <c r="V1588" s="4"/>
      <c r="W1588" s="4"/>
    </row>
    <row r="1589" spans="11:23" x14ac:dyDescent="0.5">
      <c r="K1589" s="3"/>
      <c r="L1589" s="4"/>
      <c r="M1589" s="4"/>
      <c r="N1589" s="51"/>
      <c r="Q1589" s="4"/>
      <c r="R1589" s="4"/>
      <c r="S1589" s="4"/>
      <c r="V1589" s="4"/>
      <c r="W1589" s="4"/>
    </row>
    <row r="1590" spans="11:23" x14ac:dyDescent="0.5">
      <c r="K1590" s="3"/>
      <c r="L1590" s="4"/>
      <c r="M1590" s="4"/>
      <c r="N1590" s="51"/>
      <c r="Q1590" s="4"/>
      <c r="R1590" s="4"/>
      <c r="S1590" s="4"/>
      <c r="V1590" s="4"/>
      <c r="W1590" s="4"/>
    </row>
    <row r="1591" spans="11:23" x14ac:dyDescent="0.5">
      <c r="K1591" s="3"/>
      <c r="L1591" s="4"/>
      <c r="M1591" s="4"/>
      <c r="N1591" s="51"/>
      <c r="Q1591" s="4"/>
      <c r="R1591" s="4"/>
      <c r="S1591" s="4"/>
      <c r="V1591" s="4"/>
      <c r="W1591" s="4"/>
    </row>
    <row r="1592" spans="11:23" x14ac:dyDescent="0.5">
      <c r="K1592" s="3"/>
      <c r="L1592" s="4"/>
      <c r="M1592" s="4"/>
      <c r="N1592" s="51"/>
      <c r="Q1592" s="4"/>
      <c r="R1592" s="4"/>
      <c r="S1592" s="4"/>
      <c r="V1592" s="4"/>
      <c r="W1592" s="4"/>
    </row>
    <row r="1593" spans="11:23" x14ac:dyDescent="0.5">
      <c r="K1593" s="3"/>
      <c r="L1593" s="4"/>
      <c r="M1593" s="4"/>
      <c r="N1593" s="51"/>
      <c r="Q1593" s="4"/>
      <c r="R1593" s="4"/>
      <c r="S1593" s="4"/>
      <c r="V1593" s="4"/>
      <c r="W1593" s="4"/>
    </row>
    <row r="1594" spans="11:23" x14ac:dyDescent="0.5">
      <c r="K1594" s="3"/>
      <c r="L1594" s="4"/>
      <c r="M1594" s="4"/>
      <c r="N1594" s="51"/>
      <c r="Q1594" s="4"/>
      <c r="R1594" s="4"/>
      <c r="S1594" s="4"/>
      <c r="V1594" s="4"/>
      <c r="W1594" s="4"/>
    </row>
    <row r="1595" spans="11:23" x14ac:dyDescent="0.5">
      <c r="K1595" s="3"/>
      <c r="L1595" s="4"/>
      <c r="M1595" s="4"/>
      <c r="N1595" s="51"/>
      <c r="Q1595" s="4"/>
      <c r="R1595" s="4"/>
      <c r="S1595" s="4"/>
      <c r="V1595" s="4"/>
      <c r="W1595" s="4"/>
    </row>
    <row r="1596" spans="11:23" x14ac:dyDescent="0.5">
      <c r="K1596" s="3"/>
      <c r="L1596" s="4"/>
      <c r="M1596" s="4"/>
      <c r="N1596" s="51"/>
      <c r="Q1596" s="4"/>
      <c r="R1596" s="4"/>
      <c r="S1596" s="4"/>
      <c r="V1596" s="4"/>
      <c r="W1596" s="4"/>
    </row>
    <row r="1597" spans="11:23" x14ac:dyDescent="0.5">
      <c r="K1597" s="3"/>
      <c r="L1597" s="4"/>
      <c r="M1597" s="4"/>
      <c r="N1597" s="51"/>
      <c r="Q1597" s="4"/>
      <c r="R1597" s="4"/>
      <c r="S1597" s="4"/>
      <c r="V1597" s="4"/>
      <c r="W1597" s="4"/>
    </row>
    <row r="1598" spans="11:23" x14ac:dyDescent="0.5">
      <c r="K1598" s="3"/>
      <c r="L1598" s="4"/>
      <c r="M1598" s="4"/>
      <c r="N1598" s="51"/>
      <c r="Q1598" s="4"/>
      <c r="R1598" s="4"/>
      <c r="S1598" s="4"/>
      <c r="V1598" s="4"/>
      <c r="W1598" s="4"/>
    </row>
    <row r="1599" spans="11:23" x14ac:dyDescent="0.5">
      <c r="K1599" s="3"/>
      <c r="L1599" s="4"/>
      <c r="M1599" s="4"/>
      <c r="N1599" s="51"/>
      <c r="Q1599" s="4"/>
      <c r="R1599" s="4"/>
      <c r="S1599" s="4"/>
      <c r="V1599" s="4"/>
      <c r="W1599" s="4"/>
    </row>
    <row r="1600" spans="11:23" x14ac:dyDescent="0.5">
      <c r="K1600" s="3"/>
      <c r="L1600" s="4"/>
      <c r="M1600" s="4"/>
      <c r="N1600" s="51"/>
      <c r="Q1600" s="4"/>
      <c r="R1600" s="4"/>
      <c r="S1600" s="4"/>
      <c r="V1600" s="4"/>
      <c r="W1600" s="4"/>
    </row>
    <row r="1601" spans="11:23" x14ac:dyDescent="0.5">
      <c r="K1601" s="3"/>
      <c r="L1601" s="4"/>
      <c r="M1601" s="4"/>
      <c r="N1601" s="51"/>
      <c r="Q1601" s="4"/>
      <c r="R1601" s="4"/>
      <c r="S1601" s="4"/>
      <c r="V1601" s="4"/>
      <c r="W1601" s="4"/>
    </row>
    <row r="1602" spans="11:23" x14ac:dyDescent="0.5">
      <c r="K1602" s="3"/>
      <c r="L1602" s="4"/>
      <c r="M1602" s="4"/>
      <c r="N1602" s="51"/>
      <c r="Q1602" s="4"/>
      <c r="R1602" s="4"/>
      <c r="S1602" s="4"/>
      <c r="V1602" s="4"/>
      <c r="W1602" s="4"/>
    </row>
    <row r="1603" spans="11:23" x14ac:dyDescent="0.5">
      <c r="K1603" s="3"/>
      <c r="L1603" s="4"/>
      <c r="M1603" s="4"/>
      <c r="N1603" s="51"/>
      <c r="Q1603" s="4"/>
      <c r="R1603" s="4"/>
      <c r="S1603" s="4"/>
      <c r="V1603" s="4"/>
      <c r="W1603" s="4"/>
    </row>
    <row r="1604" spans="11:23" x14ac:dyDescent="0.5">
      <c r="K1604" s="3"/>
      <c r="L1604" s="4"/>
      <c r="M1604" s="4"/>
      <c r="N1604" s="51"/>
      <c r="Q1604" s="4"/>
      <c r="R1604" s="4"/>
      <c r="S1604" s="4"/>
      <c r="V1604" s="4"/>
      <c r="W1604" s="4"/>
    </row>
    <row r="1605" spans="11:23" x14ac:dyDescent="0.5">
      <c r="K1605" s="3"/>
      <c r="L1605" s="4"/>
      <c r="M1605" s="4"/>
      <c r="N1605" s="51"/>
      <c r="Q1605" s="4"/>
      <c r="R1605" s="4"/>
      <c r="S1605" s="4"/>
      <c r="V1605" s="4"/>
      <c r="W1605" s="4"/>
    </row>
    <row r="1606" spans="11:23" x14ac:dyDescent="0.5">
      <c r="K1606" s="3"/>
      <c r="L1606" s="4"/>
      <c r="M1606" s="4"/>
      <c r="N1606" s="51"/>
      <c r="Q1606" s="4"/>
      <c r="R1606" s="4"/>
      <c r="S1606" s="4"/>
      <c r="V1606" s="4"/>
      <c r="W1606" s="4"/>
    </row>
    <row r="1607" spans="11:23" x14ac:dyDescent="0.5">
      <c r="K1607" s="3"/>
      <c r="L1607" s="4"/>
      <c r="M1607" s="4"/>
      <c r="N1607" s="51"/>
      <c r="Q1607" s="4"/>
      <c r="R1607" s="4"/>
      <c r="S1607" s="4"/>
      <c r="V1607" s="4"/>
      <c r="W1607" s="4"/>
    </row>
    <row r="1608" spans="11:23" x14ac:dyDescent="0.5">
      <c r="K1608" s="3"/>
      <c r="L1608" s="4"/>
      <c r="M1608" s="4"/>
      <c r="N1608" s="51"/>
      <c r="Q1608" s="4"/>
      <c r="R1608" s="4"/>
      <c r="S1608" s="4"/>
      <c r="V1608" s="4"/>
      <c r="W1608" s="4"/>
    </row>
    <row r="1609" spans="11:23" x14ac:dyDescent="0.5">
      <c r="K1609" s="3"/>
      <c r="L1609" s="4"/>
      <c r="M1609" s="4"/>
      <c r="N1609" s="51"/>
      <c r="Q1609" s="4"/>
      <c r="R1609" s="4"/>
      <c r="S1609" s="4"/>
      <c r="V1609" s="4"/>
      <c r="W1609" s="4"/>
    </row>
    <row r="1610" spans="11:23" x14ac:dyDescent="0.5">
      <c r="K1610" s="3"/>
      <c r="L1610" s="4"/>
      <c r="M1610" s="4"/>
      <c r="N1610" s="51"/>
      <c r="Q1610" s="4"/>
      <c r="R1610" s="4"/>
      <c r="S1610" s="4"/>
      <c r="V1610" s="4"/>
      <c r="W1610" s="4"/>
    </row>
    <row r="1611" spans="11:23" x14ac:dyDescent="0.5">
      <c r="K1611" s="3"/>
      <c r="L1611" s="4"/>
      <c r="M1611" s="4"/>
      <c r="N1611" s="51"/>
      <c r="Q1611" s="4"/>
      <c r="R1611" s="4"/>
      <c r="S1611" s="4"/>
      <c r="V1611" s="4"/>
      <c r="W1611" s="4"/>
    </row>
    <row r="1612" spans="11:23" x14ac:dyDescent="0.5">
      <c r="K1612" s="3"/>
      <c r="L1612" s="4"/>
      <c r="M1612" s="4"/>
      <c r="N1612" s="51"/>
      <c r="Q1612" s="4"/>
      <c r="R1612" s="4"/>
      <c r="S1612" s="4"/>
      <c r="V1612" s="4"/>
      <c r="W1612" s="4"/>
    </row>
    <row r="1613" spans="11:23" x14ac:dyDescent="0.5">
      <c r="K1613" s="3"/>
      <c r="L1613" s="4"/>
      <c r="M1613" s="4"/>
      <c r="N1613" s="51"/>
      <c r="Q1613" s="4"/>
      <c r="R1613" s="4"/>
      <c r="S1613" s="4"/>
      <c r="V1613" s="4"/>
      <c r="W1613" s="4"/>
    </row>
    <row r="1614" spans="11:23" x14ac:dyDescent="0.5">
      <c r="K1614" s="3"/>
      <c r="L1614" s="4"/>
      <c r="M1614" s="4"/>
      <c r="N1614" s="51"/>
      <c r="Q1614" s="4"/>
      <c r="R1614" s="4"/>
      <c r="S1614" s="4"/>
      <c r="V1614" s="4"/>
      <c r="W1614" s="4"/>
    </row>
    <row r="1615" spans="11:23" x14ac:dyDescent="0.5">
      <c r="K1615" s="3"/>
      <c r="L1615" s="4"/>
      <c r="M1615" s="4"/>
      <c r="N1615" s="51"/>
      <c r="Q1615" s="4"/>
      <c r="R1615" s="4"/>
      <c r="S1615" s="4"/>
      <c r="V1615" s="4"/>
      <c r="W1615" s="4"/>
    </row>
    <row r="1616" spans="11:23" x14ac:dyDescent="0.5">
      <c r="K1616" s="3"/>
      <c r="L1616" s="4"/>
      <c r="M1616" s="4"/>
      <c r="N1616" s="51"/>
      <c r="Q1616" s="4"/>
      <c r="R1616" s="4"/>
      <c r="S1616" s="4"/>
      <c r="V1616" s="4"/>
      <c r="W1616" s="4"/>
    </row>
    <row r="1617" spans="11:23" x14ac:dyDescent="0.5">
      <c r="K1617" s="3"/>
      <c r="L1617" s="4"/>
      <c r="M1617" s="4"/>
      <c r="N1617" s="51"/>
      <c r="Q1617" s="4"/>
      <c r="R1617" s="4"/>
      <c r="S1617" s="4"/>
      <c r="V1617" s="4"/>
      <c r="W1617" s="4"/>
    </row>
    <row r="1618" spans="11:23" x14ac:dyDescent="0.5">
      <c r="K1618" s="3"/>
      <c r="L1618" s="4"/>
      <c r="M1618" s="4"/>
      <c r="N1618" s="51"/>
      <c r="Q1618" s="4"/>
      <c r="R1618" s="4"/>
      <c r="S1618" s="4"/>
      <c r="V1618" s="4"/>
      <c r="W1618" s="4"/>
    </row>
    <row r="1619" spans="11:23" x14ac:dyDescent="0.5">
      <c r="K1619" s="3"/>
      <c r="L1619" s="4"/>
      <c r="M1619" s="4"/>
      <c r="N1619" s="51"/>
      <c r="Q1619" s="4"/>
      <c r="R1619" s="4"/>
      <c r="S1619" s="4"/>
      <c r="V1619" s="4"/>
      <c r="W1619" s="4"/>
    </row>
    <row r="1620" spans="11:23" x14ac:dyDescent="0.5">
      <c r="K1620" s="3"/>
      <c r="L1620" s="4"/>
      <c r="M1620" s="4"/>
      <c r="N1620" s="51"/>
      <c r="Q1620" s="4"/>
      <c r="R1620" s="4"/>
      <c r="S1620" s="4"/>
      <c r="V1620" s="4"/>
      <c r="W1620" s="4"/>
    </row>
    <row r="1621" spans="11:23" x14ac:dyDescent="0.5">
      <c r="K1621" s="3"/>
      <c r="L1621" s="4"/>
      <c r="M1621" s="4"/>
      <c r="N1621" s="51"/>
      <c r="Q1621" s="4"/>
      <c r="R1621" s="4"/>
      <c r="S1621" s="4"/>
      <c r="V1621" s="4"/>
      <c r="W1621" s="4"/>
    </row>
    <row r="1622" spans="11:23" x14ac:dyDescent="0.5">
      <c r="K1622" s="3"/>
      <c r="L1622" s="4"/>
      <c r="M1622" s="4"/>
      <c r="N1622" s="51"/>
      <c r="Q1622" s="4"/>
      <c r="R1622" s="4"/>
      <c r="S1622" s="4"/>
      <c r="V1622" s="4"/>
      <c r="W1622" s="4"/>
    </row>
    <row r="1623" spans="11:23" x14ac:dyDescent="0.5">
      <c r="K1623" s="3"/>
      <c r="L1623" s="4"/>
      <c r="M1623" s="4"/>
      <c r="N1623" s="51"/>
      <c r="Q1623" s="4"/>
      <c r="R1623" s="4"/>
      <c r="S1623" s="4"/>
      <c r="V1623" s="4"/>
      <c r="W1623" s="4"/>
    </row>
    <row r="1624" spans="11:23" x14ac:dyDescent="0.5">
      <c r="K1624" s="3"/>
      <c r="L1624" s="4"/>
      <c r="M1624" s="4"/>
      <c r="N1624" s="51"/>
      <c r="Q1624" s="4"/>
      <c r="R1624" s="4"/>
      <c r="S1624" s="4"/>
      <c r="V1624" s="4"/>
      <c r="W1624" s="4"/>
    </row>
    <row r="1625" spans="11:23" x14ac:dyDescent="0.5">
      <c r="K1625" s="3"/>
      <c r="L1625" s="4"/>
      <c r="M1625" s="4"/>
      <c r="N1625" s="51"/>
      <c r="Q1625" s="4"/>
      <c r="R1625" s="4"/>
      <c r="S1625" s="4"/>
      <c r="V1625" s="4"/>
      <c r="W1625" s="4"/>
    </row>
    <row r="1626" spans="11:23" x14ac:dyDescent="0.5">
      <c r="K1626" s="3"/>
      <c r="L1626" s="4"/>
      <c r="M1626" s="4"/>
      <c r="N1626" s="51"/>
      <c r="Q1626" s="4"/>
      <c r="R1626" s="4"/>
      <c r="S1626" s="4"/>
      <c r="V1626" s="4"/>
      <c r="W1626" s="4"/>
    </row>
    <row r="1627" spans="11:23" x14ac:dyDescent="0.5">
      <c r="K1627" s="3"/>
      <c r="L1627" s="4"/>
      <c r="M1627" s="4"/>
      <c r="N1627" s="51"/>
      <c r="Q1627" s="4"/>
      <c r="R1627" s="4"/>
      <c r="S1627" s="4"/>
      <c r="V1627" s="4"/>
      <c r="W1627" s="4"/>
    </row>
    <row r="1628" spans="11:23" x14ac:dyDescent="0.5">
      <c r="K1628" s="3"/>
      <c r="L1628" s="4"/>
      <c r="M1628" s="4"/>
      <c r="N1628" s="51"/>
      <c r="Q1628" s="4"/>
      <c r="R1628" s="4"/>
      <c r="S1628" s="4"/>
      <c r="V1628" s="4"/>
      <c r="W1628" s="4"/>
    </row>
    <row r="1629" spans="11:23" x14ac:dyDescent="0.5">
      <c r="K1629" s="3"/>
      <c r="L1629" s="4"/>
      <c r="M1629" s="4"/>
      <c r="N1629" s="51"/>
      <c r="Q1629" s="4"/>
      <c r="R1629" s="4"/>
      <c r="S1629" s="4"/>
      <c r="V1629" s="4"/>
      <c r="W1629" s="4"/>
    </row>
    <row r="1630" spans="11:23" x14ac:dyDescent="0.5">
      <c r="K1630" s="3"/>
      <c r="L1630" s="4"/>
      <c r="M1630" s="4"/>
      <c r="N1630" s="51"/>
      <c r="Q1630" s="4"/>
      <c r="R1630" s="4"/>
      <c r="S1630" s="4"/>
      <c r="V1630" s="4"/>
      <c r="W1630" s="4"/>
    </row>
    <row r="1631" spans="11:23" x14ac:dyDescent="0.5">
      <c r="K1631" s="3"/>
      <c r="L1631" s="4"/>
      <c r="M1631" s="4"/>
      <c r="N1631" s="51"/>
      <c r="Q1631" s="4"/>
      <c r="R1631" s="4"/>
      <c r="S1631" s="4"/>
      <c r="V1631" s="4"/>
      <c r="W1631" s="4"/>
    </row>
    <row r="1632" spans="11:23" x14ac:dyDescent="0.5">
      <c r="K1632" s="3"/>
      <c r="L1632" s="4"/>
      <c r="M1632" s="4"/>
      <c r="N1632" s="51"/>
      <c r="Q1632" s="4"/>
      <c r="R1632" s="4"/>
      <c r="S1632" s="4"/>
      <c r="V1632" s="4"/>
      <c r="W1632" s="4"/>
    </row>
    <row r="1633" spans="11:23" x14ac:dyDescent="0.5">
      <c r="K1633" s="3"/>
      <c r="L1633" s="4"/>
      <c r="M1633" s="4"/>
      <c r="N1633" s="51"/>
      <c r="Q1633" s="4"/>
      <c r="R1633" s="4"/>
      <c r="S1633" s="4"/>
      <c r="V1633" s="4"/>
      <c r="W1633" s="4"/>
    </row>
    <row r="1634" spans="11:23" x14ac:dyDescent="0.5">
      <c r="K1634" s="3"/>
      <c r="L1634" s="4"/>
      <c r="M1634" s="4"/>
      <c r="N1634" s="51"/>
      <c r="Q1634" s="4"/>
      <c r="R1634" s="4"/>
      <c r="S1634" s="4"/>
      <c r="V1634" s="4"/>
      <c r="W1634" s="4"/>
    </row>
    <row r="1635" spans="11:23" x14ac:dyDescent="0.5">
      <c r="K1635" s="3"/>
      <c r="L1635" s="4"/>
      <c r="M1635" s="4"/>
      <c r="N1635" s="51"/>
      <c r="Q1635" s="4"/>
      <c r="R1635" s="4"/>
      <c r="S1635" s="4"/>
      <c r="V1635" s="4"/>
      <c r="W1635" s="4"/>
    </row>
    <row r="1636" spans="11:23" x14ac:dyDescent="0.5">
      <c r="K1636" s="3"/>
      <c r="L1636" s="4"/>
      <c r="M1636" s="4"/>
      <c r="N1636" s="51"/>
      <c r="Q1636" s="4"/>
      <c r="R1636" s="4"/>
      <c r="S1636" s="4"/>
      <c r="V1636" s="4"/>
      <c r="W1636" s="4"/>
    </row>
    <row r="1637" spans="11:23" x14ac:dyDescent="0.5">
      <c r="K1637" s="3"/>
      <c r="L1637" s="4"/>
      <c r="M1637" s="4"/>
      <c r="N1637" s="51"/>
      <c r="Q1637" s="4"/>
      <c r="R1637" s="4"/>
      <c r="S1637" s="4"/>
      <c r="V1637" s="4"/>
      <c r="W1637" s="4"/>
    </row>
    <row r="1638" spans="11:23" x14ac:dyDescent="0.5">
      <c r="K1638" s="3"/>
      <c r="L1638" s="4"/>
      <c r="M1638" s="4"/>
      <c r="N1638" s="51"/>
      <c r="Q1638" s="4"/>
      <c r="R1638" s="4"/>
      <c r="S1638" s="4"/>
      <c r="V1638" s="4"/>
      <c r="W1638" s="4"/>
    </row>
    <row r="1639" spans="11:23" x14ac:dyDescent="0.5">
      <c r="K1639" s="3"/>
      <c r="L1639" s="4"/>
      <c r="M1639" s="4"/>
      <c r="N1639" s="51"/>
      <c r="Q1639" s="4"/>
      <c r="R1639" s="4"/>
      <c r="S1639" s="4"/>
      <c r="V1639" s="4"/>
      <c r="W1639" s="4"/>
    </row>
    <row r="1640" spans="11:23" x14ac:dyDescent="0.5">
      <c r="K1640" s="3"/>
      <c r="L1640" s="4"/>
      <c r="M1640" s="4"/>
      <c r="N1640" s="51"/>
      <c r="Q1640" s="4"/>
      <c r="R1640" s="4"/>
      <c r="S1640" s="4"/>
      <c r="V1640" s="4"/>
      <c r="W1640" s="4"/>
    </row>
    <row r="1641" spans="11:23" x14ac:dyDescent="0.5">
      <c r="K1641" s="3"/>
      <c r="L1641" s="4"/>
      <c r="M1641" s="4"/>
      <c r="N1641" s="51"/>
      <c r="Q1641" s="4"/>
      <c r="R1641" s="4"/>
      <c r="S1641" s="4"/>
      <c r="V1641" s="4"/>
      <c r="W1641" s="4"/>
    </row>
    <row r="1642" spans="11:23" x14ac:dyDescent="0.5">
      <c r="K1642" s="3"/>
      <c r="L1642" s="4"/>
      <c r="M1642" s="4"/>
      <c r="N1642" s="51"/>
      <c r="Q1642" s="4"/>
      <c r="R1642" s="4"/>
      <c r="S1642" s="4"/>
      <c r="V1642" s="4"/>
      <c r="W1642" s="4"/>
    </row>
    <row r="1643" spans="11:23" x14ac:dyDescent="0.5">
      <c r="K1643" s="3"/>
      <c r="L1643" s="4"/>
      <c r="M1643" s="4"/>
      <c r="N1643" s="51"/>
      <c r="Q1643" s="4"/>
      <c r="R1643" s="4"/>
      <c r="S1643" s="4"/>
      <c r="V1643" s="4"/>
      <c r="W1643" s="4"/>
    </row>
    <row r="1644" spans="11:23" x14ac:dyDescent="0.5">
      <c r="K1644" s="3"/>
      <c r="L1644" s="4"/>
      <c r="M1644" s="4"/>
      <c r="N1644" s="51"/>
      <c r="Q1644" s="4"/>
      <c r="R1644" s="4"/>
      <c r="S1644" s="4"/>
      <c r="V1644" s="4"/>
      <c r="W1644" s="4"/>
    </row>
    <row r="1645" spans="11:23" x14ac:dyDescent="0.5">
      <c r="K1645" s="3"/>
      <c r="L1645" s="4"/>
      <c r="M1645" s="4"/>
      <c r="N1645" s="51"/>
      <c r="Q1645" s="4"/>
      <c r="R1645" s="4"/>
      <c r="S1645" s="4"/>
      <c r="V1645" s="4"/>
      <c r="W1645" s="4"/>
    </row>
    <row r="1646" spans="11:23" x14ac:dyDescent="0.5">
      <c r="K1646" s="3"/>
      <c r="L1646" s="4"/>
      <c r="M1646" s="4"/>
      <c r="N1646" s="51"/>
      <c r="Q1646" s="4"/>
      <c r="R1646" s="4"/>
      <c r="S1646" s="4"/>
      <c r="V1646" s="4"/>
      <c r="W1646" s="4"/>
    </row>
    <row r="1647" spans="11:23" x14ac:dyDescent="0.5">
      <c r="K1647" s="3"/>
      <c r="L1647" s="4"/>
      <c r="M1647" s="4"/>
      <c r="N1647" s="51"/>
      <c r="Q1647" s="4"/>
      <c r="R1647" s="4"/>
      <c r="S1647" s="4"/>
      <c r="V1647" s="4"/>
      <c r="W1647" s="4"/>
    </row>
    <row r="1648" spans="11:23" x14ac:dyDescent="0.5">
      <c r="K1648" s="3"/>
      <c r="L1648" s="4"/>
      <c r="M1648" s="4"/>
      <c r="N1648" s="51"/>
      <c r="Q1648" s="4"/>
      <c r="R1648" s="4"/>
      <c r="S1648" s="4"/>
      <c r="V1648" s="4"/>
      <c r="W1648" s="4"/>
    </row>
    <row r="1649" spans="11:23" x14ac:dyDescent="0.5">
      <c r="K1649" s="3"/>
      <c r="L1649" s="4"/>
      <c r="M1649" s="4"/>
      <c r="N1649" s="51"/>
      <c r="Q1649" s="4"/>
      <c r="R1649" s="4"/>
      <c r="S1649" s="4"/>
      <c r="V1649" s="4"/>
      <c r="W1649" s="4"/>
    </row>
    <row r="1650" spans="11:23" x14ac:dyDescent="0.5">
      <c r="K1650" s="3"/>
      <c r="L1650" s="4"/>
      <c r="M1650" s="4"/>
      <c r="N1650" s="51"/>
      <c r="Q1650" s="4"/>
      <c r="R1650" s="4"/>
      <c r="S1650" s="4"/>
      <c r="V1650" s="4"/>
      <c r="W1650" s="4"/>
    </row>
    <row r="1651" spans="11:23" x14ac:dyDescent="0.5">
      <c r="K1651" s="3"/>
      <c r="L1651" s="4"/>
      <c r="M1651" s="4"/>
      <c r="N1651" s="51"/>
      <c r="Q1651" s="4"/>
      <c r="R1651" s="4"/>
      <c r="S1651" s="4"/>
      <c r="V1651" s="4"/>
      <c r="W1651" s="4"/>
    </row>
    <row r="1652" spans="11:23" x14ac:dyDescent="0.5">
      <c r="K1652" s="3"/>
      <c r="L1652" s="4"/>
      <c r="M1652" s="4"/>
      <c r="N1652" s="51"/>
      <c r="Q1652" s="4"/>
      <c r="R1652" s="4"/>
      <c r="S1652" s="4"/>
      <c r="V1652" s="4"/>
      <c r="W1652" s="4"/>
    </row>
    <row r="1653" spans="11:23" x14ac:dyDescent="0.5">
      <c r="K1653" s="3"/>
      <c r="L1653" s="4"/>
      <c r="M1653" s="4"/>
      <c r="N1653" s="51"/>
      <c r="Q1653" s="4"/>
      <c r="R1653" s="4"/>
      <c r="S1653" s="4"/>
      <c r="V1653" s="4"/>
      <c r="W1653" s="4"/>
    </row>
    <row r="1654" spans="11:23" x14ac:dyDescent="0.5">
      <c r="K1654" s="3"/>
      <c r="L1654" s="4"/>
      <c r="M1654" s="4"/>
      <c r="N1654" s="51"/>
      <c r="Q1654" s="4"/>
      <c r="R1654" s="4"/>
      <c r="S1654" s="4"/>
      <c r="V1654" s="4"/>
      <c r="W1654" s="4"/>
    </row>
    <row r="1655" spans="11:23" x14ac:dyDescent="0.5">
      <c r="K1655" s="3"/>
      <c r="L1655" s="4"/>
      <c r="M1655" s="4"/>
      <c r="N1655" s="51"/>
      <c r="Q1655" s="4"/>
      <c r="R1655" s="4"/>
      <c r="S1655" s="4"/>
      <c r="V1655" s="4"/>
      <c r="W1655" s="4"/>
    </row>
    <row r="1656" spans="11:23" x14ac:dyDescent="0.5">
      <c r="K1656" s="3"/>
      <c r="L1656" s="4"/>
      <c r="M1656" s="4"/>
      <c r="N1656" s="51"/>
      <c r="Q1656" s="4"/>
      <c r="R1656" s="4"/>
      <c r="S1656" s="4"/>
      <c r="V1656" s="4"/>
      <c r="W1656" s="4"/>
    </row>
    <row r="1657" spans="11:23" x14ac:dyDescent="0.5">
      <c r="K1657" s="3"/>
      <c r="L1657" s="4"/>
      <c r="M1657" s="4"/>
      <c r="N1657" s="51"/>
      <c r="Q1657" s="4"/>
      <c r="R1657" s="4"/>
      <c r="S1657" s="4"/>
      <c r="V1657" s="4"/>
      <c r="W1657" s="4"/>
    </row>
    <row r="1658" spans="11:23" x14ac:dyDescent="0.5">
      <c r="K1658" s="3"/>
      <c r="L1658" s="4"/>
      <c r="M1658" s="4"/>
      <c r="N1658" s="51"/>
      <c r="Q1658" s="4"/>
      <c r="R1658" s="4"/>
      <c r="S1658" s="4"/>
      <c r="V1658" s="4"/>
      <c r="W1658" s="4"/>
    </row>
    <row r="1659" spans="11:23" x14ac:dyDescent="0.5">
      <c r="K1659" s="3"/>
      <c r="L1659" s="4"/>
      <c r="M1659" s="4"/>
      <c r="N1659" s="51"/>
      <c r="Q1659" s="4"/>
      <c r="R1659" s="4"/>
      <c r="S1659" s="4"/>
      <c r="V1659" s="4"/>
      <c r="W1659" s="4"/>
    </row>
    <row r="1660" spans="11:23" x14ac:dyDescent="0.5">
      <c r="K1660" s="3"/>
      <c r="L1660" s="4"/>
      <c r="M1660" s="4"/>
      <c r="N1660" s="51"/>
      <c r="Q1660" s="4"/>
      <c r="R1660" s="4"/>
      <c r="S1660" s="4"/>
      <c r="V1660" s="4"/>
      <c r="W1660" s="4"/>
    </row>
    <row r="1661" spans="11:23" x14ac:dyDescent="0.5">
      <c r="K1661" s="3"/>
      <c r="L1661" s="4"/>
      <c r="M1661" s="4"/>
      <c r="N1661" s="51"/>
      <c r="Q1661" s="4"/>
      <c r="R1661" s="4"/>
      <c r="S1661" s="4"/>
      <c r="V1661" s="4"/>
      <c r="W1661" s="4"/>
    </row>
    <row r="1662" spans="11:23" x14ac:dyDescent="0.5">
      <c r="K1662" s="3"/>
      <c r="L1662" s="4"/>
      <c r="M1662" s="4"/>
      <c r="N1662" s="51"/>
      <c r="Q1662" s="4"/>
      <c r="R1662" s="4"/>
      <c r="S1662" s="4"/>
      <c r="V1662" s="4"/>
      <c r="W1662" s="4"/>
    </row>
    <row r="1663" spans="11:23" x14ac:dyDescent="0.5">
      <c r="K1663" s="3"/>
      <c r="L1663" s="4"/>
      <c r="M1663" s="4"/>
      <c r="N1663" s="51"/>
      <c r="Q1663" s="4"/>
      <c r="R1663" s="4"/>
      <c r="S1663" s="4"/>
      <c r="V1663" s="4"/>
      <c r="W1663" s="4"/>
    </row>
    <row r="1664" spans="11:23" x14ac:dyDescent="0.5">
      <c r="K1664" s="3"/>
      <c r="L1664" s="4"/>
      <c r="M1664" s="4"/>
      <c r="N1664" s="51"/>
      <c r="Q1664" s="4"/>
      <c r="R1664" s="4"/>
      <c r="S1664" s="4"/>
      <c r="V1664" s="4"/>
      <c r="W1664" s="4"/>
    </row>
    <row r="1665" spans="11:23" x14ac:dyDescent="0.5">
      <c r="K1665" s="3"/>
      <c r="L1665" s="4"/>
      <c r="M1665" s="4"/>
      <c r="N1665" s="51"/>
      <c r="Q1665" s="4"/>
      <c r="R1665" s="4"/>
      <c r="S1665" s="4"/>
      <c r="V1665" s="4"/>
      <c r="W1665" s="4"/>
    </row>
    <row r="1666" spans="11:23" x14ac:dyDescent="0.5">
      <c r="K1666" s="3"/>
      <c r="L1666" s="4"/>
      <c r="M1666" s="4"/>
      <c r="N1666" s="51"/>
      <c r="Q1666" s="4"/>
      <c r="R1666" s="4"/>
      <c r="S1666" s="4"/>
      <c r="V1666" s="4"/>
      <c r="W1666" s="4"/>
    </row>
    <row r="1667" spans="11:23" x14ac:dyDescent="0.5">
      <c r="K1667" s="3"/>
      <c r="L1667" s="4"/>
      <c r="M1667" s="4"/>
      <c r="N1667" s="51"/>
      <c r="Q1667" s="4"/>
      <c r="R1667" s="4"/>
      <c r="S1667" s="4"/>
      <c r="V1667" s="4"/>
      <c r="W1667" s="4"/>
    </row>
    <row r="1668" spans="11:23" x14ac:dyDescent="0.5">
      <c r="K1668" s="3"/>
      <c r="L1668" s="4"/>
      <c r="M1668" s="4"/>
      <c r="N1668" s="51"/>
      <c r="Q1668" s="4"/>
      <c r="R1668" s="4"/>
      <c r="S1668" s="4"/>
      <c r="V1668" s="4"/>
      <c r="W1668" s="4"/>
    </row>
    <row r="1669" spans="11:23" x14ac:dyDescent="0.5">
      <c r="K1669" s="3"/>
      <c r="L1669" s="4"/>
      <c r="M1669" s="4"/>
      <c r="N1669" s="51"/>
      <c r="Q1669" s="4"/>
      <c r="R1669" s="4"/>
      <c r="S1669" s="4"/>
      <c r="V1669" s="4"/>
      <c r="W1669" s="4"/>
    </row>
    <row r="1670" spans="11:23" x14ac:dyDescent="0.5">
      <c r="K1670" s="3"/>
      <c r="L1670" s="4"/>
      <c r="M1670" s="4"/>
      <c r="N1670" s="51"/>
      <c r="Q1670" s="4"/>
      <c r="R1670" s="4"/>
      <c r="S1670" s="4"/>
      <c r="V1670" s="4"/>
      <c r="W1670" s="4"/>
    </row>
    <row r="1671" spans="11:23" x14ac:dyDescent="0.5">
      <c r="K1671" s="3"/>
      <c r="L1671" s="4"/>
      <c r="M1671" s="4"/>
      <c r="N1671" s="51"/>
      <c r="Q1671" s="4"/>
      <c r="R1671" s="4"/>
      <c r="S1671" s="4"/>
      <c r="V1671" s="4"/>
      <c r="W1671" s="4"/>
    </row>
    <row r="1672" spans="11:23" x14ac:dyDescent="0.5">
      <c r="K1672" s="3"/>
      <c r="L1672" s="4"/>
      <c r="M1672" s="4"/>
      <c r="N1672" s="51"/>
      <c r="Q1672" s="4"/>
      <c r="R1672" s="4"/>
      <c r="S1672" s="4"/>
      <c r="V1672" s="4"/>
      <c r="W1672" s="4"/>
    </row>
    <row r="1673" spans="11:23" x14ac:dyDescent="0.5">
      <c r="K1673" s="3"/>
      <c r="L1673" s="4"/>
      <c r="M1673" s="4"/>
      <c r="N1673" s="51"/>
      <c r="Q1673" s="4"/>
      <c r="R1673" s="4"/>
      <c r="S1673" s="4"/>
      <c r="V1673" s="4"/>
      <c r="W1673" s="4"/>
    </row>
    <row r="1674" spans="11:23" x14ac:dyDescent="0.5">
      <c r="K1674" s="3"/>
      <c r="L1674" s="4"/>
      <c r="M1674" s="4"/>
      <c r="N1674" s="51"/>
      <c r="Q1674" s="4"/>
      <c r="R1674" s="4"/>
      <c r="S1674" s="4"/>
      <c r="V1674" s="4"/>
      <c r="W1674" s="4"/>
    </row>
    <row r="1675" spans="11:23" x14ac:dyDescent="0.5">
      <c r="K1675" s="3"/>
      <c r="L1675" s="4"/>
      <c r="M1675" s="4"/>
      <c r="N1675" s="51"/>
      <c r="Q1675" s="4"/>
      <c r="R1675" s="4"/>
      <c r="S1675" s="4"/>
      <c r="V1675" s="4"/>
      <c r="W1675" s="4"/>
    </row>
    <row r="1676" spans="11:23" x14ac:dyDescent="0.5">
      <c r="K1676" s="3"/>
      <c r="L1676" s="4"/>
      <c r="M1676" s="4"/>
      <c r="N1676" s="51"/>
      <c r="Q1676" s="4"/>
      <c r="R1676" s="4"/>
      <c r="S1676" s="4"/>
      <c r="V1676" s="4"/>
      <c r="W1676" s="4"/>
    </row>
    <row r="1677" spans="11:23" x14ac:dyDescent="0.5">
      <c r="K1677" s="3"/>
      <c r="L1677" s="4"/>
      <c r="M1677" s="4"/>
      <c r="N1677" s="51"/>
      <c r="Q1677" s="4"/>
      <c r="R1677" s="4"/>
      <c r="S1677" s="4"/>
      <c r="V1677" s="4"/>
      <c r="W1677" s="4"/>
    </row>
    <row r="1678" spans="11:23" x14ac:dyDescent="0.5">
      <c r="K1678" s="3"/>
      <c r="L1678" s="4"/>
      <c r="M1678" s="4"/>
      <c r="N1678" s="51"/>
      <c r="Q1678" s="4"/>
      <c r="R1678" s="4"/>
      <c r="S1678" s="4"/>
      <c r="V1678" s="4"/>
      <c r="W1678" s="4"/>
    </row>
    <row r="1679" spans="11:23" x14ac:dyDescent="0.5">
      <c r="K1679" s="3"/>
      <c r="L1679" s="4"/>
      <c r="M1679" s="4"/>
      <c r="N1679" s="51"/>
      <c r="Q1679" s="4"/>
      <c r="R1679" s="4"/>
      <c r="S1679" s="4"/>
      <c r="V1679" s="4"/>
      <c r="W1679" s="4"/>
    </row>
    <row r="1680" spans="11:23" x14ac:dyDescent="0.5">
      <c r="K1680" s="3"/>
      <c r="L1680" s="4"/>
      <c r="M1680" s="4"/>
      <c r="N1680" s="51"/>
      <c r="Q1680" s="4"/>
      <c r="R1680" s="4"/>
      <c r="S1680" s="4"/>
      <c r="V1680" s="4"/>
      <c r="W1680" s="4"/>
    </row>
    <row r="1681" spans="11:23" x14ac:dyDescent="0.5">
      <c r="K1681" s="3"/>
      <c r="L1681" s="4"/>
      <c r="M1681" s="4"/>
      <c r="N1681" s="51"/>
      <c r="Q1681" s="4"/>
      <c r="R1681" s="4"/>
      <c r="S1681" s="4"/>
      <c r="V1681" s="4"/>
      <c r="W1681" s="4"/>
    </row>
    <row r="1682" spans="11:23" x14ac:dyDescent="0.5">
      <c r="K1682" s="3"/>
      <c r="L1682" s="4"/>
      <c r="M1682" s="4"/>
      <c r="N1682" s="51"/>
      <c r="Q1682" s="4"/>
      <c r="R1682" s="4"/>
      <c r="S1682" s="4"/>
      <c r="V1682" s="4"/>
      <c r="W1682" s="4"/>
    </row>
    <row r="1683" spans="11:23" x14ac:dyDescent="0.5">
      <c r="K1683" s="3"/>
      <c r="L1683" s="4"/>
      <c r="M1683" s="4"/>
      <c r="N1683" s="51"/>
      <c r="Q1683" s="4"/>
      <c r="R1683" s="4"/>
      <c r="S1683" s="4"/>
      <c r="V1683" s="4"/>
      <c r="W1683" s="4"/>
    </row>
    <row r="1684" spans="11:23" x14ac:dyDescent="0.5">
      <c r="K1684" s="3"/>
      <c r="L1684" s="4"/>
      <c r="M1684" s="4"/>
      <c r="N1684" s="51"/>
      <c r="Q1684" s="4"/>
      <c r="R1684" s="4"/>
      <c r="S1684" s="4"/>
      <c r="V1684" s="4"/>
      <c r="W1684" s="4"/>
    </row>
    <row r="1685" spans="11:23" x14ac:dyDescent="0.5">
      <c r="K1685" s="3"/>
      <c r="L1685" s="4"/>
      <c r="M1685" s="4"/>
      <c r="N1685" s="51"/>
      <c r="Q1685" s="4"/>
      <c r="R1685" s="4"/>
      <c r="S1685" s="4"/>
      <c r="V1685" s="4"/>
      <c r="W1685" s="4"/>
    </row>
    <row r="1686" spans="11:23" x14ac:dyDescent="0.5">
      <c r="K1686" s="3"/>
      <c r="L1686" s="4"/>
      <c r="M1686" s="4"/>
      <c r="N1686" s="51"/>
      <c r="Q1686" s="4"/>
      <c r="R1686" s="4"/>
      <c r="S1686" s="4"/>
      <c r="V1686" s="4"/>
      <c r="W1686" s="4"/>
    </row>
    <row r="1687" spans="11:23" x14ac:dyDescent="0.5">
      <c r="K1687" s="3"/>
      <c r="L1687" s="4"/>
      <c r="M1687" s="4"/>
      <c r="N1687" s="51"/>
      <c r="Q1687" s="4"/>
      <c r="R1687" s="4"/>
      <c r="S1687" s="4"/>
      <c r="V1687" s="4"/>
      <c r="W1687" s="4"/>
    </row>
    <row r="1688" spans="11:23" x14ac:dyDescent="0.5">
      <c r="K1688" s="3"/>
      <c r="L1688" s="4"/>
      <c r="M1688" s="4"/>
      <c r="N1688" s="51"/>
      <c r="Q1688" s="4"/>
      <c r="R1688" s="4"/>
      <c r="S1688" s="4"/>
      <c r="V1688" s="4"/>
      <c r="W1688" s="4"/>
    </row>
    <row r="1689" spans="11:23" x14ac:dyDescent="0.5">
      <c r="K1689" s="3"/>
      <c r="L1689" s="4"/>
      <c r="M1689" s="4"/>
      <c r="N1689" s="51"/>
      <c r="Q1689" s="4"/>
      <c r="R1689" s="4"/>
      <c r="S1689" s="4"/>
      <c r="V1689" s="4"/>
      <c r="W1689" s="4"/>
    </row>
    <row r="1690" spans="11:23" x14ac:dyDescent="0.5">
      <c r="K1690" s="3"/>
      <c r="L1690" s="4"/>
      <c r="M1690" s="4"/>
      <c r="N1690" s="51"/>
      <c r="Q1690" s="4"/>
      <c r="R1690" s="4"/>
      <c r="S1690" s="4"/>
      <c r="V1690" s="4"/>
      <c r="W1690" s="4"/>
    </row>
    <row r="1691" spans="11:23" x14ac:dyDescent="0.5">
      <c r="K1691" s="3"/>
      <c r="L1691" s="4"/>
      <c r="M1691" s="4"/>
      <c r="N1691" s="51"/>
      <c r="Q1691" s="4"/>
      <c r="R1691" s="4"/>
      <c r="S1691" s="4"/>
      <c r="V1691" s="4"/>
      <c r="W1691" s="4"/>
    </row>
    <row r="1692" spans="11:23" x14ac:dyDescent="0.5">
      <c r="K1692" s="3"/>
      <c r="L1692" s="4"/>
      <c r="M1692" s="4"/>
      <c r="N1692" s="51"/>
      <c r="Q1692" s="4"/>
      <c r="R1692" s="4"/>
      <c r="S1692" s="4"/>
      <c r="V1692" s="4"/>
      <c r="W1692" s="4"/>
    </row>
    <row r="1693" spans="11:23" x14ac:dyDescent="0.5">
      <c r="K1693" s="3"/>
      <c r="L1693" s="4"/>
      <c r="M1693" s="4"/>
      <c r="N1693" s="51"/>
      <c r="Q1693" s="4"/>
      <c r="R1693" s="4"/>
      <c r="S1693" s="4"/>
      <c r="V1693" s="4"/>
      <c r="W1693" s="4"/>
    </row>
    <row r="1694" spans="11:23" x14ac:dyDescent="0.5">
      <c r="K1694" s="3"/>
      <c r="L1694" s="4"/>
      <c r="M1694" s="4"/>
      <c r="N1694" s="51"/>
      <c r="Q1694" s="4"/>
      <c r="R1694" s="4"/>
      <c r="S1694" s="4"/>
      <c r="V1694" s="4"/>
      <c r="W1694" s="4"/>
    </row>
    <row r="1695" spans="11:23" x14ac:dyDescent="0.5">
      <c r="K1695" s="3"/>
      <c r="L1695" s="4"/>
      <c r="M1695" s="4"/>
      <c r="N1695" s="51"/>
      <c r="Q1695" s="4"/>
      <c r="R1695" s="4"/>
      <c r="S1695" s="4"/>
      <c r="V1695" s="4"/>
      <c r="W1695" s="4"/>
    </row>
    <row r="1696" spans="11:23" x14ac:dyDescent="0.5">
      <c r="K1696" s="3"/>
      <c r="L1696" s="4"/>
      <c r="M1696" s="4"/>
      <c r="N1696" s="51"/>
      <c r="Q1696" s="4"/>
      <c r="R1696" s="4"/>
      <c r="S1696" s="4"/>
      <c r="V1696" s="4"/>
      <c r="W1696" s="4"/>
    </row>
    <row r="1697" spans="11:23" x14ac:dyDescent="0.5">
      <c r="K1697" s="3"/>
      <c r="L1697" s="4"/>
      <c r="M1697" s="4"/>
      <c r="N1697" s="51"/>
      <c r="Q1697" s="4"/>
      <c r="R1697" s="4"/>
      <c r="S1697" s="4"/>
      <c r="V1697" s="4"/>
      <c r="W1697" s="4"/>
    </row>
    <row r="1698" spans="11:23" x14ac:dyDescent="0.5">
      <c r="K1698" s="3"/>
      <c r="L1698" s="4"/>
      <c r="M1698" s="4"/>
      <c r="N1698" s="51"/>
      <c r="Q1698" s="4"/>
      <c r="R1698" s="4"/>
      <c r="S1698" s="4"/>
      <c r="V1698" s="4"/>
      <c r="W1698" s="4"/>
    </row>
    <row r="1699" spans="11:23" x14ac:dyDescent="0.5">
      <c r="K1699" s="3"/>
      <c r="L1699" s="4"/>
      <c r="M1699" s="4"/>
      <c r="N1699" s="51"/>
      <c r="Q1699" s="4"/>
      <c r="R1699" s="4"/>
      <c r="S1699" s="4"/>
      <c r="V1699" s="4"/>
      <c r="W1699" s="4"/>
    </row>
    <row r="1700" spans="11:23" x14ac:dyDescent="0.5">
      <c r="K1700" s="3"/>
      <c r="L1700" s="4"/>
      <c r="M1700" s="4"/>
      <c r="N1700" s="51"/>
      <c r="Q1700" s="4"/>
      <c r="R1700" s="4"/>
      <c r="S1700" s="4"/>
      <c r="V1700" s="4"/>
      <c r="W1700" s="4"/>
    </row>
    <row r="1701" spans="11:23" x14ac:dyDescent="0.5">
      <c r="K1701" s="3"/>
      <c r="L1701" s="4"/>
      <c r="M1701" s="4"/>
      <c r="N1701" s="51"/>
      <c r="Q1701" s="4"/>
      <c r="R1701" s="4"/>
      <c r="S1701" s="4"/>
      <c r="V1701" s="4"/>
      <c r="W1701" s="4"/>
    </row>
    <row r="1702" spans="11:23" x14ac:dyDescent="0.5">
      <c r="K1702" s="3"/>
      <c r="L1702" s="4"/>
      <c r="M1702" s="4"/>
      <c r="N1702" s="51"/>
      <c r="Q1702" s="4"/>
      <c r="R1702" s="4"/>
      <c r="S1702" s="4"/>
      <c r="V1702" s="4"/>
      <c r="W1702" s="4"/>
    </row>
    <row r="1703" spans="11:23" x14ac:dyDescent="0.5">
      <c r="K1703" s="3"/>
      <c r="L1703" s="4"/>
      <c r="M1703" s="4"/>
      <c r="N1703" s="51"/>
      <c r="Q1703" s="4"/>
      <c r="R1703" s="4"/>
      <c r="S1703" s="4"/>
      <c r="V1703" s="4"/>
      <c r="W1703" s="4"/>
    </row>
    <row r="1704" spans="11:23" x14ac:dyDescent="0.5">
      <c r="K1704" s="3"/>
      <c r="L1704" s="4"/>
      <c r="M1704" s="4"/>
      <c r="N1704" s="51"/>
      <c r="Q1704" s="4"/>
      <c r="R1704" s="4"/>
      <c r="S1704" s="4"/>
      <c r="V1704" s="4"/>
      <c r="W1704" s="4"/>
    </row>
    <row r="1705" spans="11:23" x14ac:dyDescent="0.5">
      <c r="K1705" s="3"/>
      <c r="L1705" s="4"/>
      <c r="M1705" s="4"/>
      <c r="N1705" s="51"/>
      <c r="Q1705" s="4"/>
      <c r="R1705" s="4"/>
      <c r="S1705" s="4"/>
      <c r="V1705" s="4"/>
      <c r="W1705" s="4"/>
    </row>
    <row r="1706" spans="11:23" x14ac:dyDescent="0.5">
      <c r="K1706" s="3"/>
      <c r="L1706" s="4"/>
      <c r="M1706" s="4"/>
      <c r="N1706" s="51"/>
      <c r="Q1706" s="4"/>
      <c r="R1706" s="4"/>
      <c r="S1706" s="4"/>
      <c r="V1706" s="4"/>
      <c r="W1706" s="4"/>
    </row>
    <row r="1707" spans="11:23" x14ac:dyDescent="0.5">
      <c r="K1707" s="3"/>
      <c r="L1707" s="4"/>
      <c r="M1707" s="4"/>
      <c r="N1707" s="51"/>
      <c r="Q1707" s="4"/>
      <c r="R1707" s="4"/>
      <c r="S1707" s="4"/>
      <c r="V1707" s="4"/>
      <c r="W1707" s="4"/>
    </row>
    <row r="1708" spans="11:23" x14ac:dyDescent="0.5">
      <c r="K1708" s="3"/>
      <c r="L1708" s="4"/>
      <c r="M1708" s="4"/>
      <c r="N1708" s="51"/>
      <c r="Q1708" s="4"/>
      <c r="R1708" s="4"/>
      <c r="S1708" s="4"/>
      <c r="V1708" s="4"/>
      <c r="W1708" s="4"/>
    </row>
    <row r="1709" spans="11:23" x14ac:dyDescent="0.5">
      <c r="K1709" s="3"/>
      <c r="L1709" s="4"/>
      <c r="M1709" s="4"/>
      <c r="N1709" s="51"/>
      <c r="Q1709" s="4"/>
      <c r="R1709" s="4"/>
      <c r="S1709" s="4"/>
      <c r="V1709" s="4"/>
      <c r="W1709" s="4"/>
    </row>
    <row r="1710" spans="11:23" x14ac:dyDescent="0.5">
      <c r="K1710" s="3"/>
      <c r="L1710" s="4"/>
      <c r="M1710" s="4"/>
      <c r="N1710" s="51"/>
      <c r="Q1710" s="4"/>
      <c r="R1710" s="4"/>
      <c r="S1710" s="4"/>
      <c r="V1710" s="4"/>
      <c r="W1710" s="4"/>
    </row>
    <row r="1711" spans="11:23" x14ac:dyDescent="0.5">
      <c r="K1711" s="3"/>
      <c r="L1711" s="4"/>
      <c r="M1711" s="4"/>
      <c r="N1711" s="51"/>
      <c r="Q1711" s="4"/>
      <c r="R1711" s="4"/>
      <c r="S1711" s="4"/>
      <c r="V1711" s="4"/>
      <c r="W1711" s="4"/>
    </row>
    <row r="1712" spans="11:23" x14ac:dyDescent="0.5">
      <c r="K1712" s="3"/>
      <c r="L1712" s="4"/>
      <c r="M1712" s="4"/>
      <c r="N1712" s="51"/>
      <c r="Q1712" s="4"/>
      <c r="R1712" s="4"/>
      <c r="S1712" s="4"/>
      <c r="V1712" s="4"/>
      <c r="W1712" s="4"/>
    </row>
    <row r="1713" spans="11:23" x14ac:dyDescent="0.5">
      <c r="K1713" s="3"/>
      <c r="L1713" s="4"/>
      <c r="M1713" s="4"/>
      <c r="N1713" s="51"/>
      <c r="Q1713" s="4"/>
      <c r="R1713" s="4"/>
      <c r="S1713" s="4"/>
      <c r="V1713" s="4"/>
      <c r="W1713" s="4"/>
    </row>
    <row r="1714" spans="11:23" x14ac:dyDescent="0.5">
      <c r="K1714" s="3"/>
      <c r="L1714" s="4"/>
      <c r="M1714" s="4"/>
      <c r="N1714" s="51"/>
      <c r="Q1714" s="4"/>
      <c r="R1714" s="4"/>
      <c r="S1714" s="4"/>
      <c r="V1714" s="4"/>
      <c r="W1714" s="4"/>
    </row>
    <row r="1715" spans="11:23" x14ac:dyDescent="0.5">
      <c r="K1715" s="3"/>
      <c r="L1715" s="4"/>
      <c r="M1715" s="4"/>
      <c r="N1715" s="51"/>
      <c r="Q1715" s="4"/>
      <c r="R1715" s="4"/>
      <c r="S1715" s="4"/>
      <c r="V1715" s="4"/>
      <c r="W1715" s="4"/>
    </row>
    <row r="1716" spans="11:23" x14ac:dyDescent="0.5">
      <c r="K1716" s="3"/>
      <c r="L1716" s="4"/>
      <c r="M1716" s="4"/>
      <c r="N1716" s="51"/>
      <c r="Q1716" s="4"/>
      <c r="R1716" s="4"/>
      <c r="S1716" s="4"/>
      <c r="V1716" s="4"/>
      <c r="W1716" s="4"/>
    </row>
    <row r="1717" spans="11:23" x14ac:dyDescent="0.5">
      <c r="K1717" s="3"/>
      <c r="L1717" s="4"/>
      <c r="M1717" s="4"/>
      <c r="N1717" s="51"/>
      <c r="Q1717" s="4"/>
      <c r="R1717" s="4"/>
      <c r="S1717" s="4"/>
      <c r="V1717" s="4"/>
      <c r="W1717" s="4"/>
    </row>
    <row r="1718" spans="11:23" x14ac:dyDescent="0.5">
      <c r="K1718" s="3"/>
      <c r="L1718" s="4"/>
      <c r="M1718" s="4"/>
      <c r="N1718" s="51"/>
      <c r="Q1718" s="4"/>
      <c r="R1718" s="4"/>
      <c r="S1718" s="4"/>
      <c r="V1718" s="4"/>
      <c r="W1718" s="4"/>
    </row>
    <row r="1719" spans="11:23" x14ac:dyDescent="0.5">
      <c r="K1719" s="3"/>
      <c r="L1719" s="4"/>
      <c r="M1719" s="4"/>
      <c r="N1719" s="51"/>
      <c r="Q1719" s="4"/>
      <c r="R1719" s="4"/>
      <c r="S1719" s="4"/>
      <c r="V1719" s="4"/>
      <c r="W1719" s="4"/>
    </row>
    <row r="1720" spans="11:23" x14ac:dyDescent="0.5">
      <c r="K1720" s="3"/>
      <c r="L1720" s="4"/>
      <c r="M1720" s="4"/>
      <c r="N1720" s="51"/>
      <c r="Q1720" s="4"/>
      <c r="R1720" s="4"/>
      <c r="S1720" s="4"/>
      <c r="V1720" s="4"/>
      <c r="W1720" s="4"/>
    </row>
    <row r="1721" spans="11:23" x14ac:dyDescent="0.5">
      <c r="K1721" s="3"/>
      <c r="L1721" s="4"/>
      <c r="M1721" s="4"/>
      <c r="N1721" s="51"/>
      <c r="Q1721" s="4"/>
      <c r="R1721" s="4"/>
      <c r="S1721" s="4"/>
      <c r="V1721" s="4"/>
      <c r="W1721" s="4"/>
    </row>
    <row r="1722" spans="11:23" x14ac:dyDescent="0.5">
      <c r="K1722" s="3"/>
      <c r="L1722" s="4"/>
      <c r="M1722" s="4"/>
      <c r="N1722" s="51"/>
      <c r="Q1722" s="4"/>
      <c r="R1722" s="4"/>
      <c r="S1722" s="4"/>
      <c r="V1722" s="4"/>
      <c r="W1722" s="4"/>
    </row>
    <row r="1723" spans="11:23" x14ac:dyDescent="0.5">
      <c r="K1723" s="3"/>
      <c r="L1723" s="4"/>
      <c r="M1723" s="4"/>
      <c r="N1723" s="51"/>
      <c r="Q1723" s="4"/>
      <c r="R1723" s="4"/>
      <c r="S1723" s="4"/>
      <c r="V1723" s="4"/>
      <c r="W1723" s="4"/>
    </row>
    <row r="1724" spans="11:23" x14ac:dyDescent="0.5">
      <c r="K1724" s="3"/>
      <c r="L1724" s="4"/>
      <c r="M1724" s="4"/>
      <c r="N1724" s="51"/>
      <c r="Q1724" s="4"/>
      <c r="R1724" s="4"/>
      <c r="S1724" s="4"/>
      <c r="V1724" s="4"/>
      <c r="W1724" s="4"/>
    </row>
    <row r="1725" spans="11:23" x14ac:dyDescent="0.5">
      <c r="K1725" s="3"/>
      <c r="L1725" s="4"/>
      <c r="M1725" s="4"/>
      <c r="N1725" s="51"/>
      <c r="Q1725" s="4"/>
      <c r="R1725" s="4"/>
      <c r="S1725" s="4"/>
      <c r="V1725" s="4"/>
      <c r="W1725" s="4"/>
    </row>
    <row r="1726" spans="11:23" x14ac:dyDescent="0.5">
      <c r="K1726" s="3"/>
      <c r="L1726" s="4"/>
      <c r="M1726" s="4"/>
      <c r="N1726" s="51"/>
      <c r="Q1726" s="4"/>
      <c r="R1726" s="4"/>
      <c r="S1726" s="4"/>
      <c r="V1726" s="4"/>
      <c r="W1726" s="4"/>
    </row>
    <row r="1727" spans="11:23" x14ac:dyDescent="0.5">
      <c r="K1727" s="3"/>
      <c r="L1727" s="4"/>
      <c r="M1727" s="4"/>
      <c r="N1727" s="51"/>
      <c r="Q1727" s="4"/>
      <c r="R1727" s="4"/>
      <c r="S1727" s="4"/>
      <c r="V1727" s="4"/>
      <c r="W1727" s="4"/>
    </row>
    <row r="1728" spans="11:23" x14ac:dyDescent="0.5">
      <c r="K1728" s="3"/>
      <c r="L1728" s="4"/>
      <c r="M1728" s="4"/>
      <c r="N1728" s="51"/>
      <c r="Q1728" s="4"/>
      <c r="R1728" s="4"/>
      <c r="S1728" s="4"/>
      <c r="V1728" s="4"/>
      <c r="W1728" s="4"/>
    </row>
    <row r="1729" spans="11:23" x14ac:dyDescent="0.5">
      <c r="K1729" s="3"/>
      <c r="L1729" s="4"/>
      <c r="M1729" s="4"/>
      <c r="N1729" s="51"/>
      <c r="Q1729" s="4"/>
      <c r="R1729" s="4"/>
      <c r="S1729" s="4"/>
      <c r="V1729" s="4"/>
      <c r="W1729" s="4"/>
    </row>
    <row r="1730" spans="11:23" x14ac:dyDescent="0.5">
      <c r="K1730" s="3"/>
      <c r="L1730" s="4"/>
      <c r="M1730" s="4"/>
      <c r="N1730" s="51"/>
      <c r="Q1730" s="4"/>
      <c r="R1730" s="4"/>
      <c r="S1730" s="4"/>
      <c r="V1730" s="4"/>
      <c r="W1730" s="4"/>
    </row>
    <row r="1731" spans="11:23" x14ac:dyDescent="0.5">
      <c r="K1731" s="3"/>
      <c r="L1731" s="4"/>
      <c r="M1731" s="4"/>
      <c r="N1731" s="51"/>
      <c r="Q1731" s="4"/>
      <c r="R1731" s="4"/>
      <c r="S1731" s="4"/>
      <c r="V1731" s="4"/>
      <c r="W1731" s="4"/>
    </row>
    <row r="1732" spans="11:23" x14ac:dyDescent="0.5">
      <c r="K1732" s="3"/>
      <c r="L1732" s="4"/>
      <c r="M1732" s="4"/>
      <c r="N1732" s="51"/>
      <c r="Q1732" s="4"/>
      <c r="R1732" s="4"/>
      <c r="S1732" s="4"/>
      <c r="V1732" s="4"/>
      <c r="W1732" s="4"/>
    </row>
    <row r="1733" spans="11:23" x14ac:dyDescent="0.5">
      <c r="K1733" s="3"/>
      <c r="L1733" s="4"/>
      <c r="M1733" s="4"/>
      <c r="N1733" s="51"/>
      <c r="Q1733" s="4"/>
      <c r="R1733" s="4"/>
      <c r="S1733" s="4"/>
      <c r="V1733" s="4"/>
      <c r="W1733" s="4"/>
    </row>
    <row r="1734" spans="11:23" x14ac:dyDescent="0.5">
      <c r="K1734" s="3"/>
      <c r="L1734" s="4"/>
      <c r="M1734" s="4"/>
      <c r="N1734" s="51"/>
      <c r="Q1734" s="4"/>
      <c r="R1734" s="4"/>
      <c r="S1734" s="4"/>
      <c r="V1734" s="4"/>
      <c r="W1734" s="4"/>
    </row>
    <row r="1735" spans="11:23" x14ac:dyDescent="0.5">
      <c r="K1735" s="3"/>
      <c r="L1735" s="4"/>
      <c r="M1735" s="4"/>
      <c r="N1735" s="51"/>
      <c r="Q1735" s="4"/>
      <c r="R1735" s="4"/>
      <c r="S1735" s="4"/>
      <c r="V1735" s="4"/>
      <c r="W1735" s="4"/>
    </row>
    <row r="1736" spans="11:23" x14ac:dyDescent="0.5">
      <c r="K1736" s="3"/>
      <c r="L1736" s="4"/>
      <c r="M1736" s="4"/>
      <c r="N1736" s="51"/>
      <c r="Q1736" s="4"/>
      <c r="R1736" s="4"/>
      <c r="S1736" s="4"/>
      <c r="V1736" s="4"/>
      <c r="W1736" s="4"/>
    </row>
    <row r="1737" spans="11:23" x14ac:dyDescent="0.5">
      <c r="K1737" s="3"/>
      <c r="L1737" s="4"/>
      <c r="M1737" s="4"/>
      <c r="N1737" s="51"/>
      <c r="Q1737" s="4"/>
      <c r="R1737" s="4"/>
      <c r="S1737" s="4"/>
      <c r="V1737" s="4"/>
      <c r="W1737" s="4"/>
    </row>
    <row r="1738" spans="11:23" x14ac:dyDescent="0.5">
      <c r="K1738" s="3"/>
      <c r="L1738" s="4"/>
      <c r="M1738" s="4"/>
      <c r="N1738" s="51"/>
      <c r="Q1738" s="4"/>
      <c r="R1738" s="4"/>
      <c r="S1738" s="4"/>
      <c r="V1738" s="4"/>
      <c r="W1738" s="4"/>
    </row>
    <row r="1739" spans="11:23" x14ac:dyDescent="0.5">
      <c r="K1739" s="3"/>
      <c r="L1739" s="4"/>
      <c r="M1739" s="4"/>
      <c r="N1739" s="51"/>
      <c r="Q1739" s="4"/>
      <c r="R1739" s="4"/>
      <c r="S1739" s="4"/>
      <c r="V1739" s="4"/>
      <c r="W1739" s="4"/>
    </row>
    <row r="1740" spans="11:23" x14ac:dyDescent="0.5">
      <c r="K1740" s="3"/>
      <c r="L1740" s="4"/>
      <c r="M1740" s="4"/>
      <c r="N1740" s="51"/>
      <c r="Q1740" s="4"/>
      <c r="R1740" s="4"/>
      <c r="S1740" s="4"/>
      <c r="V1740" s="4"/>
      <c r="W1740" s="4"/>
    </row>
    <row r="1741" spans="11:23" x14ac:dyDescent="0.5">
      <c r="K1741" s="3"/>
      <c r="L1741" s="4"/>
      <c r="M1741" s="4"/>
      <c r="N1741" s="51"/>
      <c r="Q1741" s="4"/>
      <c r="R1741" s="4"/>
      <c r="S1741" s="4"/>
      <c r="V1741" s="4"/>
      <c r="W1741" s="4"/>
    </row>
    <row r="1742" spans="11:23" x14ac:dyDescent="0.5">
      <c r="K1742" s="3"/>
      <c r="L1742" s="4"/>
      <c r="M1742" s="4"/>
      <c r="N1742" s="51"/>
      <c r="Q1742" s="4"/>
      <c r="R1742" s="4"/>
      <c r="S1742" s="4"/>
      <c r="V1742" s="4"/>
      <c r="W1742" s="4"/>
    </row>
    <row r="1743" spans="11:23" x14ac:dyDescent="0.5">
      <c r="K1743" s="3"/>
      <c r="L1743" s="4"/>
      <c r="M1743" s="4"/>
      <c r="N1743" s="51"/>
      <c r="Q1743" s="4"/>
      <c r="R1743" s="4"/>
      <c r="S1743" s="4"/>
      <c r="V1743" s="4"/>
      <c r="W1743" s="4"/>
    </row>
    <row r="1744" spans="11:23" x14ac:dyDescent="0.5">
      <c r="K1744" s="3"/>
      <c r="L1744" s="4"/>
      <c r="M1744" s="4"/>
      <c r="N1744" s="51"/>
      <c r="Q1744" s="4"/>
      <c r="R1744" s="4"/>
      <c r="S1744" s="4"/>
      <c r="V1744" s="4"/>
      <c r="W1744" s="4"/>
    </row>
    <row r="1745" spans="11:23" x14ac:dyDescent="0.5">
      <c r="K1745" s="3"/>
      <c r="L1745" s="4"/>
      <c r="M1745" s="4"/>
      <c r="N1745" s="51"/>
      <c r="Q1745" s="4"/>
      <c r="R1745" s="4"/>
      <c r="S1745" s="4"/>
      <c r="V1745" s="4"/>
      <c r="W1745" s="4"/>
    </row>
    <row r="1746" spans="11:23" x14ac:dyDescent="0.5">
      <c r="K1746" s="3"/>
      <c r="L1746" s="4"/>
      <c r="M1746" s="4"/>
      <c r="N1746" s="51"/>
      <c r="Q1746" s="4"/>
      <c r="R1746" s="4"/>
      <c r="S1746" s="4"/>
      <c r="V1746" s="4"/>
      <c r="W1746" s="4"/>
    </row>
    <row r="1747" spans="11:23" x14ac:dyDescent="0.5">
      <c r="K1747" s="3"/>
      <c r="L1747" s="4"/>
      <c r="M1747" s="4"/>
      <c r="N1747" s="51"/>
      <c r="Q1747" s="4"/>
      <c r="R1747" s="4"/>
      <c r="S1747" s="4"/>
      <c r="V1747" s="4"/>
      <c r="W1747" s="4"/>
    </row>
    <row r="1748" spans="11:23" x14ac:dyDescent="0.5">
      <c r="K1748" s="3"/>
      <c r="L1748" s="4"/>
      <c r="M1748" s="4"/>
      <c r="N1748" s="51"/>
      <c r="Q1748" s="4"/>
      <c r="R1748" s="4"/>
      <c r="S1748" s="4"/>
      <c r="V1748" s="4"/>
      <c r="W1748" s="4"/>
    </row>
    <row r="1749" spans="11:23" x14ac:dyDescent="0.5">
      <c r="K1749" s="3"/>
      <c r="L1749" s="4"/>
      <c r="M1749" s="4"/>
      <c r="N1749" s="51"/>
      <c r="Q1749" s="4"/>
      <c r="R1749" s="4"/>
      <c r="S1749" s="4"/>
      <c r="V1749" s="4"/>
      <c r="W1749" s="4"/>
    </row>
    <row r="1750" spans="11:23" x14ac:dyDescent="0.5">
      <c r="K1750" s="3"/>
      <c r="L1750" s="4"/>
      <c r="M1750" s="4"/>
      <c r="N1750" s="51"/>
      <c r="Q1750" s="4"/>
      <c r="R1750" s="4"/>
      <c r="S1750" s="4"/>
      <c r="V1750" s="4"/>
      <c r="W1750" s="4"/>
    </row>
    <row r="1751" spans="11:23" x14ac:dyDescent="0.5">
      <c r="K1751" s="3"/>
      <c r="L1751" s="4"/>
      <c r="M1751" s="4"/>
      <c r="N1751" s="51"/>
      <c r="Q1751" s="4"/>
      <c r="R1751" s="4"/>
      <c r="S1751" s="4"/>
      <c r="V1751" s="4"/>
      <c r="W1751" s="4"/>
    </row>
    <row r="1752" spans="11:23" x14ac:dyDescent="0.5">
      <c r="K1752" s="3"/>
      <c r="L1752" s="4"/>
      <c r="M1752" s="4"/>
      <c r="N1752" s="51"/>
      <c r="Q1752" s="4"/>
      <c r="R1752" s="4"/>
      <c r="S1752" s="4"/>
      <c r="V1752" s="4"/>
      <c r="W1752" s="4"/>
    </row>
    <row r="1753" spans="11:23" x14ac:dyDescent="0.5">
      <c r="K1753" s="3"/>
      <c r="L1753" s="4"/>
      <c r="M1753" s="4"/>
      <c r="N1753" s="51"/>
      <c r="Q1753" s="4"/>
      <c r="R1753" s="4"/>
      <c r="S1753" s="4"/>
      <c r="V1753" s="4"/>
      <c r="W1753" s="4"/>
    </row>
    <row r="1754" spans="11:23" x14ac:dyDescent="0.5">
      <c r="K1754" s="3"/>
      <c r="L1754" s="4"/>
      <c r="M1754" s="4"/>
      <c r="N1754" s="51"/>
      <c r="Q1754" s="4"/>
      <c r="R1754" s="4"/>
      <c r="S1754" s="4"/>
      <c r="V1754" s="4"/>
      <c r="W1754" s="4"/>
    </row>
    <row r="1755" spans="11:23" x14ac:dyDescent="0.5">
      <c r="K1755" s="3"/>
      <c r="L1755" s="4"/>
      <c r="M1755" s="4"/>
      <c r="N1755" s="51"/>
      <c r="Q1755" s="4"/>
      <c r="R1755" s="4"/>
      <c r="S1755" s="4"/>
      <c r="V1755" s="4"/>
      <c r="W1755" s="4"/>
    </row>
    <row r="1756" spans="11:23" x14ac:dyDescent="0.5">
      <c r="K1756" s="3"/>
      <c r="L1756" s="4"/>
      <c r="M1756" s="4"/>
      <c r="N1756" s="51"/>
      <c r="Q1756" s="4"/>
      <c r="R1756" s="4"/>
      <c r="S1756" s="4"/>
      <c r="V1756" s="4"/>
      <c r="W1756" s="4"/>
    </row>
    <row r="1757" spans="11:23" x14ac:dyDescent="0.5">
      <c r="K1757" s="3"/>
      <c r="L1757" s="4"/>
      <c r="M1757" s="4"/>
      <c r="N1757" s="51"/>
      <c r="Q1757" s="4"/>
      <c r="R1757" s="4"/>
      <c r="S1757" s="4"/>
      <c r="V1757" s="4"/>
      <c r="W1757" s="4"/>
    </row>
    <row r="1758" spans="11:23" x14ac:dyDescent="0.5">
      <c r="K1758" s="3"/>
      <c r="L1758" s="4"/>
      <c r="M1758" s="4"/>
      <c r="N1758" s="51"/>
      <c r="Q1758" s="4"/>
      <c r="R1758" s="4"/>
      <c r="S1758" s="4"/>
      <c r="V1758" s="4"/>
      <c r="W1758" s="4"/>
    </row>
    <row r="1759" spans="11:23" x14ac:dyDescent="0.5">
      <c r="K1759" s="3"/>
      <c r="L1759" s="4"/>
      <c r="M1759" s="4"/>
      <c r="N1759" s="51"/>
      <c r="Q1759" s="4"/>
      <c r="R1759" s="4"/>
      <c r="S1759" s="4"/>
      <c r="V1759" s="4"/>
      <c r="W1759" s="4"/>
    </row>
    <row r="1760" spans="11:23" x14ac:dyDescent="0.5">
      <c r="K1760" s="3"/>
      <c r="L1760" s="4"/>
      <c r="M1760" s="4"/>
      <c r="N1760" s="51"/>
      <c r="Q1760" s="4"/>
      <c r="R1760" s="4"/>
      <c r="S1760" s="4"/>
      <c r="V1760" s="4"/>
      <c r="W1760" s="4"/>
    </row>
    <row r="1761" spans="11:23" x14ac:dyDescent="0.5">
      <c r="K1761" s="3"/>
      <c r="L1761" s="4"/>
      <c r="M1761" s="4"/>
      <c r="N1761" s="51"/>
      <c r="Q1761" s="4"/>
      <c r="R1761" s="4"/>
      <c r="S1761" s="4"/>
      <c r="V1761" s="4"/>
      <c r="W1761" s="4"/>
    </row>
    <row r="1762" spans="11:23" x14ac:dyDescent="0.5">
      <c r="K1762" s="3"/>
      <c r="L1762" s="4"/>
      <c r="M1762" s="4"/>
      <c r="N1762" s="51"/>
      <c r="Q1762" s="4"/>
      <c r="R1762" s="4"/>
      <c r="S1762" s="4"/>
      <c r="V1762" s="4"/>
      <c r="W1762" s="4"/>
    </row>
    <row r="1763" spans="11:23" x14ac:dyDescent="0.5">
      <c r="K1763" s="3"/>
      <c r="L1763" s="4"/>
      <c r="M1763" s="4"/>
      <c r="N1763" s="51"/>
      <c r="Q1763" s="4"/>
      <c r="R1763" s="4"/>
      <c r="S1763" s="4"/>
      <c r="V1763" s="4"/>
      <c r="W1763" s="4"/>
    </row>
    <row r="1764" spans="11:23" x14ac:dyDescent="0.5">
      <c r="K1764" s="3"/>
      <c r="L1764" s="4"/>
      <c r="M1764" s="4"/>
      <c r="N1764" s="51"/>
      <c r="Q1764" s="4"/>
      <c r="R1764" s="4"/>
      <c r="S1764" s="4"/>
      <c r="V1764" s="4"/>
      <c r="W1764" s="4"/>
    </row>
    <row r="1765" spans="11:23" x14ac:dyDescent="0.5">
      <c r="K1765" s="3"/>
      <c r="L1765" s="4"/>
      <c r="M1765" s="4"/>
      <c r="N1765" s="51"/>
      <c r="Q1765" s="4"/>
      <c r="R1765" s="4"/>
      <c r="S1765" s="4"/>
      <c r="V1765" s="4"/>
      <c r="W1765" s="4"/>
    </row>
    <row r="1766" spans="11:23" x14ac:dyDescent="0.5">
      <c r="K1766" s="3"/>
      <c r="L1766" s="4"/>
      <c r="M1766" s="4"/>
      <c r="N1766" s="51"/>
      <c r="Q1766" s="4"/>
      <c r="R1766" s="4"/>
      <c r="S1766" s="4"/>
      <c r="V1766" s="4"/>
      <c r="W1766" s="4"/>
    </row>
    <row r="1767" spans="11:23" x14ac:dyDescent="0.5">
      <c r="K1767" s="3"/>
      <c r="L1767" s="4"/>
      <c r="M1767" s="4"/>
      <c r="N1767" s="51"/>
      <c r="Q1767" s="4"/>
      <c r="R1767" s="4"/>
      <c r="S1767" s="4"/>
      <c r="V1767" s="4"/>
      <c r="W1767" s="4"/>
    </row>
    <row r="1768" spans="11:23" x14ac:dyDescent="0.5">
      <c r="K1768" s="3"/>
      <c r="L1768" s="4"/>
      <c r="M1768" s="4"/>
      <c r="N1768" s="51"/>
      <c r="Q1768" s="4"/>
      <c r="R1768" s="4"/>
      <c r="S1768" s="4"/>
      <c r="V1768" s="4"/>
      <c r="W1768" s="4"/>
    </row>
    <row r="1769" spans="11:23" x14ac:dyDescent="0.5">
      <c r="K1769" s="3"/>
      <c r="L1769" s="4"/>
      <c r="M1769" s="4"/>
      <c r="N1769" s="51"/>
      <c r="Q1769" s="4"/>
      <c r="R1769" s="4"/>
      <c r="S1769" s="4"/>
      <c r="V1769" s="4"/>
      <c r="W1769" s="4"/>
    </row>
    <row r="1770" spans="11:23" x14ac:dyDescent="0.5">
      <c r="K1770" s="3"/>
      <c r="L1770" s="4"/>
      <c r="M1770" s="4"/>
      <c r="N1770" s="51"/>
      <c r="Q1770" s="4"/>
      <c r="R1770" s="4"/>
      <c r="S1770" s="4"/>
      <c r="V1770" s="4"/>
      <c r="W1770" s="4"/>
    </row>
    <row r="1771" spans="11:23" x14ac:dyDescent="0.5">
      <c r="K1771" s="3"/>
      <c r="L1771" s="4"/>
      <c r="M1771" s="4"/>
      <c r="N1771" s="51"/>
      <c r="Q1771" s="4"/>
      <c r="R1771" s="4"/>
      <c r="S1771" s="4"/>
      <c r="V1771" s="4"/>
      <c r="W1771" s="4"/>
    </row>
    <row r="1772" spans="11:23" x14ac:dyDescent="0.5">
      <c r="K1772" s="3"/>
      <c r="L1772" s="4"/>
      <c r="M1772" s="4"/>
      <c r="N1772" s="51"/>
      <c r="Q1772" s="4"/>
      <c r="R1772" s="4"/>
      <c r="S1772" s="4"/>
      <c r="V1772" s="4"/>
      <c r="W1772" s="4"/>
    </row>
    <row r="1773" spans="11:23" x14ac:dyDescent="0.5">
      <c r="K1773" s="3"/>
      <c r="L1773" s="4"/>
      <c r="M1773" s="4"/>
      <c r="N1773" s="51"/>
      <c r="Q1773" s="4"/>
      <c r="R1773" s="4"/>
      <c r="S1773" s="4"/>
      <c r="V1773" s="4"/>
      <c r="W1773" s="4"/>
    </row>
    <row r="1774" spans="11:23" x14ac:dyDescent="0.5">
      <c r="K1774" s="3"/>
      <c r="L1774" s="4"/>
      <c r="M1774" s="4"/>
      <c r="N1774" s="51"/>
      <c r="Q1774" s="4"/>
      <c r="R1774" s="4"/>
      <c r="S1774" s="4"/>
      <c r="V1774" s="4"/>
      <c r="W1774" s="4"/>
    </row>
    <row r="1775" spans="11:23" x14ac:dyDescent="0.5">
      <c r="K1775" s="3"/>
      <c r="L1775" s="4"/>
      <c r="M1775" s="4"/>
      <c r="N1775" s="51"/>
      <c r="Q1775" s="4"/>
      <c r="R1775" s="4"/>
      <c r="S1775" s="4"/>
      <c r="V1775" s="4"/>
      <c r="W1775" s="4"/>
    </row>
    <row r="1776" spans="11:23" x14ac:dyDescent="0.5">
      <c r="K1776" s="3"/>
      <c r="L1776" s="4"/>
      <c r="M1776" s="4"/>
      <c r="N1776" s="51"/>
      <c r="Q1776" s="4"/>
      <c r="R1776" s="4"/>
      <c r="S1776" s="4"/>
      <c r="V1776" s="4"/>
      <c r="W1776" s="4"/>
    </row>
    <row r="1777" spans="11:23" x14ac:dyDescent="0.5">
      <c r="K1777" s="3"/>
      <c r="L1777" s="4"/>
      <c r="M1777" s="4"/>
      <c r="N1777" s="51"/>
      <c r="Q1777" s="4"/>
      <c r="R1777" s="4"/>
      <c r="S1777" s="4"/>
      <c r="V1777" s="4"/>
      <c r="W1777" s="4"/>
    </row>
    <row r="1778" spans="11:23" x14ac:dyDescent="0.5">
      <c r="K1778" s="3"/>
      <c r="L1778" s="4"/>
      <c r="M1778" s="4"/>
      <c r="N1778" s="51"/>
      <c r="Q1778" s="4"/>
      <c r="R1778" s="4"/>
      <c r="S1778" s="4"/>
      <c r="V1778" s="4"/>
      <c r="W1778" s="4"/>
    </row>
    <row r="1779" spans="11:23" x14ac:dyDescent="0.5">
      <c r="K1779" s="3"/>
      <c r="L1779" s="4"/>
      <c r="M1779" s="4"/>
      <c r="N1779" s="51"/>
      <c r="Q1779" s="4"/>
      <c r="R1779" s="4"/>
      <c r="S1779" s="4"/>
      <c r="V1779" s="4"/>
      <c r="W1779" s="4"/>
    </row>
    <row r="1780" spans="11:23" x14ac:dyDescent="0.5">
      <c r="K1780" s="3"/>
      <c r="L1780" s="4"/>
      <c r="M1780" s="4"/>
      <c r="N1780" s="51"/>
      <c r="Q1780" s="4"/>
      <c r="R1780" s="4"/>
      <c r="S1780" s="4"/>
      <c r="V1780" s="4"/>
      <c r="W1780" s="4"/>
    </row>
    <row r="1781" spans="11:23" x14ac:dyDescent="0.5">
      <c r="K1781" s="3"/>
      <c r="L1781" s="4"/>
      <c r="M1781" s="4"/>
      <c r="N1781" s="51"/>
      <c r="Q1781" s="4"/>
      <c r="R1781" s="4"/>
      <c r="S1781" s="4"/>
      <c r="V1781" s="4"/>
      <c r="W1781" s="4"/>
    </row>
    <row r="1782" spans="11:23" x14ac:dyDescent="0.5">
      <c r="K1782" s="3"/>
      <c r="L1782" s="4"/>
      <c r="M1782" s="4"/>
      <c r="N1782" s="51"/>
      <c r="Q1782" s="4"/>
      <c r="R1782" s="4"/>
      <c r="S1782" s="4"/>
      <c r="V1782" s="4"/>
      <c r="W1782" s="4"/>
    </row>
    <row r="1783" spans="11:23" x14ac:dyDescent="0.5">
      <c r="K1783" s="3"/>
      <c r="L1783" s="4"/>
      <c r="M1783" s="4"/>
      <c r="N1783" s="51"/>
      <c r="Q1783" s="4"/>
      <c r="R1783" s="4"/>
      <c r="S1783" s="4"/>
      <c r="V1783" s="4"/>
      <c r="W1783" s="4"/>
    </row>
    <row r="1784" spans="11:23" x14ac:dyDescent="0.5">
      <c r="K1784" s="3"/>
      <c r="L1784" s="4"/>
      <c r="M1784" s="4"/>
      <c r="N1784" s="51"/>
      <c r="Q1784" s="4"/>
      <c r="R1784" s="4"/>
      <c r="S1784" s="4"/>
      <c r="V1784" s="4"/>
      <c r="W1784" s="4"/>
    </row>
    <row r="1785" spans="11:23" x14ac:dyDescent="0.5">
      <c r="K1785" s="3"/>
      <c r="L1785" s="4"/>
      <c r="M1785" s="4"/>
      <c r="N1785" s="51"/>
      <c r="Q1785" s="4"/>
      <c r="R1785" s="4"/>
      <c r="S1785" s="4"/>
      <c r="V1785" s="4"/>
      <c r="W1785" s="4"/>
    </row>
    <row r="1786" spans="11:23" x14ac:dyDescent="0.5">
      <c r="K1786" s="3"/>
      <c r="L1786" s="4"/>
      <c r="M1786" s="4"/>
      <c r="N1786" s="51"/>
      <c r="Q1786" s="4"/>
      <c r="R1786" s="4"/>
      <c r="S1786" s="4"/>
      <c r="V1786" s="4"/>
      <c r="W1786" s="4"/>
    </row>
    <row r="1787" spans="11:23" x14ac:dyDescent="0.5">
      <c r="K1787" s="3"/>
      <c r="L1787" s="4"/>
      <c r="M1787" s="4"/>
      <c r="N1787" s="51"/>
      <c r="Q1787" s="4"/>
      <c r="R1787" s="4"/>
      <c r="S1787" s="4"/>
      <c r="V1787" s="4"/>
      <c r="W1787" s="4"/>
    </row>
    <row r="1788" spans="11:23" x14ac:dyDescent="0.5">
      <c r="K1788" s="3"/>
      <c r="L1788" s="4"/>
      <c r="M1788" s="4"/>
      <c r="N1788" s="51"/>
      <c r="Q1788" s="4"/>
      <c r="R1788" s="4"/>
      <c r="S1788" s="4"/>
      <c r="V1788" s="4"/>
      <c r="W1788" s="4"/>
    </row>
    <row r="1789" spans="11:23" x14ac:dyDescent="0.5">
      <c r="K1789" s="3"/>
      <c r="L1789" s="4"/>
      <c r="M1789" s="4"/>
      <c r="N1789" s="51"/>
      <c r="Q1789" s="4"/>
      <c r="R1789" s="4"/>
      <c r="S1789" s="4"/>
      <c r="V1789" s="4"/>
      <c r="W1789" s="4"/>
    </row>
    <row r="1790" spans="11:23" x14ac:dyDescent="0.5">
      <c r="K1790" s="3"/>
      <c r="L1790" s="4"/>
      <c r="M1790" s="4"/>
      <c r="N1790" s="51"/>
      <c r="Q1790" s="4"/>
      <c r="R1790" s="4"/>
      <c r="S1790" s="4"/>
      <c r="V1790" s="4"/>
      <c r="W1790" s="4"/>
    </row>
    <row r="1791" spans="11:23" x14ac:dyDescent="0.5">
      <c r="K1791" s="3"/>
      <c r="L1791" s="4"/>
      <c r="M1791" s="4"/>
      <c r="N1791" s="51"/>
      <c r="Q1791" s="4"/>
      <c r="R1791" s="4"/>
      <c r="S1791" s="4"/>
      <c r="V1791" s="4"/>
      <c r="W1791" s="4"/>
    </row>
    <row r="1792" spans="11:23" x14ac:dyDescent="0.5">
      <c r="K1792" s="3"/>
      <c r="L1792" s="4"/>
      <c r="M1792" s="4"/>
      <c r="N1792" s="51"/>
      <c r="Q1792" s="4"/>
      <c r="R1792" s="4"/>
      <c r="S1792" s="4"/>
      <c r="V1792" s="4"/>
      <c r="W1792" s="4"/>
    </row>
    <row r="1793" spans="11:23" x14ac:dyDescent="0.5">
      <c r="K1793" s="3"/>
      <c r="L1793" s="4"/>
      <c r="M1793" s="4"/>
      <c r="N1793" s="51"/>
      <c r="Q1793" s="4"/>
      <c r="R1793" s="4"/>
      <c r="S1793" s="4"/>
      <c r="V1793" s="4"/>
      <c r="W1793" s="4"/>
    </row>
    <row r="1794" spans="11:23" x14ac:dyDescent="0.5">
      <c r="K1794" s="3"/>
      <c r="L1794" s="4"/>
      <c r="M1794" s="4"/>
      <c r="N1794" s="51"/>
      <c r="Q1794" s="4"/>
      <c r="R1794" s="4"/>
      <c r="S1794" s="4"/>
      <c r="V1794" s="4"/>
      <c r="W1794" s="4"/>
    </row>
    <row r="1795" spans="11:23" x14ac:dyDescent="0.5">
      <c r="K1795" s="3"/>
      <c r="L1795" s="4"/>
      <c r="M1795" s="4"/>
      <c r="N1795" s="51"/>
      <c r="Q1795" s="4"/>
      <c r="R1795" s="4"/>
      <c r="S1795" s="4"/>
      <c r="V1795" s="4"/>
      <c r="W1795" s="4"/>
    </row>
    <row r="1796" spans="11:23" x14ac:dyDescent="0.5">
      <c r="K1796" s="3"/>
      <c r="L1796" s="4"/>
      <c r="M1796" s="4"/>
      <c r="N1796" s="51"/>
      <c r="Q1796" s="4"/>
      <c r="R1796" s="4"/>
      <c r="S1796" s="4"/>
      <c r="V1796" s="4"/>
      <c r="W1796" s="4"/>
    </row>
    <row r="1797" spans="11:23" x14ac:dyDescent="0.5">
      <c r="K1797" s="3"/>
      <c r="L1797" s="4"/>
      <c r="M1797" s="4"/>
      <c r="N1797" s="51"/>
      <c r="Q1797" s="4"/>
      <c r="R1797" s="4"/>
      <c r="S1797" s="4"/>
      <c r="V1797" s="4"/>
      <c r="W1797" s="4"/>
    </row>
    <row r="1798" spans="11:23" x14ac:dyDescent="0.5">
      <c r="K1798" s="3"/>
      <c r="L1798" s="4"/>
      <c r="M1798" s="4"/>
      <c r="N1798" s="51"/>
      <c r="Q1798" s="4"/>
      <c r="R1798" s="4"/>
      <c r="S1798" s="4"/>
      <c r="V1798" s="4"/>
      <c r="W1798" s="4"/>
    </row>
    <row r="1799" spans="11:23" x14ac:dyDescent="0.5">
      <c r="K1799" s="3"/>
      <c r="L1799" s="4"/>
      <c r="M1799" s="4"/>
      <c r="N1799" s="51"/>
      <c r="Q1799" s="4"/>
      <c r="R1799" s="4"/>
      <c r="S1799" s="4"/>
      <c r="V1799" s="4"/>
      <c r="W1799" s="4"/>
    </row>
    <row r="1800" spans="11:23" x14ac:dyDescent="0.5">
      <c r="K1800" s="3"/>
      <c r="L1800" s="4"/>
      <c r="M1800" s="4"/>
      <c r="N1800" s="51"/>
      <c r="Q1800" s="4"/>
      <c r="R1800" s="4"/>
      <c r="S1800" s="4"/>
      <c r="V1800" s="4"/>
      <c r="W1800" s="4"/>
    </row>
    <row r="1801" spans="11:23" x14ac:dyDescent="0.5">
      <c r="K1801" s="3"/>
      <c r="L1801" s="4"/>
      <c r="M1801" s="4"/>
      <c r="N1801" s="51"/>
      <c r="Q1801" s="4"/>
      <c r="R1801" s="4"/>
      <c r="S1801" s="4"/>
      <c r="V1801" s="4"/>
      <c r="W1801" s="4"/>
    </row>
    <row r="1802" spans="11:23" x14ac:dyDescent="0.5">
      <c r="K1802" s="3"/>
      <c r="L1802" s="4"/>
      <c r="M1802" s="4"/>
      <c r="N1802" s="51"/>
      <c r="Q1802" s="4"/>
      <c r="R1802" s="4"/>
      <c r="S1802" s="4"/>
      <c r="V1802" s="4"/>
      <c r="W1802" s="4"/>
    </row>
    <row r="1803" spans="11:23" x14ac:dyDescent="0.5">
      <c r="K1803" s="3"/>
      <c r="L1803" s="4"/>
      <c r="M1803" s="4"/>
      <c r="N1803" s="51"/>
      <c r="Q1803" s="4"/>
      <c r="R1803" s="4"/>
      <c r="S1803" s="4"/>
      <c r="V1803" s="4"/>
      <c r="W1803" s="4"/>
    </row>
    <row r="1804" spans="11:23" x14ac:dyDescent="0.5">
      <c r="K1804" s="3"/>
      <c r="L1804" s="4"/>
      <c r="M1804" s="4"/>
      <c r="N1804" s="51"/>
      <c r="Q1804" s="4"/>
      <c r="R1804" s="4"/>
      <c r="S1804" s="4"/>
      <c r="V1804" s="4"/>
      <c r="W1804" s="4"/>
    </row>
    <row r="1805" spans="11:23" x14ac:dyDescent="0.5">
      <c r="K1805" s="3"/>
      <c r="L1805" s="4"/>
      <c r="M1805" s="4"/>
      <c r="N1805" s="51"/>
      <c r="Q1805" s="4"/>
      <c r="R1805" s="4"/>
      <c r="S1805" s="4"/>
      <c r="V1805" s="4"/>
      <c r="W1805" s="4"/>
    </row>
    <row r="1806" spans="11:23" x14ac:dyDescent="0.5">
      <c r="K1806" s="3"/>
      <c r="L1806" s="4"/>
      <c r="M1806" s="4"/>
      <c r="N1806" s="51"/>
      <c r="Q1806" s="4"/>
      <c r="R1806" s="4"/>
      <c r="S1806" s="4"/>
      <c r="V1806" s="4"/>
      <c r="W1806" s="4"/>
    </row>
    <row r="1807" spans="11:23" x14ac:dyDescent="0.5">
      <c r="K1807" s="3"/>
      <c r="L1807" s="4"/>
      <c r="M1807" s="4"/>
      <c r="N1807" s="51"/>
      <c r="Q1807" s="4"/>
      <c r="R1807" s="4"/>
      <c r="S1807" s="4"/>
      <c r="V1807" s="4"/>
      <c r="W1807" s="4"/>
    </row>
    <row r="1808" spans="11:23" x14ac:dyDescent="0.5">
      <c r="K1808" s="3"/>
      <c r="L1808" s="4"/>
      <c r="M1808" s="4"/>
      <c r="N1808" s="51"/>
      <c r="Q1808" s="4"/>
      <c r="R1808" s="4"/>
      <c r="S1808" s="4"/>
      <c r="V1808" s="4"/>
      <c r="W1808" s="4"/>
    </row>
    <row r="1809" spans="11:23" x14ac:dyDescent="0.5">
      <c r="K1809" s="3"/>
      <c r="L1809" s="4"/>
      <c r="M1809" s="4"/>
      <c r="N1809" s="51"/>
      <c r="Q1809" s="4"/>
      <c r="R1809" s="4"/>
      <c r="S1809" s="4"/>
      <c r="V1809" s="4"/>
      <c r="W1809" s="4"/>
    </row>
    <row r="1810" spans="11:23" x14ac:dyDescent="0.5">
      <c r="K1810" s="3"/>
      <c r="L1810" s="4"/>
      <c r="M1810" s="4"/>
      <c r="N1810" s="51"/>
      <c r="Q1810" s="4"/>
      <c r="R1810" s="4"/>
      <c r="S1810" s="4"/>
      <c r="V1810" s="4"/>
      <c r="W1810" s="4"/>
    </row>
    <row r="1811" spans="11:23" x14ac:dyDescent="0.5">
      <c r="K1811" s="3"/>
      <c r="L1811" s="4"/>
      <c r="M1811" s="4"/>
      <c r="N1811" s="51"/>
      <c r="Q1811" s="4"/>
      <c r="R1811" s="4"/>
      <c r="S1811" s="4"/>
      <c r="V1811" s="4"/>
      <c r="W1811" s="4"/>
    </row>
    <row r="1812" spans="11:23" x14ac:dyDescent="0.5">
      <c r="K1812" s="3"/>
      <c r="L1812" s="4"/>
      <c r="M1812" s="4"/>
      <c r="N1812" s="51"/>
      <c r="Q1812" s="4"/>
      <c r="R1812" s="4"/>
      <c r="S1812" s="4"/>
      <c r="V1812" s="4"/>
      <c r="W1812" s="4"/>
    </row>
    <row r="1813" spans="11:23" x14ac:dyDescent="0.5">
      <c r="K1813" s="3"/>
      <c r="L1813" s="4"/>
      <c r="M1813" s="4"/>
      <c r="N1813" s="51"/>
      <c r="Q1813" s="4"/>
      <c r="R1813" s="4"/>
      <c r="S1813" s="4"/>
      <c r="V1813" s="4"/>
      <c r="W1813" s="4"/>
    </row>
    <row r="1814" spans="11:23" x14ac:dyDescent="0.5">
      <c r="K1814" s="3"/>
      <c r="L1814" s="4"/>
      <c r="M1814" s="4"/>
      <c r="N1814" s="51"/>
      <c r="Q1814" s="4"/>
      <c r="R1814" s="4"/>
      <c r="S1814" s="4"/>
      <c r="V1814" s="4"/>
      <c r="W1814" s="4"/>
    </row>
    <row r="1815" spans="11:23" x14ac:dyDescent="0.5">
      <c r="K1815" s="3"/>
      <c r="L1815" s="4"/>
      <c r="M1815" s="4"/>
      <c r="N1815" s="51"/>
      <c r="Q1815" s="4"/>
      <c r="R1815" s="4"/>
      <c r="S1815" s="4"/>
      <c r="V1815" s="4"/>
      <c r="W1815" s="4"/>
    </row>
    <row r="1816" spans="11:23" x14ac:dyDescent="0.5">
      <c r="K1816" s="3"/>
      <c r="L1816" s="4"/>
      <c r="M1816" s="4"/>
      <c r="N1816" s="51"/>
      <c r="Q1816" s="4"/>
      <c r="R1816" s="4"/>
      <c r="S1816" s="4"/>
      <c r="V1816" s="4"/>
      <c r="W1816" s="4"/>
    </row>
    <row r="1817" spans="11:23" x14ac:dyDescent="0.5">
      <c r="K1817" s="3"/>
      <c r="L1817" s="4"/>
      <c r="M1817" s="4"/>
      <c r="N1817" s="51"/>
      <c r="Q1817" s="4"/>
      <c r="R1817" s="4"/>
      <c r="S1817" s="4"/>
      <c r="V1817" s="4"/>
      <c r="W1817" s="4"/>
    </row>
    <row r="1818" spans="11:23" x14ac:dyDescent="0.5">
      <c r="K1818" s="3"/>
      <c r="L1818" s="4"/>
      <c r="M1818" s="4"/>
      <c r="N1818" s="51"/>
      <c r="Q1818" s="4"/>
      <c r="R1818" s="4"/>
      <c r="S1818" s="4"/>
      <c r="V1818" s="4"/>
      <c r="W1818" s="4"/>
    </row>
    <row r="1819" spans="11:23" x14ac:dyDescent="0.5">
      <c r="K1819" s="3"/>
      <c r="L1819" s="4"/>
      <c r="M1819" s="4"/>
      <c r="N1819" s="51"/>
      <c r="Q1819" s="4"/>
      <c r="R1819" s="4"/>
      <c r="S1819" s="4"/>
      <c r="V1819" s="4"/>
      <c r="W1819" s="4"/>
    </row>
    <row r="1820" spans="11:23" x14ac:dyDescent="0.5">
      <c r="K1820" s="3"/>
      <c r="L1820" s="4"/>
      <c r="M1820" s="4"/>
      <c r="N1820" s="51"/>
      <c r="Q1820" s="4"/>
      <c r="R1820" s="4"/>
      <c r="S1820" s="4"/>
      <c r="V1820" s="4"/>
      <c r="W1820" s="4"/>
    </row>
    <row r="1821" spans="11:23" x14ac:dyDescent="0.5">
      <c r="K1821" s="3"/>
      <c r="L1821" s="4"/>
      <c r="M1821" s="4"/>
      <c r="N1821" s="51"/>
      <c r="Q1821" s="4"/>
      <c r="R1821" s="4"/>
      <c r="S1821" s="4"/>
      <c r="V1821" s="4"/>
      <c r="W1821" s="4"/>
    </row>
    <row r="1822" spans="11:23" x14ac:dyDescent="0.5">
      <c r="K1822" s="3"/>
      <c r="L1822" s="4"/>
      <c r="M1822" s="4"/>
      <c r="N1822" s="51"/>
      <c r="Q1822" s="4"/>
      <c r="R1822" s="4"/>
      <c r="S1822" s="4"/>
      <c r="V1822" s="4"/>
      <c r="W1822" s="4"/>
    </row>
    <row r="1823" spans="11:23" x14ac:dyDescent="0.5">
      <c r="K1823" s="3"/>
      <c r="L1823" s="4"/>
      <c r="M1823" s="4"/>
      <c r="N1823" s="51"/>
      <c r="Q1823" s="4"/>
      <c r="R1823" s="4"/>
      <c r="S1823" s="4"/>
      <c r="V1823" s="4"/>
      <c r="W1823" s="4"/>
    </row>
    <row r="1824" spans="11:23" x14ac:dyDescent="0.5">
      <c r="K1824" s="3"/>
      <c r="L1824" s="4"/>
      <c r="M1824" s="4"/>
      <c r="N1824" s="51"/>
      <c r="Q1824" s="4"/>
      <c r="R1824" s="4"/>
      <c r="S1824" s="4"/>
      <c r="V1824" s="4"/>
      <c r="W1824" s="4"/>
    </row>
    <row r="1825" spans="11:23" x14ac:dyDescent="0.5">
      <c r="K1825" s="3"/>
      <c r="L1825" s="4"/>
      <c r="M1825" s="4"/>
      <c r="N1825" s="51"/>
      <c r="Q1825" s="4"/>
      <c r="R1825" s="4"/>
      <c r="S1825" s="4"/>
      <c r="V1825" s="4"/>
      <c r="W1825" s="4"/>
    </row>
    <row r="1826" spans="11:23" x14ac:dyDescent="0.5">
      <c r="K1826" s="3"/>
      <c r="L1826" s="4"/>
      <c r="M1826" s="4"/>
      <c r="N1826" s="51"/>
      <c r="Q1826" s="4"/>
      <c r="R1826" s="4"/>
      <c r="S1826" s="4"/>
      <c r="V1826" s="4"/>
      <c r="W1826" s="4"/>
    </row>
    <row r="1827" spans="11:23" x14ac:dyDescent="0.5">
      <c r="K1827" s="3"/>
      <c r="L1827" s="4"/>
      <c r="M1827" s="4"/>
      <c r="N1827" s="51"/>
      <c r="Q1827" s="4"/>
      <c r="R1827" s="4"/>
      <c r="S1827" s="4"/>
      <c r="V1827" s="4"/>
      <c r="W1827" s="4"/>
    </row>
    <row r="1828" spans="11:23" x14ac:dyDescent="0.5">
      <c r="K1828" s="3"/>
      <c r="L1828" s="4"/>
      <c r="M1828" s="4"/>
      <c r="N1828" s="51"/>
      <c r="Q1828" s="4"/>
      <c r="R1828" s="4"/>
      <c r="S1828" s="4"/>
      <c r="V1828" s="4"/>
      <c r="W1828" s="4"/>
    </row>
    <row r="1829" spans="11:23" x14ac:dyDescent="0.5">
      <c r="K1829" s="3"/>
      <c r="L1829" s="4"/>
      <c r="M1829" s="4"/>
      <c r="N1829" s="51"/>
      <c r="Q1829" s="4"/>
      <c r="R1829" s="4"/>
      <c r="S1829" s="4"/>
      <c r="V1829" s="4"/>
      <c r="W1829" s="4"/>
    </row>
    <row r="1830" spans="11:23" x14ac:dyDescent="0.5">
      <c r="K1830" s="3"/>
      <c r="L1830" s="4"/>
      <c r="M1830" s="4"/>
      <c r="N1830" s="51"/>
      <c r="Q1830" s="4"/>
      <c r="R1830" s="4"/>
      <c r="S1830" s="4"/>
      <c r="V1830" s="4"/>
      <c r="W1830" s="4"/>
    </row>
    <row r="1831" spans="11:23" x14ac:dyDescent="0.5">
      <c r="K1831" s="3"/>
      <c r="L1831" s="4"/>
      <c r="M1831" s="4"/>
      <c r="N1831" s="51"/>
      <c r="Q1831" s="4"/>
      <c r="R1831" s="4"/>
      <c r="S1831" s="4"/>
      <c r="V1831" s="4"/>
      <c r="W1831" s="4"/>
    </row>
    <row r="1832" spans="11:23" x14ac:dyDescent="0.5">
      <c r="K1832" s="3"/>
      <c r="L1832" s="4"/>
      <c r="M1832" s="4"/>
      <c r="N1832" s="51"/>
      <c r="Q1832" s="4"/>
      <c r="R1832" s="4"/>
      <c r="S1832" s="4"/>
      <c r="V1832" s="4"/>
      <c r="W1832" s="4"/>
    </row>
    <row r="1833" spans="11:23" x14ac:dyDescent="0.5">
      <c r="K1833" s="3"/>
      <c r="L1833" s="4"/>
      <c r="M1833" s="4"/>
      <c r="N1833" s="51"/>
      <c r="Q1833" s="4"/>
      <c r="R1833" s="4"/>
      <c r="S1833" s="4"/>
      <c r="V1833" s="4"/>
      <c r="W1833" s="4"/>
    </row>
    <row r="1834" spans="11:23" x14ac:dyDescent="0.5">
      <c r="K1834" s="3"/>
      <c r="L1834" s="4"/>
      <c r="M1834" s="4"/>
      <c r="N1834" s="51"/>
      <c r="Q1834" s="4"/>
      <c r="R1834" s="4"/>
      <c r="S1834" s="4"/>
      <c r="V1834" s="4"/>
      <c r="W1834" s="4"/>
    </row>
    <row r="1835" spans="11:23" x14ac:dyDescent="0.5">
      <c r="K1835" s="3"/>
      <c r="L1835" s="4"/>
      <c r="M1835" s="4"/>
      <c r="N1835" s="51"/>
      <c r="Q1835" s="4"/>
      <c r="R1835" s="4"/>
      <c r="S1835" s="4"/>
      <c r="V1835" s="4"/>
      <c r="W1835" s="4"/>
    </row>
    <row r="1836" spans="11:23" x14ac:dyDescent="0.5">
      <c r="K1836" s="3"/>
      <c r="L1836" s="4"/>
      <c r="M1836" s="4"/>
      <c r="N1836" s="51"/>
      <c r="Q1836" s="4"/>
      <c r="R1836" s="4"/>
      <c r="S1836" s="4"/>
      <c r="V1836" s="4"/>
      <c r="W1836" s="4"/>
    </row>
    <row r="1837" spans="11:23" x14ac:dyDescent="0.5">
      <c r="K1837" s="3"/>
      <c r="L1837" s="4"/>
      <c r="M1837" s="4"/>
      <c r="N1837" s="51"/>
      <c r="Q1837" s="4"/>
      <c r="R1837" s="4"/>
      <c r="S1837" s="4"/>
      <c r="V1837" s="4"/>
      <c r="W1837" s="4"/>
    </row>
    <row r="1838" spans="11:23" x14ac:dyDescent="0.5">
      <c r="K1838" s="3"/>
      <c r="L1838" s="4"/>
      <c r="M1838" s="4"/>
      <c r="N1838" s="51"/>
      <c r="Q1838" s="4"/>
      <c r="R1838" s="4"/>
      <c r="S1838" s="4"/>
      <c r="V1838" s="4"/>
      <c r="W1838" s="4"/>
    </row>
    <row r="1839" spans="11:23" x14ac:dyDescent="0.5">
      <c r="K1839" s="3"/>
      <c r="L1839" s="4"/>
      <c r="M1839" s="4"/>
      <c r="N1839" s="51"/>
      <c r="Q1839" s="4"/>
      <c r="R1839" s="4"/>
      <c r="S1839" s="4"/>
      <c r="V1839" s="4"/>
      <c r="W1839" s="4"/>
    </row>
    <row r="1840" spans="11:23" x14ac:dyDescent="0.5">
      <c r="K1840" s="3"/>
      <c r="L1840" s="4"/>
      <c r="M1840" s="4"/>
      <c r="N1840" s="51"/>
      <c r="Q1840" s="4"/>
      <c r="R1840" s="4"/>
      <c r="S1840" s="4"/>
      <c r="V1840" s="4"/>
      <c r="W1840" s="4"/>
    </row>
    <row r="1841" spans="11:23" x14ac:dyDescent="0.5">
      <c r="K1841" s="3"/>
      <c r="L1841" s="4"/>
      <c r="M1841" s="4"/>
      <c r="N1841" s="51"/>
      <c r="Q1841" s="4"/>
      <c r="R1841" s="4"/>
      <c r="S1841" s="4"/>
      <c r="V1841" s="4"/>
      <c r="W1841" s="4"/>
    </row>
    <row r="1842" spans="11:23" x14ac:dyDescent="0.5">
      <c r="K1842" s="3"/>
      <c r="L1842" s="4"/>
      <c r="M1842" s="4"/>
      <c r="N1842" s="51"/>
      <c r="Q1842" s="4"/>
      <c r="R1842" s="4"/>
      <c r="S1842" s="4"/>
      <c r="V1842" s="4"/>
      <c r="W1842" s="4"/>
    </row>
    <row r="1843" spans="11:23" x14ac:dyDescent="0.5">
      <c r="K1843" s="3"/>
      <c r="L1843" s="4"/>
      <c r="M1843" s="4"/>
      <c r="N1843" s="51"/>
      <c r="Q1843" s="4"/>
      <c r="R1843" s="4"/>
      <c r="S1843" s="4"/>
      <c r="V1843" s="4"/>
      <c r="W1843" s="4"/>
    </row>
    <row r="1844" spans="11:23" x14ac:dyDescent="0.5">
      <c r="K1844" s="3"/>
      <c r="L1844" s="4"/>
      <c r="M1844" s="4"/>
      <c r="N1844" s="51"/>
      <c r="Q1844" s="4"/>
      <c r="R1844" s="4"/>
      <c r="S1844" s="4"/>
      <c r="V1844" s="4"/>
      <c r="W1844" s="4"/>
    </row>
    <row r="1845" spans="11:23" x14ac:dyDescent="0.5">
      <c r="K1845" s="3"/>
      <c r="L1845" s="4"/>
      <c r="M1845" s="4"/>
      <c r="N1845" s="51"/>
      <c r="Q1845" s="4"/>
      <c r="R1845" s="4"/>
      <c r="S1845" s="4"/>
      <c r="V1845" s="4"/>
      <c r="W1845" s="4"/>
    </row>
    <row r="1846" spans="11:23" x14ac:dyDescent="0.5">
      <c r="K1846" s="3"/>
      <c r="L1846" s="4"/>
      <c r="M1846" s="4"/>
      <c r="N1846" s="51"/>
      <c r="Q1846" s="4"/>
      <c r="R1846" s="4"/>
      <c r="S1846" s="4"/>
      <c r="V1846" s="4"/>
      <c r="W1846" s="4"/>
    </row>
    <row r="1847" spans="11:23" x14ac:dyDescent="0.5">
      <c r="K1847" s="3"/>
      <c r="L1847" s="4"/>
      <c r="M1847" s="4"/>
      <c r="N1847" s="51"/>
      <c r="Q1847" s="4"/>
      <c r="R1847" s="4"/>
      <c r="S1847" s="4"/>
      <c r="V1847" s="4"/>
      <c r="W1847" s="4"/>
    </row>
    <row r="1848" spans="11:23" x14ac:dyDescent="0.5">
      <c r="K1848" s="3"/>
      <c r="L1848" s="4"/>
      <c r="M1848" s="4"/>
      <c r="N1848" s="51"/>
      <c r="Q1848" s="4"/>
      <c r="R1848" s="4"/>
      <c r="S1848" s="4"/>
      <c r="V1848" s="4"/>
      <c r="W1848" s="4"/>
    </row>
    <row r="1849" spans="11:23" x14ac:dyDescent="0.5">
      <c r="K1849" s="3"/>
      <c r="L1849" s="4"/>
      <c r="M1849" s="4"/>
      <c r="N1849" s="51"/>
      <c r="Q1849" s="4"/>
      <c r="R1849" s="4"/>
      <c r="S1849" s="4"/>
      <c r="V1849" s="4"/>
      <c r="W1849" s="4"/>
    </row>
    <row r="1850" spans="11:23" x14ac:dyDescent="0.5">
      <c r="K1850" s="3"/>
      <c r="L1850" s="4"/>
      <c r="M1850" s="4"/>
      <c r="N1850" s="51"/>
      <c r="Q1850" s="4"/>
      <c r="R1850" s="4"/>
      <c r="S1850" s="4"/>
      <c r="V1850" s="4"/>
      <c r="W1850" s="4"/>
    </row>
    <row r="1851" spans="11:23" x14ac:dyDescent="0.5">
      <c r="K1851" s="3"/>
      <c r="L1851" s="4"/>
      <c r="M1851" s="4"/>
      <c r="N1851" s="51"/>
      <c r="Q1851" s="4"/>
      <c r="R1851" s="4"/>
      <c r="S1851" s="4"/>
      <c r="V1851" s="4"/>
      <c r="W1851" s="4"/>
    </row>
    <row r="1852" spans="11:23" x14ac:dyDescent="0.5">
      <c r="K1852" s="3"/>
      <c r="L1852" s="4"/>
      <c r="M1852" s="4"/>
      <c r="N1852" s="51"/>
      <c r="Q1852" s="4"/>
      <c r="R1852" s="4"/>
      <c r="S1852" s="4"/>
      <c r="V1852" s="4"/>
      <c r="W1852" s="4"/>
    </row>
    <row r="1853" spans="11:23" x14ac:dyDescent="0.5">
      <c r="K1853" s="3"/>
      <c r="L1853" s="4"/>
      <c r="M1853" s="4"/>
      <c r="N1853" s="51"/>
      <c r="Q1853" s="4"/>
      <c r="R1853" s="4"/>
      <c r="S1853" s="4"/>
      <c r="V1853" s="4"/>
      <c r="W1853" s="4"/>
    </row>
    <row r="1854" spans="11:23" x14ac:dyDescent="0.5">
      <c r="K1854" s="3"/>
      <c r="L1854" s="4"/>
      <c r="M1854" s="4"/>
      <c r="N1854" s="51"/>
      <c r="Q1854" s="4"/>
      <c r="R1854" s="4"/>
      <c r="S1854" s="4"/>
      <c r="V1854" s="4"/>
      <c r="W1854" s="4"/>
    </row>
    <row r="1855" spans="11:23" x14ac:dyDescent="0.5">
      <c r="K1855" s="3"/>
      <c r="L1855" s="4"/>
      <c r="M1855" s="4"/>
      <c r="N1855" s="51"/>
      <c r="Q1855" s="4"/>
      <c r="R1855" s="4"/>
      <c r="S1855" s="4"/>
      <c r="V1855" s="4"/>
      <c r="W1855" s="4"/>
    </row>
    <row r="1856" spans="11:23" x14ac:dyDescent="0.5">
      <c r="K1856" s="3"/>
      <c r="L1856" s="4"/>
      <c r="M1856" s="4"/>
      <c r="N1856" s="51"/>
      <c r="Q1856" s="4"/>
      <c r="R1856" s="4"/>
      <c r="S1856" s="4"/>
      <c r="V1856" s="4"/>
      <c r="W1856" s="4"/>
    </row>
    <row r="1857" spans="11:23" x14ac:dyDescent="0.5">
      <c r="K1857" s="3"/>
      <c r="L1857" s="4"/>
      <c r="M1857" s="4"/>
      <c r="N1857" s="51"/>
      <c r="Q1857" s="4"/>
      <c r="R1857" s="4"/>
      <c r="S1857" s="4"/>
      <c r="V1857" s="4"/>
      <c r="W1857" s="4"/>
    </row>
    <row r="1858" spans="11:23" x14ac:dyDescent="0.5">
      <c r="K1858" s="3"/>
      <c r="L1858" s="4"/>
      <c r="M1858" s="4"/>
      <c r="N1858" s="51"/>
      <c r="Q1858" s="4"/>
      <c r="R1858" s="4"/>
      <c r="S1858" s="4"/>
      <c r="V1858" s="4"/>
      <c r="W1858" s="4"/>
    </row>
    <row r="1859" spans="11:23" x14ac:dyDescent="0.5">
      <c r="K1859" s="3"/>
      <c r="L1859" s="4"/>
      <c r="M1859" s="4"/>
      <c r="N1859" s="51"/>
      <c r="Q1859" s="4"/>
      <c r="R1859" s="4"/>
      <c r="S1859" s="4"/>
      <c r="V1859" s="4"/>
      <c r="W1859" s="4"/>
    </row>
    <row r="1860" spans="11:23" x14ac:dyDescent="0.5">
      <c r="K1860" s="3"/>
      <c r="L1860" s="4"/>
      <c r="M1860" s="4"/>
      <c r="N1860" s="51"/>
      <c r="Q1860" s="4"/>
      <c r="R1860" s="4"/>
      <c r="S1860" s="4"/>
      <c r="V1860" s="4"/>
      <c r="W1860" s="4"/>
    </row>
    <row r="1861" spans="11:23" x14ac:dyDescent="0.5">
      <c r="K1861" s="3"/>
      <c r="L1861" s="4"/>
      <c r="M1861" s="4"/>
      <c r="N1861" s="51"/>
      <c r="Q1861" s="4"/>
      <c r="R1861" s="4"/>
      <c r="S1861" s="4"/>
      <c r="V1861" s="4"/>
      <c r="W1861" s="4"/>
    </row>
    <row r="1862" spans="11:23" x14ac:dyDescent="0.5">
      <c r="K1862" s="3"/>
      <c r="L1862" s="4"/>
      <c r="M1862" s="4"/>
      <c r="N1862" s="51"/>
      <c r="Q1862" s="4"/>
      <c r="R1862" s="4"/>
      <c r="S1862" s="4"/>
      <c r="V1862" s="4"/>
      <c r="W1862" s="4"/>
    </row>
    <row r="1863" spans="11:23" x14ac:dyDescent="0.5">
      <c r="K1863" s="3"/>
      <c r="L1863" s="4"/>
      <c r="M1863" s="4"/>
      <c r="N1863" s="51"/>
      <c r="Q1863" s="4"/>
      <c r="R1863" s="4"/>
      <c r="S1863" s="4"/>
      <c r="V1863" s="4"/>
      <c r="W1863" s="4"/>
    </row>
    <row r="1864" spans="11:23" x14ac:dyDescent="0.5">
      <c r="K1864" s="3"/>
      <c r="L1864" s="4"/>
      <c r="M1864" s="4"/>
      <c r="N1864" s="51"/>
      <c r="Q1864" s="4"/>
      <c r="R1864" s="4"/>
      <c r="S1864" s="4"/>
      <c r="V1864" s="4"/>
      <c r="W1864" s="4"/>
    </row>
    <row r="1865" spans="11:23" x14ac:dyDescent="0.5">
      <c r="K1865" s="3"/>
      <c r="L1865" s="4"/>
      <c r="M1865" s="4"/>
      <c r="N1865" s="51"/>
      <c r="Q1865" s="4"/>
      <c r="R1865" s="4"/>
      <c r="S1865" s="4"/>
      <c r="V1865" s="4"/>
      <c r="W1865" s="4"/>
    </row>
    <row r="1866" spans="11:23" x14ac:dyDescent="0.5">
      <c r="K1866" s="3"/>
      <c r="L1866" s="4"/>
      <c r="M1866" s="4"/>
      <c r="N1866" s="51"/>
      <c r="Q1866" s="4"/>
      <c r="R1866" s="4"/>
      <c r="S1866" s="4"/>
      <c r="V1866" s="4"/>
      <c r="W1866" s="4"/>
    </row>
    <row r="1867" spans="11:23" x14ac:dyDescent="0.5">
      <c r="K1867" s="3"/>
      <c r="L1867" s="4"/>
      <c r="M1867" s="4"/>
      <c r="N1867" s="51"/>
      <c r="Q1867" s="4"/>
      <c r="R1867" s="4"/>
      <c r="S1867" s="4"/>
      <c r="V1867" s="4"/>
      <c r="W1867" s="4"/>
    </row>
    <row r="1868" spans="11:23" x14ac:dyDescent="0.5">
      <c r="K1868" s="3"/>
      <c r="L1868" s="4"/>
      <c r="M1868" s="4"/>
      <c r="N1868" s="51"/>
      <c r="Q1868" s="4"/>
      <c r="R1868" s="4"/>
      <c r="S1868" s="4"/>
      <c r="V1868" s="4"/>
      <c r="W1868" s="4"/>
    </row>
    <row r="1869" spans="11:23" x14ac:dyDescent="0.5">
      <c r="K1869" s="3"/>
      <c r="L1869" s="4"/>
      <c r="M1869" s="4"/>
      <c r="N1869" s="51"/>
      <c r="Q1869" s="4"/>
      <c r="R1869" s="4"/>
      <c r="S1869" s="4"/>
      <c r="V1869" s="4"/>
      <c r="W1869" s="4"/>
    </row>
    <row r="1870" spans="11:23" x14ac:dyDescent="0.5">
      <c r="K1870" s="3"/>
      <c r="L1870" s="4"/>
      <c r="M1870" s="4"/>
      <c r="N1870" s="51"/>
      <c r="Q1870" s="4"/>
      <c r="R1870" s="4"/>
      <c r="S1870" s="4"/>
      <c r="V1870" s="4"/>
      <c r="W1870" s="4"/>
    </row>
    <row r="1871" spans="11:23" x14ac:dyDescent="0.5">
      <c r="K1871" s="3"/>
      <c r="L1871" s="4"/>
      <c r="M1871" s="4"/>
      <c r="N1871" s="51"/>
      <c r="Q1871" s="4"/>
      <c r="R1871" s="4"/>
      <c r="S1871" s="4"/>
      <c r="V1871" s="4"/>
      <c r="W1871" s="4"/>
    </row>
    <row r="1872" spans="11:23" x14ac:dyDescent="0.5">
      <c r="K1872" s="3"/>
      <c r="L1872" s="4"/>
      <c r="M1872" s="4"/>
      <c r="N1872" s="51"/>
      <c r="Q1872" s="4"/>
      <c r="R1872" s="4"/>
      <c r="S1872" s="4"/>
      <c r="V1872" s="4"/>
      <c r="W1872" s="4"/>
    </row>
    <row r="1873" spans="11:23" x14ac:dyDescent="0.5">
      <c r="K1873" s="3"/>
      <c r="L1873" s="4"/>
      <c r="M1873" s="4"/>
      <c r="N1873" s="51"/>
      <c r="Q1873" s="4"/>
      <c r="R1873" s="4"/>
      <c r="S1873" s="4"/>
      <c r="V1873" s="4"/>
      <c r="W1873" s="4"/>
    </row>
    <row r="1874" spans="11:23" x14ac:dyDescent="0.5">
      <c r="K1874" s="3"/>
      <c r="L1874" s="4"/>
      <c r="M1874" s="4"/>
      <c r="N1874" s="51"/>
      <c r="Q1874" s="4"/>
      <c r="R1874" s="4"/>
      <c r="S1874" s="4"/>
      <c r="V1874" s="4"/>
      <c r="W1874" s="4"/>
    </row>
    <row r="1875" spans="11:23" x14ac:dyDescent="0.5">
      <c r="K1875" s="3"/>
      <c r="L1875" s="4"/>
      <c r="M1875" s="4"/>
      <c r="N1875" s="51"/>
      <c r="Q1875" s="4"/>
      <c r="R1875" s="4"/>
      <c r="S1875" s="4"/>
      <c r="V1875" s="4"/>
      <c r="W1875" s="4"/>
    </row>
    <row r="1876" spans="11:23" x14ac:dyDescent="0.5">
      <c r="K1876" s="3"/>
      <c r="L1876" s="4"/>
      <c r="M1876" s="4"/>
      <c r="N1876" s="51"/>
      <c r="Q1876" s="4"/>
      <c r="R1876" s="4"/>
      <c r="S1876" s="4"/>
      <c r="V1876" s="4"/>
      <c r="W1876" s="4"/>
    </row>
    <row r="1877" spans="11:23" x14ac:dyDescent="0.5">
      <c r="K1877" s="3"/>
      <c r="L1877" s="4"/>
      <c r="M1877" s="4"/>
      <c r="N1877" s="51"/>
      <c r="Q1877" s="4"/>
      <c r="R1877" s="4"/>
      <c r="S1877" s="4"/>
      <c r="V1877" s="4"/>
      <c r="W1877" s="4"/>
    </row>
    <row r="1878" spans="11:23" x14ac:dyDescent="0.5">
      <c r="K1878" s="3"/>
      <c r="L1878" s="4"/>
      <c r="M1878" s="4"/>
      <c r="N1878" s="51"/>
      <c r="Q1878" s="4"/>
      <c r="R1878" s="4"/>
      <c r="S1878" s="4"/>
      <c r="V1878" s="4"/>
      <c r="W1878" s="4"/>
    </row>
    <row r="1879" spans="11:23" x14ac:dyDescent="0.5">
      <c r="K1879" s="3"/>
      <c r="L1879" s="4"/>
      <c r="M1879" s="4"/>
      <c r="N1879" s="51"/>
      <c r="Q1879" s="4"/>
      <c r="R1879" s="4"/>
      <c r="S1879" s="4"/>
      <c r="V1879" s="4"/>
      <c r="W1879" s="4"/>
    </row>
    <row r="1880" spans="11:23" x14ac:dyDescent="0.5">
      <c r="K1880" s="3"/>
      <c r="L1880" s="4"/>
      <c r="M1880" s="4"/>
      <c r="N1880" s="51"/>
      <c r="Q1880" s="4"/>
      <c r="R1880" s="4"/>
      <c r="S1880" s="4"/>
      <c r="V1880" s="4"/>
      <c r="W1880" s="4"/>
    </row>
    <row r="1881" spans="11:23" x14ac:dyDescent="0.5">
      <c r="K1881" s="3"/>
      <c r="L1881" s="4"/>
      <c r="M1881" s="4"/>
      <c r="N1881" s="51"/>
      <c r="Q1881" s="4"/>
      <c r="R1881" s="4"/>
      <c r="S1881" s="4"/>
      <c r="V1881" s="4"/>
      <c r="W1881" s="4"/>
    </row>
    <row r="1882" spans="11:23" x14ac:dyDescent="0.5">
      <c r="K1882" s="3"/>
      <c r="L1882" s="4"/>
      <c r="M1882" s="4"/>
      <c r="N1882" s="51"/>
      <c r="Q1882" s="4"/>
      <c r="R1882" s="4"/>
      <c r="S1882" s="4"/>
      <c r="V1882" s="4"/>
      <c r="W1882" s="4"/>
    </row>
    <row r="1883" spans="11:23" x14ac:dyDescent="0.5">
      <c r="K1883" s="3"/>
      <c r="L1883" s="4"/>
      <c r="M1883" s="4"/>
      <c r="N1883" s="51"/>
      <c r="Q1883" s="4"/>
      <c r="R1883" s="4"/>
      <c r="S1883" s="4"/>
      <c r="V1883" s="4"/>
      <c r="W1883" s="4"/>
    </row>
    <row r="1884" spans="11:23" x14ac:dyDescent="0.5">
      <c r="K1884" s="3"/>
      <c r="L1884" s="4"/>
      <c r="M1884" s="4"/>
      <c r="N1884" s="51"/>
      <c r="Q1884" s="4"/>
      <c r="R1884" s="4"/>
      <c r="S1884" s="4"/>
      <c r="V1884" s="4"/>
      <c r="W1884" s="4"/>
    </row>
    <row r="1885" spans="11:23" x14ac:dyDescent="0.5">
      <c r="K1885" s="3"/>
      <c r="L1885" s="4"/>
      <c r="M1885" s="4"/>
      <c r="N1885" s="51"/>
      <c r="Q1885" s="4"/>
      <c r="R1885" s="4"/>
      <c r="S1885" s="4"/>
      <c r="V1885" s="4"/>
      <c r="W1885" s="4"/>
    </row>
    <row r="1886" spans="11:23" x14ac:dyDescent="0.5">
      <c r="K1886" s="3"/>
      <c r="L1886" s="4"/>
      <c r="M1886" s="4"/>
      <c r="N1886" s="51"/>
      <c r="Q1886" s="4"/>
      <c r="R1886" s="4"/>
      <c r="S1886" s="4"/>
      <c r="V1886" s="4"/>
      <c r="W1886" s="4"/>
    </row>
    <row r="1887" spans="11:23" x14ac:dyDescent="0.5">
      <c r="K1887" s="3"/>
      <c r="L1887" s="4"/>
      <c r="M1887" s="4"/>
      <c r="N1887" s="51"/>
      <c r="Q1887" s="4"/>
      <c r="R1887" s="4"/>
      <c r="S1887" s="4"/>
      <c r="V1887" s="4"/>
      <c r="W1887" s="4"/>
    </row>
    <row r="1888" spans="11:23" x14ac:dyDescent="0.5">
      <c r="K1888" s="3"/>
      <c r="L1888" s="4"/>
      <c r="M1888" s="4"/>
      <c r="N1888" s="51"/>
      <c r="Q1888" s="4"/>
      <c r="R1888" s="4"/>
      <c r="S1888" s="4"/>
      <c r="V1888" s="4"/>
      <c r="W1888" s="4"/>
    </row>
    <row r="1889" spans="11:23" x14ac:dyDescent="0.5">
      <c r="K1889" s="3"/>
      <c r="L1889" s="4"/>
      <c r="M1889" s="4"/>
      <c r="N1889" s="51"/>
      <c r="Q1889" s="4"/>
      <c r="R1889" s="4"/>
      <c r="S1889" s="4"/>
      <c r="V1889" s="4"/>
      <c r="W1889" s="4"/>
    </row>
    <row r="1890" spans="11:23" x14ac:dyDescent="0.5">
      <c r="K1890" s="3"/>
      <c r="L1890" s="4"/>
      <c r="M1890" s="4"/>
      <c r="N1890" s="51"/>
      <c r="Q1890" s="4"/>
      <c r="R1890" s="4"/>
      <c r="S1890" s="4"/>
      <c r="V1890" s="4"/>
      <c r="W1890" s="4"/>
    </row>
    <row r="1891" spans="11:23" x14ac:dyDescent="0.5">
      <c r="K1891" s="3"/>
      <c r="L1891" s="4"/>
      <c r="M1891" s="4"/>
      <c r="N1891" s="51"/>
      <c r="Q1891" s="4"/>
      <c r="R1891" s="4"/>
      <c r="S1891" s="4"/>
      <c r="V1891" s="4"/>
      <c r="W1891" s="4"/>
    </row>
    <row r="1892" spans="11:23" x14ac:dyDescent="0.5">
      <c r="K1892" s="3"/>
      <c r="L1892" s="4"/>
      <c r="M1892" s="4"/>
      <c r="N1892" s="51"/>
      <c r="Q1892" s="4"/>
      <c r="R1892" s="4"/>
      <c r="S1892" s="4"/>
      <c r="V1892" s="4"/>
      <c r="W1892" s="4"/>
    </row>
    <row r="1893" spans="11:23" x14ac:dyDescent="0.5">
      <c r="K1893" s="3"/>
      <c r="L1893" s="4"/>
      <c r="M1893" s="4"/>
      <c r="N1893" s="51"/>
      <c r="Q1893" s="4"/>
      <c r="R1893" s="4"/>
      <c r="S1893" s="4"/>
      <c r="V1893" s="4"/>
      <c r="W1893" s="4"/>
    </row>
    <row r="1894" spans="11:23" x14ac:dyDescent="0.5">
      <c r="K1894" s="3"/>
      <c r="L1894" s="4"/>
      <c r="M1894" s="4"/>
      <c r="N1894" s="51"/>
      <c r="Q1894" s="4"/>
      <c r="R1894" s="4"/>
      <c r="S1894" s="4"/>
      <c r="V1894" s="4"/>
      <c r="W1894" s="4"/>
    </row>
    <row r="1895" spans="11:23" x14ac:dyDescent="0.5">
      <c r="K1895" s="3"/>
      <c r="L1895" s="4"/>
      <c r="M1895" s="4"/>
      <c r="N1895" s="51"/>
      <c r="Q1895" s="4"/>
      <c r="R1895" s="4"/>
      <c r="S1895" s="4"/>
      <c r="V1895" s="4"/>
      <c r="W1895" s="4"/>
    </row>
    <row r="1896" spans="11:23" x14ac:dyDescent="0.5">
      <c r="K1896" s="3"/>
      <c r="L1896" s="4"/>
      <c r="M1896" s="4"/>
      <c r="N1896" s="51"/>
      <c r="Q1896" s="4"/>
      <c r="R1896" s="4"/>
      <c r="S1896" s="4"/>
      <c r="V1896" s="4"/>
      <c r="W1896" s="4"/>
    </row>
    <row r="1897" spans="11:23" x14ac:dyDescent="0.5">
      <c r="K1897" s="3"/>
      <c r="L1897" s="4"/>
      <c r="M1897" s="4"/>
      <c r="N1897" s="51"/>
      <c r="Q1897" s="4"/>
      <c r="R1897" s="4"/>
      <c r="S1897" s="4"/>
      <c r="V1897" s="4"/>
      <c r="W1897" s="4"/>
    </row>
    <row r="1898" spans="11:23" x14ac:dyDescent="0.5">
      <c r="K1898" s="3"/>
      <c r="L1898" s="4"/>
      <c r="M1898" s="4"/>
      <c r="N1898" s="51"/>
      <c r="Q1898" s="4"/>
      <c r="R1898" s="4"/>
      <c r="S1898" s="4"/>
      <c r="V1898" s="4"/>
      <c r="W1898" s="4"/>
    </row>
    <row r="1899" spans="11:23" x14ac:dyDescent="0.5">
      <c r="K1899" s="3"/>
      <c r="L1899" s="4"/>
      <c r="M1899" s="4"/>
      <c r="N1899" s="51"/>
      <c r="Q1899" s="4"/>
      <c r="R1899" s="4"/>
      <c r="S1899" s="4"/>
      <c r="V1899" s="4"/>
      <c r="W1899" s="4"/>
    </row>
    <row r="1900" spans="11:23" x14ac:dyDescent="0.5">
      <c r="K1900" s="3"/>
      <c r="L1900" s="4"/>
      <c r="M1900" s="4"/>
      <c r="N1900" s="51"/>
      <c r="Q1900" s="4"/>
      <c r="R1900" s="4"/>
      <c r="S1900" s="4"/>
      <c r="V1900" s="4"/>
      <c r="W1900" s="4"/>
    </row>
    <row r="1901" spans="11:23" x14ac:dyDescent="0.5">
      <c r="K1901" s="3"/>
      <c r="L1901" s="4"/>
      <c r="M1901" s="4"/>
      <c r="N1901" s="51"/>
      <c r="Q1901" s="4"/>
      <c r="R1901" s="4"/>
      <c r="S1901" s="4"/>
      <c r="V1901" s="4"/>
      <c r="W1901" s="4"/>
    </row>
    <row r="1902" spans="11:23" x14ac:dyDescent="0.5">
      <c r="K1902" s="3"/>
      <c r="L1902" s="4"/>
      <c r="M1902" s="4"/>
      <c r="N1902" s="51"/>
      <c r="Q1902" s="4"/>
      <c r="R1902" s="4"/>
      <c r="S1902" s="4"/>
      <c r="V1902" s="4"/>
      <c r="W1902" s="4"/>
    </row>
    <row r="1903" spans="11:23" x14ac:dyDescent="0.5">
      <c r="K1903" s="3"/>
      <c r="L1903" s="4"/>
      <c r="M1903" s="4"/>
      <c r="N1903" s="51"/>
      <c r="Q1903" s="4"/>
      <c r="R1903" s="4"/>
      <c r="S1903" s="4"/>
      <c r="V1903" s="4"/>
      <c r="W1903" s="4"/>
    </row>
    <row r="1904" spans="11:23" x14ac:dyDescent="0.5">
      <c r="K1904" s="3"/>
      <c r="L1904" s="4"/>
      <c r="M1904" s="4"/>
      <c r="N1904" s="51"/>
      <c r="Q1904" s="4"/>
      <c r="R1904" s="4"/>
      <c r="S1904" s="4"/>
      <c r="V1904" s="4"/>
      <c r="W1904" s="4"/>
    </row>
    <row r="1905" spans="11:23" x14ac:dyDescent="0.5">
      <c r="K1905" s="3"/>
      <c r="L1905" s="4"/>
      <c r="M1905" s="4"/>
      <c r="N1905" s="51"/>
      <c r="Q1905" s="4"/>
      <c r="R1905" s="4"/>
      <c r="S1905" s="4"/>
      <c r="V1905" s="4"/>
      <c r="W1905" s="4"/>
    </row>
    <row r="1906" spans="11:23" x14ac:dyDescent="0.5">
      <c r="K1906" s="3"/>
      <c r="L1906" s="4"/>
      <c r="M1906" s="4"/>
      <c r="N1906" s="51"/>
      <c r="Q1906" s="4"/>
      <c r="R1906" s="4"/>
      <c r="S1906" s="4"/>
      <c r="V1906" s="4"/>
      <c r="W1906" s="4"/>
    </row>
    <row r="1907" spans="11:23" x14ac:dyDescent="0.5">
      <c r="K1907" s="3"/>
      <c r="L1907" s="4"/>
      <c r="M1907" s="4"/>
      <c r="N1907" s="51"/>
      <c r="Q1907" s="4"/>
      <c r="R1907" s="4"/>
      <c r="S1907" s="4"/>
      <c r="V1907" s="4"/>
      <c r="W1907" s="4"/>
    </row>
    <row r="1908" spans="11:23" x14ac:dyDescent="0.5">
      <c r="K1908" s="3"/>
      <c r="L1908" s="4"/>
      <c r="M1908" s="4"/>
      <c r="N1908" s="51"/>
      <c r="Q1908" s="4"/>
      <c r="R1908" s="4"/>
      <c r="S1908" s="4"/>
      <c r="V1908" s="4"/>
      <c r="W1908" s="4"/>
    </row>
    <row r="1909" spans="11:23" x14ac:dyDescent="0.5">
      <c r="K1909" s="3"/>
      <c r="L1909" s="4"/>
      <c r="M1909" s="4"/>
      <c r="N1909" s="51"/>
      <c r="Q1909" s="4"/>
      <c r="R1909" s="4"/>
      <c r="S1909" s="4"/>
      <c r="V1909" s="4"/>
      <c r="W1909" s="4"/>
    </row>
    <row r="1910" spans="11:23" x14ac:dyDescent="0.5">
      <c r="K1910" s="3"/>
      <c r="L1910" s="4"/>
      <c r="M1910" s="4"/>
      <c r="N1910" s="51"/>
      <c r="Q1910" s="4"/>
      <c r="R1910" s="4"/>
      <c r="S1910" s="4"/>
      <c r="V1910" s="4"/>
      <c r="W1910" s="4"/>
    </row>
    <row r="1911" spans="11:23" x14ac:dyDescent="0.5">
      <c r="K1911" s="3"/>
      <c r="L1911" s="4"/>
      <c r="M1911" s="4"/>
      <c r="N1911" s="51"/>
      <c r="Q1911" s="4"/>
      <c r="R1911" s="4"/>
      <c r="S1911" s="4"/>
      <c r="V1911" s="4"/>
      <c r="W1911" s="4"/>
    </row>
    <row r="1912" spans="11:23" x14ac:dyDescent="0.5">
      <c r="K1912" s="3"/>
      <c r="L1912" s="4"/>
      <c r="M1912" s="4"/>
      <c r="N1912" s="51"/>
      <c r="Q1912" s="4"/>
      <c r="R1912" s="4"/>
      <c r="S1912" s="4"/>
      <c r="V1912" s="4"/>
      <c r="W1912" s="4"/>
    </row>
    <row r="1913" spans="11:23" x14ac:dyDescent="0.5">
      <c r="K1913" s="3"/>
      <c r="L1913" s="4"/>
      <c r="M1913" s="4"/>
      <c r="N1913" s="51"/>
      <c r="Q1913" s="4"/>
      <c r="R1913" s="4"/>
      <c r="S1913" s="4"/>
      <c r="V1913" s="4"/>
      <c r="W1913" s="4"/>
    </row>
    <row r="1914" spans="11:23" x14ac:dyDescent="0.5">
      <c r="K1914" s="3"/>
      <c r="L1914" s="4"/>
      <c r="M1914" s="4"/>
      <c r="N1914" s="51"/>
      <c r="Q1914" s="4"/>
      <c r="R1914" s="4"/>
      <c r="S1914" s="4"/>
      <c r="V1914" s="4"/>
      <c r="W1914" s="4"/>
    </row>
    <row r="1915" spans="11:23" x14ac:dyDescent="0.5">
      <c r="K1915" s="3"/>
      <c r="L1915" s="4"/>
      <c r="M1915" s="4"/>
      <c r="N1915" s="51"/>
      <c r="Q1915" s="4"/>
      <c r="R1915" s="4"/>
      <c r="S1915" s="4"/>
      <c r="V1915" s="4"/>
      <c r="W1915" s="4"/>
    </row>
    <row r="1916" spans="11:23" x14ac:dyDescent="0.5">
      <c r="K1916" s="3"/>
      <c r="L1916" s="4"/>
      <c r="M1916" s="4"/>
      <c r="N1916" s="51"/>
      <c r="Q1916" s="4"/>
      <c r="R1916" s="4"/>
      <c r="S1916" s="4"/>
      <c r="V1916" s="4"/>
      <c r="W1916" s="4"/>
    </row>
    <row r="1917" spans="11:23" x14ac:dyDescent="0.5">
      <c r="K1917" s="3"/>
      <c r="L1917" s="4"/>
      <c r="M1917" s="4"/>
      <c r="N1917" s="51"/>
      <c r="Q1917" s="4"/>
      <c r="R1917" s="4"/>
      <c r="S1917" s="4"/>
      <c r="V1917" s="4"/>
      <c r="W1917" s="4"/>
    </row>
    <row r="1918" spans="11:23" x14ac:dyDescent="0.5">
      <c r="K1918" s="3"/>
      <c r="L1918" s="4"/>
      <c r="M1918" s="4"/>
      <c r="N1918" s="51"/>
      <c r="Q1918" s="4"/>
      <c r="R1918" s="4"/>
      <c r="S1918" s="4"/>
      <c r="V1918" s="4"/>
      <c r="W1918" s="4"/>
    </row>
    <row r="1919" spans="11:23" x14ac:dyDescent="0.5">
      <c r="K1919" s="3"/>
      <c r="L1919" s="4"/>
      <c r="M1919" s="4"/>
      <c r="N1919" s="51"/>
      <c r="Q1919" s="4"/>
      <c r="R1919" s="4"/>
      <c r="S1919" s="4"/>
      <c r="V1919" s="4"/>
      <c r="W1919" s="4"/>
    </row>
    <row r="1920" spans="11:23" x14ac:dyDescent="0.5">
      <c r="K1920" s="3"/>
      <c r="L1920" s="4"/>
      <c r="M1920" s="4"/>
      <c r="N1920" s="51"/>
      <c r="Q1920" s="4"/>
      <c r="R1920" s="4"/>
      <c r="S1920" s="4"/>
      <c r="V1920" s="4"/>
      <c r="W1920" s="4"/>
    </row>
    <row r="1921" spans="11:23" x14ac:dyDescent="0.5">
      <c r="K1921" s="3"/>
      <c r="L1921" s="4"/>
      <c r="M1921" s="4"/>
      <c r="N1921" s="51"/>
      <c r="Q1921" s="4"/>
      <c r="R1921" s="4"/>
      <c r="S1921" s="4"/>
      <c r="V1921" s="4"/>
      <c r="W1921" s="4"/>
    </row>
    <row r="1922" spans="11:23" x14ac:dyDescent="0.5">
      <c r="K1922" s="3"/>
      <c r="L1922" s="4"/>
      <c r="M1922" s="4"/>
      <c r="N1922" s="51"/>
      <c r="Q1922" s="4"/>
      <c r="R1922" s="4"/>
      <c r="S1922" s="4"/>
      <c r="V1922" s="4"/>
      <c r="W1922" s="4"/>
    </row>
    <row r="1923" spans="11:23" x14ac:dyDescent="0.5">
      <c r="K1923" s="3"/>
      <c r="L1923" s="4"/>
      <c r="M1923" s="4"/>
      <c r="N1923" s="51"/>
      <c r="Q1923" s="4"/>
      <c r="R1923" s="4"/>
      <c r="S1923" s="4"/>
      <c r="V1923" s="4"/>
      <c r="W1923" s="4"/>
    </row>
    <row r="1924" spans="11:23" x14ac:dyDescent="0.5">
      <c r="K1924" s="3"/>
      <c r="L1924" s="4"/>
      <c r="M1924" s="4"/>
      <c r="N1924" s="51"/>
      <c r="Q1924" s="4"/>
      <c r="R1924" s="4"/>
      <c r="S1924" s="4"/>
      <c r="V1924" s="4"/>
      <c r="W1924" s="4"/>
    </row>
    <row r="1925" spans="11:23" x14ac:dyDescent="0.5">
      <c r="K1925" s="3"/>
      <c r="L1925" s="4"/>
      <c r="M1925" s="4"/>
      <c r="N1925" s="51"/>
      <c r="Q1925" s="4"/>
      <c r="R1925" s="4"/>
      <c r="S1925" s="4"/>
      <c r="V1925" s="4"/>
      <c r="W1925" s="4"/>
    </row>
    <row r="1926" spans="11:23" x14ac:dyDescent="0.5">
      <c r="K1926" s="3"/>
      <c r="L1926" s="4"/>
      <c r="M1926" s="4"/>
      <c r="N1926" s="51"/>
      <c r="Q1926" s="4"/>
      <c r="R1926" s="4"/>
      <c r="S1926" s="4"/>
      <c r="V1926" s="4"/>
      <c r="W1926" s="4"/>
    </row>
    <row r="1927" spans="11:23" x14ac:dyDescent="0.5">
      <c r="K1927" s="3"/>
      <c r="L1927" s="4"/>
      <c r="M1927" s="4"/>
      <c r="N1927" s="51"/>
      <c r="Q1927" s="4"/>
      <c r="R1927" s="4"/>
      <c r="S1927" s="4"/>
      <c r="V1927" s="4"/>
      <c r="W1927" s="4"/>
    </row>
    <row r="1928" spans="11:23" x14ac:dyDescent="0.5">
      <c r="K1928" s="3"/>
      <c r="L1928" s="4"/>
      <c r="M1928" s="4"/>
      <c r="N1928" s="51"/>
      <c r="Q1928" s="4"/>
      <c r="R1928" s="4"/>
      <c r="S1928" s="4"/>
      <c r="V1928" s="4"/>
      <c r="W1928" s="4"/>
    </row>
    <row r="1929" spans="11:23" x14ac:dyDescent="0.5">
      <c r="K1929" s="3"/>
      <c r="L1929" s="4"/>
      <c r="M1929" s="4"/>
      <c r="N1929" s="51"/>
      <c r="Q1929" s="4"/>
      <c r="R1929" s="4"/>
      <c r="S1929" s="4"/>
      <c r="V1929" s="4"/>
      <c r="W1929" s="4"/>
    </row>
    <row r="1930" spans="11:23" x14ac:dyDescent="0.5">
      <c r="K1930" s="3"/>
      <c r="L1930" s="4"/>
      <c r="M1930" s="4"/>
      <c r="N1930" s="51"/>
      <c r="Q1930" s="4"/>
      <c r="R1930" s="4"/>
      <c r="S1930" s="4"/>
      <c r="V1930" s="4"/>
      <c r="W1930" s="4"/>
    </row>
    <row r="1931" spans="11:23" x14ac:dyDescent="0.5">
      <c r="K1931" s="3"/>
      <c r="L1931" s="4"/>
      <c r="M1931" s="4"/>
      <c r="N1931" s="51"/>
      <c r="Q1931" s="4"/>
      <c r="R1931" s="4"/>
      <c r="S1931" s="4"/>
      <c r="V1931" s="4"/>
      <c r="W1931" s="4"/>
    </row>
    <row r="1932" spans="11:23" x14ac:dyDescent="0.5">
      <c r="K1932" s="3"/>
      <c r="L1932" s="4"/>
      <c r="M1932" s="4"/>
      <c r="N1932" s="51"/>
      <c r="Q1932" s="4"/>
      <c r="R1932" s="4"/>
      <c r="S1932" s="4"/>
      <c r="V1932" s="4"/>
      <c r="W1932" s="4"/>
    </row>
    <row r="1933" spans="11:23" x14ac:dyDescent="0.5">
      <c r="K1933" s="3"/>
      <c r="L1933" s="4"/>
      <c r="M1933" s="4"/>
      <c r="N1933" s="51"/>
      <c r="Q1933" s="4"/>
      <c r="R1933" s="4"/>
      <c r="S1933" s="4"/>
      <c r="V1933" s="4"/>
      <c r="W1933" s="4"/>
    </row>
    <row r="1934" spans="11:23" x14ac:dyDescent="0.5">
      <c r="K1934" s="3"/>
      <c r="L1934" s="4"/>
      <c r="M1934" s="4"/>
      <c r="N1934" s="51"/>
      <c r="Q1934" s="4"/>
      <c r="R1934" s="4"/>
      <c r="S1934" s="4"/>
      <c r="V1934" s="4"/>
      <c r="W1934" s="4"/>
    </row>
    <row r="1935" spans="11:23" x14ac:dyDescent="0.5">
      <c r="K1935" s="3"/>
      <c r="L1935" s="4"/>
      <c r="M1935" s="4"/>
      <c r="N1935" s="51"/>
      <c r="Q1935" s="4"/>
      <c r="R1935" s="4"/>
      <c r="S1935" s="4"/>
      <c r="V1935" s="4"/>
      <c r="W1935" s="4"/>
    </row>
    <row r="1936" spans="11:23" x14ac:dyDescent="0.5">
      <c r="K1936" s="3"/>
      <c r="L1936" s="4"/>
      <c r="M1936" s="4"/>
      <c r="N1936" s="51"/>
      <c r="Q1936" s="4"/>
      <c r="R1936" s="4"/>
      <c r="S1936" s="4"/>
      <c r="V1936" s="4"/>
      <c r="W1936" s="4"/>
    </row>
    <row r="1937" spans="11:23" x14ac:dyDescent="0.5">
      <c r="K1937" s="3"/>
      <c r="L1937" s="4"/>
      <c r="M1937" s="4"/>
      <c r="N1937" s="51"/>
      <c r="Q1937" s="4"/>
      <c r="R1937" s="4"/>
      <c r="S1937" s="4"/>
      <c r="V1937" s="4"/>
      <c r="W1937" s="4"/>
    </row>
    <row r="1938" spans="11:23" x14ac:dyDescent="0.5">
      <c r="K1938" s="3"/>
      <c r="L1938" s="4"/>
      <c r="M1938" s="4"/>
      <c r="N1938" s="51"/>
      <c r="Q1938" s="4"/>
      <c r="R1938" s="4"/>
      <c r="S1938" s="4"/>
      <c r="V1938" s="4"/>
      <c r="W1938" s="4"/>
    </row>
    <row r="1939" spans="11:23" x14ac:dyDescent="0.5">
      <c r="K1939" s="3"/>
      <c r="L1939" s="4"/>
      <c r="M1939" s="4"/>
      <c r="N1939" s="51"/>
      <c r="Q1939" s="4"/>
      <c r="R1939" s="4"/>
      <c r="S1939" s="4"/>
      <c r="V1939" s="4"/>
      <c r="W1939" s="4"/>
    </row>
    <row r="1940" spans="11:23" x14ac:dyDescent="0.5">
      <c r="K1940" s="3"/>
      <c r="L1940" s="4"/>
      <c r="M1940" s="4"/>
      <c r="N1940" s="51"/>
      <c r="Q1940" s="4"/>
      <c r="R1940" s="4"/>
      <c r="S1940" s="4"/>
      <c r="V1940" s="4"/>
      <c r="W1940" s="4"/>
    </row>
    <row r="1941" spans="11:23" x14ac:dyDescent="0.5">
      <c r="K1941" s="3"/>
      <c r="L1941" s="4"/>
      <c r="M1941" s="4"/>
      <c r="N1941" s="51"/>
      <c r="Q1941" s="4"/>
      <c r="R1941" s="4"/>
      <c r="S1941" s="4"/>
      <c r="V1941" s="4"/>
      <c r="W1941" s="4"/>
    </row>
    <row r="1942" spans="11:23" x14ac:dyDescent="0.5">
      <c r="K1942" s="3"/>
      <c r="L1942" s="4"/>
      <c r="M1942" s="4"/>
      <c r="N1942" s="51"/>
      <c r="Q1942" s="4"/>
      <c r="R1942" s="4"/>
      <c r="S1942" s="4"/>
      <c r="V1942" s="4"/>
      <c r="W1942" s="4"/>
    </row>
    <row r="1943" spans="11:23" x14ac:dyDescent="0.5">
      <c r="K1943" s="3"/>
      <c r="L1943" s="4"/>
      <c r="M1943" s="4"/>
      <c r="N1943" s="51"/>
      <c r="Q1943" s="4"/>
      <c r="R1943" s="4"/>
      <c r="S1943" s="4"/>
      <c r="V1943" s="4"/>
      <c r="W1943" s="4"/>
    </row>
    <row r="1944" spans="11:23" x14ac:dyDescent="0.5">
      <c r="K1944" s="3"/>
      <c r="L1944" s="4"/>
      <c r="M1944" s="4"/>
      <c r="N1944" s="51"/>
      <c r="Q1944" s="4"/>
      <c r="R1944" s="4"/>
      <c r="S1944" s="4"/>
      <c r="V1944" s="4"/>
      <c r="W1944" s="4"/>
    </row>
    <row r="1945" spans="11:23" x14ac:dyDescent="0.5">
      <c r="K1945" s="3"/>
      <c r="L1945" s="4"/>
      <c r="M1945" s="4"/>
      <c r="N1945" s="51"/>
      <c r="Q1945" s="4"/>
      <c r="R1945" s="4"/>
      <c r="S1945" s="4"/>
      <c r="V1945" s="4"/>
      <c r="W1945" s="4"/>
    </row>
    <row r="1946" spans="11:23" x14ac:dyDescent="0.5">
      <c r="K1946" s="3"/>
      <c r="L1946" s="4"/>
      <c r="M1946" s="4"/>
      <c r="N1946" s="51"/>
      <c r="Q1946" s="4"/>
      <c r="R1946" s="4"/>
      <c r="S1946" s="4"/>
      <c r="V1946" s="4"/>
      <c r="W1946" s="4"/>
    </row>
    <row r="1947" spans="11:23" x14ac:dyDescent="0.5">
      <c r="K1947" s="3"/>
      <c r="L1947" s="4"/>
      <c r="M1947" s="4"/>
      <c r="N1947" s="51"/>
      <c r="Q1947" s="4"/>
      <c r="R1947" s="4"/>
      <c r="S1947" s="4"/>
      <c r="V1947" s="4"/>
      <c r="W1947" s="4"/>
    </row>
    <row r="1948" spans="11:23" x14ac:dyDescent="0.5">
      <c r="K1948" s="3"/>
      <c r="L1948" s="4"/>
      <c r="M1948" s="4"/>
      <c r="N1948" s="51"/>
      <c r="Q1948" s="4"/>
      <c r="R1948" s="4"/>
      <c r="S1948" s="4"/>
      <c r="V1948" s="4"/>
      <c r="W1948" s="4"/>
    </row>
    <row r="1949" spans="11:23" x14ac:dyDescent="0.5">
      <c r="K1949" s="3"/>
      <c r="L1949" s="4"/>
      <c r="M1949" s="4"/>
      <c r="N1949" s="51"/>
      <c r="Q1949" s="4"/>
      <c r="R1949" s="4"/>
      <c r="S1949" s="4"/>
      <c r="V1949" s="4"/>
      <c r="W1949" s="4"/>
    </row>
    <row r="1950" spans="11:23" x14ac:dyDescent="0.5">
      <c r="K1950" s="3"/>
      <c r="L1950" s="4"/>
      <c r="M1950" s="4"/>
      <c r="N1950" s="51"/>
      <c r="Q1950" s="4"/>
      <c r="R1950" s="4"/>
      <c r="S1950" s="4"/>
      <c r="V1950" s="4"/>
      <c r="W1950" s="4"/>
    </row>
    <row r="1951" spans="11:23" x14ac:dyDescent="0.5">
      <c r="K1951" s="3"/>
      <c r="L1951" s="4"/>
      <c r="M1951" s="4"/>
      <c r="N1951" s="51"/>
      <c r="Q1951" s="4"/>
      <c r="R1951" s="4"/>
      <c r="S1951" s="4"/>
      <c r="V1951" s="4"/>
      <c r="W1951" s="4"/>
    </row>
    <row r="1952" spans="11:23" x14ac:dyDescent="0.5">
      <c r="K1952" s="3"/>
      <c r="L1952" s="4"/>
      <c r="M1952" s="4"/>
      <c r="N1952" s="51"/>
      <c r="Q1952" s="4"/>
      <c r="R1952" s="4"/>
      <c r="S1952" s="4"/>
      <c r="V1952" s="4"/>
      <c r="W1952" s="4"/>
    </row>
    <row r="1953" spans="11:23" x14ac:dyDescent="0.5">
      <c r="K1953" s="3"/>
      <c r="L1953" s="4"/>
      <c r="M1953" s="4"/>
      <c r="N1953" s="51"/>
      <c r="Q1953" s="4"/>
      <c r="R1953" s="4"/>
      <c r="S1953" s="4"/>
      <c r="V1953" s="4"/>
      <c r="W1953" s="4"/>
    </row>
    <row r="1954" spans="11:23" x14ac:dyDescent="0.5">
      <c r="K1954" s="3"/>
      <c r="L1954" s="4"/>
      <c r="M1954" s="4"/>
      <c r="N1954" s="51"/>
      <c r="Q1954" s="4"/>
      <c r="R1954" s="4"/>
      <c r="S1954" s="4"/>
      <c r="V1954" s="4"/>
      <c r="W1954" s="4"/>
    </row>
    <row r="1955" spans="11:23" x14ac:dyDescent="0.5">
      <c r="K1955" s="3"/>
      <c r="L1955" s="4"/>
      <c r="M1955" s="4"/>
      <c r="N1955" s="51"/>
      <c r="Q1955" s="4"/>
      <c r="R1955" s="4"/>
      <c r="S1955" s="4"/>
      <c r="V1955" s="4"/>
      <c r="W1955" s="4"/>
    </row>
    <row r="1956" spans="11:23" x14ac:dyDescent="0.5">
      <c r="K1956" s="3"/>
      <c r="L1956" s="4"/>
      <c r="M1956" s="4"/>
      <c r="N1956" s="51"/>
      <c r="Q1956" s="4"/>
      <c r="R1956" s="4"/>
      <c r="S1956" s="4"/>
      <c r="V1956" s="4"/>
      <c r="W1956" s="4"/>
    </row>
    <row r="1957" spans="11:23" x14ac:dyDescent="0.5">
      <c r="K1957" s="3"/>
      <c r="L1957" s="4"/>
      <c r="M1957" s="4"/>
      <c r="N1957" s="51"/>
      <c r="Q1957" s="4"/>
      <c r="R1957" s="4"/>
      <c r="S1957" s="4"/>
      <c r="V1957" s="4"/>
      <c r="W1957" s="4"/>
    </row>
    <row r="1958" spans="11:23" x14ac:dyDescent="0.5">
      <c r="K1958" s="3"/>
      <c r="L1958" s="4"/>
      <c r="M1958" s="4"/>
      <c r="N1958" s="51"/>
      <c r="Q1958" s="4"/>
      <c r="R1958" s="4"/>
      <c r="S1958" s="4"/>
      <c r="V1958" s="4"/>
      <c r="W1958" s="4"/>
    </row>
    <row r="1959" spans="11:23" x14ac:dyDescent="0.5">
      <c r="K1959" s="3"/>
      <c r="L1959" s="4"/>
      <c r="M1959" s="4"/>
      <c r="N1959" s="51"/>
      <c r="Q1959" s="4"/>
      <c r="R1959" s="4"/>
      <c r="S1959" s="4"/>
      <c r="V1959" s="4"/>
      <c r="W1959" s="4"/>
    </row>
    <row r="1960" spans="11:23" x14ac:dyDescent="0.5">
      <c r="K1960" s="3"/>
      <c r="L1960" s="4"/>
      <c r="M1960" s="4"/>
      <c r="N1960" s="51"/>
      <c r="Q1960" s="4"/>
      <c r="R1960" s="4"/>
      <c r="S1960" s="4"/>
      <c r="V1960" s="4"/>
      <c r="W1960" s="4"/>
    </row>
    <row r="1961" spans="11:23" x14ac:dyDescent="0.5">
      <c r="K1961" s="3"/>
      <c r="L1961" s="4"/>
      <c r="M1961" s="4"/>
      <c r="N1961" s="51"/>
      <c r="Q1961" s="4"/>
      <c r="R1961" s="4"/>
      <c r="S1961" s="4"/>
      <c r="V1961" s="4"/>
      <c r="W1961" s="4"/>
    </row>
    <row r="1962" spans="11:23" x14ac:dyDescent="0.5">
      <c r="K1962" s="3"/>
      <c r="L1962" s="4"/>
      <c r="M1962" s="4"/>
      <c r="N1962" s="51"/>
      <c r="Q1962" s="4"/>
      <c r="R1962" s="4"/>
      <c r="S1962" s="4"/>
      <c r="V1962" s="4"/>
      <c r="W1962" s="4"/>
    </row>
    <row r="1963" spans="11:23" x14ac:dyDescent="0.5">
      <c r="K1963" s="3"/>
      <c r="L1963" s="4"/>
      <c r="M1963" s="4"/>
      <c r="N1963" s="51"/>
      <c r="Q1963" s="4"/>
      <c r="R1963" s="4"/>
      <c r="S1963" s="4"/>
      <c r="V1963" s="4"/>
      <c r="W1963" s="4"/>
    </row>
    <row r="1964" spans="11:23" x14ac:dyDescent="0.5">
      <c r="K1964" s="3"/>
      <c r="L1964" s="4"/>
      <c r="M1964" s="4"/>
      <c r="N1964" s="51"/>
      <c r="Q1964" s="4"/>
      <c r="R1964" s="4"/>
      <c r="S1964" s="4"/>
      <c r="V1964" s="4"/>
      <c r="W1964" s="4"/>
    </row>
    <row r="1965" spans="11:23" x14ac:dyDescent="0.5">
      <c r="K1965" s="3"/>
      <c r="L1965" s="4"/>
      <c r="M1965" s="4"/>
      <c r="N1965" s="51"/>
      <c r="Q1965" s="4"/>
      <c r="R1965" s="4"/>
      <c r="S1965" s="4"/>
      <c r="V1965" s="4"/>
      <c r="W1965" s="4"/>
    </row>
    <row r="1966" spans="11:23" x14ac:dyDescent="0.5">
      <c r="K1966" s="3"/>
      <c r="L1966" s="4"/>
      <c r="M1966" s="4"/>
      <c r="N1966" s="51"/>
      <c r="Q1966" s="4"/>
      <c r="R1966" s="4"/>
      <c r="S1966" s="4"/>
      <c r="V1966" s="4"/>
      <c r="W1966" s="4"/>
    </row>
    <row r="1967" spans="11:23" x14ac:dyDescent="0.5">
      <c r="K1967" s="3"/>
      <c r="L1967" s="4"/>
      <c r="M1967" s="4"/>
      <c r="N1967" s="51"/>
      <c r="Q1967" s="4"/>
      <c r="R1967" s="4"/>
      <c r="S1967" s="4"/>
      <c r="V1967" s="4"/>
      <c r="W1967" s="4"/>
    </row>
    <row r="1968" spans="11:23" x14ac:dyDescent="0.5">
      <c r="K1968" s="3"/>
      <c r="L1968" s="4"/>
      <c r="M1968" s="4"/>
      <c r="N1968" s="51"/>
      <c r="Q1968" s="4"/>
      <c r="R1968" s="4"/>
      <c r="S1968" s="4"/>
      <c r="V1968" s="4"/>
      <c r="W1968" s="4"/>
    </row>
    <row r="1969" spans="11:23" x14ac:dyDescent="0.5">
      <c r="K1969" s="3"/>
      <c r="L1969" s="4"/>
      <c r="M1969" s="4"/>
      <c r="N1969" s="51"/>
      <c r="Q1969" s="4"/>
      <c r="R1969" s="4"/>
      <c r="S1969" s="4"/>
      <c r="V1969" s="4"/>
      <c r="W1969" s="4"/>
    </row>
    <row r="1970" spans="11:23" x14ac:dyDescent="0.5">
      <c r="K1970" s="3"/>
      <c r="L1970" s="4"/>
      <c r="M1970" s="4"/>
      <c r="N1970" s="51"/>
      <c r="Q1970" s="4"/>
      <c r="R1970" s="4"/>
      <c r="S1970" s="4"/>
      <c r="V1970" s="4"/>
      <c r="W1970" s="4"/>
    </row>
    <row r="1971" spans="11:23" x14ac:dyDescent="0.5">
      <c r="K1971" s="3"/>
      <c r="L1971" s="4"/>
      <c r="M1971" s="4"/>
      <c r="N1971" s="51"/>
      <c r="Q1971" s="4"/>
      <c r="R1971" s="4"/>
      <c r="S1971" s="4"/>
      <c r="V1971" s="4"/>
      <c r="W1971" s="4"/>
    </row>
    <row r="1972" spans="11:23" x14ac:dyDescent="0.5">
      <c r="K1972" s="3"/>
      <c r="L1972" s="4"/>
      <c r="M1972" s="4"/>
      <c r="N1972" s="51"/>
      <c r="Q1972" s="4"/>
      <c r="R1972" s="4"/>
      <c r="S1972" s="4"/>
      <c r="V1972" s="4"/>
      <c r="W1972" s="4"/>
    </row>
    <row r="1973" spans="11:23" x14ac:dyDescent="0.5">
      <c r="K1973" s="3"/>
      <c r="L1973" s="4"/>
      <c r="M1973" s="4"/>
      <c r="N1973" s="51"/>
      <c r="Q1973" s="4"/>
      <c r="R1973" s="4"/>
      <c r="S1973" s="4"/>
      <c r="V1973" s="4"/>
      <c r="W1973" s="4"/>
    </row>
    <row r="1974" spans="11:23" x14ac:dyDescent="0.5">
      <c r="K1974" s="3"/>
      <c r="L1974" s="4"/>
      <c r="M1974" s="4"/>
      <c r="N1974" s="51"/>
      <c r="Q1974" s="4"/>
      <c r="R1974" s="4"/>
      <c r="S1974" s="4"/>
      <c r="V1974" s="4"/>
      <c r="W1974" s="4"/>
    </row>
    <row r="1975" spans="11:23" x14ac:dyDescent="0.5">
      <c r="K1975" s="3"/>
      <c r="L1975" s="4"/>
      <c r="M1975" s="4"/>
      <c r="N1975" s="51"/>
      <c r="Q1975" s="4"/>
      <c r="R1975" s="4"/>
      <c r="S1975" s="4"/>
      <c r="V1975" s="4"/>
      <c r="W1975" s="4"/>
    </row>
    <row r="1976" spans="11:23" x14ac:dyDescent="0.5">
      <c r="K1976" s="3"/>
      <c r="L1976" s="4"/>
      <c r="M1976" s="4"/>
      <c r="N1976" s="51"/>
      <c r="Q1976" s="4"/>
      <c r="R1976" s="4"/>
      <c r="S1976" s="4"/>
      <c r="V1976" s="4"/>
      <c r="W1976" s="4"/>
    </row>
    <row r="1977" spans="11:23" x14ac:dyDescent="0.5">
      <c r="K1977" s="3"/>
      <c r="L1977" s="4"/>
      <c r="M1977" s="4"/>
      <c r="N1977" s="51"/>
      <c r="Q1977" s="4"/>
      <c r="R1977" s="4"/>
      <c r="S1977" s="4"/>
      <c r="V1977" s="4"/>
      <c r="W1977" s="4"/>
    </row>
    <row r="1978" spans="11:23" x14ac:dyDescent="0.5">
      <c r="K1978" s="3"/>
      <c r="L1978" s="4"/>
      <c r="M1978" s="4"/>
      <c r="N1978" s="51"/>
      <c r="Q1978" s="4"/>
      <c r="R1978" s="4"/>
      <c r="S1978" s="4"/>
      <c r="V1978" s="4"/>
      <c r="W1978" s="4"/>
    </row>
    <row r="1979" spans="11:23" x14ac:dyDescent="0.5">
      <c r="K1979" s="3"/>
      <c r="L1979" s="4"/>
      <c r="M1979" s="4"/>
      <c r="N1979" s="51"/>
      <c r="Q1979" s="4"/>
      <c r="R1979" s="4"/>
      <c r="S1979" s="4"/>
      <c r="V1979" s="4"/>
      <c r="W1979" s="4"/>
    </row>
    <row r="1980" spans="11:23" x14ac:dyDescent="0.5">
      <c r="K1980" s="3"/>
      <c r="L1980" s="4"/>
      <c r="M1980" s="4"/>
      <c r="N1980" s="51"/>
      <c r="Q1980" s="4"/>
      <c r="R1980" s="4"/>
      <c r="S1980" s="4"/>
      <c r="V1980" s="4"/>
      <c r="W1980" s="4"/>
    </row>
    <row r="1981" spans="11:23" x14ac:dyDescent="0.5">
      <c r="K1981" s="3"/>
      <c r="L1981" s="4"/>
      <c r="M1981" s="4"/>
      <c r="N1981" s="51"/>
      <c r="Q1981" s="4"/>
      <c r="R1981" s="4"/>
      <c r="S1981" s="4"/>
      <c r="V1981" s="4"/>
      <c r="W1981" s="4"/>
    </row>
    <row r="1982" spans="11:23" x14ac:dyDescent="0.5">
      <c r="K1982" s="3"/>
      <c r="L1982" s="4"/>
      <c r="M1982" s="4"/>
      <c r="N1982" s="51"/>
      <c r="Q1982" s="4"/>
      <c r="R1982" s="4"/>
      <c r="S1982" s="4"/>
      <c r="V1982" s="4"/>
      <c r="W1982" s="4"/>
    </row>
    <row r="1983" spans="11:23" x14ac:dyDescent="0.5">
      <c r="K1983" s="3"/>
      <c r="L1983" s="4"/>
      <c r="M1983" s="4"/>
      <c r="N1983" s="51"/>
      <c r="Q1983" s="4"/>
      <c r="R1983" s="4"/>
      <c r="S1983" s="4"/>
      <c r="V1983" s="4"/>
      <c r="W1983" s="4"/>
    </row>
    <row r="1984" spans="11:23" x14ac:dyDescent="0.5">
      <c r="K1984" s="3"/>
      <c r="L1984" s="4"/>
      <c r="M1984" s="4"/>
      <c r="N1984" s="51"/>
      <c r="Q1984" s="4"/>
      <c r="R1984" s="4"/>
      <c r="S1984" s="4"/>
      <c r="V1984" s="4"/>
      <c r="W1984" s="4"/>
    </row>
    <row r="1985" spans="11:23" x14ac:dyDescent="0.5">
      <c r="K1985" s="3"/>
      <c r="L1985" s="4"/>
      <c r="M1985" s="4"/>
      <c r="N1985" s="51"/>
      <c r="Q1985" s="4"/>
      <c r="R1985" s="4"/>
      <c r="S1985" s="4"/>
      <c r="V1985" s="4"/>
      <c r="W1985" s="4"/>
    </row>
    <row r="1986" spans="11:23" x14ac:dyDescent="0.5">
      <c r="K1986" s="3"/>
      <c r="L1986" s="4"/>
      <c r="M1986" s="4"/>
      <c r="N1986" s="51"/>
      <c r="Q1986" s="4"/>
      <c r="R1986" s="4"/>
      <c r="S1986" s="4"/>
      <c r="V1986" s="4"/>
      <c r="W1986" s="4"/>
    </row>
    <row r="1987" spans="11:23" x14ac:dyDescent="0.5">
      <c r="K1987" s="3"/>
      <c r="L1987" s="4"/>
      <c r="M1987" s="4"/>
      <c r="N1987" s="51"/>
      <c r="Q1987" s="4"/>
      <c r="R1987" s="4"/>
      <c r="S1987" s="4"/>
      <c r="V1987" s="4"/>
      <c r="W1987" s="4"/>
    </row>
    <row r="1988" spans="11:23" x14ac:dyDescent="0.5">
      <c r="K1988" s="3"/>
      <c r="L1988" s="4"/>
      <c r="M1988" s="4"/>
      <c r="N1988" s="51"/>
      <c r="Q1988" s="4"/>
      <c r="R1988" s="4"/>
      <c r="S1988" s="4"/>
      <c r="V1988" s="4"/>
      <c r="W1988" s="4"/>
    </row>
    <row r="1989" spans="11:23" x14ac:dyDescent="0.5">
      <c r="K1989" s="3"/>
      <c r="L1989" s="4"/>
      <c r="M1989" s="4"/>
      <c r="N1989" s="51"/>
      <c r="Q1989" s="4"/>
      <c r="R1989" s="4"/>
      <c r="S1989" s="4"/>
      <c r="V1989" s="4"/>
      <c r="W1989" s="4"/>
    </row>
    <row r="1990" spans="11:23" x14ac:dyDescent="0.5">
      <c r="K1990" s="3"/>
      <c r="L1990" s="4"/>
      <c r="M1990" s="4"/>
      <c r="N1990" s="51"/>
      <c r="Q1990" s="4"/>
      <c r="R1990" s="4"/>
      <c r="S1990" s="4"/>
      <c r="V1990" s="4"/>
      <c r="W1990" s="4"/>
    </row>
    <row r="1991" spans="11:23" x14ac:dyDescent="0.5">
      <c r="K1991" s="3"/>
      <c r="L1991" s="4"/>
      <c r="M1991" s="4"/>
      <c r="N1991" s="51"/>
      <c r="Q1991" s="4"/>
      <c r="R1991" s="4"/>
      <c r="S1991" s="4"/>
      <c r="V1991" s="4"/>
      <c r="W1991" s="4"/>
    </row>
    <row r="1992" spans="11:23" x14ac:dyDescent="0.5">
      <c r="K1992" s="3"/>
      <c r="L1992" s="4"/>
      <c r="M1992" s="4"/>
      <c r="N1992" s="51"/>
      <c r="Q1992" s="4"/>
      <c r="R1992" s="4"/>
      <c r="S1992" s="4"/>
      <c r="V1992" s="4"/>
      <c r="W1992" s="4"/>
    </row>
    <row r="1993" spans="11:23" x14ac:dyDescent="0.5">
      <c r="K1993" s="3"/>
      <c r="L1993" s="4"/>
      <c r="M1993" s="4"/>
      <c r="N1993" s="51"/>
      <c r="Q1993" s="4"/>
      <c r="R1993" s="4"/>
      <c r="S1993" s="4"/>
      <c r="V1993" s="4"/>
      <c r="W1993" s="4"/>
    </row>
    <row r="1994" spans="11:23" x14ac:dyDescent="0.5">
      <c r="K1994" s="3"/>
      <c r="L1994" s="4"/>
      <c r="M1994" s="4"/>
      <c r="N1994" s="51"/>
      <c r="Q1994" s="4"/>
      <c r="R1994" s="4"/>
      <c r="S1994" s="4"/>
      <c r="V1994" s="4"/>
      <c r="W1994" s="4"/>
    </row>
    <row r="1995" spans="11:23" x14ac:dyDescent="0.5">
      <c r="K1995" s="3"/>
      <c r="L1995" s="4"/>
      <c r="M1995" s="4"/>
      <c r="N1995" s="51"/>
      <c r="Q1995" s="4"/>
      <c r="R1995" s="4"/>
      <c r="S1995" s="4"/>
      <c r="V1995" s="4"/>
      <c r="W1995" s="4"/>
    </row>
    <row r="1996" spans="11:23" x14ac:dyDescent="0.5">
      <c r="K1996" s="3"/>
      <c r="L1996" s="4"/>
      <c r="M1996" s="4"/>
      <c r="N1996" s="51"/>
      <c r="Q1996" s="4"/>
      <c r="R1996" s="4"/>
      <c r="S1996" s="4"/>
      <c r="V1996" s="4"/>
      <c r="W1996" s="4"/>
    </row>
    <row r="1997" spans="11:23" x14ac:dyDescent="0.5">
      <c r="K1997" s="3"/>
      <c r="L1997" s="4"/>
      <c r="M1997" s="4"/>
      <c r="N1997" s="51"/>
      <c r="Q1997" s="4"/>
      <c r="R1997" s="4"/>
      <c r="S1997" s="4"/>
      <c r="V1997" s="4"/>
      <c r="W1997" s="4"/>
    </row>
    <row r="1998" spans="11:23" x14ac:dyDescent="0.5">
      <c r="K1998" s="3"/>
      <c r="L1998" s="4"/>
      <c r="M1998" s="4"/>
      <c r="N1998" s="51"/>
      <c r="Q1998" s="4"/>
      <c r="R1998" s="4"/>
      <c r="S1998" s="4"/>
      <c r="V1998" s="4"/>
      <c r="W1998" s="4"/>
    </row>
    <row r="1999" spans="11:23" x14ac:dyDescent="0.5">
      <c r="K1999" s="3"/>
      <c r="L1999" s="4"/>
      <c r="M1999" s="4"/>
      <c r="N1999" s="51"/>
      <c r="Q1999" s="4"/>
      <c r="R1999" s="4"/>
      <c r="S1999" s="4"/>
      <c r="V1999" s="4"/>
      <c r="W1999" s="4"/>
    </row>
    <row r="2000" spans="11:23" x14ac:dyDescent="0.5">
      <c r="K2000" s="3"/>
      <c r="L2000" s="4"/>
      <c r="M2000" s="4"/>
      <c r="N2000" s="51"/>
      <c r="Q2000" s="4"/>
      <c r="R2000" s="4"/>
      <c r="S2000" s="4"/>
      <c r="V2000" s="4"/>
      <c r="W2000" s="4"/>
    </row>
    <row r="2001" spans="11:23" x14ac:dyDescent="0.5">
      <c r="K2001" s="3"/>
      <c r="L2001" s="4"/>
      <c r="M2001" s="4"/>
      <c r="N2001" s="51"/>
      <c r="Q2001" s="4"/>
      <c r="R2001" s="4"/>
      <c r="S2001" s="4"/>
      <c r="V2001" s="4"/>
      <c r="W2001" s="4"/>
    </row>
    <row r="2002" spans="11:23" x14ac:dyDescent="0.5">
      <c r="K2002" s="3"/>
      <c r="L2002" s="4"/>
      <c r="M2002" s="4"/>
      <c r="N2002" s="51"/>
      <c r="Q2002" s="4"/>
      <c r="R2002" s="4"/>
      <c r="S2002" s="4"/>
      <c r="V2002" s="4"/>
      <c r="W2002" s="4"/>
    </row>
    <row r="2003" spans="11:23" x14ac:dyDescent="0.5">
      <c r="K2003" s="3"/>
      <c r="L2003" s="4"/>
      <c r="M2003" s="4"/>
      <c r="N2003" s="51"/>
      <c r="Q2003" s="4"/>
      <c r="R2003" s="4"/>
      <c r="S2003" s="4"/>
      <c r="V2003" s="4"/>
      <c r="W2003" s="4"/>
    </row>
    <row r="2004" spans="11:23" x14ac:dyDescent="0.5">
      <c r="K2004" s="3"/>
      <c r="L2004" s="4"/>
      <c r="M2004" s="4"/>
      <c r="N2004" s="51"/>
      <c r="Q2004" s="4"/>
      <c r="R2004" s="4"/>
      <c r="S2004" s="4"/>
      <c r="V2004" s="4"/>
      <c r="W2004" s="4"/>
    </row>
    <row r="2005" spans="11:23" x14ac:dyDescent="0.5">
      <c r="K2005" s="3"/>
      <c r="L2005" s="4"/>
      <c r="M2005" s="4"/>
      <c r="N2005" s="51"/>
      <c r="Q2005" s="4"/>
      <c r="R2005" s="4"/>
      <c r="S2005" s="4"/>
      <c r="V2005" s="4"/>
      <c r="W2005" s="4"/>
    </row>
    <row r="2006" spans="11:23" x14ac:dyDescent="0.5">
      <c r="K2006" s="3"/>
      <c r="L2006" s="4"/>
      <c r="M2006" s="4"/>
      <c r="N2006" s="51"/>
      <c r="Q2006" s="4"/>
      <c r="R2006" s="4"/>
      <c r="S2006" s="4"/>
      <c r="V2006" s="4"/>
      <c r="W2006" s="4"/>
    </row>
    <row r="2007" spans="11:23" x14ac:dyDescent="0.5">
      <c r="K2007" s="3"/>
      <c r="L2007" s="4"/>
      <c r="M2007" s="4"/>
      <c r="N2007" s="51"/>
      <c r="Q2007" s="4"/>
      <c r="R2007" s="4"/>
      <c r="S2007" s="4"/>
      <c r="V2007" s="4"/>
      <c r="W2007" s="4"/>
    </row>
    <row r="2008" spans="11:23" x14ac:dyDescent="0.5">
      <c r="K2008" s="3"/>
      <c r="L2008" s="4"/>
      <c r="M2008" s="4"/>
      <c r="N2008" s="51"/>
      <c r="Q2008" s="4"/>
      <c r="R2008" s="4"/>
      <c r="S2008" s="4"/>
      <c r="V2008" s="4"/>
      <c r="W2008" s="4"/>
    </row>
    <row r="2009" spans="11:23" x14ac:dyDescent="0.5">
      <c r="K2009" s="3"/>
      <c r="L2009" s="4"/>
      <c r="M2009" s="4"/>
      <c r="N2009" s="51"/>
      <c r="Q2009" s="4"/>
      <c r="R2009" s="4"/>
      <c r="S2009" s="4"/>
      <c r="V2009" s="4"/>
      <c r="W2009" s="4"/>
    </row>
    <row r="2010" spans="11:23" x14ac:dyDescent="0.5">
      <c r="K2010" s="3"/>
      <c r="L2010" s="4"/>
      <c r="M2010" s="4"/>
      <c r="N2010" s="51"/>
      <c r="Q2010" s="4"/>
      <c r="R2010" s="4"/>
      <c r="S2010" s="4"/>
      <c r="V2010" s="4"/>
      <c r="W2010" s="4"/>
    </row>
    <row r="2011" spans="11:23" x14ac:dyDescent="0.5">
      <c r="K2011" s="3"/>
      <c r="L2011" s="4"/>
      <c r="M2011" s="4"/>
      <c r="N2011" s="51"/>
      <c r="Q2011" s="4"/>
      <c r="R2011" s="4"/>
      <c r="S2011" s="4"/>
      <c r="V2011" s="4"/>
      <c r="W2011" s="4"/>
    </row>
    <row r="2012" spans="11:23" x14ac:dyDescent="0.5">
      <c r="K2012" s="3"/>
      <c r="L2012" s="4"/>
      <c r="M2012" s="4"/>
      <c r="N2012" s="51"/>
      <c r="Q2012" s="4"/>
      <c r="R2012" s="4"/>
      <c r="S2012" s="4"/>
      <c r="V2012" s="4"/>
      <c r="W2012" s="4"/>
    </row>
    <row r="2013" spans="11:23" x14ac:dyDescent="0.5">
      <c r="K2013" s="3"/>
      <c r="L2013" s="4"/>
      <c r="M2013" s="4"/>
      <c r="N2013" s="51"/>
      <c r="Q2013" s="4"/>
      <c r="R2013" s="4"/>
      <c r="S2013" s="4"/>
      <c r="V2013" s="4"/>
      <c r="W2013" s="4"/>
    </row>
    <row r="2014" spans="11:23" x14ac:dyDescent="0.5">
      <c r="K2014" s="3"/>
      <c r="L2014" s="4"/>
      <c r="M2014" s="4"/>
      <c r="N2014" s="51"/>
      <c r="Q2014" s="4"/>
      <c r="R2014" s="4"/>
      <c r="S2014" s="4"/>
      <c r="V2014" s="4"/>
      <c r="W2014" s="4"/>
    </row>
    <row r="2015" spans="11:23" x14ac:dyDescent="0.5">
      <c r="K2015" s="3"/>
      <c r="L2015" s="4"/>
      <c r="M2015" s="4"/>
      <c r="N2015" s="51"/>
      <c r="Q2015" s="4"/>
      <c r="R2015" s="4"/>
      <c r="S2015" s="4"/>
      <c r="V2015" s="4"/>
      <c r="W2015" s="4"/>
    </row>
    <row r="2016" spans="11:23" x14ac:dyDescent="0.5">
      <c r="K2016" s="3"/>
      <c r="L2016" s="4"/>
      <c r="M2016" s="4"/>
      <c r="N2016" s="51"/>
      <c r="Q2016" s="4"/>
      <c r="R2016" s="4"/>
      <c r="S2016" s="4"/>
      <c r="V2016" s="4"/>
      <c r="W2016" s="4"/>
    </row>
    <row r="2017" spans="11:23" x14ac:dyDescent="0.5">
      <c r="K2017" s="3"/>
      <c r="L2017" s="4"/>
      <c r="M2017" s="4"/>
      <c r="N2017" s="51"/>
      <c r="Q2017" s="4"/>
      <c r="R2017" s="4"/>
      <c r="S2017" s="4"/>
      <c r="V2017" s="4"/>
      <c r="W2017" s="4"/>
    </row>
    <row r="2018" spans="11:23" x14ac:dyDescent="0.5">
      <c r="K2018" s="3"/>
      <c r="L2018" s="4"/>
      <c r="M2018" s="4"/>
      <c r="N2018" s="51"/>
      <c r="Q2018" s="4"/>
      <c r="R2018" s="4"/>
      <c r="S2018" s="4"/>
      <c r="V2018" s="4"/>
      <c r="W2018" s="4"/>
    </row>
    <row r="2019" spans="11:23" x14ac:dyDescent="0.5">
      <c r="K2019" s="3"/>
      <c r="L2019" s="4"/>
      <c r="M2019" s="4"/>
      <c r="N2019" s="51"/>
      <c r="Q2019" s="4"/>
      <c r="R2019" s="4"/>
      <c r="S2019" s="4"/>
      <c r="V2019" s="4"/>
      <c r="W2019" s="4"/>
    </row>
    <row r="2020" spans="11:23" x14ac:dyDescent="0.5">
      <c r="K2020" s="3"/>
      <c r="L2020" s="4"/>
      <c r="M2020" s="4"/>
      <c r="N2020" s="51"/>
      <c r="Q2020" s="4"/>
      <c r="R2020" s="4"/>
      <c r="S2020" s="4"/>
      <c r="V2020" s="4"/>
      <c r="W2020" s="4"/>
    </row>
    <row r="2021" spans="11:23" x14ac:dyDescent="0.5">
      <c r="K2021" s="3"/>
      <c r="L2021" s="4"/>
      <c r="M2021" s="4"/>
      <c r="N2021" s="51"/>
      <c r="Q2021" s="4"/>
      <c r="R2021" s="4"/>
      <c r="S2021" s="4"/>
      <c r="V2021" s="4"/>
      <c r="W2021" s="4"/>
    </row>
    <row r="2022" spans="11:23" x14ac:dyDescent="0.5">
      <c r="K2022" s="3"/>
      <c r="L2022" s="4"/>
      <c r="M2022" s="4"/>
      <c r="N2022" s="51"/>
      <c r="Q2022" s="4"/>
      <c r="R2022" s="4"/>
      <c r="S2022" s="4"/>
      <c r="V2022" s="4"/>
      <c r="W2022" s="4"/>
    </row>
    <row r="2023" spans="11:23" x14ac:dyDescent="0.5">
      <c r="K2023" s="3"/>
      <c r="L2023" s="4"/>
      <c r="M2023" s="4"/>
      <c r="N2023" s="51"/>
      <c r="Q2023" s="4"/>
      <c r="R2023" s="4"/>
      <c r="S2023" s="4"/>
      <c r="V2023" s="4"/>
      <c r="W2023" s="4"/>
    </row>
    <row r="2024" spans="11:23" x14ac:dyDescent="0.5">
      <c r="K2024" s="3"/>
      <c r="L2024" s="4"/>
      <c r="M2024" s="4"/>
      <c r="N2024" s="51"/>
      <c r="Q2024" s="4"/>
      <c r="R2024" s="4"/>
      <c r="S2024" s="4"/>
      <c r="V2024" s="4"/>
      <c r="W2024" s="4"/>
    </row>
    <row r="2025" spans="11:23" x14ac:dyDescent="0.5">
      <c r="K2025" s="3"/>
      <c r="L2025" s="4"/>
      <c r="M2025" s="4"/>
      <c r="N2025" s="51"/>
      <c r="Q2025" s="4"/>
      <c r="R2025" s="4"/>
      <c r="S2025" s="4"/>
      <c r="V2025" s="4"/>
      <c r="W2025" s="4"/>
    </row>
    <row r="2026" spans="11:23" x14ac:dyDescent="0.5">
      <c r="K2026" s="3"/>
      <c r="L2026" s="4"/>
      <c r="M2026" s="4"/>
      <c r="N2026" s="51"/>
      <c r="Q2026" s="4"/>
      <c r="R2026" s="4"/>
      <c r="S2026" s="4"/>
      <c r="V2026" s="4"/>
      <c r="W2026" s="4"/>
    </row>
    <row r="2027" spans="11:23" x14ac:dyDescent="0.5">
      <c r="K2027" s="3"/>
      <c r="L2027" s="4"/>
      <c r="M2027" s="4"/>
      <c r="N2027" s="51"/>
      <c r="Q2027" s="4"/>
      <c r="R2027" s="4"/>
      <c r="S2027" s="4"/>
      <c r="V2027" s="4"/>
      <c r="W2027" s="4"/>
    </row>
    <row r="2028" spans="11:23" x14ac:dyDescent="0.5">
      <c r="K2028" s="3"/>
      <c r="L2028" s="4"/>
      <c r="M2028" s="4"/>
      <c r="N2028" s="51"/>
      <c r="Q2028" s="4"/>
      <c r="R2028" s="4"/>
      <c r="S2028" s="4"/>
      <c r="V2028" s="4"/>
      <c r="W2028" s="4"/>
    </row>
    <row r="2029" spans="11:23" x14ac:dyDescent="0.5">
      <c r="K2029" s="3"/>
      <c r="L2029" s="4"/>
      <c r="M2029" s="4"/>
      <c r="N2029" s="51"/>
      <c r="Q2029" s="4"/>
      <c r="R2029" s="4"/>
      <c r="S2029" s="4"/>
      <c r="V2029" s="4"/>
      <c r="W2029" s="4"/>
    </row>
    <row r="2030" spans="11:23" x14ac:dyDescent="0.5">
      <c r="K2030" s="3"/>
      <c r="L2030" s="4"/>
      <c r="M2030" s="4"/>
      <c r="N2030" s="51"/>
      <c r="Q2030" s="4"/>
      <c r="R2030" s="4"/>
      <c r="S2030" s="4"/>
      <c r="V2030" s="4"/>
      <c r="W2030" s="4"/>
    </row>
    <row r="2031" spans="11:23" x14ac:dyDescent="0.5">
      <c r="K2031" s="3"/>
      <c r="L2031" s="4"/>
      <c r="M2031" s="4"/>
      <c r="N2031" s="51"/>
      <c r="Q2031" s="4"/>
      <c r="R2031" s="4"/>
      <c r="S2031" s="4"/>
      <c r="V2031" s="4"/>
      <c r="W2031" s="4"/>
    </row>
    <row r="2032" spans="11:23" x14ac:dyDescent="0.5">
      <c r="K2032" s="3"/>
      <c r="L2032" s="4"/>
      <c r="M2032" s="4"/>
      <c r="N2032" s="51"/>
      <c r="Q2032" s="4"/>
      <c r="R2032" s="4"/>
      <c r="S2032" s="4"/>
      <c r="V2032" s="4"/>
      <c r="W2032" s="4"/>
    </row>
    <row r="2033" spans="11:23" x14ac:dyDescent="0.5">
      <c r="K2033" s="3"/>
      <c r="L2033" s="4"/>
      <c r="M2033" s="4"/>
      <c r="N2033" s="51"/>
      <c r="Q2033" s="4"/>
      <c r="R2033" s="4"/>
      <c r="S2033" s="4"/>
      <c r="V2033" s="4"/>
      <c r="W2033" s="4"/>
    </row>
    <row r="2034" spans="11:23" x14ac:dyDescent="0.5">
      <c r="K2034" s="3"/>
      <c r="L2034" s="4"/>
      <c r="M2034" s="4"/>
      <c r="N2034" s="51"/>
      <c r="Q2034" s="4"/>
      <c r="R2034" s="4"/>
      <c r="S2034" s="4"/>
      <c r="V2034" s="4"/>
      <c r="W2034" s="4"/>
    </row>
    <row r="2035" spans="11:23" x14ac:dyDescent="0.5">
      <c r="K2035" s="3"/>
      <c r="L2035" s="4"/>
      <c r="M2035" s="4"/>
      <c r="N2035" s="51"/>
      <c r="Q2035" s="4"/>
      <c r="R2035" s="4"/>
      <c r="S2035" s="4"/>
      <c r="V2035" s="4"/>
      <c r="W2035" s="4"/>
    </row>
    <row r="2036" spans="11:23" x14ac:dyDescent="0.5">
      <c r="K2036" s="3"/>
      <c r="L2036" s="4"/>
      <c r="M2036" s="4"/>
      <c r="N2036" s="51"/>
      <c r="Q2036" s="4"/>
      <c r="R2036" s="4"/>
      <c r="S2036" s="4"/>
      <c r="V2036" s="4"/>
      <c r="W2036" s="4"/>
    </row>
    <row r="2037" spans="11:23" x14ac:dyDescent="0.5">
      <c r="K2037" s="3"/>
      <c r="L2037" s="4"/>
      <c r="M2037" s="4"/>
      <c r="N2037" s="51"/>
      <c r="Q2037" s="4"/>
      <c r="R2037" s="4"/>
      <c r="S2037" s="4"/>
      <c r="V2037" s="4"/>
      <c r="W2037" s="4"/>
    </row>
    <row r="2038" spans="11:23" x14ac:dyDescent="0.5">
      <c r="K2038" s="3"/>
      <c r="L2038" s="4"/>
      <c r="M2038" s="4"/>
      <c r="N2038" s="51"/>
      <c r="Q2038" s="4"/>
      <c r="R2038" s="4"/>
      <c r="S2038" s="4"/>
      <c r="V2038" s="4"/>
      <c r="W2038" s="4"/>
    </row>
    <row r="2039" spans="11:23" x14ac:dyDescent="0.5">
      <c r="K2039" s="3"/>
      <c r="L2039" s="4"/>
      <c r="M2039" s="4"/>
      <c r="N2039" s="51"/>
      <c r="Q2039" s="4"/>
      <c r="R2039" s="4"/>
      <c r="S2039" s="4"/>
      <c r="V2039" s="4"/>
      <c r="W2039" s="4"/>
    </row>
    <row r="2040" spans="11:23" x14ac:dyDescent="0.5">
      <c r="K2040" s="3"/>
      <c r="L2040" s="4"/>
      <c r="M2040" s="4"/>
      <c r="N2040" s="51"/>
      <c r="Q2040" s="4"/>
      <c r="R2040" s="4"/>
      <c r="S2040" s="4"/>
      <c r="V2040" s="4"/>
      <c r="W2040" s="4"/>
    </row>
    <row r="2041" spans="11:23" x14ac:dyDescent="0.5">
      <c r="K2041" s="3"/>
      <c r="L2041" s="4"/>
      <c r="M2041" s="4"/>
      <c r="N2041" s="51"/>
      <c r="Q2041" s="4"/>
      <c r="R2041" s="4"/>
      <c r="S2041" s="4"/>
      <c r="V2041" s="4"/>
      <c r="W2041" s="4"/>
    </row>
    <row r="2042" spans="11:23" x14ac:dyDescent="0.5">
      <c r="K2042" s="3"/>
      <c r="L2042" s="4"/>
      <c r="M2042" s="4"/>
      <c r="N2042" s="51"/>
      <c r="Q2042" s="4"/>
      <c r="R2042" s="4"/>
      <c r="S2042" s="4"/>
      <c r="V2042" s="4"/>
      <c r="W2042" s="4"/>
    </row>
    <row r="2043" spans="11:23" x14ac:dyDescent="0.5">
      <c r="K2043" s="3"/>
      <c r="L2043" s="4"/>
      <c r="M2043" s="4"/>
      <c r="N2043" s="51"/>
      <c r="Q2043" s="4"/>
      <c r="R2043" s="4"/>
      <c r="S2043" s="4"/>
      <c r="V2043" s="4"/>
      <c r="W2043" s="4"/>
    </row>
    <row r="2044" spans="11:23" x14ac:dyDescent="0.5">
      <c r="K2044" s="3"/>
      <c r="L2044" s="4"/>
      <c r="M2044" s="4"/>
      <c r="N2044" s="51"/>
      <c r="Q2044" s="4"/>
      <c r="R2044" s="4"/>
      <c r="S2044" s="4"/>
      <c r="V2044" s="4"/>
      <c r="W2044" s="4"/>
    </row>
    <row r="2045" spans="11:23" x14ac:dyDescent="0.5">
      <c r="K2045" s="3"/>
      <c r="L2045" s="4"/>
      <c r="M2045" s="4"/>
      <c r="N2045" s="51"/>
      <c r="Q2045" s="4"/>
      <c r="R2045" s="4"/>
      <c r="S2045" s="4"/>
      <c r="V2045" s="4"/>
      <c r="W2045" s="4"/>
    </row>
    <row r="2046" spans="11:23" x14ac:dyDescent="0.5">
      <c r="K2046" s="3"/>
      <c r="L2046" s="4"/>
      <c r="M2046" s="4"/>
      <c r="N2046" s="51"/>
      <c r="Q2046" s="4"/>
      <c r="R2046" s="4"/>
      <c r="S2046" s="4"/>
      <c r="V2046" s="4"/>
      <c r="W2046" s="4"/>
    </row>
    <row r="2047" spans="11:23" x14ac:dyDescent="0.5">
      <c r="K2047" s="3"/>
      <c r="L2047" s="4"/>
      <c r="M2047" s="4"/>
      <c r="N2047" s="51"/>
      <c r="Q2047" s="4"/>
      <c r="R2047" s="4"/>
      <c r="S2047" s="4"/>
      <c r="V2047" s="4"/>
      <c r="W2047" s="4"/>
    </row>
    <row r="2048" spans="11:23" x14ac:dyDescent="0.5">
      <c r="K2048" s="3"/>
      <c r="L2048" s="4"/>
      <c r="M2048" s="4"/>
      <c r="N2048" s="51"/>
      <c r="Q2048" s="4"/>
      <c r="R2048" s="4"/>
      <c r="S2048" s="4"/>
      <c r="V2048" s="4"/>
      <c r="W2048" s="4"/>
    </row>
    <row r="2049" spans="11:23" x14ac:dyDescent="0.5">
      <c r="K2049" s="3"/>
      <c r="L2049" s="4"/>
      <c r="M2049" s="4"/>
      <c r="N2049" s="51"/>
      <c r="Q2049" s="4"/>
      <c r="R2049" s="4"/>
      <c r="S2049" s="4"/>
      <c r="V2049" s="4"/>
      <c r="W2049" s="4"/>
    </row>
    <row r="2050" spans="11:23" x14ac:dyDescent="0.5">
      <c r="K2050" s="3"/>
      <c r="L2050" s="4"/>
      <c r="M2050" s="4"/>
      <c r="N2050" s="51"/>
      <c r="Q2050" s="4"/>
      <c r="R2050" s="4"/>
      <c r="S2050" s="4"/>
      <c r="V2050" s="4"/>
      <c r="W2050" s="4"/>
    </row>
    <row r="2051" spans="11:23" x14ac:dyDescent="0.5">
      <c r="K2051" s="3"/>
      <c r="L2051" s="4"/>
      <c r="M2051" s="4"/>
      <c r="N2051" s="51"/>
      <c r="Q2051" s="4"/>
      <c r="R2051" s="4"/>
      <c r="S2051" s="4"/>
      <c r="V2051" s="4"/>
      <c r="W2051" s="4"/>
    </row>
    <row r="2052" spans="11:23" x14ac:dyDescent="0.5">
      <c r="K2052" s="3"/>
      <c r="L2052" s="4"/>
      <c r="M2052" s="4"/>
      <c r="N2052" s="51"/>
      <c r="Q2052" s="4"/>
      <c r="R2052" s="4"/>
      <c r="S2052" s="4"/>
      <c r="V2052" s="4"/>
      <c r="W2052" s="4"/>
    </row>
    <row r="2053" spans="11:23" x14ac:dyDescent="0.5">
      <c r="K2053" s="3"/>
      <c r="L2053" s="4"/>
      <c r="M2053" s="4"/>
      <c r="N2053" s="51"/>
      <c r="Q2053" s="4"/>
      <c r="R2053" s="4"/>
      <c r="S2053" s="4"/>
      <c r="V2053" s="4"/>
      <c r="W2053" s="4"/>
    </row>
    <row r="2054" spans="11:23" x14ac:dyDescent="0.5">
      <c r="K2054" s="3"/>
      <c r="L2054" s="4"/>
      <c r="M2054" s="4"/>
      <c r="N2054" s="51"/>
      <c r="Q2054" s="4"/>
      <c r="R2054" s="4"/>
      <c r="S2054" s="4"/>
      <c r="V2054" s="4"/>
      <c r="W2054" s="4"/>
    </row>
    <row r="2055" spans="11:23" x14ac:dyDescent="0.5">
      <c r="K2055" s="3"/>
      <c r="L2055" s="4"/>
      <c r="M2055" s="4"/>
      <c r="N2055" s="51"/>
      <c r="Q2055" s="4"/>
      <c r="R2055" s="4"/>
      <c r="S2055" s="4"/>
      <c r="V2055" s="4"/>
      <c r="W2055" s="4"/>
    </row>
    <row r="2056" spans="11:23" x14ac:dyDescent="0.5">
      <c r="K2056" s="3"/>
      <c r="L2056" s="4"/>
      <c r="M2056" s="4"/>
      <c r="N2056" s="51"/>
      <c r="Q2056" s="4"/>
      <c r="R2056" s="4"/>
      <c r="S2056" s="4"/>
      <c r="V2056" s="4"/>
      <c r="W2056" s="4"/>
    </row>
    <row r="2057" spans="11:23" x14ac:dyDescent="0.5">
      <c r="K2057" s="3"/>
      <c r="L2057" s="4"/>
      <c r="M2057" s="4"/>
      <c r="N2057" s="51"/>
      <c r="Q2057" s="4"/>
      <c r="R2057" s="4"/>
      <c r="S2057" s="4"/>
      <c r="V2057" s="4"/>
      <c r="W2057" s="4"/>
    </row>
    <row r="2058" spans="11:23" x14ac:dyDescent="0.5">
      <c r="K2058" s="3"/>
      <c r="L2058" s="4"/>
      <c r="M2058" s="4"/>
      <c r="N2058" s="51"/>
      <c r="Q2058" s="4"/>
      <c r="R2058" s="4"/>
      <c r="S2058" s="4"/>
      <c r="V2058" s="4"/>
      <c r="W2058" s="4"/>
    </row>
    <row r="2059" spans="11:23" x14ac:dyDescent="0.5">
      <c r="K2059" s="3"/>
      <c r="L2059" s="4"/>
      <c r="M2059" s="4"/>
      <c r="N2059" s="51"/>
      <c r="Q2059" s="4"/>
      <c r="R2059" s="4"/>
      <c r="S2059" s="4"/>
      <c r="V2059" s="4"/>
      <c r="W2059" s="4"/>
    </row>
    <row r="2060" spans="11:23" x14ac:dyDescent="0.5">
      <c r="K2060" s="3"/>
      <c r="L2060" s="4"/>
      <c r="M2060" s="4"/>
      <c r="N2060" s="51"/>
      <c r="Q2060" s="4"/>
      <c r="R2060" s="4"/>
      <c r="S2060" s="4"/>
      <c r="V2060" s="4"/>
      <c r="W2060" s="4"/>
    </row>
    <row r="2061" spans="11:23" x14ac:dyDescent="0.5">
      <c r="K2061" s="3"/>
      <c r="L2061" s="4"/>
      <c r="M2061" s="4"/>
      <c r="N2061" s="51"/>
      <c r="Q2061" s="4"/>
      <c r="R2061" s="4"/>
      <c r="S2061" s="4"/>
      <c r="V2061" s="4"/>
      <c r="W2061" s="4"/>
    </row>
    <row r="2062" spans="11:23" x14ac:dyDescent="0.5">
      <c r="K2062" s="3"/>
      <c r="L2062" s="4"/>
      <c r="M2062" s="4"/>
      <c r="N2062" s="51"/>
      <c r="Q2062" s="4"/>
      <c r="R2062" s="4"/>
      <c r="S2062" s="4"/>
      <c r="V2062" s="4"/>
      <c r="W2062" s="4"/>
    </row>
    <row r="2063" spans="11:23" x14ac:dyDescent="0.5">
      <c r="K2063" s="3"/>
      <c r="L2063" s="4"/>
      <c r="M2063" s="4"/>
      <c r="N2063" s="51"/>
      <c r="Q2063" s="4"/>
      <c r="R2063" s="4"/>
      <c r="S2063" s="4"/>
      <c r="V2063" s="4"/>
      <c r="W2063" s="4"/>
    </row>
    <row r="2064" spans="11:23" x14ac:dyDescent="0.5">
      <c r="K2064" s="3"/>
      <c r="L2064" s="4"/>
      <c r="M2064" s="4"/>
      <c r="N2064" s="51"/>
      <c r="Q2064" s="4"/>
      <c r="R2064" s="4"/>
      <c r="S2064" s="4"/>
      <c r="V2064" s="4"/>
      <c r="W2064" s="4"/>
    </row>
    <row r="2065" spans="11:23" x14ac:dyDescent="0.5">
      <c r="K2065" s="3"/>
      <c r="L2065" s="4"/>
      <c r="M2065" s="4"/>
      <c r="N2065" s="51"/>
      <c r="Q2065" s="4"/>
      <c r="R2065" s="4"/>
      <c r="S2065" s="4"/>
      <c r="V2065" s="4"/>
      <c r="W2065" s="4"/>
    </row>
    <row r="2066" spans="11:23" x14ac:dyDescent="0.5">
      <c r="K2066" s="3"/>
      <c r="L2066" s="4"/>
      <c r="M2066" s="4"/>
      <c r="N2066" s="51"/>
      <c r="Q2066" s="4"/>
      <c r="R2066" s="4"/>
      <c r="S2066" s="4"/>
      <c r="V2066" s="4"/>
      <c r="W2066" s="4"/>
    </row>
    <row r="2067" spans="11:23" x14ac:dyDescent="0.5">
      <c r="K2067" s="3"/>
      <c r="L2067" s="4"/>
      <c r="M2067" s="4"/>
      <c r="N2067" s="51"/>
      <c r="Q2067" s="4"/>
      <c r="R2067" s="4"/>
      <c r="S2067" s="4"/>
      <c r="V2067" s="4"/>
      <c r="W2067" s="4"/>
    </row>
    <row r="2068" spans="11:23" x14ac:dyDescent="0.5">
      <c r="K2068" s="3"/>
      <c r="L2068" s="4"/>
      <c r="M2068" s="4"/>
      <c r="N2068" s="51"/>
      <c r="Q2068" s="4"/>
      <c r="R2068" s="4"/>
      <c r="S2068" s="4"/>
      <c r="V2068" s="4"/>
      <c r="W2068" s="4"/>
    </row>
    <row r="2069" spans="11:23" x14ac:dyDescent="0.5">
      <c r="K2069" s="3"/>
      <c r="L2069" s="4"/>
      <c r="M2069" s="4"/>
      <c r="N2069" s="51"/>
      <c r="Q2069" s="4"/>
      <c r="R2069" s="4"/>
      <c r="S2069" s="4"/>
      <c r="V2069" s="4"/>
      <c r="W2069" s="4"/>
    </row>
    <row r="2070" spans="11:23" x14ac:dyDescent="0.5">
      <c r="K2070" s="3"/>
      <c r="L2070" s="4"/>
      <c r="M2070" s="4"/>
      <c r="N2070" s="51"/>
      <c r="Q2070" s="4"/>
      <c r="R2070" s="4"/>
      <c r="S2070" s="4"/>
      <c r="V2070" s="4"/>
      <c r="W2070" s="4"/>
    </row>
    <row r="2071" spans="11:23" x14ac:dyDescent="0.5">
      <c r="K2071" s="3"/>
      <c r="L2071" s="4"/>
      <c r="M2071" s="4"/>
      <c r="N2071" s="51"/>
      <c r="Q2071" s="4"/>
      <c r="R2071" s="4"/>
      <c r="S2071" s="4"/>
      <c r="V2071" s="4"/>
      <c r="W2071" s="4"/>
    </row>
    <row r="2072" spans="11:23" x14ac:dyDescent="0.5">
      <c r="K2072" s="3"/>
      <c r="L2072" s="4"/>
      <c r="M2072" s="4"/>
      <c r="N2072" s="51"/>
      <c r="Q2072" s="4"/>
      <c r="R2072" s="4"/>
      <c r="S2072" s="4"/>
      <c r="V2072" s="4"/>
      <c r="W2072" s="4"/>
    </row>
    <row r="2073" spans="11:23" x14ac:dyDescent="0.5">
      <c r="K2073" s="3"/>
      <c r="L2073" s="4"/>
      <c r="M2073" s="4"/>
      <c r="N2073" s="51"/>
      <c r="Q2073" s="4"/>
      <c r="R2073" s="4"/>
      <c r="S2073" s="4"/>
      <c r="V2073" s="4"/>
      <c r="W2073" s="4"/>
    </row>
    <row r="2074" spans="11:23" x14ac:dyDescent="0.5">
      <c r="K2074" s="3"/>
      <c r="L2074" s="4"/>
      <c r="M2074" s="4"/>
      <c r="N2074" s="51"/>
      <c r="Q2074" s="4"/>
      <c r="R2074" s="4"/>
      <c r="S2074" s="4"/>
      <c r="V2074" s="4"/>
      <c r="W2074" s="4"/>
    </row>
    <row r="2075" spans="11:23" x14ac:dyDescent="0.5">
      <c r="K2075" s="3"/>
      <c r="L2075" s="4"/>
      <c r="M2075" s="4"/>
      <c r="N2075" s="51"/>
      <c r="Q2075" s="4"/>
      <c r="R2075" s="4"/>
      <c r="S2075" s="4"/>
      <c r="V2075" s="4"/>
      <c r="W2075" s="4"/>
    </row>
    <row r="2076" spans="11:23" x14ac:dyDescent="0.5">
      <c r="K2076" s="3"/>
      <c r="L2076" s="4"/>
      <c r="M2076" s="4"/>
      <c r="N2076" s="51"/>
      <c r="Q2076" s="4"/>
      <c r="R2076" s="4"/>
      <c r="S2076" s="4"/>
      <c r="V2076" s="4"/>
      <c r="W2076" s="4"/>
    </row>
    <row r="2077" spans="11:23" x14ac:dyDescent="0.5">
      <c r="K2077" s="3"/>
      <c r="L2077" s="4"/>
      <c r="M2077" s="4"/>
      <c r="N2077" s="51"/>
      <c r="Q2077" s="4"/>
      <c r="R2077" s="4"/>
      <c r="S2077" s="4"/>
      <c r="V2077" s="4"/>
      <c r="W2077" s="4"/>
    </row>
    <row r="2078" spans="11:23" x14ac:dyDescent="0.5">
      <c r="K2078" s="3"/>
      <c r="L2078" s="4"/>
      <c r="M2078" s="4"/>
      <c r="N2078" s="51"/>
      <c r="Q2078" s="4"/>
      <c r="R2078" s="4"/>
      <c r="S2078" s="4"/>
      <c r="V2078" s="4"/>
      <c r="W2078" s="4"/>
    </row>
    <row r="2079" spans="11:23" x14ac:dyDescent="0.5">
      <c r="K2079" s="3"/>
      <c r="L2079" s="4"/>
      <c r="M2079" s="4"/>
      <c r="N2079" s="51"/>
      <c r="Q2079" s="4"/>
      <c r="R2079" s="4"/>
      <c r="S2079" s="4"/>
      <c r="V2079" s="4"/>
      <c r="W2079" s="4"/>
    </row>
    <row r="2080" spans="11:23" x14ac:dyDescent="0.5">
      <c r="K2080" s="3"/>
      <c r="L2080" s="4"/>
      <c r="M2080" s="4"/>
      <c r="N2080" s="51"/>
      <c r="Q2080" s="4"/>
      <c r="R2080" s="4"/>
      <c r="S2080" s="4"/>
      <c r="V2080" s="4"/>
      <c r="W2080" s="4"/>
    </row>
    <row r="2081" spans="11:23" x14ac:dyDescent="0.5">
      <c r="K2081" s="3"/>
      <c r="L2081" s="4"/>
      <c r="M2081" s="4"/>
      <c r="N2081" s="51"/>
      <c r="Q2081" s="4"/>
      <c r="R2081" s="4"/>
      <c r="S2081" s="4"/>
      <c r="V2081" s="4"/>
      <c r="W2081" s="4"/>
    </row>
    <row r="2082" spans="11:23" x14ac:dyDescent="0.5">
      <c r="K2082" s="3"/>
      <c r="L2082" s="4"/>
      <c r="M2082" s="4"/>
      <c r="N2082" s="51"/>
      <c r="Q2082" s="4"/>
      <c r="R2082" s="4"/>
      <c r="S2082" s="4"/>
      <c r="V2082" s="4"/>
      <c r="W2082" s="4"/>
    </row>
    <row r="2083" spans="11:23" x14ac:dyDescent="0.5">
      <c r="K2083" s="3"/>
      <c r="L2083" s="4"/>
      <c r="M2083" s="4"/>
      <c r="N2083" s="51"/>
      <c r="Q2083" s="4"/>
      <c r="R2083" s="4"/>
      <c r="S2083" s="4"/>
      <c r="V2083" s="4"/>
      <c r="W2083" s="4"/>
    </row>
    <row r="2084" spans="11:23" x14ac:dyDescent="0.5">
      <c r="K2084" s="3"/>
      <c r="L2084" s="4"/>
      <c r="M2084" s="4"/>
      <c r="N2084" s="51"/>
      <c r="Q2084" s="4"/>
      <c r="R2084" s="4"/>
      <c r="S2084" s="4"/>
      <c r="V2084" s="4"/>
      <c r="W2084" s="4"/>
    </row>
    <row r="2085" spans="11:23" x14ac:dyDescent="0.5">
      <c r="K2085" s="3"/>
      <c r="L2085" s="4"/>
      <c r="M2085" s="4"/>
      <c r="N2085" s="51"/>
      <c r="Q2085" s="4"/>
      <c r="R2085" s="4"/>
      <c r="S2085" s="4"/>
      <c r="V2085" s="4"/>
      <c r="W2085" s="4"/>
    </row>
    <row r="2086" spans="11:23" x14ac:dyDescent="0.5">
      <c r="K2086" s="3"/>
      <c r="L2086" s="4"/>
      <c r="M2086" s="4"/>
      <c r="N2086" s="51"/>
      <c r="Q2086" s="4"/>
      <c r="R2086" s="4"/>
      <c r="S2086" s="4"/>
      <c r="V2086" s="4"/>
      <c r="W2086" s="4"/>
    </row>
    <row r="2087" spans="11:23" x14ac:dyDescent="0.5">
      <c r="K2087" s="3"/>
      <c r="L2087" s="4"/>
      <c r="M2087" s="4"/>
      <c r="N2087" s="51"/>
      <c r="Q2087" s="4"/>
      <c r="R2087" s="4"/>
      <c r="S2087" s="4"/>
      <c r="V2087" s="4"/>
      <c r="W2087" s="4"/>
    </row>
    <row r="2088" spans="11:23" x14ac:dyDescent="0.5">
      <c r="K2088" s="3"/>
      <c r="L2088" s="4"/>
      <c r="M2088" s="4"/>
      <c r="N2088" s="51"/>
      <c r="Q2088" s="4"/>
      <c r="R2088" s="4"/>
      <c r="S2088" s="4"/>
      <c r="V2088" s="4"/>
      <c r="W2088" s="4"/>
    </row>
    <row r="2089" spans="11:23" x14ac:dyDescent="0.5">
      <c r="K2089" s="3"/>
      <c r="L2089" s="4"/>
      <c r="M2089" s="4"/>
      <c r="N2089" s="51"/>
      <c r="Q2089" s="4"/>
      <c r="R2089" s="4"/>
      <c r="S2089" s="4"/>
      <c r="V2089" s="4"/>
      <c r="W2089" s="4"/>
    </row>
    <row r="2090" spans="11:23" x14ac:dyDescent="0.5">
      <c r="K2090" s="3"/>
      <c r="L2090" s="4"/>
      <c r="M2090" s="4"/>
      <c r="N2090" s="51"/>
      <c r="Q2090" s="4"/>
      <c r="R2090" s="4"/>
      <c r="S2090" s="4"/>
      <c r="V2090" s="4"/>
      <c r="W2090" s="4"/>
    </row>
    <row r="2091" spans="11:23" x14ac:dyDescent="0.5">
      <c r="K2091" s="3"/>
      <c r="L2091" s="4"/>
      <c r="M2091" s="4"/>
      <c r="N2091" s="51"/>
      <c r="Q2091" s="4"/>
      <c r="R2091" s="4"/>
      <c r="S2091" s="4"/>
      <c r="V2091" s="4"/>
      <c r="W2091" s="4"/>
    </row>
    <row r="2092" spans="11:23" x14ac:dyDescent="0.5">
      <c r="K2092" s="3"/>
      <c r="L2092" s="4"/>
      <c r="M2092" s="4"/>
      <c r="N2092" s="51"/>
      <c r="Q2092" s="4"/>
      <c r="R2092" s="4"/>
      <c r="S2092" s="4"/>
      <c r="V2092" s="4"/>
      <c r="W2092" s="4"/>
    </row>
    <row r="2093" spans="11:23" x14ac:dyDescent="0.5">
      <c r="K2093" s="3"/>
      <c r="L2093" s="4"/>
      <c r="M2093" s="4"/>
      <c r="N2093" s="51"/>
      <c r="Q2093" s="4"/>
      <c r="R2093" s="4"/>
      <c r="S2093" s="4"/>
      <c r="V2093" s="4"/>
      <c r="W2093" s="4"/>
    </row>
    <row r="2094" spans="11:23" x14ac:dyDescent="0.5">
      <c r="K2094" s="3"/>
      <c r="L2094" s="4"/>
      <c r="M2094" s="4"/>
      <c r="N2094" s="51"/>
      <c r="Q2094" s="4"/>
      <c r="R2094" s="4"/>
      <c r="S2094" s="4"/>
      <c r="V2094" s="4"/>
      <c r="W2094" s="4"/>
    </row>
    <row r="2095" spans="11:23" x14ac:dyDescent="0.5">
      <c r="K2095" s="3"/>
      <c r="L2095" s="4"/>
      <c r="M2095" s="4"/>
      <c r="N2095" s="51"/>
      <c r="Q2095" s="4"/>
      <c r="R2095" s="4"/>
      <c r="S2095" s="4"/>
      <c r="V2095" s="4"/>
      <c r="W2095" s="4"/>
    </row>
    <row r="2096" spans="11:23" x14ac:dyDescent="0.5">
      <c r="K2096" s="3"/>
      <c r="L2096" s="4"/>
      <c r="M2096" s="4"/>
      <c r="N2096" s="51"/>
      <c r="Q2096" s="4"/>
      <c r="R2096" s="4"/>
      <c r="S2096" s="4"/>
      <c r="V2096" s="4"/>
      <c r="W2096" s="4"/>
    </row>
    <row r="2097" spans="11:23" x14ac:dyDescent="0.5">
      <c r="K2097" s="3"/>
      <c r="L2097" s="4"/>
      <c r="M2097" s="4"/>
      <c r="N2097" s="51"/>
      <c r="Q2097" s="4"/>
      <c r="R2097" s="4"/>
      <c r="S2097" s="4"/>
      <c r="V2097" s="4"/>
      <c r="W2097" s="4"/>
    </row>
    <row r="2098" spans="11:23" x14ac:dyDescent="0.5">
      <c r="K2098" s="3"/>
      <c r="L2098" s="4"/>
      <c r="M2098" s="4"/>
      <c r="N2098" s="51"/>
      <c r="Q2098" s="4"/>
      <c r="R2098" s="4"/>
      <c r="S2098" s="4"/>
      <c r="V2098" s="4"/>
      <c r="W2098" s="4"/>
    </row>
    <row r="2099" spans="11:23" x14ac:dyDescent="0.5">
      <c r="K2099" s="3"/>
      <c r="L2099" s="4"/>
      <c r="M2099" s="4"/>
      <c r="N2099" s="51"/>
      <c r="Q2099" s="4"/>
      <c r="R2099" s="4"/>
      <c r="S2099" s="4"/>
      <c r="V2099" s="4"/>
      <c r="W2099" s="4"/>
    </row>
    <row r="2100" spans="11:23" x14ac:dyDescent="0.5">
      <c r="K2100" s="3"/>
      <c r="L2100" s="4"/>
      <c r="M2100" s="4"/>
      <c r="N2100" s="51"/>
      <c r="Q2100" s="4"/>
      <c r="R2100" s="4"/>
      <c r="S2100" s="4"/>
      <c r="V2100" s="4"/>
      <c r="W2100" s="4"/>
    </row>
    <row r="2101" spans="11:23" x14ac:dyDescent="0.5">
      <c r="K2101" s="3"/>
      <c r="L2101" s="4"/>
      <c r="M2101" s="4"/>
      <c r="N2101" s="51"/>
      <c r="Q2101" s="4"/>
      <c r="R2101" s="4"/>
      <c r="S2101" s="4"/>
      <c r="V2101" s="4"/>
      <c r="W2101" s="4"/>
    </row>
    <row r="2102" spans="11:23" x14ac:dyDescent="0.5">
      <c r="K2102" s="3"/>
      <c r="L2102" s="4"/>
      <c r="M2102" s="4"/>
      <c r="N2102" s="51"/>
      <c r="Q2102" s="4"/>
      <c r="R2102" s="4"/>
      <c r="S2102" s="4"/>
      <c r="V2102" s="4"/>
      <c r="W2102" s="4"/>
    </row>
    <row r="2103" spans="11:23" x14ac:dyDescent="0.5">
      <c r="K2103" s="3"/>
      <c r="L2103" s="4"/>
      <c r="M2103" s="4"/>
      <c r="N2103" s="51"/>
      <c r="Q2103" s="4"/>
      <c r="R2103" s="4"/>
      <c r="S2103" s="4"/>
      <c r="V2103" s="4"/>
      <c r="W2103" s="4"/>
    </row>
    <row r="2104" spans="11:23" x14ac:dyDescent="0.5">
      <c r="K2104" s="3"/>
      <c r="L2104" s="4"/>
      <c r="M2104" s="4"/>
      <c r="N2104" s="51"/>
      <c r="Q2104" s="4"/>
      <c r="R2104" s="4"/>
      <c r="S2104" s="4"/>
      <c r="V2104" s="4"/>
      <c r="W2104" s="4"/>
    </row>
    <row r="2105" spans="11:23" x14ac:dyDescent="0.5">
      <c r="K2105" s="3"/>
      <c r="L2105" s="4"/>
      <c r="M2105" s="4"/>
      <c r="N2105" s="51"/>
      <c r="Q2105" s="4"/>
      <c r="R2105" s="4"/>
      <c r="S2105" s="4"/>
      <c r="V2105" s="4"/>
      <c r="W2105" s="4"/>
    </row>
    <row r="2106" spans="11:23" x14ac:dyDescent="0.5">
      <c r="K2106" s="3"/>
      <c r="L2106" s="4"/>
      <c r="M2106" s="4"/>
      <c r="N2106" s="51"/>
      <c r="Q2106" s="4"/>
      <c r="R2106" s="4"/>
      <c r="S2106" s="4"/>
      <c r="V2106" s="4"/>
      <c r="W2106" s="4"/>
    </row>
    <row r="2107" spans="11:23" x14ac:dyDescent="0.5">
      <c r="K2107" s="3"/>
      <c r="L2107" s="4"/>
      <c r="M2107" s="4"/>
      <c r="N2107" s="51"/>
      <c r="Q2107" s="4"/>
      <c r="R2107" s="4"/>
      <c r="S2107" s="4"/>
      <c r="V2107" s="4"/>
      <c r="W2107" s="4"/>
    </row>
    <row r="2108" spans="11:23" x14ac:dyDescent="0.5">
      <c r="K2108" s="3"/>
      <c r="L2108" s="4"/>
      <c r="M2108" s="4"/>
      <c r="N2108" s="51"/>
      <c r="Q2108" s="4"/>
      <c r="R2108" s="4"/>
      <c r="S2108" s="4"/>
      <c r="V2108" s="4"/>
      <c r="W2108" s="4"/>
    </row>
    <row r="2109" spans="11:23" x14ac:dyDescent="0.5">
      <c r="K2109" s="3"/>
      <c r="L2109" s="4"/>
      <c r="M2109" s="4"/>
      <c r="N2109" s="51"/>
      <c r="Q2109" s="4"/>
      <c r="R2109" s="4"/>
      <c r="S2109" s="4"/>
      <c r="V2109" s="4"/>
      <c r="W2109" s="4"/>
    </row>
    <row r="2110" spans="11:23" x14ac:dyDescent="0.5">
      <c r="K2110" s="3"/>
      <c r="L2110" s="4"/>
      <c r="M2110" s="4"/>
      <c r="N2110" s="51"/>
      <c r="Q2110" s="4"/>
      <c r="R2110" s="4"/>
      <c r="S2110" s="4"/>
      <c r="V2110" s="4"/>
      <c r="W2110" s="4"/>
    </row>
    <row r="2111" spans="11:23" x14ac:dyDescent="0.5">
      <c r="K2111" s="3"/>
      <c r="L2111" s="4"/>
      <c r="M2111" s="4"/>
      <c r="N2111" s="51"/>
      <c r="Q2111" s="4"/>
      <c r="R2111" s="4"/>
      <c r="S2111" s="4"/>
      <c r="V2111" s="4"/>
      <c r="W2111" s="4"/>
    </row>
    <row r="2112" spans="11:23" x14ac:dyDescent="0.5">
      <c r="K2112" s="3"/>
      <c r="L2112" s="4"/>
      <c r="M2112" s="4"/>
      <c r="N2112" s="51"/>
      <c r="Q2112" s="4"/>
      <c r="R2112" s="4"/>
      <c r="S2112" s="4"/>
      <c r="V2112" s="4"/>
      <c r="W2112" s="4"/>
    </row>
    <row r="2113" spans="11:23" x14ac:dyDescent="0.5">
      <c r="K2113" s="3"/>
      <c r="L2113" s="4"/>
      <c r="M2113" s="4"/>
      <c r="N2113" s="51"/>
      <c r="Q2113" s="4"/>
      <c r="R2113" s="4"/>
      <c r="S2113" s="4"/>
      <c r="V2113" s="4"/>
      <c r="W2113" s="4"/>
    </row>
    <row r="2114" spans="11:23" x14ac:dyDescent="0.5">
      <c r="K2114" s="3"/>
      <c r="L2114" s="4"/>
      <c r="M2114" s="4"/>
      <c r="N2114" s="51"/>
      <c r="Q2114" s="4"/>
      <c r="R2114" s="4"/>
      <c r="S2114" s="4"/>
      <c r="V2114" s="4"/>
      <c r="W2114" s="4"/>
    </row>
    <row r="2115" spans="11:23" x14ac:dyDescent="0.5">
      <c r="K2115" s="3"/>
      <c r="L2115" s="4"/>
      <c r="M2115" s="4"/>
      <c r="N2115" s="51"/>
      <c r="Q2115" s="4"/>
      <c r="R2115" s="4"/>
      <c r="S2115" s="4"/>
      <c r="V2115" s="4"/>
      <c r="W2115" s="4"/>
    </row>
    <row r="2116" spans="11:23" x14ac:dyDescent="0.5">
      <c r="K2116" s="3"/>
      <c r="L2116" s="4"/>
      <c r="M2116" s="4"/>
      <c r="N2116" s="51"/>
      <c r="Q2116" s="4"/>
      <c r="R2116" s="4"/>
      <c r="S2116" s="4"/>
      <c r="V2116" s="4"/>
      <c r="W2116" s="4"/>
    </row>
    <row r="2117" spans="11:23" x14ac:dyDescent="0.5">
      <c r="K2117" s="3"/>
      <c r="L2117" s="4"/>
      <c r="M2117" s="4"/>
      <c r="N2117" s="51"/>
      <c r="Q2117" s="4"/>
      <c r="R2117" s="4"/>
      <c r="S2117" s="4"/>
      <c r="V2117" s="4"/>
      <c r="W2117" s="4"/>
    </row>
    <row r="2118" spans="11:23" x14ac:dyDescent="0.5">
      <c r="K2118" s="3"/>
      <c r="L2118" s="4"/>
      <c r="M2118" s="4"/>
      <c r="N2118" s="51"/>
      <c r="Q2118" s="4"/>
      <c r="R2118" s="4"/>
      <c r="S2118" s="4"/>
      <c r="V2118" s="4"/>
      <c r="W2118" s="4"/>
    </row>
    <row r="2119" spans="11:23" x14ac:dyDescent="0.5">
      <c r="K2119" s="3"/>
      <c r="L2119" s="4"/>
      <c r="M2119" s="4"/>
      <c r="N2119" s="51"/>
      <c r="Q2119" s="4"/>
      <c r="R2119" s="4"/>
      <c r="S2119" s="4"/>
      <c r="V2119" s="4"/>
      <c r="W2119" s="4"/>
    </row>
    <row r="2120" spans="11:23" x14ac:dyDescent="0.5">
      <c r="K2120" s="3"/>
      <c r="L2120" s="4"/>
      <c r="M2120" s="4"/>
      <c r="N2120" s="51"/>
      <c r="Q2120" s="4"/>
      <c r="R2120" s="4"/>
      <c r="S2120" s="4"/>
      <c r="V2120" s="4"/>
      <c r="W2120" s="4"/>
    </row>
    <row r="2121" spans="11:23" x14ac:dyDescent="0.5">
      <c r="K2121" s="3"/>
      <c r="L2121" s="4"/>
      <c r="M2121" s="4"/>
      <c r="N2121" s="51"/>
      <c r="Q2121" s="4"/>
      <c r="R2121" s="4"/>
      <c r="S2121" s="4"/>
      <c r="V2121" s="4"/>
      <c r="W2121" s="4"/>
    </row>
    <row r="2122" spans="11:23" x14ac:dyDescent="0.5">
      <c r="K2122" s="3"/>
      <c r="L2122" s="4"/>
      <c r="M2122" s="4"/>
      <c r="N2122" s="51"/>
      <c r="Q2122" s="4"/>
      <c r="R2122" s="4"/>
      <c r="S2122" s="4"/>
      <c r="V2122" s="4"/>
      <c r="W2122" s="4"/>
    </row>
    <row r="2123" spans="11:23" x14ac:dyDescent="0.5">
      <c r="K2123" s="3"/>
      <c r="L2123" s="4"/>
      <c r="M2123" s="4"/>
      <c r="N2123" s="51"/>
      <c r="Q2123" s="4"/>
      <c r="R2123" s="4"/>
      <c r="S2123" s="4"/>
      <c r="V2123" s="4"/>
      <c r="W2123" s="4"/>
    </row>
    <row r="2124" spans="11:23" x14ac:dyDescent="0.5">
      <c r="K2124" s="3"/>
      <c r="L2124" s="4"/>
      <c r="M2124" s="4"/>
      <c r="N2124" s="51"/>
      <c r="Q2124" s="4"/>
      <c r="R2124" s="4"/>
      <c r="S2124" s="4"/>
      <c r="V2124" s="4"/>
      <c r="W2124" s="4"/>
    </row>
    <row r="2125" spans="11:23" x14ac:dyDescent="0.5">
      <c r="K2125" s="3"/>
      <c r="L2125" s="4"/>
      <c r="M2125" s="4"/>
      <c r="N2125" s="51"/>
      <c r="Q2125" s="4"/>
      <c r="R2125" s="4"/>
      <c r="S2125" s="4"/>
      <c r="V2125" s="4"/>
      <c r="W2125" s="4"/>
    </row>
    <row r="2126" spans="11:23" x14ac:dyDescent="0.5">
      <c r="K2126" s="3"/>
      <c r="L2126" s="4"/>
      <c r="M2126" s="4"/>
      <c r="N2126" s="51"/>
      <c r="Q2126" s="4"/>
      <c r="R2126" s="4"/>
      <c r="S2126" s="4"/>
      <c r="V2126" s="4"/>
      <c r="W2126" s="4"/>
    </row>
    <row r="2127" spans="11:23" x14ac:dyDescent="0.5">
      <c r="K2127" s="3"/>
      <c r="L2127" s="4"/>
      <c r="M2127" s="4"/>
      <c r="N2127" s="51"/>
      <c r="Q2127" s="4"/>
      <c r="R2127" s="4"/>
      <c r="S2127" s="4"/>
      <c r="V2127" s="4"/>
      <c r="W2127" s="4"/>
    </row>
    <row r="2128" spans="11:23" x14ac:dyDescent="0.5">
      <c r="K2128" s="3"/>
      <c r="L2128" s="4"/>
      <c r="M2128" s="4"/>
      <c r="N2128" s="51"/>
      <c r="Q2128" s="4"/>
      <c r="R2128" s="4"/>
      <c r="S2128" s="4"/>
      <c r="V2128" s="4"/>
      <c r="W2128" s="4"/>
    </row>
    <row r="2129" spans="11:23" x14ac:dyDescent="0.5">
      <c r="K2129" s="3"/>
      <c r="L2129" s="4"/>
      <c r="M2129" s="4"/>
      <c r="N2129" s="51"/>
      <c r="Q2129" s="4"/>
      <c r="R2129" s="4"/>
      <c r="S2129" s="4"/>
      <c r="V2129" s="4"/>
      <c r="W2129" s="4"/>
    </row>
    <row r="2130" spans="11:23" x14ac:dyDescent="0.5">
      <c r="K2130" s="3"/>
      <c r="L2130" s="4"/>
      <c r="M2130" s="4"/>
      <c r="N2130" s="51"/>
      <c r="Q2130" s="4"/>
      <c r="R2130" s="4"/>
      <c r="S2130" s="4"/>
      <c r="V2130" s="4"/>
      <c r="W2130" s="4"/>
    </row>
    <row r="2131" spans="11:23" x14ac:dyDescent="0.5">
      <c r="K2131" s="3"/>
      <c r="L2131" s="4"/>
      <c r="M2131" s="4"/>
      <c r="N2131" s="51"/>
      <c r="Q2131" s="4"/>
      <c r="R2131" s="4"/>
      <c r="S2131" s="4"/>
      <c r="V2131" s="4"/>
      <c r="W2131" s="4"/>
    </row>
    <row r="2132" spans="11:23" x14ac:dyDescent="0.5">
      <c r="K2132" s="3"/>
      <c r="L2132" s="4"/>
      <c r="M2132" s="4"/>
      <c r="N2132" s="51"/>
      <c r="Q2132" s="4"/>
      <c r="R2132" s="4"/>
      <c r="S2132" s="4"/>
      <c r="V2132" s="4"/>
      <c r="W2132" s="4"/>
    </row>
    <row r="2133" spans="11:23" x14ac:dyDescent="0.5">
      <c r="K2133" s="3"/>
      <c r="L2133" s="4"/>
      <c r="M2133" s="4"/>
      <c r="N2133" s="51"/>
      <c r="Q2133" s="4"/>
      <c r="R2133" s="4"/>
      <c r="S2133" s="4"/>
      <c r="V2133" s="4"/>
      <c r="W2133" s="4"/>
    </row>
    <row r="2134" spans="11:23" x14ac:dyDescent="0.5">
      <c r="K2134" s="3"/>
      <c r="L2134" s="4"/>
      <c r="M2134" s="4"/>
      <c r="N2134" s="51"/>
      <c r="Q2134" s="4"/>
      <c r="R2134" s="4"/>
      <c r="S2134" s="4"/>
      <c r="V2134" s="4"/>
      <c r="W2134" s="4"/>
    </row>
    <row r="2135" spans="11:23" x14ac:dyDescent="0.5">
      <c r="K2135" s="3"/>
      <c r="L2135" s="4"/>
      <c r="M2135" s="4"/>
      <c r="N2135" s="51"/>
      <c r="Q2135" s="4"/>
      <c r="R2135" s="4"/>
      <c r="S2135" s="4"/>
      <c r="V2135" s="4"/>
      <c r="W2135" s="4"/>
    </row>
    <row r="2136" spans="11:23" x14ac:dyDescent="0.5">
      <c r="K2136" s="3"/>
      <c r="L2136" s="4"/>
      <c r="M2136" s="4"/>
      <c r="N2136" s="51"/>
      <c r="Q2136" s="4"/>
      <c r="R2136" s="4"/>
      <c r="S2136" s="4"/>
      <c r="V2136" s="4"/>
      <c r="W2136" s="4"/>
    </row>
    <row r="2137" spans="11:23" x14ac:dyDescent="0.5">
      <c r="K2137" s="3"/>
      <c r="L2137" s="4"/>
      <c r="M2137" s="4"/>
      <c r="N2137" s="51"/>
      <c r="Q2137" s="4"/>
      <c r="R2137" s="4"/>
      <c r="S2137" s="4"/>
      <c r="V2137" s="4"/>
      <c r="W2137" s="4"/>
    </row>
    <row r="2138" spans="11:23" x14ac:dyDescent="0.5">
      <c r="K2138" s="3"/>
      <c r="L2138" s="4"/>
      <c r="M2138" s="4"/>
      <c r="N2138" s="51"/>
      <c r="Q2138" s="4"/>
      <c r="R2138" s="4"/>
      <c r="S2138" s="4"/>
      <c r="V2138" s="4"/>
      <c r="W2138" s="4"/>
    </row>
    <row r="2139" spans="11:23" x14ac:dyDescent="0.5">
      <c r="K2139" s="3"/>
      <c r="L2139" s="4"/>
      <c r="M2139" s="4"/>
      <c r="N2139" s="51"/>
      <c r="Q2139" s="4"/>
      <c r="R2139" s="4"/>
      <c r="S2139" s="4"/>
      <c r="V2139" s="4"/>
      <c r="W2139" s="4"/>
    </row>
    <row r="2140" spans="11:23" x14ac:dyDescent="0.5">
      <c r="K2140" s="3"/>
      <c r="L2140" s="4"/>
      <c r="M2140" s="4"/>
      <c r="N2140" s="51"/>
      <c r="Q2140" s="4"/>
      <c r="R2140" s="4"/>
      <c r="S2140" s="4"/>
      <c r="V2140" s="4"/>
      <c r="W2140" s="4"/>
    </row>
    <row r="2141" spans="11:23" x14ac:dyDescent="0.5">
      <c r="K2141" s="3"/>
      <c r="L2141" s="4"/>
      <c r="M2141" s="4"/>
      <c r="N2141" s="51"/>
      <c r="Q2141" s="4"/>
      <c r="R2141" s="4"/>
      <c r="S2141" s="4"/>
      <c r="V2141" s="4"/>
      <c r="W2141" s="4"/>
    </row>
    <row r="2142" spans="11:23" x14ac:dyDescent="0.5">
      <c r="K2142" s="3"/>
      <c r="L2142" s="4"/>
      <c r="M2142" s="4"/>
      <c r="N2142" s="51"/>
      <c r="Q2142" s="4"/>
      <c r="R2142" s="4"/>
      <c r="S2142" s="4"/>
      <c r="V2142" s="4"/>
      <c r="W2142" s="4"/>
    </row>
    <row r="2143" spans="11:23" x14ac:dyDescent="0.5">
      <c r="K2143" s="3"/>
      <c r="L2143" s="4"/>
      <c r="M2143" s="4"/>
      <c r="N2143" s="51"/>
      <c r="Q2143" s="4"/>
      <c r="R2143" s="4"/>
      <c r="S2143" s="4"/>
      <c r="V2143" s="4"/>
      <c r="W2143" s="4"/>
    </row>
    <row r="2144" spans="11:23" x14ac:dyDescent="0.5">
      <c r="K2144" s="3"/>
      <c r="L2144" s="4"/>
      <c r="M2144" s="4"/>
      <c r="N2144" s="51"/>
      <c r="Q2144" s="4"/>
      <c r="R2144" s="4"/>
      <c r="S2144" s="4"/>
      <c r="V2144" s="4"/>
      <c r="W2144" s="4"/>
    </row>
    <row r="2145" spans="11:23" x14ac:dyDescent="0.5">
      <c r="K2145" s="3"/>
      <c r="L2145" s="4"/>
      <c r="M2145" s="4"/>
      <c r="N2145" s="51"/>
      <c r="Q2145" s="4"/>
      <c r="R2145" s="4"/>
      <c r="S2145" s="4"/>
      <c r="V2145" s="4"/>
      <c r="W2145" s="4"/>
    </row>
    <row r="2146" spans="11:23" x14ac:dyDescent="0.5">
      <c r="K2146" s="3"/>
      <c r="L2146" s="4"/>
      <c r="M2146" s="4"/>
      <c r="N2146" s="51"/>
      <c r="Q2146" s="4"/>
      <c r="R2146" s="4"/>
      <c r="S2146" s="4"/>
      <c r="V2146" s="4"/>
      <c r="W2146" s="4"/>
    </row>
    <row r="2147" spans="11:23" x14ac:dyDescent="0.5">
      <c r="K2147" s="3"/>
      <c r="L2147" s="4"/>
      <c r="M2147" s="4"/>
      <c r="N2147" s="51"/>
      <c r="Q2147" s="4"/>
      <c r="R2147" s="4"/>
      <c r="S2147" s="4"/>
      <c r="V2147" s="4"/>
      <c r="W2147" s="4"/>
    </row>
    <row r="2148" spans="11:23" x14ac:dyDescent="0.5">
      <c r="K2148" s="3"/>
      <c r="L2148" s="4"/>
      <c r="M2148" s="4"/>
      <c r="N2148" s="51"/>
      <c r="Q2148" s="4"/>
      <c r="R2148" s="4"/>
      <c r="S2148" s="4"/>
      <c r="V2148" s="4"/>
      <c r="W2148" s="4"/>
    </row>
    <row r="2149" spans="11:23" x14ac:dyDescent="0.5">
      <c r="K2149" s="3"/>
      <c r="L2149" s="4"/>
      <c r="M2149" s="4"/>
      <c r="N2149" s="51"/>
      <c r="Q2149" s="4"/>
      <c r="R2149" s="4"/>
      <c r="S2149" s="4"/>
      <c r="V2149" s="4"/>
      <c r="W2149" s="4"/>
    </row>
    <row r="2150" spans="11:23" x14ac:dyDescent="0.5">
      <c r="K2150" s="3"/>
      <c r="L2150" s="4"/>
      <c r="M2150" s="4"/>
      <c r="N2150" s="51"/>
      <c r="Q2150" s="4"/>
      <c r="R2150" s="4"/>
      <c r="S2150" s="4"/>
      <c r="V2150" s="4"/>
      <c r="W2150" s="4"/>
    </row>
    <row r="2151" spans="11:23" x14ac:dyDescent="0.5">
      <c r="K2151" s="3"/>
      <c r="L2151" s="4"/>
      <c r="M2151" s="4"/>
      <c r="N2151" s="51"/>
      <c r="Q2151" s="4"/>
      <c r="R2151" s="4"/>
      <c r="S2151" s="4"/>
      <c r="V2151" s="4"/>
      <c r="W2151" s="4"/>
    </row>
    <row r="2152" spans="11:23" x14ac:dyDescent="0.5">
      <c r="K2152" s="3"/>
      <c r="L2152" s="4"/>
      <c r="M2152" s="4"/>
      <c r="N2152" s="51"/>
      <c r="Q2152" s="4"/>
      <c r="R2152" s="4"/>
      <c r="S2152" s="4"/>
      <c r="V2152" s="4"/>
      <c r="W2152" s="4"/>
    </row>
    <row r="2153" spans="11:23" x14ac:dyDescent="0.5">
      <c r="K2153" s="3"/>
      <c r="L2153" s="4"/>
      <c r="M2153" s="4"/>
      <c r="N2153" s="51"/>
      <c r="Q2153" s="4"/>
      <c r="R2153" s="4"/>
      <c r="S2153" s="4"/>
      <c r="V2153" s="4"/>
      <c r="W2153" s="4"/>
    </row>
    <row r="2154" spans="11:23" x14ac:dyDescent="0.5">
      <c r="K2154" s="3"/>
      <c r="L2154" s="4"/>
      <c r="M2154" s="4"/>
      <c r="N2154" s="51"/>
      <c r="Q2154" s="4"/>
      <c r="R2154" s="4"/>
      <c r="S2154" s="4"/>
      <c r="V2154" s="4"/>
      <c r="W2154" s="4"/>
    </row>
    <row r="2155" spans="11:23" x14ac:dyDescent="0.5">
      <c r="K2155" s="3"/>
      <c r="L2155" s="4"/>
      <c r="M2155" s="4"/>
      <c r="N2155" s="51"/>
      <c r="Q2155" s="4"/>
      <c r="R2155" s="4"/>
      <c r="S2155" s="4"/>
      <c r="V2155" s="4"/>
      <c r="W2155" s="4"/>
    </row>
    <row r="2156" spans="11:23" x14ac:dyDescent="0.5">
      <c r="K2156" s="3"/>
      <c r="L2156" s="4"/>
      <c r="M2156" s="4"/>
      <c r="N2156" s="51"/>
      <c r="Q2156" s="4"/>
      <c r="R2156" s="4"/>
      <c r="S2156" s="4"/>
      <c r="V2156" s="4"/>
      <c r="W2156" s="4"/>
    </row>
    <row r="2157" spans="11:23" x14ac:dyDescent="0.5">
      <c r="K2157" s="3"/>
      <c r="L2157" s="4"/>
      <c r="M2157" s="4"/>
      <c r="N2157" s="51"/>
      <c r="Q2157" s="4"/>
      <c r="R2157" s="4"/>
      <c r="S2157" s="4"/>
      <c r="V2157" s="4"/>
      <c r="W2157" s="4"/>
    </row>
    <row r="2158" spans="11:23" x14ac:dyDescent="0.5">
      <c r="K2158" s="3"/>
      <c r="L2158" s="4"/>
      <c r="M2158" s="4"/>
      <c r="N2158" s="51"/>
      <c r="Q2158" s="4"/>
      <c r="R2158" s="4"/>
      <c r="S2158" s="4"/>
      <c r="V2158" s="4"/>
      <c r="W2158" s="4"/>
    </row>
    <row r="2159" spans="11:23" x14ac:dyDescent="0.5">
      <c r="K2159" s="3"/>
      <c r="L2159" s="4"/>
      <c r="M2159" s="4"/>
      <c r="N2159" s="51"/>
      <c r="Q2159" s="4"/>
      <c r="R2159" s="4"/>
      <c r="S2159" s="4"/>
      <c r="V2159" s="4"/>
      <c r="W2159" s="4"/>
    </row>
    <row r="2160" spans="11:23" x14ac:dyDescent="0.5">
      <c r="K2160" s="3"/>
      <c r="L2160" s="4"/>
      <c r="M2160" s="4"/>
      <c r="N2160" s="51"/>
      <c r="Q2160" s="4"/>
      <c r="R2160" s="4"/>
      <c r="S2160" s="4"/>
      <c r="V2160" s="4"/>
      <c r="W2160" s="4"/>
    </row>
    <row r="2161" spans="11:23" x14ac:dyDescent="0.5">
      <c r="K2161" s="3"/>
      <c r="L2161" s="4"/>
      <c r="M2161" s="4"/>
      <c r="N2161" s="51"/>
      <c r="Q2161" s="4"/>
      <c r="R2161" s="4"/>
      <c r="S2161" s="4"/>
      <c r="V2161" s="4"/>
      <c r="W2161" s="4"/>
    </row>
    <row r="2162" spans="11:23" x14ac:dyDescent="0.5">
      <c r="K2162" s="3"/>
      <c r="L2162" s="4"/>
      <c r="M2162" s="4"/>
      <c r="N2162" s="51"/>
      <c r="Q2162" s="4"/>
      <c r="R2162" s="4"/>
      <c r="S2162" s="4"/>
      <c r="V2162" s="4"/>
      <c r="W2162" s="4"/>
    </row>
    <row r="2163" spans="11:23" x14ac:dyDescent="0.5">
      <c r="K2163" s="3"/>
      <c r="L2163" s="4"/>
      <c r="M2163" s="4"/>
      <c r="N2163" s="51"/>
      <c r="Q2163" s="4"/>
      <c r="R2163" s="4"/>
      <c r="S2163" s="4"/>
      <c r="V2163" s="4"/>
      <c r="W2163" s="4"/>
    </row>
    <row r="2164" spans="11:23" x14ac:dyDescent="0.5">
      <c r="K2164" s="3"/>
      <c r="L2164" s="4"/>
      <c r="M2164" s="4"/>
      <c r="N2164" s="51"/>
      <c r="Q2164" s="4"/>
      <c r="R2164" s="4"/>
      <c r="S2164" s="4"/>
      <c r="V2164" s="4"/>
      <c r="W2164" s="4"/>
    </row>
    <row r="2165" spans="11:23" x14ac:dyDescent="0.5">
      <c r="K2165" s="3"/>
      <c r="L2165" s="4"/>
      <c r="M2165" s="4"/>
      <c r="N2165" s="51"/>
      <c r="Q2165" s="4"/>
      <c r="R2165" s="4"/>
      <c r="S2165" s="4"/>
      <c r="V2165" s="4"/>
      <c r="W2165" s="4"/>
    </row>
    <row r="2166" spans="11:23" x14ac:dyDescent="0.5">
      <c r="K2166" s="3"/>
      <c r="L2166" s="4"/>
      <c r="M2166" s="4"/>
      <c r="N2166" s="51"/>
      <c r="Q2166" s="4"/>
      <c r="R2166" s="4"/>
      <c r="S2166" s="4"/>
      <c r="V2166" s="4"/>
      <c r="W2166" s="4"/>
    </row>
    <row r="2167" spans="11:23" x14ac:dyDescent="0.5">
      <c r="K2167" s="3"/>
      <c r="L2167" s="4"/>
      <c r="M2167" s="4"/>
      <c r="N2167" s="51"/>
      <c r="Q2167" s="4"/>
      <c r="R2167" s="4"/>
      <c r="S2167" s="4"/>
      <c r="V2167" s="4"/>
      <c r="W2167" s="4"/>
    </row>
    <row r="2168" spans="11:23" x14ac:dyDescent="0.5">
      <c r="K2168" s="3"/>
      <c r="L2168" s="4"/>
      <c r="M2168" s="4"/>
      <c r="N2168" s="51"/>
      <c r="Q2168" s="4"/>
      <c r="R2168" s="4"/>
      <c r="S2168" s="4"/>
      <c r="V2168" s="4"/>
      <c r="W2168" s="4"/>
    </row>
    <row r="2169" spans="11:23" x14ac:dyDescent="0.5">
      <c r="K2169" s="3"/>
      <c r="L2169" s="4"/>
      <c r="M2169" s="4"/>
      <c r="N2169" s="51"/>
      <c r="Q2169" s="4"/>
      <c r="R2169" s="4"/>
      <c r="S2169" s="4"/>
      <c r="V2169" s="4"/>
      <c r="W2169" s="4"/>
    </row>
    <row r="2170" spans="11:23" x14ac:dyDescent="0.5">
      <c r="K2170" s="3"/>
      <c r="L2170" s="4"/>
      <c r="M2170" s="4"/>
      <c r="N2170" s="51"/>
      <c r="Q2170" s="4"/>
      <c r="R2170" s="4"/>
      <c r="S2170" s="4"/>
      <c r="V2170" s="4"/>
      <c r="W2170" s="4"/>
    </row>
    <row r="2171" spans="11:23" x14ac:dyDescent="0.5">
      <c r="K2171" s="3"/>
      <c r="L2171" s="4"/>
      <c r="M2171" s="4"/>
      <c r="N2171" s="51"/>
      <c r="Q2171" s="4"/>
      <c r="R2171" s="4"/>
      <c r="S2171" s="4"/>
      <c r="V2171" s="4"/>
      <c r="W2171" s="4"/>
    </row>
    <row r="2172" spans="11:23" x14ac:dyDescent="0.5">
      <c r="K2172" s="3"/>
      <c r="L2172" s="4"/>
      <c r="M2172" s="4"/>
      <c r="N2172" s="51"/>
      <c r="Q2172" s="4"/>
      <c r="R2172" s="4"/>
      <c r="S2172" s="4"/>
      <c r="V2172" s="4"/>
      <c r="W2172" s="4"/>
    </row>
    <row r="2173" spans="11:23" x14ac:dyDescent="0.5">
      <c r="K2173" s="3"/>
      <c r="L2173" s="4"/>
      <c r="M2173" s="4"/>
      <c r="N2173" s="51"/>
      <c r="Q2173" s="4"/>
      <c r="R2173" s="4"/>
      <c r="S2173" s="4"/>
      <c r="V2173" s="4"/>
      <c r="W2173" s="4"/>
    </row>
    <row r="2174" spans="11:23" x14ac:dyDescent="0.5">
      <c r="K2174" s="3"/>
      <c r="L2174" s="4"/>
      <c r="M2174" s="4"/>
      <c r="N2174" s="51"/>
      <c r="Q2174" s="4"/>
      <c r="R2174" s="4"/>
      <c r="S2174" s="4"/>
      <c r="V2174" s="4"/>
      <c r="W2174" s="4"/>
    </row>
    <row r="2175" spans="11:23" x14ac:dyDescent="0.5">
      <c r="K2175" s="3"/>
      <c r="L2175" s="4"/>
      <c r="M2175" s="4"/>
      <c r="N2175" s="51"/>
      <c r="Q2175" s="4"/>
      <c r="R2175" s="4"/>
      <c r="S2175" s="4"/>
      <c r="V2175" s="4"/>
      <c r="W2175" s="4"/>
    </row>
    <row r="2176" spans="11:23" x14ac:dyDescent="0.5">
      <c r="K2176" s="3"/>
      <c r="L2176" s="4"/>
      <c r="M2176" s="4"/>
      <c r="N2176" s="51"/>
      <c r="Q2176" s="4"/>
      <c r="R2176" s="4"/>
      <c r="S2176" s="4"/>
      <c r="V2176" s="4"/>
      <c r="W2176" s="4"/>
    </row>
    <row r="2177" spans="11:23" x14ac:dyDescent="0.5">
      <c r="K2177" s="3"/>
      <c r="L2177" s="4"/>
      <c r="M2177" s="4"/>
      <c r="N2177" s="51"/>
      <c r="Q2177" s="4"/>
      <c r="R2177" s="4"/>
      <c r="S2177" s="4"/>
      <c r="V2177" s="4"/>
      <c r="W2177" s="4"/>
    </row>
    <row r="2178" spans="11:23" x14ac:dyDescent="0.5">
      <c r="K2178" s="3"/>
      <c r="L2178" s="4"/>
      <c r="M2178" s="4"/>
      <c r="N2178" s="51"/>
      <c r="Q2178" s="4"/>
      <c r="R2178" s="4"/>
      <c r="S2178" s="4"/>
      <c r="V2178" s="4"/>
      <c r="W2178" s="4"/>
    </row>
    <row r="2179" spans="11:23" x14ac:dyDescent="0.5">
      <c r="K2179" s="3"/>
      <c r="L2179" s="4"/>
      <c r="M2179" s="4"/>
      <c r="N2179" s="51"/>
      <c r="Q2179" s="4"/>
      <c r="R2179" s="4"/>
      <c r="S2179" s="4"/>
      <c r="V2179" s="4"/>
      <c r="W2179" s="4"/>
    </row>
    <row r="2180" spans="11:23" x14ac:dyDescent="0.5">
      <c r="K2180" s="3"/>
      <c r="L2180" s="4"/>
      <c r="M2180" s="4"/>
      <c r="N2180" s="51"/>
      <c r="Q2180" s="4"/>
      <c r="R2180" s="4"/>
      <c r="S2180" s="4"/>
      <c r="V2180" s="4"/>
      <c r="W2180" s="4"/>
    </row>
    <row r="2181" spans="11:23" x14ac:dyDescent="0.5">
      <c r="K2181" s="3"/>
      <c r="L2181" s="4"/>
      <c r="M2181" s="4"/>
      <c r="N2181" s="51"/>
      <c r="Q2181" s="4"/>
      <c r="R2181" s="4"/>
      <c r="S2181" s="4"/>
      <c r="V2181" s="4"/>
      <c r="W2181" s="4"/>
    </row>
    <row r="2182" spans="11:23" x14ac:dyDescent="0.5">
      <c r="K2182" s="3"/>
      <c r="L2182" s="4"/>
      <c r="M2182" s="4"/>
      <c r="N2182" s="51"/>
      <c r="Q2182" s="4"/>
      <c r="R2182" s="4"/>
      <c r="S2182" s="4"/>
      <c r="V2182" s="4"/>
      <c r="W2182" s="4"/>
    </row>
    <row r="2183" spans="11:23" x14ac:dyDescent="0.5">
      <c r="K2183" s="3"/>
      <c r="L2183" s="4"/>
      <c r="M2183" s="4"/>
      <c r="N2183" s="51"/>
      <c r="Q2183" s="4"/>
      <c r="R2183" s="4"/>
      <c r="S2183" s="4"/>
      <c r="V2183" s="4"/>
      <c r="W2183" s="4"/>
    </row>
    <row r="2184" spans="11:23" x14ac:dyDescent="0.5">
      <c r="K2184" s="3"/>
      <c r="L2184" s="4"/>
      <c r="M2184" s="4"/>
      <c r="N2184" s="51"/>
      <c r="Q2184" s="4"/>
      <c r="R2184" s="4"/>
      <c r="S2184" s="4"/>
      <c r="V2184" s="4"/>
      <c r="W2184" s="4"/>
    </row>
    <row r="2185" spans="11:23" x14ac:dyDescent="0.5">
      <c r="K2185" s="3"/>
      <c r="L2185" s="4"/>
      <c r="M2185" s="4"/>
      <c r="N2185" s="51"/>
      <c r="Q2185" s="4"/>
      <c r="R2185" s="4"/>
      <c r="S2185" s="4"/>
      <c r="V2185" s="4"/>
      <c r="W2185" s="4"/>
    </row>
    <row r="2186" spans="11:23" x14ac:dyDescent="0.5">
      <c r="K2186" s="3"/>
      <c r="L2186" s="4"/>
      <c r="M2186" s="4"/>
      <c r="N2186" s="51"/>
      <c r="Q2186" s="4"/>
      <c r="R2186" s="4"/>
      <c r="S2186" s="4"/>
      <c r="V2186" s="4"/>
      <c r="W2186" s="4"/>
    </row>
    <row r="2187" spans="11:23" x14ac:dyDescent="0.5">
      <c r="K2187" s="3"/>
      <c r="L2187" s="4"/>
      <c r="M2187" s="4"/>
      <c r="N2187" s="51"/>
      <c r="Q2187" s="4"/>
      <c r="R2187" s="4"/>
      <c r="S2187" s="4"/>
      <c r="V2187" s="4"/>
      <c r="W2187" s="4"/>
    </row>
    <row r="2188" spans="11:23" x14ac:dyDescent="0.5">
      <c r="K2188" s="3"/>
      <c r="L2188" s="4"/>
      <c r="M2188" s="4"/>
      <c r="N2188" s="51"/>
      <c r="Q2188" s="4"/>
      <c r="R2188" s="4"/>
      <c r="S2188" s="4"/>
      <c r="V2188" s="4"/>
      <c r="W2188" s="4"/>
    </row>
    <row r="2189" spans="11:23" x14ac:dyDescent="0.5">
      <c r="K2189" s="3"/>
      <c r="L2189" s="4"/>
      <c r="M2189" s="4"/>
      <c r="N2189" s="51"/>
      <c r="Q2189" s="4"/>
      <c r="R2189" s="4"/>
      <c r="S2189" s="4"/>
      <c r="V2189" s="4"/>
      <c r="W2189" s="4"/>
    </row>
    <row r="2190" spans="11:23" x14ac:dyDescent="0.5">
      <c r="K2190" s="3"/>
      <c r="L2190" s="4"/>
      <c r="M2190" s="4"/>
      <c r="N2190" s="51"/>
      <c r="Q2190" s="4"/>
      <c r="R2190" s="4"/>
      <c r="S2190" s="4"/>
      <c r="V2190" s="4"/>
      <c r="W2190" s="4"/>
    </row>
    <row r="2191" spans="11:23" x14ac:dyDescent="0.5">
      <c r="K2191" s="3"/>
      <c r="L2191" s="4"/>
      <c r="M2191" s="4"/>
      <c r="N2191" s="51"/>
      <c r="Q2191" s="4"/>
      <c r="R2191" s="4"/>
      <c r="S2191" s="4"/>
      <c r="V2191" s="4"/>
      <c r="W2191" s="4"/>
    </row>
    <row r="2192" spans="11:23" x14ac:dyDescent="0.5">
      <c r="K2192" s="3"/>
      <c r="L2192" s="4"/>
      <c r="M2192" s="4"/>
      <c r="N2192" s="51"/>
      <c r="Q2192" s="4"/>
      <c r="R2192" s="4"/>
      <c r="S2192" s="4"/>
      <c r="V2192" s="4"/>
      <c r="W2192" s="4"/>
    </row>
    <row r="2193" spans="11:23" x14ac:dyDescent="0.5">
      <c r="K2193" s="3"/>
      <c r="L2193" s="4"/>
      <c r="M2193" s="4"/>
      <c r="N2193" s="51"/>
      <c r="Q2193" s="4"/>
      <c r="R2193" s="4"/>
      <c r="S2193" s="4"/>
      <c r="V2193" s="4"/>
      <c r="W2193" s="4"/>
    </row>
    <row r="2194" spans="11:23" x14ac:dyDescent="0.5">
      <c r="K2194" s="3"/>
      <c r="L2194" s="4"/>
      <c r="M2194" s="4"/>
      <c r="N2194" s="51"/>
      <c r="Q2194" s="4"/>
      <c r="R2194" s="4"/>
      <c r="S2194" s="4"/>
      <c r="V2194" s="4"/>
      <c r="W2194" s="4"/>
    </row>
    <row r="2195" spans="11:23" x14ac:dyDescent="0.5">
      <c r="K2195" s="3"/>
      <c r="L2195" s="4"/>
      <c r="M2195" s="4"/>
      <c r="N2195" s="51"/>
      <c r="Q2195" s="4"/>
      <c r="R2195" s="4"/>
      <c r="S2195" s="4"/>
      <c r="V2195" s="4"/>
      <c r="W2195" s="4"/>
    </row>
    <row r="2196" spans="11:23" x14ac:dyDescent="0.5">
      <c r="K2196" s="3"/>
      <c r="L2196" s="4"/>
      <c r="M2196" s="4"/>
      <c r="N2196" s="51"/>
      <c r="Q2196" s="4"/>
      <c r="R2196" s="4"/>
      <c r="S2196" s="4"/>
      <c r="V2196" s="4"/>
      <c r="W2196" s="4"/>
    </row>
    <row r="2197" spans="11:23" x14ac:dyDescent="0.5">
      <c r="K2197" s="3"/>
      <c r="L2197" s="4"/>
      <c r="M2197" s="4"/>
      <c r="N2197" s="51"/>
      <c r="Q2197" s="4"/>
      <c r="R2197" s="4"/>
      <c r="S2197" s="4"/>
      <c r="V2197" s="4"/>
      <c r="W2197" s="4"/>
    </row>
    <row r="2198" spans="11:23" x14ac:dyDescent="0.5">
      <c r="K2198" s="3"/>
      <c r="L2198" s="4"/>
      <c r="M2198" s="4"/>
      <c r="N2198" s="51"/>
      <c r="Q2198" s="4"/>
      <c r="R2198" s="4"/>
      <c r="S2198" s="4"/>
      <c r="V2198" s="4"/>
      <c r="W2198" s="4"/>
    </row>
    <row r="2199" spans="11:23" x14ac:dyDescent="0.5">
      <c r="K2199" s="3"/>
      <c r="L2199" s="4"/>
      <c r="M2199" s="4"/>
      <c r="N2199" s="51"/>
      <c r="Q2199" s="4"/>
      <c r="R2199" s="4"/>
      <c r="S2199" s="4"/>
      <c r="V2199" s="4"/>
      <c r="W2199" s="4"/>
    </row>
    <row r="2200" spans="11:23" x14ac:dyDescent="0.5">
      <c r="K2200" s="3"/>
      <c r="L2200" s="4"/>
      <c r="M2200" s="4"/>
      <c r="N2200" s="51"/>
      <c r="Q2200" s="4"/>
      <c r="R2200" s="4"/>
      <c r="S2200" s="4"/>
      <c r="V2200" s="4"/>
      <c r="W2200" s="4"/>
    </row>
    <row r="2201" spans="11:23" x14ac:dyDescent="0.5">
      <c r="K2201" s="3"/>
      <c r="L2201" s="4"/>
      <c r="M2201" s="4"/>
      <c r="N2201" s="51"/>
      <c r="Q2201" s="4"/>
      <c r="R2201" s="4"/>
      <c r="S2201" s="4"/>
      <c r="V2201" s="4"/>
      <c r="W2201" s="4"/>
    </row>
    <row r="2202" spans="11:23" x14ac:dyDescent="0.5">
      <c r="K2202" s="3"/>
      <c r="L2202" s="4"/>
      <c r="M2202" s="4"/>
      <c r="N2202" s="51"/>
      <c r="Q2202" s="4"/>
      <c r="R2202" s="4"/>
      <c r="S2202" s="4"/>
      <c r="V2202" s="4"/>
      <c r="W2202" s="4"/>
    </row>
    <row r="2203" spans="11:23" x14ac:dyDescent="0.5">
      <c r="K2203" s="3"/>
      <c r="L2203" s="4"/>
      <c r="M2203" s="4"/>
      <c r="N2203" s="51"/>
      <c r="Q2203" s="4"/>
      <c r="R2203" s="4"/>
      <c r="S2203" s="4"/>
      <c r="V2203" s="4"/>
      <c r="W2203" s="4"/>
    </row>
    <row r="2204" spans="11:23" x14ac:dyDescent="0.5">
      <c r="K2204" s="3"/>
      <c r="L2204" s="4"/>
      <c r="M2204" s="4"/>
      <c r="N2204" s="51"/>
      <c r="Q2204" s="4"/>
      <c r="R2204" s="4"/>
      <c r="S2204" s="4"/>
      <c r="V2204" s="4"/>
      <c r="W2204" s="4"/>
    </row>
    <row r="2205" spans="11:23" x14ac:dyDescent="0.5">
      <c r="K2205" s="3"/>
      <c r="L2205" s="4"/>
      <c r="M2205" s="4"/>
      <c r="N2205" s="51"/>
      <c r="Q2205" s="4"/>
      <c r="R2205" s="4"/>
      <c r="S2205" s="4"/>
      <c r="V2205" s="4"/>
      <c r="W2205" s="4"/>
    </row>
    <row r="2206" spans="11:23" x14ac:dyDescent="0.5">
      <c r="K2206" s="3"/>
      <c r="L2206" s="4"/>
      <c r="M2206" s="4"/>
      <c r="N2206" s="51"/>
      <c r="Q2206" s="4"/>
      <c r="R2206" s="4"/>
      <c r="S2206" s="4"/>
      <c r="V2206" s="4"/>
      <c r="W2206" s="4"/>
    </row>
    <row r="2207" spans="11:23" x14ac:dyDescent="0.5">
      <c r="K2207" s="3"/>
      <c r="L2207" s="4"/>
      <c r="M2207" s="4"/>
      <c r="N2207" s="51"/>
      <c r="Q2207" s="4"/>
      <c r="R2207" s="4"/>
      <c r="S2207" s="4"/>
      <c r="V2207" s="4"/>
      <c r="W2207" s="4"/>
    </row>
    <row r="2208" spans="11:23" x14ac:dyDescent="0.5">
      <c r="K2208" s="3"/>
      <c r="L2208" s="4"/>
      <c r="M2208" s="4"/>
      <c r="N2208" s="51"/>
      <c r="Q2208" s="4"/>
      <c r="R2208" s="4"/>
      <c r="S2208" s="4"/>
      <c r="V2208" s="4"/>
      <c r="W2208" s="4"/>
    </row>
    <row r="2209" spans="11:23" x14ac:dyDescent="0.5">
      <c r="K2209" s="3"/>
      <c r="L2209" s="4"/>
      <c r="M2209" s="4"/>
      <c r="N2209" s="51"/>
      <c r="Q2209" s="4"/>
      <c r="R2209" s="4"/>
      <c r="S2209" s="4"/>
      <c r="V2209" s="4"/>
      <c r="W2209" s="4"/>
    </row>
    <row r="2210" spans="11:23" x14ac:dyDescent="0.5">
      <c r="K2210" s="3"/>
      <c r="L2210" s="4"/>
      <c r="M2210" s="4"/>
      <c r="N2210" s="51"/>
      <c r="Q2210" s="4"/>
      <c r="R2210" s="4"/>
      <c r="S2210" s="4"/>
      <c r="V2210" s="4"/>
      <c r="W2210" s="4"/>
    </row>
    <row r="2211" spans="11:23" x14ac:dyDescent="0.5">
      <c r="K2211" s="3"/>
      <c r="L2211" s="4"/>
      <c r="M2211" s="4"/>
      <c r="N2211" s="51"/>
      <c r="Q2211" s="4"/>
      <c r="R2211" s="4"/>
      <c r="S2211" s="4"/>
      <c r="V2211" s="4"/>
      <c r="W2211" s="4"/>
    </row>
    <row r="2212" spans="11:23" x14ac:dyDescent="0.5">
      <c r="K2212" s="3"/>
      <c r="L2212" s="4"/>
      <c r="M2212" s="4"/>
      <c r="N2212" s="51"/>
      <c r="Q2212" s="4"/>
      <c r="R2212" s="4"/>
      <c r="S2212" s="4"/>
      <c r="V2212" s="4"/>
      <c r="W2212" s="4"/>
    </row>
    <row r="2213" spans="11:23" x14ac:dyDescent="0.5">
      <c r="K2213" s="3"/>
      <c r="L2213" s="4"/>
      <c r="M2213" s="4"/>
      <c r="N2213" s="51"/>
      <c r="Q2213" s="4"/>
      <c r="R2213" s="4"/>
      <c r="S2213" s="4"/>
      <c r="V2213" s="4"/>
      <c r="W2213" s="4"/>
    </row>
    <row r="2214" spans="11:23" x14ac:dyDescent="0.5">
      <c r="K2214" s="3"/>
      <c r="L2214" s="4"/>
      <c r="M2214" s="4"/>
      <c r="N2214" s="51"/>
      <c r="Q2214" s="4"/>
      <c r="R2214" s="4"/>
      <c r="S2214" s="4"/>
      <c r="V2214" s="4"/>
      <c r="W2214" s="4"/>
    </row>
    <row r="2215" spans="11:23" x14ac:dyDescent="0.5">
      <c r="K2215" s="3"/>
      <c r="L2215" s="4"/>
      <c r="M2215" s="4"/>
      <c r="N2215" s="51"/>
      <c r="Q2215" s="4"/>
      <c r="R2215" s="4"/>
      <c r="S2215" s="4"/>
      <c r="V2215" s="4"/>
      <c r="W2215" s="4"/>
    </row>
    <row r="2216" spans="11:23" x14ac:dyDescent="0.5">
      <c r="K2216" s="3"/>
      <c r="L2216" s="4"/>
      <c r="M2216" s="4"/>
      <c r="N2216" s="51"/>
      <c r="Q2216" s="4"/>
      <c r="R2216" s="4"/>
      <c r="S2216" s="4"/>
      <c r="V2216" s="4"/>
      <c r="W2216" s="4"/>
    </row>
    <row r="2217" spans="11:23" x14ac:dyDescent="0.5">
      <c r="K2217" s="3"/>
      <c r="L2217" s="4"/>
      <c r="M2217" s="4"/>
      <c r="N2217" s="51"/>
      <c r="Q2217" s="4"/>
      <c r="R2217" s="4"/>
      <c r="S2217" s="4"/>
      <c r="V2217" s="4"/>
      <c r="W2217" s="4"/>
    </row>
    <row r="2218" spans="11:23" x14ac:dyDescent="0.5">
      <c r="K2218" s="3"/>
      <c r="L2218" s="4"/>
      <c r="M2218" s="4"/>
      <c r="N2218" s="51"/>
      <c r="Q2218" s="4"/>
      <c r="R2218" s="4"/>
      <c r="S2218" s="4"/>
      <c r="V2218" s="4"/>
      <c r="W2218" s="4"/>
    </row>
    <row r="2219" spans="11:23" x14ac:dyDescent="0.5">
      <c r="K2219" s="3"/>
      <c r="L2219" s="4"/>
      <c r="M2219" s="4"/>
      <c r="N2219" s="51"/>
      <c r="Q2219" s="4"/>
      <c r="R2219" s="4"/>
      <c r="S2219" s="4"/>
      <c r="V2219" s="4"/>
      <c r="W2219" s="4"/>
    </row>
    <row r="2220" spans="11:23" x14ac:dyDescent="0.5">
      <c r="K2220" s="3"/>
      <c r="L2220" s="4"/>
      <c r="M2220" s="4"/>
      <c r="N2220" s="51"/>
      <c r="Q2220" s="4"/>
      <c r="R2220" s="4"/>
      <c r="S2220" s="4"/>
      <c r="V2220" s="4"/>
      <c r="W2220" s="4"/>
    </row>
    <row r="2221" spans="11:23" x14ac:dyDescent="0.5">
      <c r="K2221" s="3"/>
      <c r="L2221" s="4"/>
      <c r="M2221" s="4"/>
      <c r="N2221" s="51"/>
      <c r="Q2221" s="4"/>
      <c r="R2221" s="4"/>
      <c r="S2221" s="4"/>
      <c r="V2221" s="4"/>
      <c r="W2221" s="4"/>
    </row>
    <row r="2222" spans="11:23" x14ac:dyDescent="0.5">
      <c r="K2222" s="3"/>
      <c r="L2222" s="4"/>
      <c r="M2222" s="4"/>
      <c r="N2222" s="51"/>
      <c r="Q2222" s="4"/>
      <c r="R2222" s="4"/>
      <c r="S2222" s="4"/>
      <c r="V2222" s="4"/>
      <c r="W2222" s="4"/>
    </row>
    <row r="2223" spans="11:23" x14ac:dyDescent="0.5">
      <c r="K2223" s="3"/>
      <c r="L2223" s="4"/>
      <c r="M2223" s="4"/>
      <c r="N2223" s="51"/>
      <c r="Q2223" s="4"/>
      <c r="R2223" s="4"/>
      <c r="S2223" s="4"/>
      <c r="V2223" s="4"/>
      <c r="W2223" s="4"/>
    </row>
    <row r="2224" spans="11:23" x14ac:dyDescent="0.5">
      <c r="K2224" s="3"/>
      <c r="L2224" s="4"/>
      <c r="M2224" s="4"/>
      <c r="N2224" s="51"/>
      <c r="Q2224" s="4"/>
      <c r="R2224" s="4"/>
      <c r="S2224" s="4"/>
      <c r="V2224" s="4"/>
      <c r="W2224" s="4"/>
    </row>
    <row r="2225" spans="11:23" x14ac:dyDescent="0.5">
      <c r="K2225" s="3"/>
      <c r="L2225" s="4"/>
      <c r="M2225" s="4"/>
      <c r="N2225" s="51"/>
      <c r="Q2225" s="4"/>
      <c r="R2225" s="4"/>
      <c r="S2225" s="4"/>
      <c r="V2225" s="4"/>
      <c r="W2225" s="4"/>
    </row>
    <row r="2226" spans="11:23" x14ac:dyDescent="0.5">
      <c r="K2226" s="3"/>
      <c r="L2226" s="4"/>
      <c r="M2226" s="4"/>
      <c r="N2226" s="51"/>
      <c r="Q2226" s="4"/>
      <c r="R2226" s="4"/>
      <c r="S2226" s="4"/>
      <c r="V2226" s="4"/>
      <c r="W2226" s="4"/>
    </row>
    <row r="2227" spans="11:23" x14ac:dyDescent="0.5">
      <c r="K2227" s="3"/>
      <c r="L2227" s="4"/>
      <c r="M2227" s="4"/>
      <c r="N2227" s="51"/>
      <c r="Q2227" s="4"/>
      <c r="R2227" s="4"/>
      <c r="S2227" s="4"/>
      <c r="V2227" s="4"/>
      <c r="W2227" s="4"/>
    </row>
    <row r="2228" spans="11:23" x14ac:dyDescent="0.5">
      <c r="K2228" s="3"/>
      <c r="L2228" s="4"/>
      <c r="M2228" s="4"/>
      <c r="N2228" s="51"/>
      <c r="Q2228" s="4"/>
      <c r="R2228" s="4"/>
      <c r="S2228" s="4"/>
      <c r="V2228" s="4"/>
      <c r="W2228" s="4"/>
    </row>
    <row r="2229" spans="11:23" x14ac:dyDescent="0.5">
      <c r="K2229" s="3"/>
      <c r="L2229" s="4"/>
      <c r="M2229" s="4"/>
      <c r="N2229" s="51"/>
      <c r="Q2229" s="4"/>
      <c r="R2229" s="4"/>
      <c r="S2229" s="4"/>
      <c r="V2229" s="4"/>
      <c r="W2229" s="4"/>
    </row>
    <row r="2230" spans="11:23" x14ac:dyDescent="0.5">
      <c r="K2230" s="3"/>
      <c r="L2230" s="4"/>
      <c r="M2230" s="4"/>
      <c r="N2230" s="51"/>
      <c r="Q2230" s="4"/>
      <c r="R2230" s="4"/>
      <c r="S2230" s="4"/>
      <c r="V2230" s="4"/>
      <c r="W2230" s="4"/>
    </row>
    <row r="2231" spans="11:23" x14ac:dyDescent="0.5">
      <c r="K2231" s="3"/>
      <c r="L2231" s="4"/>
      <c r="M2231" s="4"/>
      <c r="N2231" s="51"/>
      <c r="Q2231" s="4"/>
      <c r="R2231" s="4"/>
      <c r="S2231" s="4"/>
      <c r="V2231" s="4"/>
      <c r="W2231" s="4"/>
    </row>
    <row r="2232" spans="11:23" x14ac:dyDescent="0.5">
      <c r="K2232" s="3"/>
      <c r="L2232" s="4"/>
      <c r="M2232" s="4"/>
      <c r="N2232" s="51"/>
      <c r="Q2232" s="4"/>
      <c r="R2232" s="4"/>
      <c r="S2232" s="4"/>
      <c r="V2232" s="4"/>
      <c r="W2232" s="4"/>
    </row>
    <row r="2233" spans="11:23" x14ac:dyDescent="0.5">
      <c r="K2233" s="3"/>
      <c r="L2233" s="4"/>
      <c r="M2233" s="4"/>
      <c r="N2233" s="51"/>
      <c r="Q2233" s="4"/>
      <c r="R2233" s="4"/>
      <c r="S2233" s="4"/>
      <c r="V2233" s="4"/>
      <c r="W2233" s="4"/>
    </row>
    <row r="2234" spans="11:23" x14ac:dyDescent="0.5">
      <c r="K2234" s="3"/>
      <c r="L2234" s="4"/>
      <c r="M2234" s="4"/>
      <c r="N2234" s="51"/>
      <c r="Q2234" s="4"/>
      <c r="R2234" s="4"/>
      <c r="S2234" s="4"/>
      <c r="V2234" s="4"/>
      <c r="W2234" s="4"/>
    </row>
    <row r="2235" spans="11:23" x14ac:dyDescent="0.5">
      <c r="K2235" s="3"/>
      <c r="L2235" s="4"/>
      <c r="M2235" s="4"/>
      <c r="N2235" s="51"/>
      <c r="Q2235" s="4"/>
      <c r="R2235" s="4"/>
      <c r="S2235" s="4"/>
      <c r="V2235" s="4"/>
      <c r="W2235" s="4"/>
    </row>
    <row r="2236" spans="11:23" x14ac:dyDescent="0.5">
      <c r="K2236" s="3"/>
      <c r="L2236" s="4"/>
      <c r="M2236" s="4"/>
      <c r="N2236" s="51"/>
      <c r="Q2236" s="4"/>
      <c r="R2236" s="4"/>
      <c r="S2236" s="4"/>
      <c r="V2236" s="4"/>
      <c r="W2236" s="4"/>
    </row>
    <row r="2237" spans="11:23" x14ac:dyDescent="0.5">
      <c r="K2237" s="3"/>
      <c r="L2237" s="4"/>
      <c r="M2237" s="4"/>
      <c r="N2237" s="51"/>
      <c r="Q2237" s="4"/>
      <c r="R2237" s="4"/>
      <c r="S2237" s="4"/>
      <c r="V2237" s="4"/>
      <c r="W2237" s="4"/>
    </row>
    <row r="2238" spans="11:23" x14ac:dyDescent="0.5">
      <c r="K2238" s="3"/>
      <c r="L2238" s="4"/>
      <c r="M2238" s="4"/>
      <c r="N2238" s="51"/>
      <c r="Q2238" s="4"/>
      <c r="R2238" s="4"/>
      <c r="S2238" s="4"/>
      <c r="V2238" s="4"/>
      <c r="W2238" s="4"/>
    </row>
    <row r="2239" spans="11:23" x14ac:dyDescent="0.5">
      <c r="K2239" s="3"/>
      <c r="L2239" s="4"/>
      <c r="M2239" s="4"/>
      <c r="N2239" s="51"/>
      <c r="Q2239" s="4"/>
      <c r="R2239" s="4"/>
      <c r="S2239" s="4"/>
      <c r="V2239" s="4"/>
      <c r="W2239" s="4"/>
    </row>
    <row r="2240" spans="11:23" x14ac:dyDescent="0.5">
      <c r="K2240" s="3"/>
      <c r="L2240" s="4"/>
      <c r="M2240" s="4"/>
      <c r="N2240" s="51"/>
      <c r="Q2240" s="4"/>
      <c r="R2240" s="4"/>
      <c r="S2240" s="4"/>
      <c r="V2240" s="4"/>
      <c r="W2240" s="4"/>
    </row>
    <row r="2241" spans="11:23" x14ac:dyDescent="0.5">
      <c r="K2241" s="3"/>
      <c r="L2241" s="4"/>
      <c r="M2241" s="4"/>
      <c r="N2241" s="51"/>
      <c r="Q2241" s="4"/>
      <c r="R2241" s="4"/>
      <c r="S2241" s="4"/>
      <c r="V2241" s="4"/>
      <c r="W2241" s="4"/>
    </row>
    <row r="2242" spans="11:23" x14ac:dyDescent="0.5">
      <c r="K2242" s="3"/>
      <c r="L2242" s="4"/>
      <c r="M2242" s="4"/>
      <c r="N2242" s="51"/>
      <c r="Q2242" s="4"/>
      <c r="R2242" s="4"/>
      <c r="S2242" s="4"/>
      <c r="V2242" s="4"/>
      <c r="W2242" s="4"/>
    </row>
    <row r="2243" spans="11:23" x14ac:dyDescent="0.5">
      <c r="K2243" s="3"/>
      <c r="L2243" s="4"/>
      <c r="M2243" s="4"/>
      <c r="N2243" s="51"/>
      <c r="Q2243" s="4"/>
      <c r="R2243" s="4"/>
      <c r="S2243" s="4"/>
      <c r="V2243" s="4"/>
      <c r="W2243" s="4"/>
    </row>
    <row r="2244" spans="11:23" x14ac:dyDescent="0.5">
      <c r="K2244" s="3"/>
      <c r="L2244" s="4"/>
      <c r="M2244" s="4"/>
      <c r="N2244" s="51"/>
      <c r="Q2244" s="4"/>
      <c r="R2244" s="4"/>
      <c r="S2244" s="4"/>
      <c r="V2244" s="4"/>
      <c r="W2244" s="4"/>
    </row>
    <row r="2245" spans="11:23" x14ac:dyDescent="0.5">
      <c r="K2245" s="3"/>
      <c r="L2245" s="4"/>
      <c r="M2245" s="4"/>
      <c r="N2245" s="51"/>
      <c r="Q2245" s="4"/>
      <c r="R2245" s="4"/>
      <c r="S2245" s="4"/>
      <c r="V2245" s="4"/>
      <c r="W2245" s="4"/>
    </row>
    <row r="2246" spans="11:23" x14ac:dyDescent="0.5">
      <c r="K2246" s="3"/>
      <c r="L2246" s="4"/>
      <c r="M2246" s="4"/>
      <c r="N2246" s="51"/>
      <c r="Q2246" s="4"/>
      <c r="R2246" s="4"/>
      <c r="S2246" s="4"/>
      <c r="V2246" s="4"/>
      <c r="W2246" s="4"/>
    </row>
    <row r="2247" spans="11:23" x14ac:dyDescent="0.5">
      <c r="K2247" s="3"/>
      <c r="L2247" s="4"/>
      <c r="M2247" s="4"/>
      <c r="N2247" s="51"/>
      <c r="Q2247" s="4"/>
      <c r="R2247" s="4"/>
      <c r="S2247" s="4"/>
      <c r="V2247" s="4"/>
      <c r="W2247" s="4"/>
    </row>
    <row r="2248" spans="11:23" x14ac:dyDescent="0.5">
      <c r="K2248" s="3"/>
      <c r="L2248" s="4"/>
      <c r="M2248" s="4"/>
      <c r="N2248" s="51"/>
      <c r="Q2248" s="4"/>
      <c r="R2248" s="4"/>
      <c r="S2248" s="4"/>
      <c r="V2248" s="4"/>
      <c r="W2248" s="4"/>
    </row>
    <row r="2249" spans="11:23" x14ac:dyDescent="0.5">
      <c r="K2249" s="3"/>
      <c r="L2249" s="4"/>
      <c r="M2249" s="4"/>
      <c r="N2249" s="51"/>
      <c r="Q2249" s="4"/>
      <c r="R2249" s="4"/>
      <c r="S2249" s="4"/>
      <c r="V2249" s="4"/>
      <c r="W2249" s="4"/>
    </row>
    <row r="2250" spans="11:23" x14ac:dyDescent="0.5">
      <c r="K2250" s="3"/>
      <c r="L2250" s="4"/>
      <c r="M2250" s="4"/>
      <c r="N2250" s="51"/>
      <c r="Q2250" s="4"/>
      <c r="R2250" s="4"/>
      <c r="S2250" s="4"/>
      <c r="V2250" s="4"/>
      <c r="W2250" s="4"/>
    </row>
    <row r="2251" spans="11:23" x14ac:dyDescent="0.5">
      <c r="K2251" s="3"/>
      <c r="L2251" s="4"/>
      <c r="M2251" s="4"/>
      <c r="N2251" s="51"/>
      <c r="Q2251" s="4"/>
      <c r="R2251" s="4"/>
      <c r="S2251" s="4"/>
      <c r="V2251" s="4"/>
      <c r="W2251" s="4"/>
    </row>
    <row r="2252" spans="11:23" x14ac:dyDescent="0.5">
      <c r="K2252" s="3"/>
      <c r="L2252" s="4"/>
      <c r="M2252" s="4"/>
      <c r="N2252" s="51"/>
      <c r="Q2252" s="4"/>
      <c r="R2252" s="4"/>
      <c r="S2252" s="4"/>
      <c r="V2252" s="4"/>
      <c r="W2252" s="4"/>
    </row>
    <row r="2253" spans="11:23" x14ac:dyDescent="0.5">
      <c r="K2253" s="3"/>
      <c r="L2253" s="4"/>
      <c r="M2253" s="4"/>
      <c r="N2253" s="51"/>
      <c r="Q2253" s="4"/>
      <c r="R2253" s="4"/>
      <c r="S2253" s="4"/>
      <c r="V2253" s="4"/>
      <c r="W2253" s="4"/>
    </row>
    <row r="2254" spans="11:23" x14ac:dyDescent="0.5">
      <c r="K2254" s="3"/>
      <c r="L2254" s="4"/>
      <c r="M2254" s="4"/>
      <c r="N2254" s="51"/>
      <c r="Q2254" s="4"/>
      <c r="R2254" s="4"/>
      <c r="S2254" s="4"/>
      <c r="V2254" s="4"/>
      <c r="W2254" s="4"/>
    </row>
    <row r="2255" spans="11:23" x14ac:dyDescent="0.5">
      <c r="K2255" s="3"/>
      <c r="L2255" s="4"/>
      <c r="M2255" s="4"/>
      <c r="N2255" s="51"/>
      <c r="Q2255" s="4"/>
      <c r="R2255" s="4"/>
      <c r="S2255" s="4"/>
      <c r="V2255" s="4"/>
      <c r="W2255" s="4"/>
    </row>
    <row r="2256" spans="11:23" x14ac:dyDescent="0.5">
      <c r="K2256" s="3"/>
      <c r="L2256" s="4"/>
      <c r="M2256" s="4"/>
      <c r="N2256" s="51"/>
      <c r="Q2256" s="4"/>
      <c r="R2256" s="4"/>
      <c r="S2256" s="4"/>
      <c r="V2256" s="4"/>
      <c r="W2256" s="4"/>
    </row>
    <row r="2257" spans="11:23" x14ac:dyDescent="0.5">
      <c r="K2257" s="3"/>
      <c r="L2257" s="4"/>
      <c r="M2257" s="4"/>
      <c r="N2257" s="51"/>
      <c r="Q2257" s="4"/>
      <c r="R2257" s="4"/>
      <c r="S2257" s="4"/>
      <c r="V2257" s="4"/>
      <c r="W2257" s="4"/>
    </row>
    <row r="2258" spans="11:23" x14ac:dyDescent="0.5">
      <c r="K2258" s="3"/>
      <c r="L2258" s="4"/>
      <c r="M2258" s="4"/>
      <c r="N2258" s="51"/>
      <c r="Q2258" s="4"/>
      <c r="R2258" s="4"/>
      <c r="S2258" s="4"/>
      <c r="V2258" s="4"/>
      <c r="W2258" s="4"/>
    </row>
    <row r="2259" spans="11:23" x14ac:dyDescent="0.5">
      <c r="K2259" s="3"/>
      <c r="L2259" s="4"/>
      <c r="M2259" s="4"/>
      <c r="N2259" s="51"/>
      <c r="Q2259" s="4"/>
      <c r="R2259" s="4"/>
      <c r="S2259" s="4"/>
      <c r="V2259" s="4"/>
      <c r="W2259" s="4"/>
    </row>
    <row r="2260" spans="11:23" x14ac:dyDescent="0.5">
      <c r="K2260" s="3"/>
      <c r="L2260" s="4"/>
      <c r="M2260" s="4"/>
      <c r="N2260" s="51"/>
      <c r="Q2260" s="4"/>
      <c r="R2260" s="4"/>
      <c r="S2260" s="4"/>
      <c r="V2260" s="4"/>
      <c r="W2260" s="4"/>
    </row>
    <row r="2261" spans="11:23" x14ac:dyDescent="0.5">
      <c r="K2261" s="3"/>
      <c r="L2261" s="4"/>
      <c r="M2261" s="4"/>
      <c r="N2261" s="51"/>
      <c r="Q2261" s="4"/>
      <c r="R2261" s="4"/>
      <c r="S2261" s="4"/>
      <c r="V2261" s="4"/>
      <c r="W2261" s="4"/>
    </row>
    <row r="2262" spans="11:23" x14ac:dyDescent="0.5">
      <c r="K2262" s="3"/>
      <c r="L2262" s="4"/>
      <c r="M2262" s="4"/>
      <c r="N2262" s="51"/>
      <c r="Q2262" s="4"/>
      <c r="R2262" s="4"/>
      <c r="S2262" s="4"/>
      <c r="V2262" s="4"/>
      <c r="W2262" s="4"/>
    </row>
    <row r="2263" spans="11:23" x14ac:dyDescent="0.5">
      <c r="K2263" s="3"/>
      <c r="L2263" s="4"/>
      <c r="M2263" s="4"/>
      <c r="N2263" s="51"/>
      <c r="Q2263" s="4"/>
      <c r="R2263" s="4"/>
      <c r="S2263" s="4"/>
      <c r="V2263" s="4"/>
      <c r="W2263" s="4"/>
    </row>
    <row r="2264" spans="11:23" x14ac:dyDescent="0.5">
      <c r="K2264" s="3"/>
      <c r="L2264" s="4"/>
      <c r="M2264" s="4"/>
      <c r="N2264" s="51"/>
      <c r="Q2264" s="4"/>
      <c r="R2264" s="4"/>
      <c r="S2264" s="4"/>
      <c r="V2264" s="4"/>
      <c r="W2264" s="4"/>
    </row>
    <row r="2265" spans="11:23" x14ac:dyDescent="0.5">
      <c r="K2265" s="3"/>
      <c r="L2265" s="4"/>
      <c r="M2265" s="4"/>
      <c r="N2265" s="51"/>
      <c r="Q2265" s="4"/>
      <c r="R2265" s="4"/>
      <c r="S2265" s="4"/>
      <c r="V2265" s="4"/>
      <c r="W2265" s="4"/>
    </row>
    <row r="2266" spans="11:23" x14ac:dyDescent="0.5">
      <c r="K2266" s="3"/>
      <c r="L2266" s="4"/>
      <c r="M2266" s="4"/>
      <c r="N2266" s="51"/>
      <c r="Q2266" s="4"/>
      <c r="R2266" s="4"/>
      <c r="S2266" s="4"/>
      <c r="V2266" s="4"/>
      <c r="W2266" s="4"/>
    </row>
    <row r="2267" spans="11:23" x14ac:dyDescent="0.5">
      <c r="K2267" s="3"/>
      <c r="L2267" s="4"/>
      <c r="M2267" s="4"/>
      <c r="N2267" s="51"/>
      <c r="Q2267" s="4"/>
      <c r="R2267" s="4"/>
      <c r="S2267" s="4"/>
      <c r="V2267" s="4"/>
      <c r="W2267" s="4"/>
    </row>
    <row r="2268" spans="11:23" x14ac:dyDescent="0.5">
      <c r="K2268" s="3"/>
      <c r="L2268" s="4"/>
      <c r="M2268" s="4"/>
      <c r="N2268" s="51"/>
      <c r="Q2268" s="4"/>
      <c r="R2268" s="4"/>
      <c r="S2268" s="4"/>
      <c r="V2268" s="4"/>
      <c r="W2268" s="4"/>
    </row>
    <row r="2269" spans="11:23" x14ac:dyDescent="0.5">
      <c r="K2269" s="3"/>
      <c r="L2269" s="4"/>
      <c r="M2269" s="4"/>
      <c r="N2269" s="51"/>
      <c r="Q2269" s="4"/>
      <c r="R2269" s="4"/>
      <c r="S2269" s="4"/>
      <c r="V2269" s="4"/>
      <c r="W2269" s="4"/>
    </row>
    <row r="2270" spans="11:23" x14ac:dyDescent="0.5">
      <c r="K2270" s="3"/>
      <c r="L2270" s="4"/>
      <c r="M2270" s="4"/>
      <c r="N2270" s="51"/>
      <c r="Q2270" s="4"/>
      <c r="R2270" s="4"/>
      <c r="S2270" s="4"/>
      <c r="V2270" s="4"/>
      <c r="W2270" s="4"/>
    </row>
    <row r="2271" spans="11:23" x14ac:dyDescent="0.5">
      <c r="K2271" s="3"/>
      <c r="L2271" s="4"/>
      <c r="M2271" s="4"/>
      <c r="N2271" s="51"/>
      <c r="Q2271" s="4"/>
      <c r="R2271" s="4"/>
      <c r="S2271" s="4"/>
      <c r="V2271" s="4"/>
      <c r="W2271" s="4"/>
    </row>
    <row r="2272" spans="11:23" x14ac:dyDescent="0.5">
      <c r="K2272" s="3"/>
      <c r="L2272" s="4"/>
      <c r="M2272" s="4"/>
      <c r="N2272" s="51"/>
      <c r="Q2272" s="4"/>
      <c r="R2272" s="4"/>
      <c r="S2272" s="4"/>
      <c r="V2272" s="4"/>
      <c r="W2272" s="4"/>
    </row>
    <row r="2273" spans="11:23" x14ac:dyDescent="0.5">
      <c r="K2273" s="3"/>
      <c r="L2273" s="4"/>
      <c r="M2273" s="4"/>
      <c r="N2273" s="51"/>
      <c r="Q2273" s="4"/>
      <c r="R2273" s="4"/>
      <c r="S2273" s="4"/>
      <c r="V2273" s="4"/>
      <c r="W2273" s="4"/>
    </row>
    <row r="2274" spans="11:23" x14ac:dyDescent="0.5">
      <c r="K2274" s="3"/>
      <c r="L2274" s="4"/>
      <c r="M2274" s="4"/>
      <c r="N2274" s="51"/>
      <c r="Q2274" s="4"/>
      <c r="R2274" s="4"/>
      <c r="S2274" s="4"/>
      <c r="V2274" s="4"/>
      <c r="W2274" s="4"/>
    </row>
    <row r="2275" spans="11:23" x14ac:dyDescent="0.5">
      <c r="K2275" s="3"/>
      <c r="L2275" s="4"/>
      <c r="M2275" s="4"/>
      <c r="N2275" s="51"/>
      <c r="Q2275" s="4"/>
      <c r="R2275" s="4"/>
      <c r="S2275" s="4"/>
      <c r="V2275" s="4"/>
      <c r="W2275" s="4"/>
    </row>
    <row r="2276" spans="11:23" x14ac:dyDescent="0.5">
      <c r="K2276" s="3"/>
      <c r="L2276" s="4"/>
      <c r="M2276" s="4"/>
      <c r="N2276" s="51"/>
      <c r="Q2276" s="4"/>
      <c r="R2276" s="4"/>
      <c r="S2276" s="4"/>
      <c r="V2276" s="4"/>
      <c r="W2276" s="4"/>
    </row>
    <row r="2277" spans="11:23" x14ac:dyDescent="0.5">
      <c r="K2277" s="3"/>
      <c r="L2277" s="4"/>
      <c r="M2277" s="4"/>
      <c r="N2277" s="51"/>
      <c r="Q2277" s="4"/>
      <c r="R2277" s="4"/>
      <c r="S2277" s="4"/>
      <c r="V2277" s="4"/>
      <c r="W2277" s="4"/>
    </row>
    <row r="2278" spans="11:23" x14ac:dyDescent="0.5">
      <c r="K2278" s="3"/>
      <c r="L2278" s="4"/>
      <c r="M2278" s="4"/>
      <c r="N2278" s="51"/>
      <c r="Q2278" s="4"/>
      <c r="R2278" s="4"/>
      <c r="S2278" s="4"/>
      <c r="V2278" s="4"/>
      <c r="W2278" s="4"/>
    </row>
    <row r="2279" spans="11:23" x14ac:dyDescent="0.5">
      <c r="K2279" s="3"/>
      <c r="L2279" s="4"/>
      <c r="M2279" s="4"/>
      <c r="N2279" s="51"/>
      <c r="Q2279" s="4"/>
      <c r="R2279" s="4"/>
      <c r="S2279" s="4"/>
      <c r="V2279" s="4"/>
      <c r="W2279" s="4"/>
    </row>
    <row r="2280" spans="11:23" x14ac:dyDescent="0.5">
      <c r="K2280" s="3"/>
      <c r="L2280" s="4"/>
      <c r="M2280" s="4"/>
      <c r="N2280" s="51"/>
      <c r="Q2280" s="4"/>
      <c r="R2280" s="4"/>
      <c r="S2280" s="4"/>
      <c r="V2280" s="4"/>
      <c r="W2280" s="4"/>
    </row>
    <row r="2281" spans="11:23" x14ac:dyDescent="0.5">
      <c r="K2281" s="3"/>
      <c r="L2281" s="4"/>
      <c r="M2281" s="4"/>
      <c r="N2281" s="51"/>
      <c r="Q2281" s="4"/>
      <c r="R2281" s="4"/>
      <c r="S2281" s="4"/>
      <c r="V2281" s="4"/>
      <c r="W2281" s="4"/>
    </row>
    <row r="2282" spans="11:23" x14ac:dyDescent="0.5">
      <c r="K2282" s="3"/>
      <c r="L2282" s="4"/>
      <c r="M2282" s="4"/>
      <c r="N2282" s="51"/>
      <c r="Q2282" s="4"/>
      <c r="R2282" s="4"/>
      <c r="S2282" s="4"/>
      <c r="V2282" s="4"/>
      <c r="W2282" s="4"/>
    </row>
    <row r="2283" spans="11:23" x14ac:dyDescent="0.5">
      <c r="K2283" s="3"/>
      <c r="L2283" s="4"/>
      <c r="M2283" s="4"/>
      <c r="N2283" s="51"/>
      <c r="Q2283" s="4"/>
      <c r="R2283" s="4"/>
      <c r="S2283" s="4"/>
      <c r="V2283" s="4"/>
      <c r="W2283" s="4"/>
    </row>
    <row r="2284" spans="11:23" x14ac:dyDescent="0.5">
      <c r="K2284" s="3"/>
      <c r="L2284" s="4"/>
      <c r="M2284" s="4"/>
      <c r="N2284" s="51"/>
      <c r="Q2284" s="4"/>
      <c r="R2284" s="4"/>
      <c r="S2284" s="4"/>
      <c r="V2284" s="4"/>
      <c r="W2284" s="4"/>
    </row>
    <row r="2285" spans="11:23" x14ac:dyDescent="0.5">
      <c r="K2285" s="3"/>
      <c r="L2285" s="4"/>
      <c r="M2285" s="4"/>
      <c r="N2285" s="51"/>
      <c r="Q2285" s="4"/>
      <c r="R2285" s="4"/>
      <c r="S2285" s="4"/>
      <c r="V2285" s="4"/>
      <c r="W2285" s="4"/>
    </row>
    <row r="2286" spans="11:23" x14ac:dyDescent="0.5">
      <c r="K2286" s="3"/>
      <c r="L2286" s="4"/>
      <c r="M2286" s="4"/>
      <c r="N2286" s="51"/>
      <c r="Q2286" s="4"/>
      <c r="R2286" s="4"/>
      <c r="S2286" s="4"/>
      <c r="V2286" s="4"/>
      <c r="W2286" s="4"/>
    </row>
    <row r="2287" spans="11:23" x14ac:dyDescent="0.5">
      <c r="K2287" s="3"/>
      <c r="L2287" s="4"/>
      <c r="M2287" s="4"/>
      <c r="N2287" s="51"/>
      <c r="Q2287" s="4"/>
      <c r="R2287" s="4"/>
      <c r="S2287" s="4"/>
      <c r="V2287" s="4"/>
      <c r="W2287" s="4"/>
    </row>
    <row r="2288" spans="11:23" x14ac:dyDescent="0.5">
      <c r="K2288" s="3"/>
      <c r="L2288" s="4"/>
      <c r="M2288" s="4"/>
      <c r="N2288" s="51"/>
      <c r="Q2288" s="4"/>
      <c r="R2288" s="4"/>
      <c r="S2288" s="4"/>
      <c r="V2288" s="4"/>
      <c r="W2288" s="4"/>
    </row>
    <row r="2289" spans="11:23" x14ac:dyDescent="0.5">
      <c r="K2289" s="3"/>
      <c r="L2289" s="4"/>
      <c r="M2289" s="4"/>
      <c r="N2289" s="51"/>
      <c r="Q2289" s="4"/>
      <c r="R2289" s="4"/>
      <c r="S2289" s="4"/>
      <c r="V2289" s="4"/>
      <c r="W2289" s="4"/>
    </row>
    <row r="2290" spans="11:23" x14ac:dyDescent="0.5">
      <c r="K2290" s="3"/>
      <c r="L2290" s="4"/>
      <c r="M2290" s="4"/>
      <c r="N2290" s="51"/>
      <c r="Q2290" s="4"/>
      <c r="R2290" s="4"/>
      <c r="S2290" s="4"/>
      <c r="V2290" s="4"/>
      <c r="W2290" s="4"/>
    </row>
    <row r="2291" spans="11:23" x14ac:dyDescent="0.5">
      <c r="K2291" s="3"/>
      <c r="L2291" s="4"/>
      <c r="M2291" s="4"/>
      <c r="N2291" s="51"/>
      <c r="Q2291" s="4"/>
      <c r="R2291" s="4"/>
      <c r="S2291" s="4"/>
      <c r="V2291" s="4"/>
      <c r="W2291" s="4"/>
    </row>
    <row r="2292" spans="11:23" x14ac:dyDescent="0.5">
      <c r="K2292" s="3"/>
      <c r="L2292" s="4"/>
      <c r="M2292" s="4"/>
      <c r="N2292" s="51"/>
      <c r="Q2292" s="4"/>
      <c r="R2292" s="4"/>
      <c r="S2292" s="4"/>
      <c r="V2292" s="4"/>
      <c r="W2292" s="4"/>
    </row>
    <row r="2293" spans="11:23" x14ac:dyDescent="0.5">
      <c r="K2293" s="3"/>
      <c r="L2293" s="4"/>
      <c r="M2293" s="4"/>
      <c r="N2293" s="51"/>
      <c r="Q2293" s="4"/>
      <c r="R2293" s="4"/>
      <c r="S2293" s="4"/>
      <c r="V2293" s="4"/>
      <c r="W2293" s="4"/>
    </row>
    <row r="2294" spans="11:23" x14ac:dyDescent="0.5">
      <c r="K2294" s="3"/>
      <c r="L2294" s="4"/>
      <c r="M2294" s="4"/>
      <c r="N2294" s="51"/>
      <c r="Q2294" s="4"/>
      <c r="R2294" s="4"/>
      <c r="S2294" s="4"/>
      <c r="V2294" s="4"/>
      <c r="W2294" s="4"/>
    </row>
    <row r="2295" spans="11:23" x14ac:dyDescent="0.5">
      <c r="K2295" s="3"/>
      <c r="L2295" s="4"/>
      <c r="M2295" s="4"/>
      <c r="N2295" s="51"/>
      <c r="Q2295" s="4"/>
      <c r="R2295" s="4"/>
      <c r="S2295" s="4"/>
      <c r="V2295" s="4"/>
      <c r="W2295" s="4"/>
    </row>
    <row r="2296" spans="11:23" x14ac:dyDescent="0.5">
      <c r="K2296" s="3"/>
      <c r="L2296" s="4"/>
      <c r="M2296" s="4"/>
      <c r="N2296" s="51"/>
      <c r="Q2296" s="4"/>
      <c r="R2296" s="4"/>
      <c r="S2296" s="4"/>
      <c r="V2296" s="4"/>
      <c r="W2296" s="4"/>
    </row>
    <row r="2297" spans="11:23" x14ac:dyDescent="0.5">
      <c r="K2297" s="3"/>
      <c r="L2297" s="4"/>
      <c r="M2297" s="4"/>
      <c r="N2297" s="51"/>
      <c r="Q2297" s="4"/>
      <c r="R2297" s="4"/>
      <c r="S2297" s="4"/>
      <c r="V2297" s="4"/>
      <c r="W2297" s="4"/>
    </row>
    <row r="2298" spans="11:23" x14ac:dyDescent="0.5">
      <c r="K2298" s="3"/>
      <c r="L2298" s="4"/>
      <c r="M2298" s="4"/>
      <c r="N2298" s="51"/>
      <c r="Q2298" s="4"/>
      <c r="R2298" s="4"/>
      <c r="S2298" s="4"/>
      <c r="V2298" s="4"/>
      <c r="W2298" s="4"/>
    </row>
    <row r="2299" spans="11:23" x14ac:dyDescent="0.5">
      <c r="K2299" s="3"/>
      <c r="L2299" s="4"/>
      <c r="M2299" s="4"/>
      <c r="N2299" s="51"/>
      <c r="Q2299" s="4"/>
      <c r="R2299" s="4"/>
      <c r="S2299" s="4"/>
      <c r="V2299" s="4"/>
      <c r="W2299" s="4"/>
    </row>
    <row r="2300" spans="11:23" x14ac:dyDescent="0.5">
      <c r="K2300" s="3"/>
      <c r="L2300" s="4"/>
      <c r="M2300" s="4"/>
      <c r="N2300" s="51"/>
      <c r="Q2300" s="4"/>
      <c r="R2300" s="4"/>
      <c r="S2300" s="4"/>
      <c r="V2300" s="4"/>
      <c r="W2300" s="4"/>
    </row>
    <row r="2301" spans="11:23" x14ac:dyDescent="0.5">
      <c r="K2301" s="3"/>
      <c r="L2301" s="4"/>
      <c r="M2301" s="4"/>
      <c r="N2301" s="51"/>
      <c r="Q2301" s="4"/>
      <c r="R2301" s="4"/>
      <c r="S2301" s="4"/>
      <c r="V2301" s="4"/>
      <c r="W2301" s="4"/>
    </row>
    <row r="2302" spans="11:23" x14ac:dyDescent="0.5">
      <c r="K2302" s="3"/>
      <c r="L2302" s="4"/>
      <c r="M2302" s="4"/>
      <c r="N2302" s="51"/>
      <c r="Q2302" s="4"/>
      <c r="R2302" s="4"/>
      <c r="S2302" s="4"/>
      <c r="V2302" s="4"/>
      <c r="W2302" s="4"/>
    </row>
    <row r="2303" spans="11:23" x14ac:dyDescent="0.5">
      <c r="K2303" s="3"/>
      <c r="L2303" s="4"/>
      <c r="M2303" s="4"/>
      <c r="N2303" s="51"/>
      <c r="Q2303" s="4"/>
      <c r="R2303" s="4"/>
      <c r="S2303" s="4"/>
      <c r="V2303" s="4"/>
      <c r="W2303" s="4"/>
    </row>
    <row r="2304" spans="11:23" x14ac:dyDescent="0.5">
      <c r="K2304" s="3"/>
      <c r="L2304" s="4"/>
      <c r="M2304" s="4"/>
      <c r="N2304" s="51"/>
      <c r="Q2304" s="4"/>
      <c r="R2304" s="4"/>
      <c r="S2304" s="4"/>
      <c r="V2304" s="4"/>
      <c r="W2304" s="4"/>
    </row>
    <row r="2305" spans="11:23" x14ac:dyDescent="0.5">
      <c r="K2305" s="3"/>
      <c r="L2305" s="4"/>
      <c r="M2305" s="4"/>
      <c r="N2305" s="51"/>
      <c r="Q2305" s="4"/>
      <c r="R2305" s="4"/>
      <c r="S2305" s="4"/>
      <c r="V2305" s="4"/>
      <c r="W2305" s="4"/>
    </row>
    <row r="2306" spans="11:23" x14ac:dyDescent="0.5">
      <c r="K2306" s="3"/>
      <c r="L2306" s="4"/>
      <c r="M2306" s="4"/>
      <c r="N2306" s="51"/>
      <c r="Q2306" s="4"/>
      <c r="R2306" s="4"/>
      <c r="S2306" s="4"/>
      <c r="V2306" s="4"/>
      <c r="W2306" s="4"/>
    </row>
    <row r="2307" spans="11:23" x14ac:dyDescent="0.5">
      <c r="K2307" s="3"/>
      <c r="L2307" s="4"/>
      <c r="M2307" s="4"/>
      <c r="N2307" s="51"/>
      <c r="Q2307" s="4"/>
      <c r="R2307" s="4"/>
      <c r="S2307" s="4"/>
      <c r="V2307" s="4"/>
      <c r="W2307" s="4"/>
    </row>
    <row r="2308" spans="11:23" x14ac:dyDescent="0.5">
      <c r="K2308" s="3"/>
      <c r="L2308" s="4"/>
      <c r="M2308" s="4"/>
      <c r="N2308" s="51"/>
      <c r="Q2308" s="4"/>
      <c r="R2308" s="4"/>
      <c r="S2308" s="4"/>
      <c r="V2308" s="4"/>
      <c r="W2308" s="4"/>
    </row>
    <row r="2309" spans="11:23" x14ac:dyDescent="0.5">
      <c r="K2309" s="3"/>
      <c r="L2309" s="4"/>
      <c r="M2309" s="4"/>
      <c r="N2309" s="51"/>
      <c r="Q2309" s="4"/>
      <c r="R2309" s="4"/>
      <c r="S2309" s="4"/>
      <c r="V2309" s="4"/>
      <c r="W2309" s="4"/>
    </row>
    <row r="2310" spans="11:23" x14ac:dyDescent="0.5">
      <c r="K2310" s="3"/>
      <c r="L2310" s="4"/>
      <c r="M2310" s="4"/>
      <c r="N2310" s="51"/>
      <c r="Q2310" s="4"/>
      <c r="R2310" s="4"/>
      <c r="S2310" s="4"/>
      <c r="V2310" s="4"/>
      <c r="W2310" s="4"/>
    </row>
    <row r="2311" spans="11:23" x14ac:dyDescent="0.5">
      <c r="K2311" s="3"/>
      <c r="L2311" s="4"/>
      <c r="M2311" s="4"/>
      <c r="N2311" s="51"/>
      <c r="Q2311" s="4"/>
      <c r="R2311" s="4"/>
      <c r="S2311" s="4"/>
      <c r="V2311" s="4"/>
      <c r="W2311" s="4"/>
    </row>
    <row r="2312" spans="11:23" x14ac:dyDescent="0.5">
      <c r="K2312" s="3"/>
      <c r="L2312" s="4"/>
      <c r="M2312" s="4"/>
      <c r="N2312" s="51"/>
      <c r="Q2312" s="4"/>
      <c r="R2312" s="4"/>
      <c r="S2312" s="4"/>
      <c r="V2312" s="4"/>
      <c r="W2312" s="4"/>
    </row>
    <row r="2313" spans="11:23" x14ac:dyDescent="0.5">
      <c r="K2313" s="3"/>
      <c r="L2313" s="4"/>
      <c r="M2313" s="4"/>
      <c r="N2313" s="51"/>
      <c r="Q2313" s="4"/>
      <c r="R2313" s="4"/>
      <c r="S2313" s="4"/>
      <c r="V2313" s="4"/>
      <c r="W2313" s="4"/>
    </row>
    <row r="2314" spans="11:23" x14ac:dyDescent="0.5">
      <c r="K2314" s="3"/>
      <c r="L2314" s="4"/>
      <c r="M2314" s="4"/>
      <c r="N2314" s="51"/>
      <c r="Q2314" s="4"/>
      <c r="R2314" s="4"/>
      <c r="S2314" s="4"/>
      <c r="V2314" s="4"/>
      <c r="W2314" s="4"/>
    </row>
    <row r="2315" spans="11:23" x14ac:dyDescent="0.5">
      <c r="K2315" s="3"/>
      <c r="L2315" s="4"/>
      <c r="M2315" s="4"/>
      <c r="N2315" s="51"/>
      <c r="Q2315" s="4"/>
      <c r="R2315" s="4"/>
      <c r="S2315" s="4"/>
      <c r="V2315" s="4"/>
      <c r="W2315" s="4"/>
    </row>
    <row r="2316" spans="11:23" x14ac:dyDescent="0.5">
      <c r="K2316" s="3"/>
      <c r="L2316" s="4"/>
      <c r="M2316" s="4"/>
      <c r="N2316" s="51"/>
      <c r="Q2316" s="4"/>
      <c r="R2316" s="4"/>
      <c r="S2316" s="4"/>
      <c r="V2316" s="4"/>
      <c r="W2316" s="4"/>
    </row>
    <row r="2317" spans="11:23" x14ac:dyDescent="0.5">
      <c r="K2317" s="3"/>
      <c r="L2317" s="4"/>
      <c r="M2317" s="4"/>
      <c r="N2317" s="51"/>
      <c r="Q2317" s="4"/>
      <c r="R2317" s="4"/>
      <c r="S2317" s="4"/>
      <c r="V2317" s="4"/>
      <c r="W2317" s="4"/>
    </row>
    <row r="2318" spans="11:23" x14ac:dyDescent="0.5">
      <c r="K2318" s="3"/>
      <c r="L2318" s="4"/>
      <c r="M2318" s="4"/>
      <c r="N2318" s="51"/>
      <c r="Q2318" s="4"/>
      <c r="R2318" s="4"/>
      <c r="S2318" s="4"/>
      <c r="V2318" s="4"/>
      <c r="W2318" s="4"/>
    </row>
    <row r="2319" spans="11:23" x14ac:dyDescent="0.5">
      <c r="K2319" s="3"/>
      <c r="L2319" s="4"/>
      <c r="M2319" s="4"/>
      <c r="N2319" s="51"/>
      <c r="Q2319" s="4"/>
      <c r="R2319" s="4"/>
      <c r="S2319" s="4"/>
      <c r="V2319" s="4"/>
      <c r="W2319" s="4"/>
    </row>
    <row r="2320" spans="11:23" x14ac:dyDescent="0.5">
      <c r="K2320" s="3"/>
      <c r="L2320" s="4"/>
      <c r="M2320" s="4"/>
      <c r="N2320" s="51"/>
      <c r="Q2320" s="4"/>
      <c r="R2320" s="4"/>
      <c r="S2320" s="4"/>
      <c r="V2320" s="4"/>
      <c r="W2320" s="4"/>
    </row>
    <row r="2321" spans="11:23" x14ac:dyDescent="0.5">
      <c r="K2321" s="3"/>
      <c r="L2321" s="4"/>
      <c r="M2321" s="4"/>
      <c r="N2321" s="51"/>
      <c r="Q2321" s="4"/>
      <c r="R2321" s="4"/>
      <c r="S2321" s="4"/>
      <c r="V2321" s="4"/>
      <c r="W2321" s="4"/>
    </row>
    <row r="2322" spans="11:23" x14ac:dyDescent="0.5">
      <c r="K2322" s="3"/>
      <c r="L2322" s="4"/>
      <c r="M2322" s="4"/>
      <c r="N2322" s="51"/>
      <c r="Q2322" s="4"/>
      <c r="R2322" s="4"/>
      <c r="S2322" s="4"/>
      <c r="V2322" s="4"/>
      <c r="W2322" s="4"/>
    </row>
    <row r="2323" spans="11:23" x14ac:dyDescent="0.5">
      <c r="K2323" s="3"/>
      <c r="L2323" s="4"/>
      <c r="M2323" s="4"/>
      <c r="N2323" s="51"/>
      <c r="Q2323" s="4"/>
      <c r="R2323" s="4"/>
      <c r="S2323" s="4"/>
      <c r="V2323" s="4"/>
      <c r="W2323" s="4"/>
    </row>
    <row r="2324" spans="11:23" x14ac:dyDescent="0.5">
      <c r="K2324" s="3"/>
      <c r="L2324" s="4"/>
      <c r="M2324" s="4"/>
      <c r="N2324" s="51"/>
      <c r="Q2324" s="4"/>
      <c r="R2324" s="4"/>
      <c r="S2324" s="4"/>
      <c r="V2324" s="4"/>
      <c r="W2324" s="4"/>
    </row>
    <row r="2325" spans="11:23" x14ac:dyDescent="0.5">
      <c r="K2325" s="3"/>
      <c r="L2325" s="4"/>
      <c r="M2325" s="4"/>
      <c r="N2325" s="51"/>
      <c r="Q2325" s="4"/>
      <c r="R2325" s="4"/>
      <c r="S2325" s="4"/>
      <c r="V2325" s="4"/>
      <c r="W2325" s="4"/>
    </row>
    <row r="2326" spans="11:23" x14ac:dyDescent="0.5">
      <c r="K2326" s="3"/>
      <c r="L2326" s="4"/>
      <c r="M2326" s="4"/>
      <c r="N2326" s="51"/>
      <c r="Q2326" s="4"/>
      <c r="R2326" s="4"/>
      <c r="S2326" s="4"/>
      <c r="V2326" s="4"/>
      <c r="W2326" s="4"/>
    </row>
    <row r="2327" spans="11:23" x14ac:dyDescent="0.5">
      <c r="K2327" s="3"/>
      <c r="L2327" s="4"/>
      <c r="M2327" s="4"/>
      <c r="N2327" s="51"/>
      <c r="Q2327" s="4"/>
      <c r="R2327" s="4"/>
      <c r="S2327" s="4"/>
      <c r="V2327" s="4"/>
      <c r="W2327" s="4"/>
    </row>
    <row r="2328" spans="11:23" x14ac:dyDescent="0.5">
      <c r="K2328" s="3"/>
      <c r="L2328" s="4"/>
      <c r="M2328" s="4"/>
      <c r="N2328" s="51"/>
      <c r="Q2328" s="4"/>
      <c r="R2328" s="4"/>
      <c r="S2328" s="4"/>
      <c r="V2328" s="4"/>
      <c r="W2328" s="4"/>
    </row>
    <row r="2329" spans="11:23" x14ac:dyDescent="0.5">
      <c r="K2329" s="3"/>
      <c r="L2329" s="4"/>
      <c r="M2329" s="4"/>
      <c r="N2329" s="51"/>
      <c r="Q2329" s="4"/>
      <c r="R2329" s="4"/>
      <c r="S2329" s="4"/>
      <c r="V2329" s="4"/>
      <c r="W2329" s="4"/>
    </row>
    <row r="2330" spans="11:23" x14ac:dyDescent="0.5">
      <c r="K2330" s="3"/>
      <c r="L2330" s="4"/>
      <c r="M2330" s="4"/>
      <c r="N2330" s="51"/>
      <c r="Q2330" s="4"/>
      <c r="R2330" s="4"/>
      <c r="S2330" s="4"/>
      <c r="V2330" s="4"/>
      <c r="W2330" s="4"/>
    </row>
    <row r="2331" spans="11:23" x14ac:dyDescent="0.5">
      <c r="K2331" s="3"/>
      <c r="L2331" s="4"/>
      <c r="M2331" s="4"/>
      <c r="N2331" s="51"/>
      <c r="Q2331" s="4"/>
      <c r="R2331" s="4"/>
      <c r="S2331" s="4"/>
      <c r="V2331" s="4"/>
      <c r="W2331" s="4"/>
    </row>
    <row r="2332" spans="11:23" x14ac:dyDescent="0.5">
      <c r="K2332" s="3"/>
      <c r="L2332" s="4"/>
      <c r="M2332" s="4"/>
      <c r="N2332" s="51"/>
      <c r="Q2332" s="4"/>
      <c r="R2332" s="4"/>
      <c r="S2332" s="4"/>
      <c r="V2332" s="4"/>
      <c r="W2332" s="4"/>
    </row>
    <row r="2333" spans="11:23" x14ac:dyDescent="0.5">
      <c r="K2333" s="3"/>
      <c r="L2333" s="4"/>
      <c r="M2333" s="4"/>
      <c r="N2333" s="51"/>
      <c r="Q2333" s="4"/>
      <c r="R2333" s="4"/>
      <c r="S2333" s="4"/>
      <c r="V2333" s="4"/>
      <c r="W2333" s="4"/>
    </row>
    <row r="2334" spans="11:23" x14ac:dyDescent="0.5">
      <c r="K2334" s="3"/>
      <c r="L2334" s="4"/>
      <c r="M2334" s="4"/>
      <c r="N2334" s="51"/>
      <c r="Q2334" s="4"/>
      <c r="R2334" s="4"/>
      <c r="S2334" s="4"/>
      <c r="V2334" s="4"/>
      <c r="W2334" s="4"/>
    </row>
    <row r="2335" spans="11:23" x14ac:dyDescent="0.5">
      <c r="K2335" s="3"/>
      <c r="L2335" s="4"/>
      <c r="M2335" s="4"/>
      <c r="N2335" s="51"/>
      <c r="Q2335" s="4"/>
      <c r="R2335" s="4"/>
      <c r="S2335" s="4"/>
      <c r="V2335" s="4"/>
      <c r="W2335" s="4"/>
    </row>
    <row r="2336" spans="11:23" x14ac:dyDescent="0.5">
      <c r="K2336" s="3"/>
      <c r="L2336" s="4"/>
      <c r="M2336" s="4"/>
      <c r="N2336" s="51"/>
      <c r="Q2336" s="4"/>
      <c r="R2336" s="4"/>
      <c r="S2336" s="4"/>
      <c r="V2336" s="4"/>
      <c r="W2336" s="4"/>
    </row>
    <row r="2337" spans="11:23" x14ac:dyDescent="0.5">
      <c r="K2337" s="3"/>
      <c r="L2337" s="4"/>
      <c r="M2337" s="4"/>
      <c r="N2337" s="51"/>
      <c r="Q2337" s="4"/>
      <c r="R2337" s="4"/>
      <c r="S2337" s="4"/>
      <c r="V2337" s="4"/>
      <c r="W2337" s="4"/>
    </row>
    <row r="2338" spans="11:23" x14ac:dyDescent="0.5">
      <c r="K2338" s="3"/>
      <c r="L2338" s="4"/>
      <c r="M2338" s="4"/>
      <c r="N2338" s="51"/>
      <c r="Q2338" s="4"/>
      <c r="R2338" s="4"/>
      <c r="S2338" s="4"/>
      <c r="V2338" s="4"/>
      <c r="W2338" s="4"/>
    </row>
    <row r="2339" spans="11:23" x14ac:dyDescent="0.5">
      <c r="K2339" s="3"/>
      <c r="L2339" s="4"/>
      <c r="M2339" s="4"/>
      <c r="N2339" s="51"/>
      <c r="Q2339" s="4"/>
      <c r="R2339" s="4"/>
      <c r="S2339" s="4"/>
      <c r="V2339" s="4"/>
      <c r="W2339" s="4"/>
    </row>
    <row r="2340" spans="11:23" x14ac:dyDescent="0.5">
      <c r="K2340" s="3"/>
      <c r="L2340" s="4"/>
      <c r="M2340" s="4"/>
      <c r="N2340" s="51"/>
      <c r="Q2340" s="4"/>
      <c r="R2340" s="4"/>
      <c r="S2340" s="4"/>
      <c r="V2340" s="4"/>
      <c r="W2340" s="4"/>
    </row>
    <row r="2341" spans="11:23" x14ac:dyDescent="0.5">
      <c r="K2341" s="3"/>
      <c r="L2341" s="4"/>
      <c r="M2341" s="4"/>
      <c r="N2341" s="51"/>
      <c r="Q2341" s="4"/>
      <c r="R2341" s="4"/>
      <c r="S2341" s="4"/>
      <c r="V2341" s="4"/>
      <c r="W2341" s="4"/>
    </row>
    <row r="2342" spans="11:23" x14ac:dyDescent="0.5">
      <c r="K2342" s="3"/>
      <c r="L2342" s="4"/>
      <c r="M2342" s="4"/>
      <c r="N2342" s="51"/>
      <c r="Q2342" s="4"/>
      <c r="R2342" s="4"/>
      <c r="S2342" s="4"/>
      <c r="V2342" s="4"/>
      <c r="W2342" s="4"/>
    </row>
    <row r="2343" spans="11:23" x14ac:dyDescent="0.5">
      <c r="K2343" s="3"/>
      <c r="L2343" s="4"/>
      <c r="M2343" s="4"/>
      <c r="N2343" s="51"/>
      <c r="Q2343" s="4"/>
      <c r="R2343" s="4"/>
      <c r="S2343" s="4"/>
      <c r="V2343" s="4"/>
      <c r="W2343" s="4"/>
    </row>
    <row r="2344" spans="11:23" x14ac:dyDescent="0.5">
      <c r="K2344" s="3"/>
      <c r="L2344" s="4"/>
      <c r="M2344" s="4"/>
      <c r="N2344" s="51"/>
      <c r="Q2344" s="4"/>
      <c r="R2344" s="4"/>
      <c r="S2344" s="4"/>
      <c r="V2344" s="4"/>
      <c r="W2344" s="4"/>
    </row>
    <row r="2345" spans="11:23" x14ac:dyDescent="0.5">
      <c r="K2345" s="3"/>
      <c r="L2345" s="4"/>
      <c r="M2345" s="4"/>
      <c r="N2345" s="51"/>
      <c r="Q2345" s="4"/>
      <c r="R2345" s="4"/>
      <c r="S2345" s="4"/>
      <c r="V2345" s="4"/>
      <c r="W2345" s="4"/>
    </row>
    <row r="2346" spans="11:23" x14ac:dyDescent="0.5">
      <c r="K2346" s="3"/>
      <c r="L2346" s="4"/>
      <c r="M2346" s="4"/>
      <c r="N2346" s="51"/>
      <c r="Q2346" s="4"/>
      <c r="R2346" s="4"/>
      <c r="S2346" s="4"/>
      <c r="V2346" s="4"/>
      <c r="W2346" s="4"/>
    </row>
    <row r="2347" spans="11:23" x14ac:dyDescent="0.5">
      <c r="K2347" s="3"/>
      <c r="L2347" s="4"/>
      <c r="M2347" s="4"/>
      <c r="N2347" s="51"/>
      <c r="Q2347" s="4"/>
      <c r="R2347" s="4"/>
      <c r="S2347" s="4"/>
      <c r="V2347" s="4"/>
      <c r="W2347" s="4"/>
    </row>
    <row r="2348" spans="11:23" x14ac:dyDescent="0.5">
      <c r="K2348" s="3"/>
      <c r="L2348" s="4"/>
      <c r="M2348" s="4"/>
      <c r="N2348" s="51"/>
      <c r="Q2348" s="4"/>
      <c r="R2348" s="4"/>
      <c r="S2348" s="4"/>
      <c r="V2348" s="4"/>
      <c r="W2348" s="4"/>
    </row>
    <row r="2349" spans="11:23" x14ac:dyDescent="0.5">
      <c r="K2349" s="3"/>
      <c r="L2349" s="4"/>
      <c r="M2349" s="4"/>
      <c r="N2349" s="51"/>
      <c r="Q2349" s="4"/>
      <c r="R2349" s="4"/>
      <c r="S2349" s="4"/>
      <c r="V2349" s="4"/>
      <c r="W2349" s="4"/>
    </row>
    <row r="2350" spans="11:23" x14ac:dyDescent="0.5">
      <c r="K2350" s="3"/>
      <c r="L2350" s="4"/>
      <c r="M2350" s="4"/>
      <c r="N2350" s="51"/>
      <c r="Q2350" s="4"/>
      <c r="R2350" s="4"/>
      <c r="S2350" s="4"/>
      <c r="V2350" s="4"/>
      <c r="W2350" s="4"/>
    </row>
    <row r="2351" spans="11:23" x14ac:dyDescent="0.5">
      <c r="K2351" s="3"/>
      <c r="L2351" s="4"/>
      <c r="M2351" s="4"/>
      <c r="N2351" s="51"/>
      <c r="Q2351" s="4"/>
      <c r="R2351" s="4"/>
      <c r="S2351" s="4"/>
      <c r="V2351" s="4"/>
      <c r="W2351" s="4"/>
    </row>
    <row r="2352" spans="11:23" x14ac:dyDescent="0.5">
      <c r="K2352" s="3"/>
      <c r="L2352" s="4"/>
      <c r="M2352" s="4"/>
      <c r="N2352" s="51"/>
      <c r="Q2352" s="4"/>
      <c r="R2352" s="4"/>
      <c r="S2352" s="4"/>
      <c r="V2352" s="4"/>
      <c r="W2352" s="4"/>
    </row>
    <row r="2353" spans="11:23" x14ac:dyDescent="0.5">
      <c r="K2353" s="3"/>
      <c r="L2353" s="4"/>
      <c r="M2353" s="4"/>
      <c r="N2353" s="51"/>
      <c r="Q2353" s="4"/>
      <c r="R2353" s="4"/>
      <c r="S2353" s="4"/>
      <c r="V2353" s="4"/>
      <c r="W2353" s="4"/>
    </row>
    <row r="2354" spans="11:23" x14ac:dyDescent="0.5">
      <c r="K2354" s="3"/>
      <c r="L2354" s="4"/>
      <c r="M2354" s="4"/>
      <c r="N2354" s="51"/>
      <c r="Q2354" s="4"/>
      <c r="R2354" s="4"/>
      <c r="S2354" s="4"/>
      <c r="V2354" s="4"/>
      <c r="W2354" s="4"/>
    </row>
    <row r="2355" spans="11:23" x14ac:dyDescent="0.5">
      <c r="K2355" s="3"/>
      <c r="L2355" s="4"/>
      <c r="M2355" s="4"/>
      <c r="N2355" s="51"/>
      <c r="Q2355" s="4"/>
      <c r="R2355" s="4"/>
      <c r="S2355" s="4"/>
      <c r="V2355" s="4"/>
      <c r="W2355" s="4"/>
    </row>
    <row r="2356" spans="11:23" x14ac:dyDescent="0.5">
      <c r="K2356" s="3"/>
      <c r="L2356" s="4"/>
      <c r="M2356" s="4"/>
      <c r="N2356" s="51"/>
      <c r="Q2356" s="4"/>
      <c r="R2356" s="4"/>
      <c r="S2356" s="4"/>
      <c r="V2356" s="4"/>
      <c r="W2356" s="4"/>
    </row>
    <row r="2357" spans="11:23" x14ac:dyDescent="0.5">
      <c r="K2357" s="3"/>
      <c r="L2357" s="4"/>
      <c r="M2357" s="4"/>
      <c r="N2357" s="51"/>
      <c r="Q2357" s="4"/>
      <c r="R2357" s="4"/>
      <c r="S2357" s="4"/>
      <c r="V2357" s="4"/>
      <c r="W2357" s="4"/>
    </row>
    <row r="2358" spans="11:23" x14ac:dyDescent="0.5">
      <c r="K2358" s="3"/>
      <c r="L2358" s="4"/>
      <c r="M2358" s="4"/>
      <c r="N2358" s="51"/>
      <c r="Q2358" s="4"/>
      <c r="R2358" s="4"/>
      <c r="S2358" s="4"/>
      <c r="V2358" s="4"/>
      <c r="W2358" s="4"/>
    </row>
    <row r="2359" spans="11:23" x14ac:dyDescent="0.5">
      <c r="K2359" s="3"/>
      <c r="L2359" s="4"/>
      <c r="M2359" s="4"/>
      <c r="N2359" s="51"/>
      <c r="Q2359" s="4"/>
      <c r="R2359" s="4"/>
      <c r="S2359" s="4"/>
      <c r="V2359" s="4"/>
      <c r="W2359" s="4"/>
    </row>
    <row r="2360" spans="11:23" x14ac:dyDescent="0.5">
      <c r="K2360" s="3"/>
      <c r="L2360" s="4"/>
      <c r="M2360" s="4"/>
      <c r="N2360" s="51"/>
      <c r="Q2360" s="4"/>
      <c r="R2360" s="4"/>
      <c r="S2360" s="4"/>
      <c r="V2360" s="4"/>
      <c r="W2360" s="4"/>
    </row>
    <row r="2361" spans="11:23" x14ac:dyDescent="0.5">
      <c r="K2361" s="3"/>
      <c r="L2361" s="4"/>
      <c r="M2361" s="4"/>
      <c r="N2361" s="51"/>
      <c r="Q2361" s="4"/>
      <c r="R2361" s="4"/>
      <c r="S2361" s="4"/>
      <c r="V2361" s="4"/>
      <c r="W2361" s="4"/>
    </row>
    <row r="2362" spans="11:23" x14ac:dyDescent="0.5">
      <c r="K2362" s="3"/>
      <c r="L2362" s="4"/>
      <c r="M2362" s="4"/>
      <c r="N2362" s="51"/>
      <c r="Q2362" s="4"/>
      <c r="R2362" s="4"/>
      <c r="S2362" s="4"/>
      <c r="V2362" s="4"/>
      <c r="W2362" s="4"/>
    </row>
    <row r="2363" spans="11:23" x14ac:dyDescent="0.5">
      <c r="K2363" s="3"/>
      <c r="L2363" s="4"/>
      <c r="M2363" s="4"/>
      <c r="N2363" s="51"/>
      <c r="Q2363" s="4"/>
      <c r="R2363" s="4"/>
      <c r="S2363" s="4"/>
      <c r="V2363" s="4"/>
      <c r="W2363" s="4"/>
    </row>
    <row r="2364" spans="11:23" x14ac:dyDescent="0.5">
      <c r="K2364" s="3"/>
      <c r="L2364" s="4"/>
      <c r="M2364" s="4"/>
      <c r="N2364" s="51"/>
      <c r="Q2364" s="4"/>
      <c r="R2364" s="4"/>
      <c r="S2364" s="4"/>
      <c r="V2364" s="4"/>
      <c r="W2364" s="4"/>
    </row>
    <row r="2365" spans="11:23" x14ac:dyDescent="0.5">
      <c r="K2365" s="3"/>
      <c r="L2365" s="4"/>
      <c r="M2365" s="4"/>
      <c r="N2365" s="51"/>
      <c r="Q2365" s="4"/>
      <c r="R2365" s="4"/>
      <c r="S2365" s="4"/>
      <c r="V2365" s="4"/>
      <c r="W2365" s="4"/>
    </row>
    <row r="2366" spans="11:23" x14ac:dyDescent="0.5">
      <c r="K2366" s="3"/>
      <c r="L2366" s="4"/>
      <c r="M2366" s="4"/>
      <c r="N2366" s="51"/>
      <c r="Q2366" s="4"/>
      <c r="R2366" s="4"/>
      <c r="S2366" s="4"/>
      <c r="V2366" s="4"/>
      <c r="W2366" s="4"/>
    </row>
    <row r="2367" spans="11:23" x14ac:dyDescent="0.5">
      <c r="K2367" s="3"/>
      <c r="L2367" s="4"/>
      <c r="M2367" s="4"/>
      <c r="N2367" s="51"/>
      <c r="Q2367" s="4"/>
      <c r="R2367" s="4"/>
      <c r="S2367" s="4"/>
      <c r="V2367" s="4"/>
      <c r="W2367" s="4"/>
    </row>
    <row r="2368" spans="11:23" x14ac:dyDescent="0.5">
      <c r="K2368" s="3"/>
      <c r="L2368" s="4"/>
      <c r="M2368" s="4"/>
      <c r="N2368" s="51"/>
      <c r="Q2368" s="4"/>
      <c r="R2368" s="4"/>
      <c r="S2368" s="4"/>
      <c r="V2368" s="4"/>
      <c r="W2368" s="4"/>
    </row>
    <row r="2369" spans="11:23" x14ac:dyDescent="0.5">
      <c r="K2369" s="3"/>
      <c r="L2369" s="4"/>
      <c r="M2369" s="4"/>
      <c r="N2369" s="51"/>
      <c r="Q2369" s="4"/>
      <c r="R2369" s="4"/>
      <c r="S2369" s="4"/>
      <c r="V2369" s="4"/>
      <c r="W2369" s="4"/>
    </row>
    <row r="2370" spans="11:23" x14ac:dyDescent="0.5">
      <c r="K2370" s="3"/>
      <c r="L2370" s="4"/>
      <c r="M2370" s="4"/>
      <c r="N2370" s="51"/>
      <c r="Q2370" s="4"/>
      <c r="R2370" s="4"/>
      <c r="S2370" s="4"/>
      <c r="V2370" s="4"/>
      <c r="W2370" s="4"/>
    </row>
    <row r="2371" spans="11:23" x14ac:dyDescent="0.5">
      <c r="K2371" s="3"/>
      <c r="L2371" s="4"/>
      <c r="M2371" s="4"/>
      <c r="N2371" s="51"/>
      <c r="Q2371" s="4"/>
      <c r="R2371" s="4"/>
      <c r="S2371" s="4"/>
      <c r="V2371" s="4"/>
      <c r="W2371" s="4"/>
    </row>
    <row r="2372" spans="11:23" x14ac:dyDescent="0.5">
      <c r="K2372" s="3"/>
      <c r="L2372" s="4"/>
      <c r="M2372" s="4"/>
      <c r="N2372" s="51"/>
      <c r="Q2372" s="4"/>
      <c r="R2372" s="4"/>
      <c r="S2372" s="4"/>
      <c r="V2372" s="4"/>
      <c r="W2372" s="4"/>
    </row>
    <row r="2373" spans="11:23" x14ac:dyDescent="0.5">
      <c r="K2373" s="3"/>
      <c r="L2373" s="4"/>
      <c r="M2373" s="4"/>
      <c r="N2373" s="51"/>
      <c r="Q2373" s="4"/>
      <c r="R2373" s="4"/>
      <c r="S2373" s="4"/>
      <c r="V2373" s="4"/>
      <c r="W2373" s="4"/>
    </row>
    <row r="2374" spans="11:23" x14ac:dyDescent="0.5">
      <c r="K2374" s="3"/>
      <c r="L2374" s="4"/>
      <c r="M2374" s="4"/>
      <c r="N2374" s="51"/>
      <c r="Q2374" s="4"/>
      <c r="R2374" s="4"/>
      <c r="S2374" s="4"/>
      <c r="V2374" s="4"/>
      <c r="W2374" s="4"/>
    </row>
    <row r="2375" spans="11:23" x14ac:dyDescent="0.5">
      <c r="K2375" s="3"/>
      <c r="L2375" s="4"/>
      <c r="M2375" s="4"/>
      <c r="N2375" s="51"/>
      <c r="Q2375" s="4"/>
      <c r="R2375" s="4"/>
      <c r="S2375" s="4"/>
      <c r="V2375" s="4"/>
      <c r="W2375" s="4"/>
    </row>
    <row r="2376" spans="11:23" x14ac:dyDescent="0.5">
      <c r="K2376" s="3"/>
      <c r="L2376" s="4"/>
      <c r="M2376" s="4"/>
      <c r="N2376" s="51"/>
      <c r="Q2376" s="4"/>
      <c r="R2376" s="4"/>
      <c r="S2376" s="4"/>
      <c r="V2376" s="4"/>
      <c r="W2376" s="4"/>
    </row>
    <row r="2377" spans="11:23" x14ac:dyDescent="0.5">
      <c r="K2377" s="3"/>
      <c r="L2377" s="4"/>
      <c r="M2377" s="4"/>
      <c r="N2377" s="51"/>
      <c r="Q2377" s="4"/>
      <c r="R2377" s="4"/>
      <c r="S2377" s="4"/>
      <c r="V2377" s="4"/>
      <c r="W2377" s="4"/>
    </row>
    <row r="2378" spans="11:23" x14ac:dyDescent="0.5">
      <c r="K2378" s="3"/>
      <c r="L2378" s="4"/>
      <c r="M2378" s="4"/>
      <c r="N2378" s="51"/>
      <c r="Q2378" s="4"/>
      <c r="R2378" s="4"/>
      <c r="S2378" s="4"/>
      <c r="V2378" s="4"/>
      <c r="W2378" s="4"/>
    </row>
    <row r="2379" spans="11:23" x14ac:dyDescent="0.5">
      <c r="K2379" s="3"/>
      <c r="L2379" s="4"/>
      <c r="M2379" s="4"/>
      <c r="N2379" s="51"/>
      <c r="Q2379" s="4"/>
      <c r="R2379" s="4"/>
      <c r="S2379" s="4"/>
      <c r="V2379" s="4"/>
      <c r="W2379" s="4"/>
    </row>
    <row r="2380" spans="11:23" x14ac:dyDescent="0.5">
      <c r="K2380" s="3"/>
      <c r="L2380" s="4"/>
      <c r="M2380" s="4"/>
      <c r="N2380" s="51"/>
      <c r="Q2380" s="4"/>
      <c r="R2380" s="4"/>
      <c r="S2380" s="4"/>
      <c r="V2380" s="4"/>
      <c r="W2380" s="4"/>
    </row>
    <row r="2381" spans="11:23" x14ac:dyDescent="0.5">
      <c r="K2381" s="3"/>
      <c r="L2381" s="4"/>
      <c r="M2381" s="4"/>
      <c r="N2381" s="51"/>
      <c r="Q2381" s="4"/>
      <c r="R2381" s="4"/>
      <c r="S2381" s="4"/>
      <c r="V2381" s="4"/>
      <c r="W2381" s="4"/>
    </row>
    <row r="2382" spans="11:23" x14ac:dyDescent="0.5">
      <c r="K2382" s="3"/>
      <c r="L2382" s="4"/>
      <c r="M2382" s="4"/>
      <c r="N2382" s="51"/>
      <c r="Q2382" s="4"/>
      <c r="R2382" s="4"/>
      <c r="S2382" s="4"/>
      <c r="V2382" s="4"/>
      <c r="W2382" s="4"/>
    </row>
    <row r="2383" spans="11:23" x14ac:dyDescent="0.5">
      <c r="K2383" s="3"/>
      <c r="L2383" s="4"/>
      <c r="M2383" s="4"/>
      <c r="N2383" s="51"/>
      <c r="Q2383" s="4"/>
      <c r="R2383" s="4"/>
      <c r="S2383" s="4"/>
      <c r="V2383" s="4"/>
      <c r="W2383" s="4"/>
    </row>
    <row r="2384" spans="11:23" x14ac:dyDescent="0.5">
      <c r="K2384" s="3"/>
      <c r="L2384" s="4"/>
      <c r="M2384" s="4"/>
      <c r="N2384" s="51"/>
      <c r="Q2384" s="4"/>
      <c r="R2384" s="4"/>
      <c r="S2384" s="4"/>
      <c r="V2384" s="4"/>
      <c r="W2384" s="4"/>
    </row>
    <row r="2385" spans="11:23" x14ac:dyDescent="0.5">
      <c r="K2385" s="3"/>
      <c r="L2385" s="4"/>
      <c r="M2385" s="4"/>
      <c r="N2385" s="51"/>
      <c r="Q2385" s="4"/>
      <c r="R2385" s="4"/>
      <c r="S2385" s="4"/>
      <c r="V2385" s="4"/>
      <c r="W2385" s="4"/>
    </row>
    <row r="2386" spans="11:23" x14ac:dyDescent="0.5">
      <c r="K2386" s="3"/>
      <c r="L2386" s="4"/>
      <c r="M2386" s="4"/>
      <c r="N2386" s="51"/>
      <c r="Q2386" s="4"/>
      <c r="R2386" s="4"/>
      <c r="S2386" s="4"/>
      <c r="V2386" s="4"/>
      <c r="W2386" s="4"/>
    </row>
    <row r="2387" spans="11:23" x14ac:dyDescent="0.5">
      <c r="K2387" s="3"/>
      <c r="L2387" s="4"/>
      <c r="M2387" s="4"/>
      <c r="N2387" s="51"/>
      <c r="Q2387" s="4"/>
      <c r="R2387" s="4"/>
      <c r="S2387" s="4"/>
      <c r="V2387" s="4"/>
      <c r="W2387" s="4"/>
    </row>
    <row r="2388" spans="11:23" x14ac:dyDescent="0.5">
      <c r="K2388" s="3"/>
      <c r="L2388" s="4"/>
      <c r="M2388" s="4"/>
      <c r="N2388" s="51"/>
      <c r="Q2388" s="4"/>
      <c r="R2388" s="4"/>
      <c r="S2388" s="4"/>
      <c r="V2388" s="4"/>
      <c r="W2388" s="4"/>
    </row>
    <row r="2389" spans="11:23" x14ac:dyDescent="0.5">
      <c r="K2389" s="3"/>
      <c r="L2389" s="4"/>
      <c r="M2389" s="4"/>
      <c r="N2389" s="51"/>
      <c r="Q2389" s="4"/>
      <c r="R2389" s="4"/>
      <c r="S2389" s="4"/>
      <c r="V2389" s="4"/>
      <c r="W2389" s="4"/>
    </row>
    <row r="2390" spans="11:23" x14ac:dyDescent="0.5">
      <c r="K2390" s="3"/>
      <c r="L2390" s="4"/>
      <c r="M2390" s="4"/>
      <c r="N2390" s="51"/>
      <c r="Q2390" s="4"/>
      <c r="R2390" s="4"/>
      <c r="S2390" s="4"/>
      <c r="V2390" s="4"/>
      <c r="W2390" s="4"/>
    </row>
    <row r="2391" spans="11:23" x14ac:dyDescent="0.5">
      <c r="K2391" s="3"/>
      <c r="L2391" s="4"/>
      <c r="M2391" s="4"/>
      <c r="N2391" s="51"/>
      <c r="Q2391" s="4"/>
      <c r="R2391" s="4"/>
      <c r="S2391" s="4"/>
      <c r="V2391" s="4"/>
      <c r="W2391" s="4"/>
    </row>
    <row r="2392" spans="11:23" x14ac:dyDescent="0.5">
      <c r="K2392" s="3"/>
      <c r="L2392" s="4"/>
      <c r="M2392" s="4"/>
      <c r="N2392" s="51"/>
      <c r="Q2392" s="4"/>
      <c r="R2392" s="4"/>
      <c r="S2392" s="4"/>
      <c r="V2392" s="4"/>
      <c r="W2392" s="4"/>
    </row>
    <row r="2393" spans="11:23" x14ac:dyDescent="0.5">
      <c r="K2393" s="3"/>
      <c r="L2393" s="4"/>
      <c r="M2393" s="4"/>
      <c r="N2393" s="51"/>
      <c r="Q2393" s="4"/>
      <c r="R2393" s="4"/>
      <c r="S2393" s="4"/>
      <c r="V2393" s="4"/>
      <c r="W2393" s="4"/>
    </row>
    <row r="2394" spans="11:23" x14ac:dyDescent="0.5">
      <c r="K2394" s="3"/>
      <c r="L2394" s="4"/>
      <c r="M2394" s="4"/>
      <c r="N2394" s="51"/>
      <c r="Q2394" s="4"/>
      <c r="R2394" s="4"/>
      <c r="S2394" s="4"/>
      <c r="V2394" s="4"/>
      <c r="W2394" s="4"/>
    </row>
    <row r="2395" spans="11:23" x14ac:dyDescent="0.5">
      <c r="K2395" s="3"/>
      <c r="L2395" s="4"/>
      <c r="M2395" s="4"/>
      <c r="N2395" s="51"/>
      <c r="Q2395" s="4"/>
      <c r="R2395" s="4"/>
      <c r="S2395" s="4"/>
      <c r="V2395" s="4"/>
      <c r="W2395" s="4"/>
    </row>
    <row r="2396" spans="11:23" x14ac:dyDescent="0.5">
      <c r="K2396" s="3"/>
      <c r="L2396" s="4"/>
      <c r="M2396" s="4"/>
      <c r="N2396" s="51"/>
      <c r="Q2396" s="4"/>
      <c r="R2396" s="4"/>
      <c r="S2396" s="4"/>
      <c r="V2396" s="4"/>
      <c r="W2396" s="4"/>
    </row>
    <row r="2397" spans="11:23" x14ac:dyDescent="0.5">
      <c r="K2397" s="3"/>
      <c r="L2397" s="4"/>
      <c r="M2397" s="4"/>
      <c r="N2397" s="51"/>
      <c r="Q2397" s="4"/>
      <c r="R2397" s="4"/>
      <c r="S2397" s="4"/>
      <c r="V2397" s="4"/>
      <c r="W2397" s="4"/>
    </row>
    <row r="2398" spans="11:23" x14ac:dyDescent="0.5">
      <c r="K2398" s="3"/>
      <c r="L2398" s="4"/>
      <c r="M2398" s="4"/>
      <c r="N2398" s="51"/>
      <c r="Q2398" s="4"/>
      <c r="R2398" s="4"/>
      <c r="S2398" s="4"/>
      <c r="V2398" s="4"/>
      <c r="W2398" s="4"/>
    </row>
    <row r="2399" spans="11:23" x14ac:dyDescent="0.5">
      <c r="K2399" s="3"/>
      <c r="L2399" s="4"/>
      <c r="M2399" s="4"/>
      <c r="N2399" s="51"/>
      <c r="Q2399" s="4"/>
      <c r="R2399" s="4"/>
      <c r="S2399" s="4"/>
      <c r="V2399" s="4"/>
      <c r="W2399" s="4"/>
    </row>
    <row r="2400" spans="11:23" x14ac:dyDescent="0.5">
      <c r="K2400" s="3"/>
      <c r="L2400" s="4"/>
      <c r="M2400" s="4"/>
      <c r="N2400" s="51"/>
      <c r="Q2400" s="4"/>
      <c r="R2400" s="4"/>
      <c r="S2400" s="4"/>
      <c r="V2400" s="4"/>
      <c r="W2400" s="4"/>
    </row>
    <row r="2401" spans="11:23" x14ac:dyDescent="0.5">
      <c r="K2401" s="3"/>
      <c r="L2401" s="4"/>
      <c r="M2401" s="4"/>
      <c r="N2401" s="51"/>
      <c r="Q2401" s="4"/>
      <c r="R2401" s="4"/>
      <c r="S2401" s="4"/>
      <c r="V2401" s="4"/>
      <c r="W2401" s="4"/>
    </row>
    <row r="2402" spans="11:23" x14ac:dyDescent="0.5">
      <c r="K2402" s="3"/>
      <c r="L2402" s="4"/>
      <c r="M2402" s="4"/>
      <c r="N2402" s="51"/>
      <c r="Q2402" s="4"/>
      <c r="R2402" s="4"/>
      <c r="S2402" s="4"/>
      <c r="V2402" s="4"/>
      <c r="W2402" s="4"/>
    </row>
    <row r="2403" spans="11:23" x14ac:dyDescent="0.5">
      <c r="K2403" s="3"/>
      <c r="L2403" s="4"/>
      <c r="M2403" s="4"/>
      <c r="N2403" s="51"/>
      <c r="Q2403" s="4"/>
      <c r="R2403" s="4"/>
      <c r="S2403" s="4"/>
      <c r="V2403" s="4"/>
      <c r="W2403" s="4"/>
    </row>
    <row r="2404" spans="11:23" x14ac:dyDescent="0.5">
      <c r="K2404" s="3"/>
      <c r="L2404" s="4"/>
      <c r="M2404" s="4"/>
      <c r="N2404" s="51"/>
      <c r="Q2404" s="4"/>
      <c r="R2404" s="4"/>
      <c r="S2404" s="4"/>
      <c r="V2404" s="4"/>
      <c r="W2404" s="4"/>
    </row>
    <row r="2405" spans="11:23" x14ac:dyDescent="0.5">
      <c r="K2405" s="3"/>
      <c r="L2405" s="4"/>
      <c r="M2405" s="4"/>
      <c r="N2405" s="51"/>
      <c r="Q2405" s="4"/>
      <c r="R2405" s="4"/>
      <c r="S2405" s="4"/>
      <c r="V2405" s="4"/>
      <c r="W2405" s="4"/>
    </row>
    <row r="2406" spans="11:23" x14ac:dyDescent="0.5">
      <c r="K2406" s="3"/>
      <c r="L2406" s="4"/>
      <c r="M2406" s="4"/>
      <c r="N2406" s="51"/>
      <c r="Q2406" s="4"/>
      <c r="R2406" s="4"/>
      <c r="S2406" s="4"/>
      <c r="V2406" s="4"/>
      <c r="W2406" s="4"/>
    </row>
    <row r="2407" spans="11:23" x14ac:dyDescent="0.5">
      <c r="K2407" s="3"/>
      <c r="L2407" s="4"/>
      <c r="M2407" s="4"/>
      <c r="N2407" s="51"/>
      <c r="Q2407" s="4"/>
      <c r="R2407" s="4"/>
      <c r="S2407" s="4"/>
      <c r="V2407" s="4"/>
      <c r="W2407" s="4"/>
    </row>
    <row r="2408" spans="11:23" x14ac:dyDescent="0.5">
      <c r="K2408" s="3"/>
      <c r="L2408" s="4"/>
      <c r="M2408" s="4"/>
      <c r="N2408" s="51"/>
      <c r="Q2408" s="4"/>
      <c r="R2408" s="4"/>
      <c r="S2408" s="4"/>
      <c r="V2408" s="4"/>
      <c r="W2408" s="4"/>
    </row>
    <row r="2409" spans="11:23" x14ac:dyDescent="0.5">
      <c r="K2409" s="3"/>
      <c r="L2409" s="4"/>
      <c r="M2409" s="4"/>
      <c r="N2409" s="51"/>
      <c r="Q2409" s="4"/>
      <c r="R2409" s="4"/>
      <c r="S2409" s="4"/>
      <c r="V2409" s="4"/>
      <c r="W2409" s="4"/>
    </row>
    <row r="2410" spans="11:23" x14ac:dyDescent="0.5">
      <c r="K2410" s="3"/>
      <c r="L2410" s="4"/>
      <c r="M2410" s="4"/>
      <c r="N2410" s="51"/>
      <c r="Q2410" s="4"/>
      <c r="R2410" s="4"/>
      <c r="S2410" s="4"/>
      <c r="V2410" s="4"/>
      <c r="W2410" s="4"/>
    </row>
    <row r="2411" spans="11:23" x14ac:dyDescent="0.5">
      <c r="K2411" s="3"/>
      <c r="L2411" s="4"/>
      <c r="M2411" s="4"/>
      <c r="N2411" s="51"/>
      <c r="Q2411" s="4"/>
      <c r="R2411" s="4"/>
      <c r="S2411" s="4"/>
      <c r="V2411" s="4"/>
      <c r="W2411" s="4"/>
    </row>
    <row r="2412" spans="11:23" x14ac:dyDescent="0.5">
      <c r="K2412" s="3"/>
      <c r="L2412" s="4"/>
      <c r="M2412" s="4"/>
      <c r="N2412" s="51"/>
      <c r="Q2412" s="4"/>
      <c r="R2412" s="4"/>
      <c r="S2412" s="4"/>
      <c r="V2412" s="4"/>
      <c r="W2412" s="4"/>
    </row>
    <row r="2413" spans="11:23" x14ac:dyDescent="0.5">
      <c r="K2413" s="3"/>
      <c r="L2413" s="4"/>
      <c r="M2413" s="4"/>
      <c r="N2413" s="51"/>
      <c r="Q2413" s="4"/>
      <c r="R2413" s="4"/>
      <c r="S2413" s="4"/>
      <c r="V2413" s="4"/>
      <c r="W2413" s="4"/>
    </row>
    <row r="2414" spans="11:23" x14ac:dyDescent="0.5">
      <c r="K2414" s="3"/>
      <c r="L2414" s="4"/>
      <c r="M2414" s="4"/>
      <c r="N2414" s="51"/>
      <c r="Q2414" s="4"/>
      <c r="R2414" s="4"/>
      <c r="S2414" s="4"/>
      <c r="V2414" s="4"/>
      <c r="W2414" s="4"/>
    </row>
    <row r="2415" spans="11:23" x14ac:dyDescent="0.5">
      <c r="K2415" s="3"/>
      <c r="L2415" s="4"/>
      <c r="M2415" s="4"/>
      <c r="N2415" s="51"/>
      <c r="Q2415" s="4"/>
      <c r="R2415" s="4"/>
      <c r="S2415" s="4"/>
      <c r="V2415" s="4"/>
      <c r="W2415" s="4"/>
    </row>
    <row r="2416" spans="11:23" x14ac:dyDescent="0.5">
      <c r="K2416" s="3"/>
      <c r="L2416" s="4"/>
      <c r="M2416" s="4"/>
      <c r="N2416" s="51"/>
      <c r="Q2416" s="4"/>
      <c r="R2416" s="4"/>
      <c r="S2416" s="4"/>
      <c r="V2416" s="4"/>
      <c r="W2416" s="4"/>
    </row>
    <row r="2417" spans="11:23" x14ac:dyDescent="0.5">
      <c r="K2417" s="3"/>
      <c r="L2417" s="4"/>
      <c r="M2417" s="4"/>
      <c r="N2417" s="51"/>
      <c r="Q2417" s="4"/>
      <c r="R2417" s="4"/>
      <c r="S2417" s="4"/>
      <c r="V2417" s="4"/>
      <c r="W2417" s="4"/>
    </row>
    <row r="2418" spans="11:23" x14ac:dyDescent="0.5">
      <c r="K2418" s="3"/>
      <c r="L2418" s="4"/>
      <c r="M2418" s="4"/>
      <c r="N2418" s="51"/>
      <c r="Q2418" s="4"/>
      <c r="R2418" s="4"/>
      <c r="S2418" s="4"/>
      <c r="V2418" s="4"/>
      <c r="W2418" s="4"/>
    </row>
    <row r="2419" spans="11:23" x14ac:dyDescent="0.5">
      <c r="K2419" s="3"/>
      <c r="L2419" s="4"/>
      <c r="M2419" s="4"/>
      <c r="N2419" s="51"/>
      <c r="Q2419" s="4"/>
      <c r="R2419" s="4"/>
      <c r="S2419" s="4"/>
      <c r="V2419" s="4"/>
      <c r="W2419" s="4"/>
    </row>
    <row r="2420" spans="11:23" x14ac:dyDescent="0.5">
      <c r="K2420" s="3"/>
      <c r="L2420" s="4"/>
      <c r="M2420" s="4"/>
      <c r="N2420" s="51"/>
      <c r="Q2420" s="4"/>
      <c r="R2420" s="4"/>
      <c r="S2420" s="4"/>
      <c r="V2420" s="4"/>
      <c r="W2420" s="4"/>
    </row>
    <row r="2421" spans="11:23" x14ac:dyDescent="0.5">
      <c r="K2421" s="3"/>
      <c r="L2421" s="4"/>
      <c r="M2421" s="4"/>
      <c r="N2421" s="51"/>
      <c r="Q2421" s="4"/>
      <c r="R2421" s="4"/>
      <c r="S2421" s="4"/>
      <c r="V2421" s="4"/>
      <c r="W2421" s="4"/>
    </row>
    <row r="2422" spans="11:23" x14ac:dyDescent="0.5">
      <c r="K2422" s="3"/>
      <c r="L2422" s="4"/>
      <c r="M2422" s="4"/>
      <c r="N2422" s="51"/>
      <c r="Q2422" s="4"/>
      <c r="R2422" s="4"/>
      <c r="S2422" s="4"/>
      <c r="V2422" s="4"/>
      <c r="W2422" s="4"/>
    </row>
    <row r="2423" spans="11:23" x14ac:dyDescent="0.5">
      <c r="K2423" s="3"/>
      <c r="L2423" s="4"/>
      <c r="M2423" s="4"/>
      <c r="N2423" s="51"/>
      <c r="Q2423" s="4"/>
      <c r="R2423" s="4"/>
      <c r="S2423" s="4"/>
      <c r="V2423" s="4"/>
      <c r="W2423" s="4"/>
    </row>
    <row r="2424" spans="11:23" x14ac:dyDescent="0.5">
      <c r="K2424" s="3"/>
      <c r="L2424" s="4"/>
      <c r="M2424" s="4"/>
      <c r="N2424" s="51"/>
      <c r="Q2424" s="4"/>
      <c r="R2424" s="4"/>
      <c r="S2424" s="4"/>
      <c r="V2424" s="4"/>
      <c r="W2424" s="4"/>
    </row>
    <row r="2425" spans="11:23" x14ac:dyDescent="0.5">
      <c r="K2425" s="3"/>
      <c r="L2425" s="4"/>
      <c r="M2425" s="4"/>
      <c r="N2425" s="51"/>
      <c r="Q2425" s="4"/>
      <c r="R2425" s="4"/>
      <c r="S2425" s="4"/>
      <c r="V2425" s="4"/>
      <c r="W2425" s="4"/>
    </row>
    <row r="2426" spans="11:23" x14ac:dyDescent="0.5">
      <c r="K2426" s="3"/>
      <c r="L2426" s="4"/>
      <c r="M2426" s="4"/>
      <c r="N2426" s="51"/>
      <c r="Q2426" s="4"/>
      <c r="R2426" s="4"/>
      <c r="S2426" s="4"/>
      <c r="V2426" s="4"/>
      <c r="W2426" s="4"/>
    </row>
    <row r="2427" spans="11:23" x14ac:dyDescent="0.5">
      <c r="K2427" s="3"/>
      <c r="L2427" s="4"/>
      <c r="M2427" s="4"/>
      <c r="N2427" s="51"/>
      <c r="Q2427" s="4"/>
      <c r="R2427" s="4"/>
      <c r="S2427" s="4"/>
      <c r="V2427" s="4"/>
      <c r="W2427" s="4"/>
    </row>
    <row r="2428" spans="11:23" x14ac:dyDescent="0.5">
      <c r="K2428" s="3"/>
      <c r="L2428" s="4"/>
      <c r="M2428" s="4"/>
      <c r="N2428" s="51"/>
      <c r="Q2428" s="4"/>
      <c r="R2428" s="4"/>
      <c r="S2428" s="4"/>
      <c r="V2428" s="4"/>
      <c r="W2428" s="4"/>
    </row>
    <row r="2429" spans="11:23" x14ac:dyDescent="0.5">
      <c r="K2429" s="3"/>
      <c r="L2429" s="4"/>
      <c r="M2429" s="4"/>
      <c r="N2429" s="51"/>
      <c r="Q2429" s="4"/>
      <c r="R2429" s="4"/>
      <c r="S2429" s="4"/>
      <c r="V2429" s="4"/>
      <c r="W2429" s="4"/>
    </row>
    <row r="2430" spans="11:23" x14ac:dyDescent="0.5">
      <c r="K2430" s="3"/>
      <c r="L2430" s="4"/>
      <c r="M2430" s="4"/>
      <c r="N2430" s="51"/>
      <c r="Q2430" s="4"/>
      <c r="R2430" s="4"/>
      <c r="S2430" s="4"/>
      <c r="V2430" s="4"/>
      <c r="W2430" s="4"/>
    </row>
    <row r="2431" spans="11:23" x14ac:dyDescent="0.5">
      <c r="K2431" s="3"/>
      <c r="L2431" s="4"/>
      <c r="M2431" s="4"/>
      <c r="N2431" s="51"/>
      <c r="Q2431" s="4"/>
      <c r="R2431" s="4"/>
      <c r="S2431" s="4"/>
      <c r="V2431" s="4"/>
      <c r="W2431" s="4"/>
    </row>
    <row r="2432" spans="11:23" x14ac:dyDescent="0.5">
      <c r="K2432" s="3"/>
      <c r="L2432" s="4"/>
      <c r="M2432" s="4"/>
      <c r="N2432" s="51"/>
      <c r="Q2432" s="4"/>
      <c r="R2432" s="4"/>
      <c r="S2432" s="4"/>
      <c r="V2432" s="4"/>
      <c r="W2432" s="4"/>
    </row>
    <row r="2433" spans="11:23" x14ac:dyDescent="0.5">
      <c r="K2433" s="3"/>
      <c r="L2433" s="4"/>
      <c r="M2433" s="4"/>
      <c r="N2433" s="51"/>
      <c r="Q2433" s="4"/>
      <c r="R2433" s="4"/>
      <c r="S2433" s="4"/>
      <c r="V2433" s="4"/>
      <c r="W2433" s="4"/>
    </row>
    <row r="2434" spans="11:23" x14ac:dyDescent="0.5">
      <c r="K2434" s="3"/>
      <c r="L2434" s="4"/>
      <c r="M2434" s="4"/>
      <c r="N2434" s="51"/>
      <c r="Q2434" s="4"/>
      <c r="R2434" s="4"/>
      <c r="S2434" s="4"/>
      <c r="V2434" s="4"/>
      <c r="W2434" s="4"/>
    </row>
    <row r="2435" spans="11:23" x14ac:dyDescent="0.5">
      <c r="K2435" s="3"/>
      <c r="L2435" s="4"/>
      <c r="M2435" s="4"/>
      <c r="N2435" s="51"/>
      <c r="Q2435" s="4"/>
      <c r="R2435" s="4"/>
      <c r="S2435" s="4"/>
      <c r="V2435" s="4"/>
      <c r="W2435" s="4"/>
    </row>
    <row r="2436" spans="11:23" x14ac:dyDescent="0.5">
      <c r="K2436" s="3"/>
      <c r="L2436" s="4"/>
      <c r="M2436" s="4"/>
      <c r="N2436" s="51"/>
      <c r="Q2436" s="4"/>
      <c r="R2436" s="4"/>
      <c r="S2436" s="4"/>
      <c r="V2436" s="4"/>
      <c r="W2436" s="4"/>
    </row>
    <row r="2437" spans="11:23" x14ac:dyDescent="0.5">
      <c r="K2437" s="3"/>
      <c r="L2437" s="4"/>
      <c r="M2437" s="4"/>
      <c r="N2437" s="51"/>
      <c r="Q2437" s="4"/>
      <c r="R2437" s="4"/>
      <c r="S2437" s="4"/>
      <c r="V2437" s="4"/>
      <c r="W2437" s="4"/>
    </row>
    <row r="2438" spans="11:23" x14ac:dyDescent="0.5">
      <c r="K2438" s="3"/>
      <c r="L2438" s="4"/>
      <c r="M2438" s="4"/>
      <c r="N2438" s="51"/>
      <c r="Q2438" s="4"/>
      <c r="R2438" s="4"/>
      <c r="S2438" s="4"/>
      <c r="V2438" s="4"/>
      <c r="W2438" s="4"/>
    </row>
    <row r="2439" spans="11:23" x14ac:dyDescent="0.5">
      <c r="K2439" s="3"/>
      <c r="L2439" s="4"/>
      <c r="M2439" s="4"/>
      <c r="N2439" s="51"/>
      <c r="Q2439" s="4"/>
      <c r="R2439" s="4"/>
      <c r="S2439" s="4"/>
      <c r="V2439" s="4"/>
      <c r="W2439" s="4"/>
    </row>
    <row r="2440" spans="11:23" x14ac:dyDescent="0.5">
      <c r="K2440" s="3"/>
      <c r="L2440" s="4"/>
      <c r="M2440" s="4"/>
      <c r="N2440" s="51"/>
      <c r="Q2440" s="4"/>
      <c r="R2440" s="4"/>
      <c r="S2440" s="4"/>
      <c r="V2440" s="4"/>
      <c r="W2440" s="4"/>
    </row>
    <row r="2441" spans="11:23" x14ac:dyDescent="0.5">
      <c r="K2441" s="3"/>
      <c r="L2441" s="4"/>
      <c r="M2441" s="4"/>
      <c r="N2441" s="51"/>
      <c r="Q2441" s="4"/>
      <c r="R2441" s="4"/>
      <c r="S2441" s="4"/>
      <c r="V2441" s="4"/>
      <c r="W2441" s="4"/>
    </row>
    <row r="2442" spans="11:23" x14ac:dyDescent="0.5">
      <c r="K2442" s="3"/>
      <c r="L2442" s="4"/>
      <c r="M2442" s="4"/>
      <c r="N2442" s="51"/>
      <c r="Q2442" s="4"/>
      <c r="R2442" s="4"/>
      <c r="S2442" s="4"/>
      <c r="V2442" s="4"/>
      <c r="W2442" s="4"/>
    </row>
    <row r="2443" spans="11:23" x14ac:dyDescent="0.5">
      <c r="K2443" s="3"/>
      <c r="L2443" s="4"/>
      <c r="M2443" s="4"/>
      <c r="N2443" s="51"/>
      <c r="Q2443" s="4"/>
      <c r="R2443" s="4"/>
      <c r="S2443" s="4"/>
      <c r="V2443" s="4"/>
      <c r="W2443" s="4"/>
    </row>
    <row r="2444" spans="11:23" x14ac:dyDescent="0.5">
      <c r="K2444" s="3"/>
      <c r="L2444" s="4"/>
      <c r="M2444" s="4"/>
      <c r="N2444" s="51"/>
      <c r="Q2444" s="4"/>
      <c r="R2444" s="4"/>
      <c r="S2444" s="4"/>
      <c r="V2444" s="4"/>
      <c r="W2444" s="4"/>
    </row>
    <row r="2445" spans="11:23" x14ac:dyDescent="0.5">
      <c r="K2445" s="3"/>
      <c r="L2445" s="4"/>
      <c r="M2445" s="4"/>
      <c r="N2445" s="51"/>
      <c r="Q2445" s="4"/>
      <c r="R2445" s="4"/>
      <c r="S2445" s="4"/>
      <c r="V2445" s="4"/>
      <c r="W2445" s="4"/>
    </row>
    <row r="2446" spans="11:23" x14ac:dyDescent="0.5">
      <c r="K2446" s="3"/>
      <c r="L2446" s="4"/>
      <c r="M2446" s="4"/>
      <c r="N2446" s="51"/>
      <c r="Q2446" s="4"/>
      <c r="R2446" s="4"/>
      <c r="S2446" s="4"/>
      <c r="V2446" s="4"/>
      <c r="W2446" s="4"/>
    </row>
    <row r="2447" spans="11:23" x14ac:dyDescent="0.5">
      <c r="K2447" s="3"/>
      <c r="L2447" s="4"/>
      <c r="M2447" s="4"/>
      <c r="N2447" s="51"/>
      <c r="Q2447" s="4"/>
      <c r="R2447" s="4"/>
      <c r="S2447" s="4"/>
      <c r="V2447" s="4"/>
      <c r="W2447" s="4"/>
    </row>
    <row r="2448" spans="11:23" x14ac:dyDescent="0.5">
      <c r="K2448" s="3"/>
      <c r="L2448" s="4"/>
      <c r="M2448" s="4"/>
      <c r="N2448" s="51"/>
      <c r="Q2448" s="4"/>
      <c r="R2448" s="4"/>
      <c r="S2448" s="4"/>
      <c r="V2448" s="4"/>
      <c r="W2448" s="4"/>
    </row>
    <row r="2449" spans="11:23" x14ac:dyDescent="0.5">
      <c r="K2449" s="3"/>
      <c r="L2449" s="4"/>
      <c r="M2449" s="4"/>
      <c r="N2449" s="51"/>
      <c r="Q2449" s="4"/>
      <c r="R2449" s="4"/>
      <c r="S2449" s="4"/>
      <c r="V2449" s="4"/>
      <c r="W2449" s="4"/>
    </row>
    <row r="2450" spans="11:23" x14ac:dyDescent="0.5">
      <c r="K2450" s="3"/>
      <c r="L2450" s="4"/>
      <c r="M2450" s="4"/>
      <c r="N2450" s="51"/>
      <c r="Q2450" s="4"/>
      <c r="R2450" s="4"/>
      <c r="S2450" s="4"/>
      <c r="V2450" s="4"/>
      <c r="W2450" s="4"/>
    </row>
    <row r="2451" spans="11:23" x14ac:dyDescent="0.5">
      <c r="K2451" s="3"/>
      <c r="L2451" s="4"/>
      <c r="M2451" s="4"/>
      <c r="N2451" s="51"/>
      <c r="Q2451" s="4"/>
      <c r="R2451" s="4"/>
      <c r="S2451" s="4"/>
      <c r="V2451" s="4"/>
      <c r="W2451" s="4"/>
    </row>
    <row r="2452" spans="11:23" x14ac:dyDescent="0.5">
      <c r="K2452" s="3"/>
      <c r="L2452" s="4"/>
      <c r="M2452" s="4"/>
      <c r="N2452" s="51"/>
      <c r="Q2452" s="4"/>
      <c r="R2452" s="4"/>
      <c r="S2452" s="4"/>
      <c r="V2452" s="4"/>
      <c r="W2452" s="4"/>
    </row>
    <row r="2453" spans="11:23" x14ac:dyDescent="0.5">
      <c r="K2453" s="3"/>
      <c r="L2453" s="4"/>
      <c r="M2453" s="4"/>
      <c r="N2453" s="51"/>
      <c r="Q2453" s="4"/>
      <c r="R2453" s="4"/>
      <c r="S2453" s="4"/>
      <c r="V2453" s="4"/>
      <c r="W2453" s="4"/>
    </row>
    <row r="2454" spans="11:23" x14ac:dyDescent="0.5">
      <c r="K2454" s="3"/>
      <c r="L2454" s="4"/>
      <c r="M2454" s="4"/>
      <c r="N2454" s="51"/>
      <c r="Q2454" s="4"/>
      <c r="R2454" s="4"/>
      <c r="S2454" s="4"/>
      <c r="V2454" s="4"/>
      <c r="W2454" s="4"/>
    </row>
    <row r="2455" spans="11:23" x14ac:dyDescent="0.5">
      <c r="K2455" s="3"/>
      <c r="L2455" s="4"/>
      <c r="M2455" s="4"/>
      <c r="N2455" s="51"/>
      <c r="Q2455" s="4"/>
      <c r="R2455" s="4"/>
      <c r="S2455" s="4"/>
      <c r="V2455" s="4"/>
      <c r="W2455" s="4"/>
    </row>
    <row r="2456" spans="11:23" x14ac:dyDescent="0.5">
      <c r="K2456" s="3"/>
      <c r="L2456" s="4"/>
      <c r="M2456" s="4"/>
      <c r="N2456" s="51"/>
      <c r="Q2456" s="4"/>
      <c r="R2456" s="4"/>
      <c r="S2456" s="4"/>
      <c r="V2456" s="4"/>
      <c r="W2456" s="4"/>
    </row>
    <row r="2457" spans="11:23" x14ac:dyDescent="0.5">
      <c r="K2457" s="3"/>
      <c r="L2457" s="4"/>
      <c r="M2457" s="4"/>
      <c r="N2457" s="51"/>
      <c r="Q2457" s="4"/>
      <c r="R2457" s="4"/>
      <c r="S2457" s="4"/>
      <c r="V2457" s="4"/>
      <c r="W2457" s="4"/>
    </row>
    <row r="2458" spans="11:23" x14ac:dyDescent="0.5">
      <c r="K2458" s="3"/>
      <c r="L2458" s="4"/>
      <c r="M2458" s="4"/>
      <c r="N2458" s="51"/>
      <c r="Q2458" s="4"/>
      <c r="R2458" s="4"/>
      <c r="S2458" s="4"/>
      <c r="V2458" s="4"/>
      <c r="W2458" s="4"/>
    </row>
    <row r="2459" spans="11:23" x14ac:dyDescent="0.5">
      <c r="K2459" s="3"/>
      <c r="L2459" s="4"/>
      <c r="M2459" s="4"/>
      <c r="N2459" s="51"/>
      <c r="Q2459" s="4"/>
      <c r="R2459" s="4"/>
      <c r="S2459" s="4"/>
      <c r="V2459" s="4"/>
      <c r="W2459" s="4"/>
    </row>
    <row r="2460" spans="11:23" x14ac:dyDescent="0.5">
      <c r="K2460" s="3"/>
      <c r="L2460" s="4"/>
      <c r="M2460" s="4"/>
      <c r="N2460" s="51"/>
      <c r="Q2460" s="4"/>
      <c r="R2460" s="4"/>
      <c r="S2460" s="4"/>
      <c r="V2460" s="4"/>
      <c r="W2460" s="4"/>
    </row>
    <row r="2461" spans="11:23" x14ac:dyDescent="0.5">
      <c r="K2461" s="3"/>
      <c r="L2461" s="4"/>
      <c r="M2461" s="4"/>
      <c r="N2461" s="51"/>
      <c r="Q2461" s="4"/>
      <c r="R2461" s="4"/>
      <c r="S2461" s="4"/>
      <c r="V2461" s="4"/>
      <c r="W2461" s="4"/>
    </row>
    <row r="2462" spans="11:23" x14ac:dyDescent="0.5">
      <c r="K2462" s="3"/>
      <c r="L2462" s="4"/>
      <c r="M2462" s="4"/>
      <c r="N2462" s="51"/>
      <c r="Q2462" s="4"/>
      <c r="R2462" s="4"/>
      <c r="S2462" s="4"/>
      <c r="V2462" s="4"/>
      <c r="W2462" s="4"/>
    </row>
    <row r="2463" spans="11:23" x14ac:dyDescent="0.5">
      <c r="K2463" s="3"/>
      <c r="L2463" s="4"/>
      <c r="M2463" s="4"/>
      <c r="N2463" s="51"/>
      <c r="Q2463" s="4"/>
      <c r="R2463" s="4"/>
      <c r="S2463" s="4"/>
      <c r="V2463" s="4"/>
      <c r="W2463" s="4"/>
    </row>
    <row r="2464" spans="11:23" x14ac:dyDescent="0.5">
      <c r="K2464" s="3"/>
      <c r="L2464" s="4"/>
      <c r="M2464" s="4"/>
      <c r="N2464" s="51"/>
      <c r="Q2464" s="4"/>
      <c r="R2464" s="4"/>
      <c r="S2464" s="4"/>
      <c r="V2464" s="4"/>
      <c r="W2464" s="4"/>
    </row>
    <row r="2465" spans="11:23" x14ac:dyDescent="0.5">
      <c r="K2465" s="3"/>
      <c r="L2465" s="4"/>
      <c r="M2465" s="4"/>
      <c r="N2465" s="51"/>
      <c r="Q2465" s="4"/>
      <c r="R2465" s="4"/>
      <c r="S2465" s="4"/>
      <c r="V2465" s="4"/>
      <c r="W2465" s="4"/>
    </row>
    <row r="2466" spans="11:23" x14ac:dyDescent="0.5">
      <c r="K2466" s="3"/>
      <c r="L2466" s="4"/>
      <c r="M2466" s="4"/>
      <c r="N2466" s="51"/>
      <c r="Q2466" s="4"/>
      <c r="R2466" s="4"/>
      <c r="S2466" s="4"/>
      <c r="V2466" s="4"/>
      <c r="W2466" s="4"/>
    </row>
    <row r="2467" spans="11:23" x14ac:dyDescent="0.5">
      <c r="K2467" s="3"/>
      <c r="L2467" s="4"/>
      <c r="M2467" s="4"/>
      <c r="N2467" s="51"/>
      <c r="Q2467" s="4"/>
      <c r="R2467" s="4"/>
      <c r="S2467" s="4"/>
      <c r="V2467" s="4"/>
      <c r="W2467" s="4"/>
    </row>
    <row r="2468" spans="11:23" x14ac:dyDescent="0.5">
      <c r="K2468" s="3"/>
      <c r="L2468" s="4"/>
      <c r="M2468" s="4"/>
      <c r="N2468" s="51"/>
      <c r="Q2468" s="4"/>
      <c r="R2468" s="4"/>
      <c r="S2468" s="4"/>
      <c r="V2468" s="4"/>
      <c r="W2468" s="4"/>
    </row>
    <row r="2469" spans="11:23" x14ac:dyDescent="0.5">
      <c r="K2469" s="3"/>
      <c r="L2469" s="4"/>
      <c r="M2469" s="4"/>
      <c r="N2469" s="51"/>
      <c r="Q2469" s="4"/>
      <c r="R2469" s="4"/>
      <c r="S2469" s="4"/>
      <c r="V2469" s="4"/>
      <c r="W2469" s="4"/>
    </row>
    <row r="2470" spans="11:23" x14ac:dyDescent="0.5">
      <c r="K2470" s="3"/>
      <c r="L2470" s="4"/>
      <c r="M2470" s="4"/>
      <c r="N2470" s="51"/>
      <c r="Q2470" s="4"/>
      <c r="R2470" s="4"/>
      <c r="S2470" s="4"/>
      <c r="V2470" s="4"/>
      <c r="W2470" s="4"/>
    </row>
    <row r="2471" spans="11:23" x14ac:dyDescent="0.5">
      <c r="K2471" s="3"/>
      <c r="L2471" s="4"/>
      <c r="M2471" s="4"/>
      <c r="N2471" s="51"/>
      <c r="Q2471" s="4"/>
      <c r="R2471" s="4"/>
      <c r="S2471" s="4"/>
      <c r="V2471" s="4"/>
      <c r="W2471" s="4"/>
    </row>
    <row r="2472" spans="11:23" x14ac:dyDescent="0.5">
      <c r="K2472" s="3"/>
      <c r="L2472" s="4"/>
      <c r="M2472" s="4"/>
      <c r="N2472" s="51"/>
      <c r="Q2472" s="4"/>
      <c r="R2472" s="4"/>
      <c r="S2472" s="4"/>
      <c r="V2472" s="4"/>
      <c r="W2472" s="4"/>
    </row>
    <row r="2473" spans="11:23" x14ac:dyDescent="0.5">
      <c r="K2473" s="3"/>
      <c r="L2473" s="4"/>
      <c r="M2473" s="4"/>
      <c r="N2473" s="51"/>
      <c r="Q2473" s="4"/>
      <c r="R2473" s="4"/>
      <c r="S2473" s="4"/>
      <c r="V2473" s="4"/>
      <c r="W2473" s="4"/>
    </row>
    <row r="2474" spans="11:23" x14ac:dyDescent="0.5">
      <c r="K2474" s="3"/>
      <c r="L2474" s="4"/>
      <c r="M2474" s="4"/>
      <c r="N2474" s="51"/>
      <c r="Q2474" s="4"/>
      <c r="R2474" s="4"/>
      <c r="S2474" s="4"/>
      <c r="V2474" s="4"/>
      <c r="W2474" s="4"/>
    </row>
    <row r="2475" spans="11:23" x14ac:dyDescent="0.5">
      <c r="K2475" s="3"/>
      <c r="L2475" s="4"/>
      <c r="M2475" s="4"/>
      <c r="N2475" s="51"/>
      <c r="Q2475" s="4"/>
      <c r="R2475" s="4"/>
      <c r="S2475" s="4"/>
      <c r="V2475" s="4"/>
      <c r="W2475" s="4"/>
    </row>
    <row r="2476" spans="11:23" x14ac:dyDescent="0.5">
      <c r="K2476" s="3"/>
      <c r="L2476" s="4"/>
      <c r="M2476" s="4"/>
      <c r="N2476" s="51"/>
      <c r="Q2476" s="4"/>
      <c r="R2476" s="4"/>
      <c r="S2476" s="4"/>
      <c r="V2476" s="4"/>
      <c r="W2476" s="4"/>
    </row>
    <row r="2477" spans="11:23" x14ac:dyDescent="0.5">
      <c r="K2477" s="3"/>
      <c r="L2477" s="4"/>
      <c r="M2477" s="4"/>
      <c r="N2477" s="51"/>
      <c r="Q2477" s="4"/>
      <c r="R2477" s="4"/>
      <c r="S2477" s="4"/>
      <c r="V2477" s="4"/>
      <c r="W2477" s="4"/>
    </row>
    <row r="2478" spans="11:23" x14ac:dyDescent="0.5">
      <c r="K2478" s="3"/>
      <c r="L2478" s="4"/>
      <c r="M2478" s="4"/>
      <c r="N2478" s="51"/>
      <c r="Q2478" s="4"/>
      <c r="R2478" s="4"/>
      <c r="S2478" s="4"/>
      <c r="V2478" s="4"/>
      <c r="W2478" s="4"/>
    </row>
    <row r="2479" spans="11:23" x14ac:dyDescent="0.5">
      <c r="K2479" s="3"/>
      <c r="L2479" s="4"/>
      <c r="M2479" s="4"/>
      <c r="N2479" s="51"/>
      <c r="Q2479" s="4"/>
      <c r="R2479" s="4"/>
      <c r="S2479" s="4"/>
      <c r="V2479" s="4"/>
      <c r="W2479" s="4"/>
    </row>
    <row r="2480" spans="11:23" x14ac:dyDescent="0.5">
      <c r="K2480" s="3"/>
      <c r="L2480" s="4"/>
      <c r="M2480" s="4"/>
      <c r="N2480" s="51"/>
      <c r="Q2480" s="4"/>
      <c r="R2480" s="4"/>
      <c r="S2480" s="4"/>
      <c r="V2480" s="4"/>
      <c r="W2480" s="4"/>
    </row>
    <row r="2481" spans="11:23" x14ac:dyDescent="0.5">
      <c r="K2481" s="3"/>
      <c r="L2481" s="4"/>
      <c r="M2481" s="4"/>
      <c r="N2481" s="51"/>
      <c r="Q2481" s="4"/>
      <c r="R2481" s="4"/>
      <c r="S2481" s="4"/>
      <c r="V2481" s="4"/>
      <c r="W2481" s="4"/>
    </row>
    <row r="2482" spans="11:23" x14ac:dyDescent="0.5">
      <c r="K2482" s="3"/>
      <c r="L2482" s="4"/>
      <c r="M2482" s="4"/>
      <c r="N2482" s="51"/>
      <c r="Q2482" s="4"/>
      <c r="R2482" s="4"/>
      <c r="S2482" s="4"/>
      <c r="V2482" s="4"/>
      <c r="W2482" s="4"/>
    </row>
    <row r="2483" spans="11:23" x14ac:dyDescent="0.5">
      <c r="K2483" s="3"/>
      <c r="L2483" s="4"/>
      <c r="M2483" s="4"/>
      <c r="N2483" s="51"/>
      <c r="Q2483" s="4"/>
      <c r="R2483" s="4"/>
      <c r="S2483" s="4"/>
      <c r="V2483" s="4"/>
      <c r="W2483" s="4"/>
    </row>
    <row r="2484" spans="11:23" x14ac:dyDescent="0.5">
      <c r="K2484" s="3"/>
      <c r="L2484" s="4"/>
      <c r="M2484" s="4"/>
      <c r="N2484" s="51"/>
      <c r="Q2484" s="4"/>
      <c r="R2484" s="4"/>
      <c r="S2484" s="4"/>
      <c r="V2484" s="4"/>
      <c r="W2484" s="4"/>
    </row>
    <row r="2485" spans="11:23" x14ac:dyDescent="0.5">
      <c r="K2485" s="3"/>
      <c r="L2485" s="4"/>
      <c r="M2485" s="4"/>
      <c r="N2485" s="51"/>
      <c r="Q2485" s="4"/>
      <c r="R2485" s="4"/>
      <c r="S2485" s="4"/>
      <c r="V2485" s="4"/>
      <c r="W2485" s="4"/>
    </row>
    <row r="2486" spans="11:23" x14ac:dyDescent="0.5">
      <c r="K2486" s="3"/>
      <c r="L2486" s="4"/>
      <c r="M2486" s="4"/>
      <c r="N2486" s="51"/>
      <c r="Q2486" s="4"/>
      <c r="R2486" s="4"/>
      <c r="S2486" s="4"/>
      <c r="V2486" s="4"/>
      <c r="W2486" s="4"/>
    </row>
    <row r="2487" spans="11:23" x14ac:dyDescent="0.5">
      <c r="K2487" s="3"/>
      <c r="L2487" s="4"/>
      <c r="M2487" s="4"/>
      <c r="N2487" s="51"/>
      <c r="Q2487" s="4"/>
      <c r="R2487" s="4"/>
      <c r="S2487" s="4"/>
      <c r="V2487" s="4"/>
      <c r="W2487" s="4"/>
    </row>
    <row r="2488" spans="11:23" x14ac:dyDescent="0.5">
      <c r="K2488" s="3"/>
      <c r="L2488" s="4"/>
      <c r="M2488" s="4"/>
      <c r="N2488" s="51"/>
      <c r="Q2488" s="4"/>
      <c r="R2488" s="4"/>
      <c r="S2488" s="4"/>
      <c r="V2488" s="4"/>
      <c r="W2488" s="4"/>
    </row>
    <row r="2489" spans="11:23" x14ac:dyDescent="0.5">
      <c r="K2489" s="3"/>
      <c r="L2489" s="4"/>
      <c r="M2489" s="4"/>
      <c r="N2489" s="51"/>
      <c r="Q2489" s="4"/>
      <c r="R2489" s="4"/>
      <c r="S2489" s="4"/>
      <c r="V2489" s="4"/>
      <c r="W2489" s="4"/>
    </row>
    <row r="2490" spans="11:23" x14ac:dyDescent="0.5">
      <c r="K2490" s="3"/>
      <c r="L2490" s="4"/>
      <c r="M2490" s="4"/>
      <c r="N2490" s="51"/>
      <c r="Q2490" s="4"/>
      <c r="R2490" s="4"/>
      <c r="S2490" s="4"/>
      <c r="V2490" s="4"/>
      <c r="W2490" s="4"/>
    </row>
    <row r="2491" spans="11:23" x14ac:dyDescent="0.5">
      <c r="K2491" s="3"/>
      <c r="L2491" s="4"/>
      <c r="M2491" s="4"/>
      <c r="N2491" s="51"/>
      <c r="Q2491" s="4"/>
      <c r="R2491" s="4"/>
      <c r="S2491" s="4"/>
      <c r="V2491" s="4"/>
      <c r="W2491" s="4"/>
    </row>
    <row r="2492" spans="11:23" x14ac:dyDescent="0.5">
      <c r="K2492" s="3"/>
      <c r="L2492" s="4"/>
      <c r="M2492" s="4"/>
      <c r="N2492" s="51"/>
      <c r="Q2492" s="4"/>
      <c r="R2492" s="4"/>
      <c r="S2492" s="4"/>
      <c r="V2492" s="4"/>
      <c r="W2492" s="4"/>
    </row>
    <row r="2493" spans="11:23" x14ac:dyDescent="0.5">
      <c r="K2493" s="3"/>
      <c r="L2493" s="4"/>
      <c r="M2493" s="4"/>
      <c r="N2493" s="51"/>
      <c r="Q2493" s="4"/>
      <c r="R2493" s="4"/>
      <c r="S2493" s="4"/>
      <c r="V2493" s="4"/>
      <c r="W2493" s="4"/>
    </row>
    <row r="2494" spans="11:23" x14ac:dyDescent="0.5">
      <c r="K2494" s="3"/>
      <c r="L2494" s="4"/>
      <c r="M2494" s="4"/>
      <c r="N2494" s="51"/>
      <c r="Q2494" s="4"/>
      <c r="R2494" s="4"/>
      <c r="S2494" s="4"/>
      <c r="V2494" s="4"/>
      <c r="W2494" s="4"/>
    </row>
    <row r="2495" spans="11:23" x14ac:dyDescent="0.5">
      <c r="K2495" s="3"/>
      <c r="L2495" s="4"/>
      <c r="M2495" s="4"/>
      <c r="N2495" s="51"/>
      <c r="Q2495" s="4"/>
      <c r="R2495" s="4"/>
      <c r="S2495" s="4"/>
      <c r="V2495" s="4"/>
      <c r="W2495" s="4"/>
    </row>
    <row r="2496" spans="11:23" x14ac:dyDescent="0.5">
      <c r="K2496" s="3"/>
      <c r="L2496" s="4"/>
      <c r="M2496" s="4"/>
      <c r="N2496" s="51"/>
      <c r="Q2496" s="4"/>
      <c r="R2496" s="4"/>
      <c r="S2496" s="4"/>
      <c r="V2496" s="4"/>
      <c r="W2496" s="4"/>
    </row>
    <row r="2497" spans="11:23" x14ac:dyDescent="0.5">
      <c r="K2497" s="3"/>
      <c r="L2497" s="4"/>
      <c r="M2497" s="4"/>
      <c r="N2497" s="51"/>
      <c r="Q2497" s="4"/>
      <c r="R2497" s="4"/>
      <c r="S2497" s="4"/>
      <c r="V2497" s="4"/>
      <c r="W2497" s="4"/>
    </row>
    <row r="2498" spans="11:23" x14ac:dyDescent="0.5">
      <c r="K2498" s="3"/>
      <c r="L2498" s="4"/>
      <c r="M2498" s="4"/>
      <c r="N2498" s="51"/>
      <c r="Q2498" s="4"/>
      <c r="R2498" s="4"/>
      <c r="S2498" s="4"/>
      <c r="V2498" s="4"/>
      <c r="W2498" s="4"/>
    </row>
    <row r="2499" spans="11:23" x14ac:dyDescent="0.5">
      <c r="K2499" s="3"/>
      <c r="L2499" s="4"/>
      <c r="M2499" s="4"/>
      <c r="N2499" s="51"/>
      <c r="Q2499" s="4"/>
      <c r="R2499" s="4"/>
      <c r="S2499" s="4"/>
      <c r="V2499" s="4"/>
      <c r="W2499" s="4"/>
    </row>
    <row r="2500" spans="11:23" x14ac:dyDescent="0.5">
      <c r="K2500" s="3"/>
      <c r="L2500" s="4"/>
      <c r="M2500" s="4"/>
      <c r="N2500" s="51"/>
      <c r="Q2500" s="4"/>
      <c r="R2500" s="4"/>
      <c r="S2500" s="4"/>
      <c r="V2500" s="4"/>
      <c r="W2500" s="4"/>
    </row>
    <row r="2501" spans="11:23" x14ac:dyDescent="0.5">
      <c r="K2501" s="3"/>
      <c r="L2501" s="4"/>
      <c r="M2501" s="4"/>
      <c r="N2501" s="51"/>
      <c r="Q2501" s="4"/>
      <c r="R2501" s="4"/>
      <c r="S2501" s="4"/>
      <c r="V2501" s="4"/>
      <c r="W2501" s="4"/>
    </row>
    <row r="2502" spans="11:23" x14ac:dyDescent="0.5">
      <c r="K2502" s="3"/>
      <c r="L2502" s="4"/>
      <c r="M2502" s="4"/>
      <c r="N2502" s="51"/>
      <c r="Q2502" s="4"/>
      <c r="R2502" s="4"/>
      <c r="S2502" s="4"/>
      <c r="V2502" s="4"/>
      <c r="W2502" s="4"/>
    </row>
    <row r="2503" spans="11:23" x14ac:dyDescent="0.5">
      <c r="K2503" s="3"/>
      <c r="L2503" s="4"/>
      <c r="M2503" s="4"/>
      <c r="N2503" s="51"/>
      <c r="Q2503" s="4"/>
      <c r="R2503" s="4"/>
      <c r="S2503" s="4"/>
      <c r="V2503" s="4"/>
      <c r="W2503" s="4"/>
    </row>
    <row r="2504" spans="11:23" x14ac:dyDescent="0.5">
      <c r="K2504" s="3"/>
      <c r="L2504" s="4"/>
      <c r="M2504" s="4"/>
      <c r="N2504" s="51"/>
      <c r="Q2504" s="4"/>
      <c r="R2504" s="4"/>
      <c r="S2504" s="4"/>
      <c r="V2504" s="4"/>
      <c r="W2504" s="4"/>
    </row>
    <row r="2505" spans="11:23" x14ac:dyDescent="0.5">
      <c r="K2505" s="3"/>
      <c r="L2505" s="4"/>
      <c r="M2505" s="4"/>
      <c r="N2505" s="51"/>
      <c r="Q2505" s="4"/>
      <c r="R2505" s="4"/>
      <c r="S2505" s="4"/>
      <c r="V2505" s="4"/>
      <c r="W2505" s="4"/>
    </row>
    <row r="2506" spans="11:23" x14ac:dyDescent="0.5">
      <c r="K2506" s="3"/>
      <c r="L2506" s="4"/>
      <c r="M2506" s="4"/>
      <c r="N2506" s="51"/>
      <c r="Q2506" s="4"/>
      <c r="R2506" s="4"/>
      <c r="S2506" s="4"/>
      <c r="V2506" s="4"/>
      <c r="W2506" s="4"/>
    </row>
    <row r="2507" spans="11:23" x14ac:dyDescent="0.5">
      <c r="K2507" s="3"/>
      <c r="L2507" s="4"/>
      <c r="M2507" s="4"/>
      <c r="N2507" s="51"/>
      <c r="Q2507" s="4"/>
      <c r="R2507" s="4"/>
      <c r="S2507" s="4"/>
      <c r="V2507" s="4"/>
      <c r="W2507" s="4"/>
    </row>
    <row r="2508" spans="11:23" x14ac:dyDescent="0.5">
      <c r="K2508" s="3"/>
      <c r="L2508" s="4"/>
      <c r="M2508" s="4"/>
      <c r="N2508" s="51"/>
      <c r="Q2508" s="4"/>
      <c r="R2508" s="4"/>
      <c r="S2508" s="4"/>
      <c r="V2508" s="4"/>
      <c r="W2508" s="4"/>
    </row>
    <row r="2509" spans="11:23" x14ac:dyDescent="0.5">
      <c r="K2509" s="3"/>
      <c r="L2509" s="4"/>
      <c r="M2509" s="4"/>
      <c r="N2509" s="51"/>
      <c r="Q2509" s="4"/>
      <c r="R2509" s="4"/>
      <c r="S2509" s="4"/>
      <c r="V2509" s="4"/>
      <c r="W2509" s="4"/>
    </row>
    <row r="2510" spans="11:23" x14ac:dyDescent="0.5">
      <c r="K2510" s="3"/>
      <c r="L2510" s="4"/>
      <c r="M2510" s="4"/>
      <c r="N2510" s="51"/>
      <c r="Q2510" s="4"/>
      <c r="R2510" s="4"/>
      <c r="S2510" s="4"/>
      <c r="V2510" s="4"/>
      <c r="W2510" s="4"/>
    </row>
    <row r="2511" spans="11:23" x14ac:dyDescent="0.5">
      <c r="K2511" s="3"/>
      <c r="L2511" s="4"/>
      <c r="M2511" s="4"/>
      <c r="N2511" s="51"/>
      <c r="Q2511" s="4"/>
      <c r="R2511" s="4"/>
      <c r="S2511" s="4"/>
      <c r="V2511" s="4"/>
      <c r="W2511" s="4"/>
    </row>
    <row r="2512" spans="11:23" x14ac:dyDescent="0.5">
      <c r="K2512" s="3"/>
      <c r="L2512" s="4"/>
      <c r="M2512" s="4"/>
      <c r="N2512" s="51"/>
      <c r="Q2512" s="4"/>
      <c r="R2512" s="4"/>
      <c r="S2512" s="4"/>
      <c r="V2512" s="4"/>
      <c r="W2512" s="4"/>
    </row>
    <row r="2513" spans="11:23" x14ac:dyDescent="0.5">
      <c r="K2513" s="3"/>
      <c r="L2513" s="4"/>
      <c r="M2513" s="4"/>
      <c r="N2513" s="51"/>
      <c r="Q2513" s="4"/>
      <c r="R2513" s="4"/>
      <c r="S2513" s="4"/>
      <c r="V2513" s="4"/>
      <c r="W2513" s="4"/>
    </row>
    <row r="2514" spans="11:23" x14ac:dyDescent="0.5">
      <c r="K2514" s="3"/>
      <c r="L2514" s="4"/>
      <c r="M2514" s="4"/>
      <c r="N2514" s="51"/>
      <c r="Q2514" s="4"/>
      <c r="R2514" s="4"/>
      <c r="S2514" s="4"/>
      <c r="V2514" s="4"/>
      <c r="W2514" s="4"/>
    </row>
    <row r="2515" spans="11:23" x14ac:dyDescent="0.5">
      <c r="K2515" s="3"/>
      <c r="L2515" s="4"/>
      <c r="M2515" s="4"/>
      <c r="N2515" s="51"/>
      <c r="Q2515" s="4"/>
      <c r="R2515" s="4"/>
      <c r="S2515" s="4"/>
      <c r="V2515" s="4"/>
      <c r="W2515" s="4"/>
    </row>
    <row r="2516" spans="11:23" x14ac:dyDescent="0.5">
      <c r="K2516" s="3"/>
      <c r="L2516" s="4"/>
      <c r="M2516" s="4"/>
      <c r="N2516" s="51"/>
      <c r="Q2516" s="4"/>
      <c r="R2516" s="4"/>
      <c r="S2516" s="4"/>
      <c r="V2516" s="4"/>
      <c r="W2516" s="4"/>
    </row>
    <row r="2517" spans="11:23" x14ac:dyDescent="0.5">
      <c r="K2517" s="3"/>
      <c r="L2517" s="4"/>
      <c r="M2517" s="4"/>
      <c r="N2517" s="51"/>
      <c r="Q2517" s="4"/>
      <c r="R2517" s="4"/>
      <c r="S2517" s="4"/>
      <c r="V2517" s="4"/>
      <c r="W2517" s="4"/>
    </row>
    <row r="2518" spans="11:23" x14ac:dyDescent="0.5">
      <c r="K2518" s="3"/>
      <c r="L2518" s="4"/>
      <c r="M2518" s="4"/>
      <c r="N2518" s="51"/>
      <c r="Q2518" s="4"/>
      <c r="R2518" s="4"/>
      <c r="S2518" s="4"/>
      <c r="V2518" s="4"/>
      <c r="W2518" s="4"/>
    </row>
    <row r="2519" spans="11:23" x14ac:dyDescent="0.5">
      <c r="K2519" s="3"/>
      <c r="L2519" s="4"/>
      <c r="M2519" s="4"/>
      <c r="N2519" s="51"/>
      <c r="Q2519" s="4"/>
      <c r="R2519" s="4"/>
      <c r="S2519" s="4"/>
      <c r="V2519" s="4"/>
      <c r="W2519" s="4"/>
    </row>
    <row r="2520" spans="11:23" x14ac:dyDescent="0.5">
      <c r="K2520" s="3"/>
      <c r="L2520" s="4"/>
      <c r="M2520" s="4"/>
      <c r="N2520" s="51"/>
      <c r="Q2520" s="4"/>
      <c r="R2520" s="4"/>
      <c r="S2520" s="4"/>
      <c r="V2520" s="4"/>
      <c r="W2520" s="4"/>
    </row>
    <row r="2521" spans="11:23" x14ac:dyDescent="0.5">
      <c r="K2521" s="3"/>
      <c r="L2521" s="4"/>
      <c r="M2521" s="4"/>
      <c r="N2521" s="51"/>
      <c r="Q2521" s="4"/>
      <c r="R2521" s="4"/>
      <c r="S2521" s="4"/>
      <c r="V2521" s="4"/>
      <c r="W2521" s="4"/>
    </row>
    <row r="2522" spans="11:23" x14ac:dyDescent="0.5">
      <c r="K2522" s="3"/>
      <c r="L2522" s="4"/>
      <c r="M2522" s="4"/>
      <c r="N2522" s="51"/>
      <c r="Q2522" s="4"/>
      <c r="R2522" s="4"/>
      <c r="S2522" s="4"/>
      <c r="V2522" s="4"/>
      <c r="W2522" s="4"/>
    </row>
    <row r="2523" spans="11:23" x14ac:dyDescent="0.5">
      <c r="K2523" s="3"/>
      <c r="L2523" s="4"/>
      <c r="M2523" s="4"/>
      <c r="N2523" s="51"/>
      <c r="Q2523" s="4"/>
      <c r="R2523" s="4"/>
      <c r="S2523" s="4"/>
      <c r="V2523" s="4"/>
      <c r="W2523" s="4"/>
    </row>
    <row r="2524" spans="11:23" x14ac:dyDescent="0.5">
      <c r="K2524" s="3"/>
      <c r="L2524" s="4"/>
      <c r="M2524" s="4"/>
      <c r="N2524" s="51"/>
      <c r="Q2524" s="4"/>
      <c r="R2524" s="4"/>
      <c r="S2524" s="4"/>
      <c r="V2524" s="4"/>
      <c r="W2524" s="4"/>
    </row>
    <row r="2525" spans="11:23" x14ac:dyDescent="0.5">
      <c r="K2525" s="3"/>
      <c r="L2525" s="4"/>
      <c r="M2525" s="4"/>
      <c r="N2525" s="51"/>
      <c r="Q2525" s="4"/>
      <c r="R2525" s="4"/>
      <c r="S2525" s="4"/>
      <c r="V2525" s="4"/>
      <c r="W2525" s="4"/>
    </row>
    <row r="2526" spans="11:23" x14ac:dyDescent="0.5">
      <c r="K2526" s="3"/>
      <c r="L2526" s="4"/>
      <c r="M2526" s="4"/>
      <c r="N2526" s="51"/>
      <c r="Q2526" s="4"/>
      <c r="R2526" s="4"/>
      <c r="S2526" s="4"/>
      <c r="V2526" s="4"/>
      <c r="W2526" s="4"/>
    </row>
    <row r="2527" spans="11:23" x14ac:dyDescent="0.5">
      <c r="K2527" s="3"/>
      <c r="L2527" s="4"/>
      <c r="M2527" s="4"/>
      <c r="N2527" s="51"/>
      <c r="Q2527" s="4"/>
      <c r="R2527" s="4"/>
      <c r="S2527" s="4"/>
      <c r="V2527" s="4"/>
      <c r="W2527" s="4"/>
    </row>
    <row r="2528" spans="11:23" x14ac:dyDescent="0.5">
      <c r="K2528" s="3"/>
      <c r="L2528" s="4"/>
      <c r="M2528" s="4"/>
      <c r="N2528" s="51"/>
      <c r="Q2528" s="4"/>
      <c r="R2528" s="4"/>
      <c r="S2528" s="4"/>
      <c r="V2528" s="4"/>
      <c r="W2528" s="4"/>
    </row>
    <row r="2529" spans="11:23" x14ac:dyDescent="0.5">
      <c r="K2529" s="3"/>
      <c r="L2529" s="4"/>
      <c r="M2529" s="4"/>
      <c r="N2529" s="51"/>
      <c r="Q2529" s="4"/>
      <c r="R2529" s="4"/>
      <c r="S2529" s="4"/>
      <c r="V2529" s="4"/>
      <c r="W2529" s="4"/>
    </row>
    <row r="2530" spans="11:23" x14ac:dyDescent="0.5">
      <c r="K2530" s="3"/>
      <c r="L2530" s="4"/>
      <c r="M2530" s="4"/>
      <c r="N2530" s="51"/>
      <c r="Q2530" s="4"/>
      <c r="R2530" s="4"/>
      <c r="S2530" s="4"/>
      <c r="V2530" s="4"/>
      <c r="W2530" s="4"/>
    </row>
    <row r="2531" spans="11:23" x14ac:dyDescent="0.5">
      <c r="K2531" s="3"/>
      <c r="L2531" s="4"/>
      <c r="M2531" s="4"/>
      <c r="N2531" s="51"/>
      <c r="Q2531" s="4"/>
      <c r="R2531" s="4"/>
      <c r="S2531" s="4"/>
      <c r="V2531" s="4"/>
      <c r="W2531" s="4"/>
    </row>
    <row r="2532" spans="11:23" x14ac:dyDescent="0.5">
      <c r="K2532" s="3"/>
      <c r="L2532" s="4"/>
      <c r="M2532" s="4"/>
      <c r="N2532" s="51"/>
      <c r="Q2532" s="4"/>
      <c r="R2532" s="4"/>
      <c r="S2532" s="4"/>
      <c r="V2532" s="4"/>
      <c r="W2532" s="4"/>
    </row>
    <row r="2533" spans="11:23" x14ac:dyDescent="0.5">
      <c r="K2533" s="3"/>
      <c r="L2533" s="4"/>
      <c r="M2533" s="4"/>
      <c r="N2533" s="51"/>
      <c r="Q2533" s="4"/>
      <c r="R2533" s="4"/>
      <c r="S2533" s="4"/>
      <c r="V2533" s="4"/>
      <c r="W2533" s="4"/>
    </row>
    <row r="2534" spans="11:23" x14ac:dyDescent="0.5">
      <c r="K2534" s="3"/>
      <c r="L2534" s="4"/>
      <c r="M2534" s="4"/>
      <c r="N2534" s="51"/>
      <c r="Q2534" s="4"/>
      <c r="R2534" s="4"/>
      <c r="S2534" s="4"/>
      <c r="V2534" s="4"/>
      <c r="W2534" s="4"/>
    </row>
    <row r="2535" spans="11:23" x14ac:dyDescent="0.5">
      <c r="K2535" s="3"/>
      <c r="L2535" s="4"/>
      <c r="M2535" s="4"/>
      <c r="N2535" s="51"/>
      <c r="Q2535" s="4"/>
      <c r="R2535" s="4"/>
      <c r="S2535" s="4"/>
      <c r="V2535" s="4"/>
      <c r="W2535" s="4"/>
    </row>
    <row r="2536" spans="11:23" x14ac:dyDescent="0.5">
      <c r="K2536" s="3"/>
      <c r="L2536" s="4"/>
      <c r="M2536" s="4"/>
      <c r="N2536" s="51"/>
      <c r="Q2536" s="4"/>
      <c r="R2536" s="4"/>
      <c r="S2536" s="4"/>
      <c r="V2536" s="4"/>
      <c r="W2536" s="4"/>
    </row>
    <row r="2537" spans="11:23" x14ac:dyDescent="0.5">
      <c r="K2537" s="3"/>
      <c r="L2537" s="4"/>
      <c r="M2537" s="4"/>
      <c r="N2537" s="51"/>
      <c r="Q2537" s="4"/>
      <c r="R2537" s="4"/>
      <c r="S2537" s="4"/>
      <c r="V2537" s="4"/>
      <c r="W2537" s="4"/>
    </row>
    <row r="2538" spans="11:23" x14ac:dyDescent="0.5">
      <c r="K2538" s="3"/>
      <c r="L2538" s="4"/>
      <c r="M2538" s="4"/>
      <c r="N2538" s="51"/>
      <c r="Q2538" s="4"/>
      <c r="R2538" s="4"/>
      <c r="S2538" s="4"/>
      <c r="V2538" s="4"/>
      <c r="W2538" s="4"/>
    </row>
    <row r="2539" spans="11:23" x14ac:dyDescent="0.5">
      <c r="K2539" s="3"/>
      <c r="L2539" s="4"/>
      <c r="M2539" s="4"/>
      <c r="N2539" s="51"/>
      <c r="Q2539" s="4"/>
      <c r="R2539" s="4"/>
      <c r="S2539" s="4"/>
      <c r="V2539" s="4"/>
      <c r="W2539" s="4"/>
    </row>
    <row r="2540" spans="11:23" x14ac:dyDescent="0.5">
      <c r="K2540" s="3"/>
      <c r="L2540" s="4"/>
      <c r="M2540" s="4"/>
      <c r="N2540" s="51"/>
      <c r="Q2540" s="4"/>
      <c r="R2540" s="4"/>
      <c r="S2540" s="4"/>
      <c r="V2540" s="4"/>
      <c r="W2540" s="4"/>
    </row>
    <row r="2541" spans="11:23" x14ac:dyDescent="0.5">
      <c r="K2541" s="3"/>
      <c r="L2541" s="4"/>
      <c r="M2541" s="4"/>
      <c r="N2541" s="51"/>
      <c r="Q2541" s="4"/>
      <c r="R2541" s="4"/>
      <c r="S2541" s="4"/>
      <c r="V2541" s="4"/>
      <c r="W2541" s="4"/>
    </row>
    <row r="2542" spans="11:23" x14ac:dyDescent="0.5">
      <c r="K2542" s="3"/>
      <c r="L2542" s="4"/>
      <c r="M2542" s="4"/>
      <c r="N2542" s="51"/>
      <c r="Q2542" s="4"/>
      <c r="R2542" s="4"/>
      <c r="S2542" s="4"/>
      <c r="V2542" s="4"/>
      <c r="W2542" s="4"/>
    </row>
    <row r="2543" spans="11:23" x14ac:dyDescent="0.5">
      <c r="K2543" s="3"/>
      <c r="L2543" s="4"/>
      <c r="M2543" s="4"/>
      <c r="N2543" s="51"/>
      <c r="Q2543" s="4"/>
      <c r="R2543" s="4"/>
      <c r="S2543" s="4"/>
      <c r="V2543" s="4"/>
      <c r="W2543" s="4"/>
    </row>
    <row r="2544" spans="11:23" x14ac:dyDescent="0.5">
      <c r="K2544" s="3"/>
      <c r="L2544" s="4"/>
      <c r="M2544" s="4"/>
      <c r="N2544" s="51"/>
      <c r="Q2544" s="4"/>
      <c r="R2544" s="4"/>
      <c r="S2544" s="4"/>
      <c r="V2544" s="4"/>
      <c r="W2544" s="4"/>
    </row>
    <row r="2545" spans="11:23" x14ac:dyDescent="0.5">
      <c r="K2545" s="3"/>
      <c r="L2545" s="4"/>
      <c r="M2545" s="4"/>
      <c r="N2545" s="51"/>
      <c r="Q2545" s="4"/>
      <c r="R2545" s="4"/>
      <c r="S2545" s="4"/>
      <c r="V2545" s="4"/>
      <c r="W2545" s="4"/>
    </row>
    <row r="2546" spans="11:23" x14ac:dyDescent="0.5">
      <c r="K2546" s="3"/>
      <c r="L2546" s="4"/>
      <c r="M2546" s="4"/>
      <c r="N2546" s="51"/>
      <c r="Q2546" s="4"/>
      <c r="R2546" s="4"/>
      <c r="S2546" s="4"/>
      <c r="V2546" s="4"/>
      <c r="W2546" s="4"/>
    </row>
    <row r="2547" spans="11:23" x14ac:dyDescent="0.5">
      <c r="K2547" s="3"/>
      <c r="L2547" s="4"/>
      <c r="M2547" s="4"/>
      <c r="N2547" s="51"/>
      <c r="Q2547" s="4"/>
      <c r="R2547" s="4"/>
      <c r="S2547" s="4"/>
      <c r="V2547" s="4"/>
      <c r="W2547" s="4"/>
    </row>
    <row r="2548" spans="11:23" x14ac:dyDescent="0.5">
      <c r="K2548" s="3"/>
      <c r="L2548" s="4"/>
      <c r="M2548" s="4"/>
      <c r="N2548" s="51"/>
      <c r="Q2548" s="4"/>
      <c r="R2548" s="4"/>
      <c r="S2548" s="4"/>
      <c r="V2548" s="4"/>
      <c r="W2548" s="4"/>
    </row>
    <row r="2549" spans="11:23" x14ac:dyDescent="0.5">
      <c r="K2549" s="3"/>
      <c r="L2549" s="4"/>
      <c r="M2549" s="4"/>
      <c r="N2549" s="51"/>
      <c r="Q2549" s="4"/>
      <c r="R2549" s="4"/>
      <c r="S2549" s="4"/>
      <c r="V2549" s="4"/>
      <c r="W2549" s="4"/>
    </row>
    <row r="2550" spans="11:23" x14ac:dyDescent="0.5">
      <c r="K2550" s="3"/>
      <c r="L2550" s="4"/>
      <c r="M2550" s="4"/>
      <c r="N2550" s="51"/>
      <c r="Q2550" s="4"/>
      <c r="R2550" s="4"/>
      <c r="S2550" s="4"/>
      <c r="V2550" s="4"/>
      <c r="W2550" s="4"/>
    </row>
    <row r="2551" spans="11:23" x14ac:dyDescent="0.5">
      <c r="K2551" s="3"/>
      <c r="L2551" s="4"/>
      <c r="M2551" s="4"/>
      <c r="N2551" s="51"/>
      <c r="Q2551" s="4"/>
      <c r="R2551" s="4"/>
      <c r="S2551" s="4"/>
      <c r="V2551" s="4"/>
      <c r="W2551" s="4"/>
    </row>
    <row r="2552" spans="11:23" x14ac:dyDescent="0.5">
      <c r="K2552" s="3"/>
      <c r="L2552" s="4"/>
      <c r="M2552" s="4"/>
      <c r="N2552" s="51"/>
      <c r="Q2552" s="4"/>
      <c r="R2552" s="4"/>
      <c r="S2552" s="4"/>
      <c r="V2552" s="4"/>
      <c r="W2552" s="4"/>
    </row>
    <row r="2553" spans="11:23" x14ac:dyDescent="0.5">
      <c r="K2553" s="3"/>
      <c r="L2553" s="4"/>
      <c r="M2553" s="4"/>
      <c r="N2553" s="51"/>
      <c r="Q2553" s="4"/>
      <c r="R2553" s="4"/>
      <c r="S2553" s="4"/>
      <c r="V2553" s="4"/>
      <c r="W2553" s="4"/>
    </row>
    <row r="2554" spans="11:23" x14ac:dyDescent="0.5">
      <c r="K2554" s="3"/>
      <c r="L2554" s="4"/>
      <c r="M2554" s="4"/>
      <c r="N2554" s="51"/>
      <c r="Q2554" s="4"/>
      <c r="R2554" s="4"/>
      <c r="S2554" s="4"/>
      <c r="V2554" s="4"/>
      <c r="W2554" s="4"/>
    </row>
    <row r="2555" spans="11:23" x14ac:dyDescent="0.5">
      <c r="K2555" s="3"/>
      <c r="L2555" s="4"/>
      <c r="M2555" s="4"/>
      <c r="N2555" s="51"/>
      <c r="Q2555" s="4"/>
      <c r="R2555" s="4"/>
      <c r="S2555" s="4"/>
      <c r="V2555" s="4"/>
      <c r="W2555" s="4"/>
    </row>
    <row r="2556" spans="11:23" x14ac:dyDescent="0.5">
      <c r="K2556" s="3"/>
      <c r="L2556" s="4"/>
      <c r="M2556" s="4"/>
      <c r="N2556" s="51"/>
      <c r="Q2556" s="4"/>
      <c r="R2556" s="4"/>
      <c r="S2556" s="4"/>
      <c r="V2556" s="4"/>
      <c r="W2556" s="4"/>
    </row>
    <row r="2557" spans="11:23" x14ac:dyDescent="0.5">
      <c r="K2557" s="3"/>
      <c r="L2557" s="4"/>
      <c r="M2557" s="4"/>
      <c r="N2557" s="51"/>
      <c r="Q2557" s="4"/>
      <c r="R2557" s="4"/>
      <c r="S2557" s="4"/>
      <c r="V2557" s="4"/>
      <c r="W2557" s="4"/>
    </row>
    <row r="2558" spans="11:23" x14ac:dyDescent="0.5">
      <c r="K2558" s="3"/>
      <c r="L2558" s="4"/>
      <c r="M2558" s="4"/>
      <c r="N2558" s="51"/>
      <c r="Q2558" s="4"/>
      <c r="R2558" s="4"/>
      <c r="S2558" s="4"/>
      <c r="V2558" s="4"/>
      <c r="W2558" s="4"/>
    </row>
    <row r="2559" spans="11:23" x14ac:dyDescent="0.5">
      <c r="K2559" s="3"/>
      <c r="L2559" s="4"/>
      <c r="M2559" s="4"/>
      <c r="N2559" s="51"/>
      <c r="Q2559" s="4"/>
      <c r="R2559" s="4"/>
      <c r="S2559" s="4"/>
      <c r="V2559" s="4"/>
      <c r="W2559" s="4"/>
    </row>
    <row r="2560" spans="11:23" x14ac:dyDescent="0.5">
      <c r="K2560" s="3"/>
      <c r="L2560" s="4"/>
      <c r="M2560" s="4"/>
      <c r="N2560" s="51"/>
      <c r="Q2560" s="4"/>
      <c r="R2560" s="4"/>
      <c r="S2560" s="4"/>
      <c r="V2560" s="4"/>
      <c r="W2560" s="4"/>
    </row>
    <row r="2561" spans="11:23" x14ac:dyDescent="0.5">
      <c r="K2561" s="3"/>
      <c r="L2561" s="4"/>
      <c r="M2561" s="4"/>
      <c r="N2561" s="51"/>
      <c r="Q2561" s="4"/>
      <c r="R2561" s="4"/>
      <c r="S2561" s="4"/>
      <c r="V2561" s="4"/>
      <c r="W2561" s="4"/>
    </row>
    <row r="2562" spans="11:23" x14ac:dyDescent="0.5">
      <c r="K2562" s="3"/>
      <c r="L2562" s="4"/>
      <c r="M2562" s="4"/>
      <c r="N2562" s="51"/>
      <c r="Q2562" s="4"/>
      <c r="R2562" s="4"/>
      <c r="S2562" s="4"/>
      <c r="V2562" s="4"/>
      <c r="W2562" s="4"/>
    </row>
    <row r="2563" spans="11:23" x14ac:dyDescent="0.5">
      <c r="K2563" s="3"/>
      <c r="L2563" s="4"/>
      <c r="M2563" s="4"/>
      <c r="N2563" s="51"/>
      <c r="Q2563" s="4"/>
      <c r="R2563" s="4"/>
      <c r="S2563" s="4"/>
      <c r="V2563" s="4"/>
      <c r="W2563" s="4"/>
    </row>
    <row r="2564" spans="11:23" x14ac:dyDescent="0.5">
      <c r="K2564" s="3"/>
      <c r="L2564" s="4"/>
      <c r="M2564" s="4"/>
      <c r="N2564" s="51"/>
      <c r="Q2564" s="4"/>
      <c r="R2564" s="4"/>
      <c r="S2564" s="4"/>
      <c r="V2564" s="4"/>
      <c r="W2564" s="4"/>
    </row>
    <row r="2565" spans="11:23" x14ac:dyDescent="0.5">
      <c r="K2565" s="3"/>
      <c r="L2565" s="4"/>
      <c r="M2565" s="4"/>
      <c r="N2565" s="51"/>
      <c r="Q2565" s="4"/>
      <c r="R2565" s="4"/>
      <c r="S2565" s="4"/>
      <c r="V2565" s="4"/>
      <c r="W2565" s="4"/>
    </row>
    <row r="2566" spans="11:23" x14ac:dyDescent="0.5">
      <c r="K2566" s="3"/>
      <c r="L2566" s="4"/>
      <c r="M2566" s="4"/>
      <c r="N2566" s="51"/>
      <c r="Q2566" s="4"/>
      <c r="R2566" s="4"/>
      <c r="S2566" s="4"/>
      <c r="V2566" s="4"/>
      <c r="W2566" s="4"/>
    </row>
    <row r="2567" spans="11:23" x14ac:dyDescent="0.5">
      <c r="K2567" s="3"/>
      <c r="L2567" s="4"/>
      <c r="M2567" s="4"/>
      <c r="N2567" s="51"/>
      <c r="Q2567" s="4"/>
      <c r="R2567" s="4"/>
      <c r="S2567" s="4"/>
      <c r="V2567" s="4"/>
      <c r="W2567" s="4"/>
    </row>
    <row r="2568" spans="11:23" x14ac:dyDescent="0.5">
      <c r="K2568" s="3"/>
      <c r="L2568" s="4"/>
      <c r="M2568" s="4"/>
      <c r="N2568" s="51"/>
      <c r="Q2568" s="4"/>
      <c r="R2568" s="4"/>
      <c r="S2568" s="4"/>
      <c r="V2568" s="4"/>
      <c r="W2568" s="4"/>
    </row>
    <row r="2569" spans="11:23" x14ac:dyDescent="0.5">
      <c r="K2569" s="3"/>
      <c r="L2569" s="4"/>
      <c r="M2569" s="4"/>
      <c r="N2569" s="51"/>
      <c r="Q2569" s="4"/>
      <c r="R2569" s="4"/>
      <c r="S2569" s="4"/>
      <c r="V2569" s="4"/>
      <c r="W2569" s="4"/>
    </row>
    <row r="2570" spans="11:23" x14ac:dyDescent="0.5">
      <c r="K2570" s="3"/>
      <c r="L2570" s="4"/>
      <c r="M2570" s="4"/>
      <c r="N2570" s="51"/>
      <c r="Q2570" s="4"/>
      <c r="R2570" s="4"/>
      <c r="S2570" s="4"/>
      <c r="V2570" s="4"/>
      <c r="W2570" s="4"/>
    </row>
    <row r="2571" spans="11:23" x14ac:dyDescent="0.5">
      <c r="K2571" s="3"/>
      <c r="L2571" s="4"/>
      <c r="M2571" s="4"/>
      <c r="N2571" s="51"/>
      <c r="Q2571" s="4"/>
      <c r="R2571" s="4"/>
      <c r="S2571" s="4"/>
      <c r="V2571" s="4"/>
      <c r="W2571" s="4"/>
    </row>
    <row r="2572" spans="11:23" x14ac:dyDescent="0.5">
      <c r="K2572" s="3"/>
      <c r="L2572" s="4"/>
      <c r="M2572" s="4"/>
      <c r="N2572" s="51"/>
      <c r="Q2572" s="4"/>
      <c r="R2572" s="4"/>
      <c r="S2572" s="4"/>
      <c r="V2572" s="4"/>
      <c r="W2572" s="4"/>
    </row>
    <row r="2573" spans="11:23" x14ac:dyDescent="0.5">
      <c r="K2573" s="3"/>
      <c r="L2573" s="4"/>
      <c r="M2573" s="4"/>
      <c r="N2573" s="51"/>
      <c r="Q2573" s="4"/>
      <c r="R2573" s="4"/>
      <c r="S2573" s="4"/>
      <c r="V2573" s="4"/>
      <c r="W2573" s="4"/>
    </row>
    <row r="2574" spans="11:23" x14ac:dyDescent="0.5">
      <c r="K2574" s="3"/>
      <c r="L2574" s="4"/>
      <c r="M2574" s="4"/>
      <c r="N2574" s="51"/>
      <c r="Q2574" s="4"/>
      <c r="R2574" s="4"/>
      <c r="S2574" s="4"/>
      <c r="V2574" s="4"/>
      <c r="W2574" s="4"/>
    </row>
    <row r="2575" spans="11:23" x14ac:dyDescent="0.5">
      <c r="K2575" s="3"/>
      <c r="L2575" s="4"/>
      <c r="M2575" s="4"/>
      <c r="N2575" s="51"/>
      <c r="Q2575" s="4"/>
      <c r="R2575" s="4"/>
      <c r="S2575" s="4"/>
      <c r="V2575" s="4"/>
      <c r="W2575" s="4"/>
    </row>
    <row r="2576" spans="11:23" x14ac:dyDescent="0.5">
      <c r="K2576" s="3"/>
      <c r="L2576" s="4"/>
      <c r="M2576" s="4"/>
      <c r="N2576" s="51"/>
      <c r="Q2576" s="4"/>
      <c r="R2576" s="4"/>
      <c r="S2576" s="4"/>
      <c r="V2576" s="4"/>
      <c r="W2576" s="4"/>
    </row>
    <row r="2577" spans="11:23" x14ac:dyDescent="0.5">
      <c r="K2577" s="3"/>
      <c r="L2577" s="4"/>
      <c r="M2577" s="4"/>
      <c r="N2577" s="51"/>
      <c r="Q2577" s="4"/>
      <c r="R2577" s="4"/>
      <c r="S2577" s="4"/>
      <c r="V2577" s="4"/>
      <c r="W2577" s="4"/>
    </row>
    <row r="2578" spans="11:23" x14ac:dyDescent="0.5">
      <c r="K2578" s="3"/>
      <c r="L2578" s="4"/>
      <c r="M2578" s="4"/>
      <c r="N2578" s="51"/>
      <c r="Q2578" s="4"/>
      <c r="R2578" s="4"/>
      <c r="S2578" s="4"/>
      <c r="V2578" s="4"/>
      <c r="W2578" s="4"/>
    </row>
    <row r="2579" spans="11:23" x14ac:dyDescent="0.5">
      <c r="K2579" s="3"/>
      <c r="L2579" s="4"/>
      <c r="M2579" s="4"/>
      <c r="N2579" s="51"/>
      <c r="Q2579" s="4"/>
      <c r="R2579" s="4"/>
      <c r="S2579" s="4"/>
      <c r="V2579" s="4"/>
      <c r="W2579" s="4"/>
    </row>
    <row r="2580" spans="11:23" x14ac:dyDescent="0.5">
      <c r="K2580" s="3"/>
      <c r="L2580" s="4"/>
      <c r="M2580" s="4"/>
      <c r="N2580" s="51"/>
      <c r="Q2580" s="4"/>
      <c r="R2580" s="4"/>
      <c r="S2580" s="4"/>
      <c r="V2580" s="4"/>
      <c r="W2580" s="4"/>
    </row>
    <row r="2581" spans="11:23" x14ac:dyDescent="0.5">
      <c r="K2581" s="3"/>
      <c r="L2581" s="4"/>
      <c r="M2581" s="4"/>
      <c r="N2581" s="51"/>
      <c r="Q2581" s="4"/>
      <c r="R2581" s="4"/>
      <c r="S2581" s="4"/>
      <c r="V2581" s="4"/>
      <c r="W2581" s="4"/>
    </row>
    <row r="2582" spans="11:23" x14ac:dyDescent="0.5">
      <c r="K2582" s="3"/>
      <c r="L2582" s="4"/>
      <c r="M2582" s="4"/>
      <c r="N2582" s="51"/>
      <c r="Q2582" s="4"/>
      <c r="R2582" s="4"/>
      <c r="S2582" s="4"/>
      <c r="V2582" s="4"/>
      <c r="W2582" s="4"/>
    </row>
    <row r="2583" spans="11:23" x14ac:dyDescent="0.5">
      <c r="K2583" s="3"/>
      <c r="L2583" s="4"/>
      <c r="M2583" s="4"/>
      <c r="N2583" s="51"/>
      <c r="Q2583" s="4"/>
      <c r="R2583" s="4"/>
      <c r="S2583" s="4"/>
      <c r="V2583" s="4"/>
      <c r="W2583" s="4"/>
    </row>
    <row r="2584" spans="11:23" x14ac:dyDescent="0.5">
      <c r="K2584" s="3"/>
      <c r="L2584" s="4"/>
      <c r="M2584" s="4"/>
      <c r="N2584" s="51"/>
      <c r="Q2584" s="4"/>
      <c r="R2584" s="4"/>
      <c r="S2584" s="4"/>
      <c r="V2584" s="4"/>
      <c r="W2584" s="4"/>
    </row>
    <row r="2585" spans="11:23" x14ac:dyDescent="0.5">
      <c r="K2585" s="3"/>
      <c r="L2585" s="4"/>
      <c r="M2585" s="4"/>
      <c r="N2585" s="51"/>
      <c r="Q2585" s="4"/>
      <c r="R2585" s="4"/>
      <c r="S2585" s="4"/>
      <c r="V2585" s="4"/>
      <c r="W2585" s="4"/>
    </row>
    <row r="2586" spans="11:23" x14ac:dyDescent="0.5">
      <c r="K2586" s="3"/>
      <c r="L2586" s="4"/>
      <c r="M2586" s="4"/>
      <c r="N2586" s="51"/>
      <c r="Q2586" s="4"/>
      <c r="R2586" s="4"/>
      <c r="S2586" s="4"/>
      <c r="V2586" s="4"/>
      <c r="W2586" s="4"/>
    </row>
    <row r="2587" spans="11:23" x14ac:dyDescent="0.5">
      <c r="K2587" s="3"/>
      <c r="L2587" s="4"/>
      <c r="M2587" s="4"/>
      <c r="N2587" s="51"/>
      <c r="Q2587" s="4"/>
      <c r="R2587" s="4"/>
      <c r="S2587" s="4"/>
      <c r="V2587" s="4"/>
      <c r="W2587" s="4"/>
    </row>
    <row r="2588" spans="11:23" x14ac:dyDescent="0.5">
      <c r="K2588" s="3"/>
      <c r="L2588" s="4"/>
      <c r="M2588" s="4"/>
      <c r="N2588" s="51"/>
      <c r="Q2588" s="4"/>
      <c r="R2588" s="4"/>
      <c r="S2588" s="4"/>
      <c r="V2588" s="4"/>
      <c r="W2588" s="4"/>
    </row>
    <row r="2589" spans="11:23" x14ac:dyDescent="0.5">
      <c r="K2589" s="3"/>
      <c r="L2589" s="4"/>
      <c r="M2589" s="4"/>
      <c r="N2589" s="51"/>
      <c r="Q2589" s="4"/>
      <c r="R2589" s="4"/>
      <c r="S2589" s="4"/>
      <c r="V2589" s="4"/>
      <c r="W2589" s="4"/>
    </row>
    <row r="2590" spans="11:23" x14ac:dyDescent="0.5">
      <c r="K2590" s="3"/>
      <c r="L2590" s="4"/>
      <c r="M2590" s="4"/>
      <c r="N2590" s="51"/>
      <c r="Q2590" s="4"/>
      <c r="R2590" s="4"/>
      <c r="S2590" s="4"/>
      <c r="V2590" s="4"/>
      <c r="W2590" s="4"/>
    </row>
    <row r="2591" spans="11:23" x14ac:dyDescent="0.5">
      <c r="K2591" s="3"/>
      <c r="L2591" s="4"/>
      <c r="M2591" s="4"/>
      <c r="N2591" s="51"/>
      <c r="Q2591" s="4"/>
      <c r="R2591" s="4"/>
      <c r="S2591" s="4"/>
      <c r="V2591" s="4"/>
      <c r="W2591" s="4"/>
    </row>
    <row r="2592" spans="11:23" x14ac:dyDescent="0.5">
      <c r="K2592" s="3"/>
      <c r="L2592" s="4"/>
      <c r="M2592" s="4"/>
      <c r="N2592" s="51"/>
      <c r="Q2592" s="4"/>
      <c r="R2592" s="4"/>
      <c r="S2592" s="4"/>
      <c r="V2592" s="4"/>
      <c r="W2592" s="4"/>
    </row>
    <row r="2593" spans="11:23" x14ac:dyDescent="0.5">
      <c r="K2593" s="3"/>
      <c r="L2593" s="4"/>
      <c r="M2593" s="4"/>
      <c r="N2593" s="51"/>
      <c r="Q2593" s="4"/>
      <c r="R2593" s="4"/>
      <c r="S2593" s="4"/>
      <c r="V2593" s="4"/>
      <c r="W2593" s="4"/>
    </row>
    <row r="2594" spans="11:23" x14ac:dyDescent="0.5">
      <c r="K2594" s="3"/>
      <c r="L2594" s="4"/>
      <c r="M2594" s="4"/>
      <c r="N2594" s="51"/>
      <c r="Q2594" s="4"/>
      <c r="R2594" s="4"/>
      <c r="S2594" s="4"/>
      <c r="V2594" s="4"/>
      <c r="W2594" s="4"/>
    </row>
    <row r="2595" spans="11:23" x14ac:dyDescent="0.5">
      <c r="K2595" s="3"/>
      <c r="L2595" s="4"/>
      <c r="M2595" s="4"/>
      <c r="N2595" s="51"/>
      <c r="Q2595" s="4"/>
      <c r="R2595" s="4"/>
      <c r="S2595" s="4"/>
      <c r="V2595" s="4"/>
      <c r="W2595" s="4"/>
    </row>
    <row r="2596" spans="11:23" x14ac:dyDescent="0.5">
      <c r="K2596" s="3"/>
      <c r="L2596" s="4"/>
      <c r="M2596" s="4"/>
      <c r="N2596" s="51"/>
      <c r="Q2596" s="4"/>
      <c r="R2596" s="4"/>
      <c r="S2596" s="4"/>
      <c r="V2596" s="4"/>
      <c r="W2596" s="4"/>
    </row>
    <row r="2597" spans="11:23" x14ac:dyDescent="0.5">
      <c r="K2597" s="3"/>
      <c r="L2597" s="4"/>
      <c r="M2597" s="4"/>
      <c r="N2597" s="51"/>
      <c r="Q2597" s="4"/>
      <c r="R2597" s="4"/>
      <c r="S2597" s="4"/>
      <c r="V2597" s="4"/>
      <c r="W2597" s="4"/>
    </row>
    <row r="2598" spans="11:23" x14ac:dyDescent="0.5">
      <c r="K2598" s="3"/>
      <c r="L2598" s="4"/>
      <c r="M2598" s="4"/>
      <c r="N2598" s="51"/>
      <c r="Q2598" s="4"/>
      <c r="R2598" s="4"/>
      <c r="S2598" s="4"/>
      <c r="V2598" s="4"/>
      <c r="W2598" s="4"/>
    </row>
    <row r="2599" spans="11:23" x14ac:dyDescent="0.5">
      <c r="K2599" s="3"/>
      <c r="L2599" s="4"/>
      <c r="M2599" s="4"/>
      <c r="N2599" s="51"/>
      <c r="Q2599" s="4"/>
      <c r="R2599" s="4"/>
      <c r="S2599" s="4"/>
      <c r="V2599" s="4"/>
      <c r="W2599" s="4"/>
    </row>
    <row r="2600" spans="11:23" x14ac:dyDescent="0.5">
      <c r="K2600" s="3"/>
      <c r="L2600" s="4"/>
      <c r="M2600" s="4"/>
      <c r="N2600" s="51"/>
      <c r="Q2600" s="4"/>
      <c r="R2600" s="4"/>
      <c r="S2600" s="4"/>
      <c r="V2600" s="4"/>
      <c r="W2600" s="4"/>
    </row>
    <row r="2601" spans="11:23" x14ac:dyDescent="0.5">
      <c r="K2601" s="3"/>
      <c r="L2601" s="4"/>
      <c r="M2601" s="4"/>
      <c r="N2601" s="51"/>
      <c r="Q2601" s="4"/>
      <c r="R2601" s="4"/>
      <c r="S2601" s="4"/>
      <c r="V2601" s="4"/>
      <c r="W2601" s="4"/>
    </row>
    <row r="2602" spans="11:23" x14ac:dyDescent="0.5">
      <c r="K2602" s="3"/>
      <c r="L2602" s="4"/>
      <c r="M2602" s="4"/>
      <c r="N2602" s="51"/>
      <c r="Q2602" s="4"/>
      <c r="R2602" s="4"/>
      <c r="S2602" s="4"/>
      <c r="V2602" s="4"/>
      <c r="W2602" s="4"/>
    </row>
    <row r="2603" spans="11:23" x14ac:dyDescent="0.5">
      <c r="K2603" s="3"/>
      <c r="L2603" s="4"/>
      <c r="M2603" s="4"/>
      <c r="N2603" s="51"/>
      <c r="Q2603" s="4"/>
      <c r="R2603" s="4"/>
      <c r="S2603" s="4"/>
      <c r="V2603" s="4"/>
      <c r="W2603" s="4"/>
    </row>
    <row r="2604" spans="11:23" x14ac:dyDescent="0.5">
      <c r="K2604" s="3"/>
      <c r="L2604" s="4"/>
      <c r="M2604" s="4"/>
      <c r="N2604" s="51"/>
      <c r="Q2604" s="4"/>
      <c r="R2604" s="4"/>
      <c r="S2604" s="4"/>
      <c r="V2604" s="4"/>
      <c r="W2604" s="4"/>
    </row>
    <row r="2605" spans="11:23" x14ac:dyDescent="0.5">
      <c r="K2605" s="3"/>
      <c r="L2605" s="4"/>
      <c r="M2605" s="4"/>
      <c r="N2605" s="51"/>
      <c r="Q2605" s="4"/>
      <c r="R2605" s="4"/>
      <c r="S2605" s="4"/>
      <c r="V2605" s="4"/>
      <c r="W2605" s="4"/>
    </row>
    <row r="2606" spans="11:23" x14ac:dyDescent="0.5">
      <c r="K2606" s="3"/>
      <c r="L2606" s="4"/>
      <c r="M2606" s="4"/>
      <c r="N2606" s="51"/>
      <c r="Q2606" s="4"/>
      <c r="R2606" s="4"/>
      <c r="S2606" s="4"/>
      <c r="V2606" s="4"/>
      <c r="W2606" s="4"/>
    </row>
    <row r="2607" spans="11:23" x14ac:dyDescent="0.5">
      <c r="K2607" s="3"/>
      <c r="L2607" s="4"/>
      <c r="M2607" s="4"/>
      <c r="N2607" s="51"/>
      <c r="Q2607" s="4"/>
      <c r="R2607" s="4"/>
      <c r="S2607" s="4"/>
      <c r="V2607" s="4"/>
      <c r="W2607" s="4"/>
    </row>
    <row r="2608" spans="11:23" x14ac:dyDescent="0.5">
      <c r="K2608" s="3"/>
      <c r="L2608" s="4"/>
      <c r="M2608" s="4"/>
      <c r="N2608" s="51"/>
      <c r="Q2608" s="4"/>
      <c r="R2608" s="4"/>
      <c r="S2608" s="4"/>
      <c r="V2608" s="4"/>
      <c r="W2608" s="4"/>
    </row>
    <row r="2609" spans="11:23" x14ac:dyDescent="0.5">
      <c r="K2609" s="3"/>
      <c r="L2609" s="4"/>
      <c r="M2609" s="4"/>
      <c r="N2609" s="51"/>
      <c r="Q2609" s="4"/>
      <c r="R2609" s="4"/>
      <c r="S2609" s="4"/>
      <c r="V2609" s="4"/>
      <c r="W2609" s="4"/>
    </row>
    <row r="2610" spans="11:23" x14ac:dyDescent="0.5">
      <c r="K2610" s="3"/>
      <c r="L2610" s="4"/>
      <c r="M2610" s="4"/>
      <c r="N2610" s="51"/>
      <c r="Q2610" s="4"/>
      <c r="R2610" s="4"/>
      <c r="S2610" s="4"/>
      <c r="V2610" s="4"/>
      <c r="W2610" s="4"/>
    </row>
    <row r="2611" spans="11:23" x14ac:dyDescent="0.5">
      <c r="K2611" s="3"/>
      <c r="L2611" s="4"/>
      <c r="M2611" s="4"/>
      <c r="N2611" s="51"/>
      <c r="Q2611" s="4"/>
      <c r="R2611" s="4"/>
      <c r="S2611" s="4"/>
      <c r="V2611" s="4"/>
      <c r="W2611" s="4"/>
    </row>
    <row r="2612" spans="11:23" x14ac:dyDescent="0.5">
      <c r="K2612" s="3"/>
      <c r="L2612" s="4"/>
      <c r="M2612" s="4"/>
      <c r="N2612" s="51"/>
      <c r="Q2612" s="4"/>
      <c r="R2612" s="4"/>
      <c r="S2612" s="4"/>
      <c r="V2612" s="4"/>
      <c r="W2612" s="4"/>
    </row>
    <row r="2613" spans="11:23" x14ac:dyDescent="0.5">
      <c r="K2613" s="3"/>
      <c r="L2613" s="4"/>
      <c r="M2613" s="4"/>
      <c r="N2613" s="51"/>
      <c r="Q2613" s="4"/>
      <c r="R2613" s="4"/>
      <c r="S2613" s="4"/>
      <c r="V2613" s="4"/>
      <c r="W2613" s="4"/>
    </row>
    <row r="2614" spans="11:23" x14ac:dyDescent="0.5">
      <c r="K2614" s="3"/>
      <c r="L2614" s="4"/>
      <c r="M2614" s="4"/>
      <c r="N2614" s="51"/>
      <c r="Q2614" s="4"/>
      <c r="R2614" s="4"/>
      <c r="S2614" s="4"/>
      <c r="V2614" s="4"/>
      <c r="W2614" s="4"/>
    </row>
    <row r="2615" spans="11:23" x14ac:dyDescent="0.5">
      <c r="K2615" s="3"/>
      <c r="L2615" s="4"/>
      <c r="M2615" s="4"/>
      <c r="N2615" s="51"/>
      <c r="Q2615" s="4"/>
      <c r="R2615" s="4"/>
      <c r="S2615" s="4"/>
      <c r="V2615" s="4"/>
      <c r="W2615" s="4"/>
    </row>
    <row r="2616" spans="11:23" x14ac:dyDescent="0.5">
      <c r="K2616" s="3"/>
      <c r="L2616" s="4"/>
      <c r="M2616" s="4"/>
      <c r="N2616" s="51"/>
      <c r="Q2616" s="4"/>
      <c r="R2616" s="4"/>
      <c r="S2616" s="4"/>
      <c r="V2616" s="4"/>
      <c r="W2616" s="4"/>
    </row>
    <row r="2617" spans="11:23" x14ac:dyDescent="0.5">
      <c r="K2617" s="3"/>
      <c r="L2617" s="4"/>
      <c r="M2617" s="4"/>
      <c r="N2617" s="51"/>
      <c r="Q2617" s="4"/>
      <c r="R2617" s="4"/>
      <c r="S2617" s="4"/>
      <c r="V2617" s="4"/>
      <c r="W2617" s="4"/>
    </row>
    <row r="2618" spans="11:23" x14ac:dyDescent="0.5">
      <c r="K2618" s="3"/>
      <c r="L2618" s="4"/>
      <c r="M2618" s="4"/>
      <c r="N2618" s="51"/>
      <c r="Q2618" s="4"/>
      <c r="R2618" s="4"/>
      <c r="S2618" s="4"/>
      <c r="V2618" s="4"/>
      <c r="W2618" s="4"/>
    </row>
    <row r="2619" spans="11:23" x14ac:dyDescent="0.5">
      <c r="K2619" s="3"/>
      <c r="L2619" s="4"/>
      <c r="M2619" s="4"/>
      <c r="N2619" s="51"/>
      <c r="Q2619" s="4"/>
      <c r="R2619" s="4"/>
      <c r="S2619" s="4"/>
      <c r="V2619" s="4"/>
      <c r="W2619" s="4"/>
    </row>
    <row r="2620" spans="11:23" x14ac:dyDescent="0.5">
      <c r="K2620" s="3"/>
      <c r="L2620" s="4"/>
      <c r="M2620" s="4"/>
      <c r="N2620" s="51"/>
      <c r="Q2620" s="4"/>
      <c r="R2620" s="4"/>
      <c r="S2620" s="4"/>
      <c r="V2620" s="4"/>
      <c r="W2620" s="4"/>
    </row>
    <row r="2621" spans="11:23" x14ac:dyDescent="0.5">
      <c r="K2621" s="3"/>
      <c r="L2621" s="4"/>
      <c r="M2621" s="4"/>
      <c r="N2621" s="51"/>
      <c r="Q2621" s="4"/>
      <c r="R2621" s="4"/>
      <c r="S2621" s="4"/>
      <c r="V2621" s="4"/>
      <c r="W2621" s="4"/>
    </row>
    <row r="2622" spans="11:23" x14ac:dyDescent="0.5">
      <c r="K2622" s="3"/>
      <c r="L2622" s="4"/>
      <c r="M2622" s="4"/>
      <c r="N2622" s="51"/>
      <c r="Q2622" s="4"/>
      <c r="R2622" s="4"/>
      <c r="S2622" s="4"/>
      <c r="V2622" s="4"/>
      <c r="W2622" s="4"/>
    </row>
    <row r="2623" spans="11:23" x14ac:dyDescent="0.5">
      <c r="K2623" s="3"/>
      <c r="L2623" s="4"/>
      <c r="M2623" s="4"/>
      <c r="N2623" s="51"/>
      <c r="Q2623" s="4"/>
      <c r="R2623" s="4"/>
      <c r="S2623" s="4"/>
      <c r="V2623" s="4"/>
      <c r="W2623" s="4"/>
    </row>
    <row r="2624" spans="11:23" x14ac:dyDescent="0.5">
      <c r="K2624" s="3"/>
      <c r="L2624" s="4"/>
      <c r="M2624" s="4"/>
      <c r="N2624" s="51"/>
      <c r="Q2624" s="4"/>
      <c r="R2624" s="4"/>
      <c r="S2624" s="4"/>
      <c r="V2624" s="4"/>
      <c r="W2624" s="4"/>
    </row>
    <row r="2625" spans="11:23" x14ac:dyDescent="0.5">
      <c r="K2625" s="3"/>
      <c r="L2625" s="4"/>
      <c r="M2625" s="4"/>
      <c r="N2625" s="51"/>
      <c r="Q2625" s="4"/>
      <c r="R2625" s="4"/>
      <c r="S2625" s="4"/>
      <c r="V2625" s="4"/>
      <c r="W2625" s="4"/>
    </row>
    <row r="2626" spans="11:23" x14ac:dyDescent="0.5">
      <c r="K2626" s="3"/>
      <c r="L2626" s="4"/>
      <c r="M2626" s="4"/>
      <c r="N2626" s="51"/>
      <c r="Q2626" s="4"/>
      <c r="R2626" s="4"/>
      <c r="S2626" s="4"/>
      <c r="V2626" s="4"/>
      <c r="W2626" s="4"/>
    </row>
    <row r="2627" spans="11:23" x14ac:dyDescent="0.5">
      <c r="K2627" s="3"/>
      <c r="L2627" s="4"/>
      <c r="M2627" s="4"/>
      <c r="N2627" s="51"/>
      <c r="Q2627" s="4"/>
      <c r="R2627" s="4"/>
      <c r="S2627" s="4"/>
      <c r="V2627" s="4"/>
      <c r="W2627" s="4"/>
    </row>
    <row r="2628" spans="11:23" x14ac:dyDescent="0.5">
      <c r="K2628" s="3"/>
      <c r="L2628" s="4"/>
      <c r="M2628" s="4"/>
      <c r="N2628" s="51"/>
      <c r="Q2628" s="4"/>
      <c r="R2628" s="4"/>
      <c r="S2628" s="4"/>
      <c r="V2628" s="4"/>
      <c r="W2628" s="4"/>
    </row>
    <row r="2629" spans="11:23" x14ac:dyDescent="0.5">
      <c r="K2629" s="3"/>
      <c r="L2629" s="4"/>
      <c r="M2629" s="4"/>
      <c r="N2629" s="51"/>
      <c r="Q2629" s="4"/>
      <c r="R2629" s="4"/>
      <c r="S2629" s="4"/>
      <c r="V2629" s="4"/>
      <c r="W2629" s="4"/>
    </row>
    <row r="2630" spans="11:23" x14ac:dyDescent="0.5">
      <c r="K2630" s="3"/>
      <c r="L2630" s="4"/>
      <c r="M2630" s="4"/>
      <c r="N2630" s="51"/>
      <c r="Q2630" s="4"/>
      <c r="R2630" s="4"/>
      <c r="S2630" s="4"/>
      <c r="V2630" s="4"/>
      <c r="W2630" s="4"/>
    </row>
    <row r="2631" spans="11:23" x14ac:dyDescent="0.5">
      <c r="K2631" s="3"/>
      <c r="L2631" s="4"/>
      <c r="M2631" s="4"/>
      <c r="N2631" s="51"/>
      <c r="Q2631" s="4"/>
      <c r="R2631" s="4"/>
      <c r="S2631" s="4"/>
      <c r="V2631" s="4"/>
      <c r="W2631" s="4"/>
    </row>
    <row r="2632" spans="11:23" x14ac:dyDescent="0.5">
      <c r="K2632" s="3"/>
      <c r="L2632" s="4"/>
      <c r="M2632" s="4"/>
      <c r="N2632" s="51"/>
      <c r="Q2632" s="4"/>
      <c r="R2632" s="4"/>
      <c r="S2632" s="4"/>
      <c r="V2632" s="4"/>
      <c r="W2632" s="4"/>
    </row>
    <row r="2633" spans="11:23" x14ac:dyDescent="0.5">
      <c r="K2633" s="3"/>
      <c r="L2633" s="4"/>
      <c r="M2633" s="4"/>
      <c r="N2633" s="51"/>
      <c r="Q2633" s="4"/>
      <c r="R2633" s="4"/>
      <c r="S2633" s="4"/>
      <c r="V2633" s="4"/>
      <c r="W2633" s="4"/>
    </row>
    <row r="2634" spans="11:23" x14ac:dyDescent="0.5">
      <c r="K2634" s="3"/>
      <c r="L2634" s="4"/>
      <c r="M2634" s="4"/>
      <c r="N2634" s="51"/>
      <c r="Q2634" s="4"/>
      <c r="R2634" s="4"/>
      <c r="S2634" s="4"/>
      <c r="V2634" s="4"/>
      <c r="W2634" s="4"/>
    </row>
    <row r="2635" spans="11:23" x14ac:dyDescent="0.5">
      <c r="K2635" s="3"/>
      <c r="L2635" s="4"/>
      <c r="M2635" s="4"/>
      <c r="N2635" s="51"/>
      <c r="Q2635" s="4"/>
      <c r="R2635" s="4"/>
      <c r="S2635" s="4"/>
      <c r="V2635" s="4"/>
      <c r="W2635" s="4"/>
    </row>
    <row r="2636" spans="11:23" x14ac:dyDescent="0.5">
      <c r="K2636" s="3"/>
      <c r="L2636" s="4"/>
      <c r="M2636" s="4"/>
      <c r="N2636" s="51"/>
      <c r="Q2636" s="4"/>
      <c r="R2636" s="4"/>
      <c r="S2636" s="4"/>
      <c r="V2636" s="4"/>
      <c r="W2636" s="4"/>
    </row>
    <row r="2637" spans="11:23" x14ac:dyDescent="0.5">
      <c r="K2637" s="3"/>
      <c r="L2637" s="4"/>
      <c r="M2637" s="4"/>
      <c r="N2637" s="51"/>
      <c r="Q2637" s="4"/>
      <c r="R2637" s="4"/>
      <c r="S2637" s="4"/>
      <c r="V2637" s="4"/>
      <c r="W2637" s="4"/>
    </row>
    <row r="2638" spans="11:23" x14ac:dyDescent="0.5">
      <c r="K2638" s="3"/>
      <c r="L2638" s="4"/>
      <c r="M2638" s="4"/>
      <c r="N2638" s="51"/>
      <c r="Q2638" s="4"/>
      <c r="R2638" s="4"/>
      <c r="S2638" s="4"/>
      <c r="V2638" s="4"/>
      <c r="W2638" s="4"/>
    </row>
    <row r="2639" spans="11:23" x14ac:dyDescent="0.5">
      <c r="K2639" s="3"/>
      <c r="L2639" s="4"/>
      <c r="M2639" s="4"/>
      <c r="N2639" s="51"/>
      <c r="Q2639" s="4"/>
      <c r="R2639" s="4"/>
      <c r="S2639" s="4"/>
      <c r="V2639" s="4"/>
      <c r="W2639" s="4"/>
    </row>
    <row r="2640" spans="11:23" x14ac:dyDescent="0.5">
      <c r="K2640" s="3"/>
      <c r="L2640" s="4"/>
      <c r="M2640" s="4"/>
      <c r="N2640" s="51"/>
      <c r="Q2640" s="4"/>
      <c r="R2640" s="4"/>
      <c r="S2640" s="4"/>
      <c r="V2640" s="4"/>
      <c r="W2640" s="4"/>
    </row>
    <row r="2641" spans="11:23" x14ac:dyDescent="0.5">
      <c r="K2641" s="3"/>
      <c r="L2641" s="4"/>
      <c r="M2641" s="4"/>
      <c r="N2641" s="51"/>
      <c r="Q2641" s="4"/>
      <c r="R2641" s="4"/>
      <c r="S2641" s="4"/>
      <c r="V2641" s="4"/>
      <c r="W2641" s="4"/>
    </row>
    <row r="2642" spans="11:23" x14ac:dyDescent="0.5">
      <c r="K2642" s="3"/>
      <c r="L2642" s="4"/>
      <c r="M2642" s="4"/>
      <c r="N2642" s="51"/>
      <c r="Q2642" s="4"/>
      <c r="R2642" s="4"/>
      <c r="S2642" s="4"/>
      <c r="V2642" s="4"/>
      <c r="W2642" s="4"/>
    </row>
    <row r="2643" spans="11:23" x14ac:dyDescent="0.5">
      <c r="K2643" s="3"/>
      <c r="L2643" s="4"/>
      <c r="M2643" s="4"/>
      <c r="N2643" s="51"/>
      <c r="Q2643" s="4"/>
      <c r="R2643" s="4"/>
      <c r="S2643" s="4"/>
      <c r="V2643" s="4"/>
      <c r="W2643" s="4"/>
    </row>
    <row r="2644" spans="11:23" x14ac:dyDescent="0.5">
      <c r="K2644" s="3"/>
      <c r="L2644" s="4"/>
      <c r="M2644" s="4"/>
      <c r="N2644" s="51"/>
      <c r="Q2644" s="4"/>
      <c r="R2644" s="4"/>
      <c r="S2644" s="4"/>
      <c r="V2644" s="4"/>
      <c r="W2644" s="4"/>
    </row>
    <row r="2645" spans="11:23" x14ac:dyDescent="0.5">
      <c r="K2645" s="3"/>
      <c r="L2645" s="4"/>
      <c r="M2645" s="4"/>
      <c r="N2645" s="51"/>
      <c r="Q2645" s="4"/>
      <c r="R2645" s="4"/>
      <c r="S2645" s="4"/>
      <c r="V2645" s="4"/>
      <c r="W2645" s="4"/>
    </row>
    <row r="2646" spans="11:23" x14ac:dyDescent="0.5">
      <c r="K2646" s="3"/>
      <c r="L2646" s="4"/>
      <c r="M2646" s="4"/>
      <c r="N2646" s="51"/>
      <c r="Q2646" s="4"/>
      <c r="R2646" s="4"/>
      <c r="S2646" s="4"/>
      <c r="V2646" s="4"/>
      <c r="W2646" s="4"/>
    </row>
    <row r="2647" spans="11:23" x14ac:dyDescent="0.5">
      <c r="K2647" s="3"/>
      <c r="L2647" s="4"/>
      <c r="M2647" s="4"/>
      <c r="N2647" s="51"/>
      <c r="Q2647" s="4"/>
      <c r="R2647" s="4"/>
      <c r="S2647" s="4"/>
      <c r="V2647" s="4"/>
      <c r="W2647" s="4"/>
    </row>
    <row r="2648" spans="11:23" x14ac:dyDescent="0.5">
      <c r="K2648" s="3"/>
      <c r="L2648" s="4"/>
      <c r="M2648" s="4"/>
      <c r="N2648" s="51"/>
      <c r="Q2648" s="4"/>
      <c r="R2648" s="4"/>
      <c r="S2648" s="4"/>
      <c r="V2648" s="4"/>
      <c r="W2648" s="4"/>
    </row>
    <row r="2649" spans="11:23" x14ac:dyDescent="0.5">
      <c r="K2649" s="3"/>
      <c r="L2649" s="4"/>
      <c r="M2649" s="4"/>
      <c r="N2649" s="51"/>
      <c r="Q2649" s="4"/>
      <c r="R2649" s="4"/>
      <c r="S2649" s="4"/>
      <c r="V2649" s="4"/>
      <c r="W2649" s="4"/>
    </row>
    <row r="2650" spans="11:23" x14ac:dyDescent="0.5">
      <c r="K2650" s="3"/>
      <c r="L2650" s="4"/>
      <c r="M2650" s="4"/>
      <c r="N2650" s="51"/>
      <c r="Q2650" s="4"/>
      <c r="R2650" s="4"/>
      <c r="S2650" s="4"/>
      <c r="V2650" s="4"/>
      <c r="W2650" s="4"/>
    </row>
    <row r="2651" spans="11:23" x14ac:dyDescent="0.5">
      <c r="K2651" s="3"/>
      <c r="L2651" s="4"/>
      <c r="M2651" s="4"/>
      <c r="N2651" s="51"/>
      <c r="Q2651" s="4"/>
      <c r="R2651" s="4"/>
      <c r="S2651" s="4"/>
      <c r="V2651" s="4"/>
      <c r="W2651" s="4"/>
    </row>
    <row r="2652" spans="11:23" x14ac:dyDescent="0.5">
      <c r="K2652" s="3"/>
      <c r="L2652" s="4"/>
      <c r="M2652" s="4"/>
      <c r="N2652" s="51"/>
      <c r="Q2652" s="4"/>
      <c r="R2652" s="4"/>
      <c r="S2652" s="4"/>
      <c r="V2652" s="4"/>
      <c r="W2652" s="4"/>
    </row>
    <row r="2653" spans="11:23" x14ac:dyDescent="0.5">
      <c r="K2653" s="3"/>
      <c r="L2653" s="4"/>
      <c r="M2653" s="4"/>
      <c r="N2653" s="51"/>
      <c r="Q2653" s="4"/>
      <c r="R2653" s="4"/>
      <c r="S2653" s="4"/>
      <c r="V2653" s="4"/>
      <c r="W2653" s="4"/>
    </row>
    <row r="2654" spans="11:23" x14ac:dyDescent="0.5">
      <c r="K2654" s="3"/>
      <c r="L2654" s="4"/>
      <c r="M2654" s="4"/>
      <c r="N2654" s="51"/>
      <c r="Q2654" s="4"/>
      <c r="R2654" s="4"/>
      <c r="S2654" s="4"/>
      <c r="V2654" s="4"/>
      <c r="W2654" s="4"/>
    </row>
    <row r="2655" spans="11:23" x14ac:dyDescent="0.5">
      <c r="K2655" s="3"/>
      <c r="L2655" s="4"/>
      <c r="M2655" s="4"/>
      <c r="N2655" s="51"/>
      <c r="Q2655" s="4"/>
      <c r="R2655" s="4"/>
      <c r="S2655" s="4"/>
      <c r="V2655" s="4"/>
      <c r="W2655" s="4"/>
    </row>
    <row r="2656" spans="11:23" x14ac:dyDescent="0.5">
      <c r="K2656" s="3"/>
      <c r="L2656" s="4"/>
      <c r="M2656" s="4"/>
      <c r="N2656" s="51"/>
      <c r="Q2656" s="4"/>
      <c r="R2656" s="4"/>
      <c r="S2656" s="4"/>
      <c r="V2656" s="4"/>
      <c r="W2656" s="4"/>
    </row>
    <row r="2657" spans="11:23" x14ac:dyDescent="0.5">
      <c r="K2657" s="3"/>
      <c r="L2657" s="4"/>
      <c r="M2657" s="4"/>
      <c r="N2657" s="51"/>
      <c r="Q2657" s="4"/>
      <c r="R2657" s="4"/>
      <c r="S2657" s="4"/>
      <c r="V2657" s="4"/>
      <c r="W2657" s="4"/>
    </row>
    <row r="2658" spans="11:23" x14ac:dyDescent="0.5">
      <c r="K2658" s="3"/>
      <c r="L2658" s="4"/>
      <c r="M2658" s="4"/>
      <c r="N2658" s="51"/>
      <c r="Q2658" s="4"/>
      <c r="R2658" s="4"/>
      <c r="S2658" s="4"/>
      <c r="V2658" s="4"/>
      <c r="W2658" s="4"/>
    </row>
    <row r="2659" spans="11:23" x14ac:dyDescent="0.5">
      <c r="K2659" s="3"/>
      <c r="L2659" s="4"/>
      <c r="M2659" s="4"/>
      <c r="N2659" s="51"/>
      <c r="Q2659" s="4"/>
      <c r="R2659" s="4"/>
      <c r="S2659" s="4"/>
      <c r="V2659" s="4"/>
      <c r="W2659" s="4"/>
    </row>
    <row r="2660" spans="11:23" x14ac:dyDescent="0.5">
      <c r="K2660" s="3"/>
      <c r="L2660" s="4"/>
      <c r="M2660" s="4"/>
      <c r="N2660" s="51"/>
      <c r="Q2660" s="4"/>
      <c r="R2660" s="4"/>
      <c r="S2660" s="4"/>
      <c r="V2660" s="4"/>
      <c r="W2660" s="4"/>
    </row>
    <row r="2661" spans="11:23" x14ac:dyDescent="0.5">
      <c r="K2661" s="3"/>
      <c r="L2661" s="4"/>
      <c r="M2661" s="4"/>
      <c r="N2661" s="51"/>
      <c r="Q2661" s="4"/>
      <c r="R2661" s="4"/>
      <c r="S2661" s="4"/>
      <c r="V2661" s="4"/>
      <c r="W2661" s="4"/>
    </row>
    <row r="2662" spans="11:23" x14ac:dyDescent="0.5">
      <c r="K2662" s="3"/>
      <c r="L2662" s="4"/>
      <c r="M2662" s="4"/>
      <c r="N2662" s="51"/>
      <c r="Q2662" s="4"/>
      <c r="R2662" s="4"/>
      <c r="S2662" s="4"/>
      <c r="V2662" s="4"/>
      <c r="W2662" s="4"/>
    </row>
    <row r="2663" spans="11:23" x14ac:dyDescent="0.5">
      <c r="K2663" s="3"/>
      <c r="L2663" s="4"/>
      <c r="M2663" s="4"/>
      <c r="N2663" s="51"/>
      <c r="Q2663" s="4"/>
      <c r="R2663" s="4"/>
      <c r="S2663" s="4"/>
      <c r="V2663" s="4"/>
      <c r="W2663" s="4"/>
    </row>
    <row r="2664" spans="11:23" x14ac:dyDescent="0.5">
      <c r="K2664" s="3"/>
      <c r="L2664" s="4"/>
      <c r="M2664" s="4"/>
      <c r="N2664" s="51"/>
      <c r="Q2664" s="4"/>
      <c r="R2664" s="4"/>
      <c r="S2664" s="4"/>
      <c r="V2664" s="4"/>
      <c r="W2664" s="4"/>
    </row>
    <row r="2665" spans="11:23" x14ac:dyDescent="0.5">
      <c r="K2665" s="3"/>
      <c r="L2665" s="4"/>
      <c r="M2665" s="4"/>
      <c r="N2665" s="51"/>
      <c r="Q2665" s="4"/>
      <c r="R2665" s="4"/>
      <c r="S2665" s="4"/>
      <c r="V2665" s="4"/>
      <c r="W2665" s="4"/>
    </row>
    <row r="2666" spans="11:23" x14ac:dyDescent="0.5">
      <c r="K2666" s="3"/>
      <c r="L2666" s="4"/>
      <c r="M2666" s="4"/>
      <c r="N2666" s="51"/>
      <c r="Q2666" s="4"/>
      <c r="R2666" s="4"/>
      <c r="S2666" s="4"/>
      <c r="V2666" s="4"/>
      <c r="W2666" s="4"/>
    </row>
    <row r="2667" spans="11:23" x14ac:dyDescent="0.5">
      <c r="K2667" s="3"/>
      <c r="L2667" s="4"/>
      <c r="M2667" s="4"/>
      <c r="N2667" s="51"/>
      <c r="Q2667" s="4"/>
      <c r="R2667" s="4"/>
      <c r="S2667" s="4"/>
      <c r="V2667" s="4"/>
      <c r="W2667" s="4"/>
    </row>
    <row r="2668" spans="11:23" x14ac:dyDescent="0.5">
      <c r="K2668" s="3"/>
      <c r="L2668" s="4"/>
      <c r="M2668" s="4"/>
      <c r="N2668" s="51"/>
      <c r="Q2668" s="4"/>
      <c r="R2668" s="4"/>
      <c r="S2668" s="4"/>
      <c r="V2668" s="4"/>
      <c r="W2668" s="4"/>
    </row>
    <row r="2669" spans="11:23" x14ac:dyDescent="0.5">
      <c r="K2669" s="3"/>
      <c r="L2669" s="4"/>
      <c r="M2669" s="4"/>
      <c r="N2669" s="51"/>
      <c r="Q2669" s="4"/>
      <c r="R2669" s="4"/>
      <c r="S2669" s="4"/>
      <c r="V2669" s="4"/>
      <c r="W2669" s="4"/>
    </row>
    <row r="2670" spans="11:23" x14ac:dyDescent="0.5">
      <c r="K2670" s="3"/>
      <c r="L2670" s="4"/>
      <c r="M2670" s="4"/>
      <c r="N2670" s="51"/>
      <c r="Q2670" s="4"/>
      <c r="R2670" s="4"/>
      <c r="S2670" s="4"/>
      <c r="V2670" s="4"/>
      <c r="W2670" s="4"/>
    </row>
    <row r="2671" spans="11:23" x14ac:dyDescent="0.5">
      <c r="K2671" s="3"/>
      <c r="L2671" s="4"/>
      <c r="M2671" s="4"/>
      <c r="N2671" s="51"/>
      <c r="Q2671" s="4"/>
      <c r="R2671" s="4"/>
      <c r="S2671" s="4"/>
      <c r="V2671" s="4"/>
      <c r="W2671" s="4"/>
    </row>
    <row r="2672" spans="11:23" x14ac:dyDescent="0.5">
      <c r="K2672" s="3"/>
      <c r="L2672" s="4"/>
      <c r="M2672" s="4"/>
      <c r="N2672" s="51"/>
      <c r="Q2672" s="4"/>
      <c r="R2672" s="4"/>
      <c r="S2672" s="4"/>
      <c r="V2672" s="4"/>
      <c r="W2672" s="4"/>
    </row>
    <row r="2673" spans="11:23" x14ac:dyDescent="0.5">
      <c r="K2673" s="3"/>
      <c r="L2673" s="4"/>
      <c r="M2673" s="4"/>
      <c r="N2673" s="51"/>
      <c r="Q2673" s="4"/>
      <c r="R2673" s="4"/>
      <c r="S2673" s="4"/>
      <c r="V2673" s="4"/>
      <c r="W2673" s="4"/>
    </row>
    <row r="2674" spans="11:23" x14ac:dyDescent="0.5">
      <c r="K2674" s="3"/>
      <c r="L2674" s="4"/>
      <c r="M2674" s="4"/>
      <c r="N2674" s="51"/>
      <c r="Q2674" s="4"/>
      <c r="R2674" s="4"/>
      <c r="S2674" s="4"/>
      <c r="V2674" s="4"/>
      <c r="W2674" s="4"/>
    </row>
    <row r="2675" spans="11:23" x14ac:dyDescent="0.5">
      <c r="K2675" s="3"/>
      <c r="L2675" s="4"/>
      <c r="M2675" s="4"/>
      <c r="N2675" s="51"/>
      <c r="Q2675" s="4"/>
      <c r="R2675" s="4"/>
      <c r="S2675" s="4"/>
      <c r="V2675" s="4"/>
      <c r="W2675" s="4"/>
    </row>
    <row r="2676" spans="11:23" x14ac:dyDescent="0.5">
      <c r="K2676" s="3"/>
      <c r="L2676" s="4"/>
      <c r="M2676" s="4"/>
      <c r="N2676" s="51"/>
      <c r="Q2676" s="4"/>
      <c r="R2676" s="4"/>
      <c r="S2676" s="4"/>
      <c r="V2676" s="4"/>
      <c r="W2676" s="4"/>
    </row>
    <row r="2677" spans="11:23" x14ac:dyDescent="0.5">
      <c r="K2677" s="3"/>
      <c r="L2677" s="4"/>
      <c r="M2677" s="4"/>
      <c r="N2677" s="51"/>
      <c r="Q2677" s="4"/>
      <c r="R2677" s="4"/>
      <c r="S2677" s="4"/>
      <c r="V2677" s="4"/>
      <c r="W2677" s="4"/>
    </row>
    <row r="2678" spans="11:23" x14ac:dyDescent="0.5">
      <c r="K2678" s="3"/>
      <c r="L2678" s="4"/>
      <c r="M2678" s="4"/>
      <c r="N2678" s="51"/>
      <c r="Q2678" s="4"/>
      <c r="R2678" s="4"/>
      <c r="S2678" s="4"/>
      <c r="V2678" s="4"/>
      <c r="W2678" s="4"/>
    </row>
    <row r="2679" spans="11:23" x14ac:dyDescent="0.5">
      <c r="K2679" s="3"/>
      <c r="L2679" s="4"/>
      <c r="M2679" s="4"/>
      <c r="N2679" s="51"/>
      <c r="Q2679" s="4"/>
      <c r="R2679" s="4"/>
      <c r="S2679" s="4"/>
      <c r="V2679" s="4"/>
      <c r="W2679" s="4"/>
    </row>
    <row r="2680" spans="11:23" x14ac:dyDescent="0.5">
      <c r="K2680" s="3"/>
      <c r="L2680" s="4"/>
      <c r="M2680" s="4"/>
      <c r="N2680" s="51"/>
      <c r="Q2680" s="4"/>
      <c r="R2680" s="4"/>
      <c r="S2680" s="4"/>
      <c r="V2680" s="4"/>
      <c r="W2680" s="4"/>
    </row>
    <row r="2681" spans="11:23" x14ac:dyDescent="0.5">
      <c r="K2681" s="3"/>
      <c r="L2681" s="4"/>
      <c r="M2681" s="4"/>
      <c r="N2681" s="51"/>
      <c r="Q2681" s="4"/>
      <c r="R2681" s="4"/>
      <c r="S2681" s="4"/>
      <c r="V2681" s="4"/>
      <c r="W2681" s="4"/>
    </row>
    <row r="2682" spans="11:23" x14ac:dyDescent="0.5">
      <c r="K2682" s="3"/>
      <c r="L2682" s="4"/>
      <c r="M2682" s="4"/>
      <c r="N2682" s="51"/>
      <c r="Q2682" s="4"/>
      <c r="R2682" s="4"/>
      <c r="S2682" s="4"/>
      <c r="V2682" s="4"/>
      <c r="W2682" s="4"/>
    </row>
    <row r="2683" spans="11:23" x14ac:dyDescent="0.5">
      <c r="K2683" s="3"/>
      <c r="L2683" s="4"/>
      <c r="M2683" s="4"/>
      <c r="N2683" s="51"/>
      <c r="Q2683" s="4"/>
      <c r="R2683" s="4"/>
      <c r="S2683" s="4"/>
      <c r="V2683" s="4"/>
      <c r="W2683" s="4"/>
    </row>
    <row r="2684" spans="11:23" x14ac:dyDescent="0.5">
      <c r="K2684" s="3"/>
      <c r="L2684" s="4"/>
      <c r="M2684" s="4"/>
      <c r="N2684" s="51"/>
      <c r="Q2684" s="4"/>
      <c r="R2684" s="4"/>
      <c r="S2684" s="4"/>
      <c r="V2684" s="4"/>
      <c r="W2684" s="4"/>
    </row>
    <row r="2685" spans="11:23" x14ac:dyDescent="0.5">
      <c r="K2685" s="3"/>
      <c r="L2685" s="4"/>
      <c r="M2685" s="4"/>
      <c r="N2685" s="51"/>
      <c r="Q2685" s="4"/>
      <c r="R2685" s="4"/>
      <c r="S2685" s="4"/>
      <c r="V2685" s="4"/>
      <c r="W2685" s="4"/>
    </row>
    <row r="2686" spans="11:23" x14ac:dyDescent="0.5">
      <c r="K2686" s="3"/>
      <c r="L2686" s="4"/>
      <c r="M2686" s="4"/>
      <c r="N2686" s="51"/>
      <c r="Q2686" s="4"/>
      <c r="R2686" s="4"/>
      <c r="S2686" s="4"/>
      <c r="V2686" s="4"/>
      <c r="W2686" s="4"/>
    </row>
    <row r="2687" spans="11:23" x14ac:dyDescent="0.5">
      <c r="K2687" s="3"/>
      <c r="L2687" s="4"/>
      <c r="M2687" s="4"/>
      <c r="N2687" s="51"/>
      <c r="Q2687" s="4"/>
      <c r="R2687" s="4"/>
      <c r="S2687" s="4"/>
      <c r="V2687" s="4"/>
      <c r="W2687" s="4"/>
    </row>
    <row r="2688" spans="11:23" x14ac:dyDescent="0.5">
      <c r="K2688" s="3"/>
      <c r="L2688" s="4"/>
      <c r="M2688" s="4"/>
      <c r="N2688" s="51"/>
      <c r="Q2688" s="4"/>
      <c r="R2688" s="4"/>
      <c r="S2688" s="4"/>
      <c r="V2688" s="4"/>
      <c r="W2688" s="4"/>
    </row>
    <row r="2689" spans="11:23" x14ac:dyDescent="0.5">
      <c r="K2689" s="3"/>
      <c r="L2689" s="4"/>
      <c r="M2689" s="4"/>
      <c r="N2689" s="51"/>
      <c r="Q2689" s="4"/>
      <c r="R2689" s="4"/>
      <c r="S2689" s="4"/>
      <c r="V2689" s="4"/>
      <c r="W2689" s="4"/>
    </row>
    <row r="2690" spans="11:23" x14ac:dyDescent="0.5">
      <c r="K2690" s="3"/>
      <c r="L2690" s="4"/>
      <c r="M2690" s="4"/>
      <c r="N2690" s="51"/>
      <c r="Q2690" s="4"/>
      <c r="R2690" s="4"/>
      <c r="S2690" s="4"/>
      <c r="V2690" s="4"/>
      <c r="W2690" s="4"/>
    </row>
    <row r="2691" spans="11:23" x14ac:dyDescent="0.5">
      <c r="K2691" s="3"/>
      <c r="L2691" s="4"/>
      <c r="M2691" s="4"/>
      <c r="N2691" s="51"/>
      <c r="Q2691" s="4"/>
      <c r="R2691" s="4"/>
      <c r="S2691" s="4"/>
      <c r="V2691" s="4"/>
      <c r="W2691" s="4"/>
    </row>
    <row r="2692" spans="11:23" x14ac:dyDescent="0.5">
      <c r="K2692" s="3"/>
      <c r="L2692" s="4"/>
      <c r="M2692" s="4"/>
      <c r="N2692" s="51"/>
      <c r="Q2692" s="4"/>
      <c r="R2692" s="4"/>
      <c r="S2692" s="4"/>
      <c r="V2692" s="4"/>
      <c r="W2692" s="4"/>
    </row>
    <row r="2693" spans="11:23" x14ac:dyDescent="0.5">
      <c r="K2693" s="3"/>
      <c r="L2693" s="4"/>
      <c r="M2693" s="4"/>
      <c r="N2693" s="51"/>
      <c r="Q2693" s="4"/>
      <c r="R2693" s="4"/>
      <c r="S2693" s="4"/>
      <c r="V2693" s="4"/>
      <c r="W2693" s="4"/>
    </row>
    <row r="2694" spans="11:23" x14ac:dyDescent="0.5">
      <c r="K2694" s="3"/>
      <c r="L2694" s="4"/>
      <c r="M2694" s="4"/>
      <c r="N2694" s="51"/>
      <c r="Q2694" s="4"/>
      <c r="R2694" s="4"/>
      <c r="S2694" s="4"/>
      <c r="V2694" s="4"/>
      <c r="W2694" s="4"/>
    </row>
    <row r="2695" spans="11:23" x14ac:dyDescent="0.5">
      <c r="K2695" s="3"/>
      <c r="L2695" s="4"/>
      <c r="M2695" s="4"/>
      <c r="N2695" s="51"/>
      <c r="Q2695" s="4"/>
      <c r="R2695" s="4"/>
      <c r="S2695" s="4"/>
      <c r="V2695" s="4"/>
      <c r="W2695" s="4"/>
    </row>
    <row r="2696" spans="11:23" x14ac:dyDescent="0.5">
      <c r="K2696" s="3"/>
      <c r="L2696" s="4"/>
      <c r="M2696" s="4"/>
      <c r="N2696" s="51"/>
      <c r="Q2696" s="4"/>
      <c r="R2696" s="4"/>
      <c r="S2696" s="4"/>
      <c r="V2696" s="4"/>
      <c r="W2696" s="4"/>
    </row>
    <row r="2697" spans="11:23" x14ac:dyDescent="0.5">
      <c r="K2697" s="3"/>
      <c r="L2697" s="4"/>
      <c r="M2697" s="4"/>
      <c r="N2697" s="51"/>
      <c r="Q2697" s="4"/>
      <c r="R2697" s="4"/>
      <c r="S2697" s="4"/>
      <c r="V2697" s="4"/>
      <c r="W2697" s="4"/>
    </row>
    <row r="2698" spans="11:23" x14ac:dyDescent="0.5">
      <c r="K2698" s="3"/>
      <c r="L2698" s="4"/>
      <c r="M2698" s="4"/>
      <c r="N2698" s="51"/>
      <c r="Q2698" s="4"/>
      <c r="R2698" s="4"/>
      <c r="S2698" s="4"/>
      <c r="V2698" s="4"/>
      <c r="W2698" s="4"/>
    </row>
    <row r="2699" spans="11:23" x14ac:dyDescent="0.5">
      <c r="K2699" s="3"/>
      <c r="L2699" s="4"/>
      <c r="M2699" s="4"/>
      <c r="N2699" s="51"/>
      <c r="Q2699" s="4"/>
      <c r="R2699" s="4"/>
      <c r="S2699" s="4"/>
      <c r="V2699" s="4"/>
      <c r="W2699" s="4"/>
    </row>
    <row r="2700" spans="11:23" x14ac:dyDescent="0.5">
      <c r="K2700" s="3"/>
      <c r="L2700" s="4"/>
      <c r="M2700" s="4"/>
      <c r="N2700" s="51"/>
      <c r="Q2700" s="4"/>
      <c r="R2700" s="4"/>
      <c r="S2700" s="4"/>
      <c r="V2700" s="4"/>
      <c r="W2700" s="4"/>
    </row>
    <row r="2701" spans="11:23" x14ac:dyDescent="0.5">
      <c r="K2701" s="3"/>
      <c r="L2701" s="4"/>
      <c r="M2701" s="4"/>
      <c r="N2701" s="51"/>
      <c r="Q2701" s="4"/>
      <c r="R2701" s="4"/>
      <c r="S2701" s="4"/>
      <c r="V2701" s="4"/>
      <c r="W2701" s="4"/>
    </row>
    <row r="2702" spans="11:23" x14ac:dyDescent="0.5">
      <c r="K2702" s="3"/>
      <c r="L2702" s="4"/>
      <c r="M2702" s="4"/>
      <c r="N2702" s="51"/>
      <c r="Q2702" s="4"/>
      <c r="R2702" s="4"/>
      <c r="S2702" s="4"/>
      <c r="V2702" s="4"/>
      <c r="W2702" s="4"/>
    </row>
    <row r="2703" spans="11:23" x14ac:dyDescent="0.5">
      <c r="K2703" s="3"/>
      <c r="L2703" s="4"/>
      <c r="M2703" s="4"/>
      <c r="N2703" s="51"/>
      <c r="Q2703" s="4"/>
      <c r="R2703" s="4"/>
      <c r="S2703" s="4"/>
      <c r="V2703" s="4"/>
      <c r="W2703" s="4"/>
    </row>
    <row r="2704" spans="11:23" x14ac:dyDescent="0.5">
      <c r="K2704" s="3"/>
      <c r="L2704" s="4"/>
      <c r="M2704" s="4"/>
      <c r="N2704" s="51"/>
      <c r="Q2704" s="4"/>
      <c r="R2704" s="4"/>
      <c r="S2704" s="4"/>
      <c r="V2704" s="4"/>
      <c r="W2704" s="4"/>
    </row>
    <row r="2705" spans="11:23" x14ac:dyDescent="0.5">
      <c r="K2705" s="3"/>
      <c r="L2705" s="4"/>
      <c r="M2705" s="4"/>
      <c r="N2705" s="51"/>
      <c r="Q2705" s="4"/>
      <c r="R2705" s="4"/>
      <c r="S2705" s="4"/>
      <c r="V2705" s="4"/>
      <c r="W2705" s="4"/>
    </row>
    <row r="2706" spans="11:23" x14ac:dyDescent="0.5">
      <c r="K2706" s="3"/>
      <c r="L2706" s="4"/>
      <c r="M2706" s="4"/>
      <c r="N2706" s="51"/>
      <c r="Q2706" s="4"/>
      <c r="R2706" s="4"/>
      <c r="S2706" s="4"/>
      <c r="V2706" s="4"/>
      <c r="W2706" s="4"/>
    </row>
    <row r="2707" spans="11:23" x14ac:dyDescent="0.5">
      <c r="K2707" s="3"/>
      <c r="L2707" s="4"/>
      <c r="M2707" s="4"/>
      <c r="N2707" s="51"/>
      <c r="Q2707" s="4"/>
      <c r="R2707" s="4"/>
      <c r="S2707" s="4"/>
      <c r="V2707" s="4"/>
      <c r="W2707" s="4"/>
    </row>
    <row r="2708" spans="11:23" x14ac:dyDescent="0.5">
      <c r="K2708" s="3"/>
      <c r="L2708" s="4"/>
      <c r="M2708" s="4"/>
      <c r="N2708" s="51"/>
      <c r="Q2708" s="4"/>
      <c r="R2708" s="4"/>
      <c r="S2708" s="4"/>
      <c r="V2708" s="4"/>
      <c r="W2708" s="4"/>
    </row>
    <row r="2709" spans="11:23" x14ac:dyDescent="0.5">
      <c r="K2709" s="3"/>
      <c r="L2709" s="4"/>
      <c r="M2709" s="4"/>
      <c r="N2709" s="51"/>
      <c r="Q2709" s="4"/>
      <c r="R2709" s="4"/>
      <c r="S2709" s="4"/>
      <c r="V2709" s="4"/>
      <c r="W2709" s="4"/>
    </row>
    <row r="2710" spans="11:23" x14ac:dyDescent="0.5">
      <c r="K2710" s="3"/>
      <c r="L2710" s="4"/>
      <c r="M2710" s="4"/>
      <c r="N2710" s="51"/>
      <c r="Q2710" s="4"/>
      <c r="R2710" s="4"/>
      <c r="S2710" s="4"/>
      <c r="V2710" s="4"/>
      <c r="W2710" s="4"/>
    </row>
    <row r="2711" spans="11:23" x14ac:dyDescent="0.5">
      <c r="K2711" s="3"/>
      <c r="L2711" s="4"/>
      <c r="M2711" s="4"/>
      <c r="N2711" s="51"/>
      <c r="Q2711" s="4"/>
      <c r="R2711" s="4"/>
      <c r="S2711" s="4"/>
      <c r="V2711" s="4"/>
      <c r="W2711" s="4"/>
    </row>
    <row r="2712" spans="11:23" x14ac:dyDescent="0.5">
      <c r="K2712" s="3"/>
      <c r="L2712" s="4"/>
      <c r="M2712" s="4"/>
      <c r="N2712" s="51"/>
      <c r="Q2712" s="4"/>
      <c r="R2712" s="4"/>
      <c r="S2712" s="4"/>
      <c r="V2712" s="4"/>
      <c r="W2712" s="4"/>
    </row>
    <row r="2713" spans="11:23" x14ac:dyDescent="0.5">
      <c r="K2713" s="3"/>
      <c r="L2713" s="4"/>
      <c r="M2713" s="4"/>
      <c r="N2713" s="51"/>
      <c r="Q2713" s="4"/>
      <c r="R2713" s="4"/>
      <c r="S2713" s="4"/>
      <c r="V2713" s="4"/>
      <c r="W2713" s="4"/>
    </row>
    <row r="2714" spans="11:23" x14ac:dyDescent="0.5">
      <c r="K2714" s="3"/>
      <c r="L2714" s="4"/>
      <c r="M2714" s="4"/>
      <c r="N2714" s="51"/>
      <c r="Q2714" s="4"/>
      <c r="R2714" s="4"/>
      <c r="S2714" s="4"/>
      <c r="V2714" s="4"/>
      <c r="W2714" s="4"/>
    </row>
    <row r="2715" spans="11:23" x14ac:dyDescent="0.5">
      <c r="K2715" s="3"/>
      <c r="L2715" s="4"/>
      <c r="M2715" s="4"/>
      <c r="N2715" s="51"/>
      <c r="Q2715" s="4"/>
      <c r="R2715" s="4"/>
      <c r="S2715" s="4"/>
      <c r="V2715" s="4"/>
      <c r="W2715" s="4"/>
    </row>
    <row r="2716" spans="11:23" x14ac:dyDescent="0.5">
      <c r="K2716" s="3"/>
      <c r="L2716" s="4"/>
      <c r="M2716" s="4"/>
      <c r="N2716" s="51"/>
      <c r="Q2716" s="4"/>
      <c r="R2716" s="4"/>
      <c r="S2716" s="4"/>
      <c r="V2716" s="4"/>
      <c r="W2716" s="4"/>
    </row>
    <row r="2717" spans="11:23" x14ac:dyDescent="0.5">
      <c r="K2717" s="3"/>
      <c r="L2717" s="4"/>
      <c r="M2717" s="4"/>
      <c r="N2717" s="51"/>
      <c r="Q2717" s="4"/>
      <c r="R2717" s="4"/>
      <c r="S2717" s="4"/>
      <c r="V2717" s="4"/>
      <c r="W2717" s="4"/>
    </row>
    <row r="2718" spans="11:23" x14ac:dyDescent="0.5">
      <c r="K2718" s="3"/>
      <c r="L2718" s="4"/>
      <c r="M2718" s="4"/>
      <c r="N2718" s="51"/>
      <c r="Q2718" s="4"/>
      <c r="R2718" s="4"/>
      <c r="S2718" s="4"/>
      <c r="V2718" s="4"/>
      <c r="W2718" s="4"/>
    </row>
    <row r="2719" spans="11:23" x14ac:dyDescent="0.5">
      <c r="K2719" s="3"/>
      <c r="L2719" s="4"/>
      <c r="M2719" s="4"/>
      <c r="N2719" s="51"/>
      <c r="Q2719" s="4"/>
      <c r="R2719" s="4"/>
      <c r="S2719" s="4"/>
      <c r="V2719" s="4"/>
      <c r="W2719" s="4"/>
    </row>
    <row r="2720" spans="11:23" x14ac:dyDescent="0.5">
      <c r="K2720" s="3"/>
      <c r="L2720" s="4"/>
      <c r="M2720" s="4"/>
      <c r="N2720" s="51"/>
      <c r="Q2720" s="4"/>
      <c r="R2720" s="4"/>
      <c r="S2720" s="4"/>
      <c r="V2720" s="4"/>
      <c r="W2720" s="4"/>
    </row>
    <row r="2721" spans="11:23" x14ac:dyDescent="0.5">
      <c r="K2721" s="3"/>
      <c r="L2721" s="4"/>
      <c r="M2721" s="4"/>
      <c r="N2721" s="51"/>
      <c r="Q2721" s="4"/>
      <c r="R2721" s="4"/>
      <c r="S2721" s="4"/>
      <c r="V2721" s="4"/>
      <c r="W2721" s="4"/>
    </row>
    <row r="2722" spans="11:23" x14ac:dyDescent="0.5">
      <c r="K2722" s="3"/>
      <c r="L2722" s="4"/>
      <c r="M2722" s="4"/>
      <c r="N2722" s="51"/>
      <c r="Q2722" s="4"/>
      <c r="R2722" s="4"/>
      <c r="S2722" s="4"/>
      <c r="V2722" s="4"/>
      <c r="W2722" s="4"/>
    </row>
    <row r="2723" spans="11:23" x14ac:dyDescent="0.5">
      <c r="K2723" s="3"/>
      <c r="L2723" s="4"/>
      <c r="M2723" s="4"/>
      <c r="N2723" s="51"/>
      <c r="Q2723" s="4"/>
      <c r="R2723" s="4"/>
      <c r="S2723" s="4"/>
      <c r="V2723" s="4"/>
      <c r="W2723" s="4"/>
    </row>
    <row r="2724" spans="11:23" x14ac:dyDescent="0.5">
      <c r="K2724" s="3"/>
      <c r="L2724" s="4"/>
      <c r="M2724" s="4"/>
      <c r="N2724" s="51"/>
      <c r="Q2724" s="4"/>
      <c r="R2724" s="4"/>
      <c r="S2724" s="4"/>
      <c r="V2724" s="4"/>
      <c r="W2724" s="4"/>
    </row>
    <row r="2725" spans="11:23" x14ac:dyDescent="0.5">
      <c r="K2725" s="3"/>
      <c r="L2725" s="4"/>
      <c r="M2725" s="4"/>
      <c r="N2725" s="51"/>
      <c r="Q2725" s="4"/>
      <c r="R2725" s="4"/>
      <c r="S2725" s="4"/>
      <c r="V2725" s="4"/>
      <c r="W2725" s="4"/>
    </row>
    <row r="2726" spans="11:23" x14ac:dyDescent="0.5">
      <c r="K2726" s="3"/>
      <c r="L2726" s="4"/>
      <c r="M2726" s="4"/>
      <c r="N2726" s="51"/>
      <c r="Q2726" s="4"/>
      <c r="R2726" s="4"/>
      <c r="S2726" s="4"/>
      <c r="V2726" s="4"/>
      <c r="W2726" s="4"/>
    </row>
    <row r="2727" spans="11:23" x14ac:dyDescent="0.5">
      <c r="K2727" s="3"/>
      <c r="L2727" s="4"/>
      <c r="M2727" s="4"/>
      <c r="N2727" s="51"/>
      <c r="Q2727" s="4"/>
      <c r="R2727" s="4"/>
      <c r="S2727" s="4"/>
      <c r="V2727" s="4"/>
      <c r="W2727" s="4"/>
    </row>
    <row r="2728" spans="11:23" x14ac:dyDescent="0.5">
      <c r="K2728" s="3"/>
      <c r="L2728" s="4"/>
      <c r="M2728" s="4"/>
      <c r="N2728" s="51"/>
      <c r="Q2728" s="4"/>
      <c r="R2728" s="4"/>
      <c r="S2728" s="4"/>
      <c r="V2728" s="4"/>
      <c r="W2728" s="4"/>
    </row>
    <row r="2729" spans="11:23" x14ac:dyDescent="0.5">
      <c r="K2729" s="3"/>
      <c r="L2729" s="4"/>
      <c r="M2729" s="4"/>
      <c r="N2729" s="51"/>
      <c r="Q2729" s="4"/>
      <c r="R2729" s="4"/>
      <c r="S2729" s="4"/>
      <c r="V2729" s="4"/>
      <c r="W2729" s="4"/>
    </row>
    <row r="2730" spans="11:23" x14ac:dyDescent="0.5">
      <c r="K2730" s="3"/>
      <c r="L2730" s="4"/>
      <c r="M2730" s="4"/>
      <c r="N2730" s="51"/>
      <c r="Q2730" s="4"/>
      <c r="R2730" s="4"/>
      <c r="S2730" s="4"/>
      <c r="V2730" s="4"/>
      <c r="W2730" s="4"/>
    </row>
    <row r="2731" spans="11:23" x14ac:dyDescent="0.5">
      <c r="K2731" s="3"/>
      <c r="L2731" s="4"/>
      <c r="M2731" s="4"/>
      <c r="N2731" s="51"/>
      <c r="Q2731" s="4"/>
      <c r="R2731" s="4"/>
      <c r="S2731" s="4"/>
      <c r="V2731" s="4"/>
      <c r="W2731" s="4"/>
    </row>
    <row r="2732" spans="11:23" x14ac:dyDescent="0.5">
      <c r="K2732" s="3"/>
      <c r="L2732" s="4"/>
      <c r="M2732" s="4"/>
      <c r="N2732" s="51"/>
      <c r="Q2732" s="4"/>
      <c r="R2732" s="4"/>
      <c r="S2732" s="4"/>
      <c r="V2732" s="4"/>
      <c r="W2732" s="4"/>
    </row>
    <row r="2733" spans="11:23" x14ac:dyDescent="0.5">
      <c r="K2733" s="3"/>
      <c r="L2733" s="4"/>
      <c r="M2733" s="4"/>
      <c r="N2733" s="51"/>
      <c r="Q2733" s="4"/>
      <c r="R2733" s="4"/>
      <c r="S2733" s="4"/>
      <c r="V2733" s="4"/>
      <c r="W2733" s="4"/>
    </row>
    <row r="2734" spans="11:23" x14ac:dyDescent="0.5">
      <c r="K2734" s="3"/>
      <c r="L2734" s="4"/>
      <c r="M2734" s="4"/>
      <c r="N2734" s="51"/>
      <c r="Q2734" s="4"/>
      <c r="R2734" s="4"/>
      <c r="S2734" s="4"/>
      <c r="V2734" s="4"/>
      <c r="W2734" s="4"/>
    </row>
    <row r="2735" spans="11:23" x14ac:dyDescent="0.5">
      <c r="K2735" s="3"/>
      <c r="L2735" s="4"/>
      <c r="M2735" s="4"/>
      <c r="N2735" s="51"/>
      <c r="Q2735" s="4"/>
      <c r="R2735" s="4"/>
      <c r="S2735" s="4"/>
      <c r="V2735" s="4"/>
      <c r="W2735" s="4"/>
    </row>
    <row r="2736" spans="11:23" x14ac:dyDescent="0.5">
      <c r="K2736" s="3"/>
      <c r="L2736" s="4"/>
      <c r="M2736" s="4"/>
      <c r="N2736" s="51"/>
      <c r="Q2736" s="4"/>
      <c r="R2736" s="4"/>
      <c r="S2736" s="4"/>
      <c r="V2736" s="4"/>
      <c r="W2736" s="4"/>
    </row>
    <row r="2737" spans="11:23" x14ac:dyDescent="0.5">
      <c r="K2737" s="3"/>
      <c r="L2737" s="4"/>
      <c r="M2737" s="4"/>
      <c r="N2737" s="51"/>
      <c r="Q2737" s="4"/>
      <c r="R2737" s="4"/>
      <c r="S2737" s="4"/>
      <c r="V2737" s="4"/>
      <c r="W2737" s="4"/>
    </row>
    <row r="2738" spans="11:23" x14ac:dyDescent="0.5">
      <c r="K2738" s="3"/>
      <c r="L2738" s="4"/>
      <c r="M2738" s="4"/>
      <c r="N2738" s="51"/>
      <c r="Q2738" s="4"/>
      <c r="R2738" s="4"/>
      <c r="S2738" s="4"/>
      <c r="V2738" s="4"/>
      <c r="W2738" s="4"/>
    </row>
    <row r="2739" spans="11:23" x14ac:dyDescent="0.5">
      <c r="K2739" s="3"/>
      <c r="L2739" s="4"/>
      <c r="M2739" s="4"/>
      <c r="N2739" s="51"/>
      <c r="Q2739" s="4"/>
      <c r="R2739" s="4"/>
      <c r="S2739" s="4"/>
      <c r="V2739" s="4"/>
      <c r="W2739" s="4"/>
    </row>
    <row r="2740" spans="11:23" x14ac:dyDescent="0.5">
      <c r="K2740" s="3"/>
      <c r="L2740" s="4"/>
      <c r="M2740" s="4"/>
      <c r="N2740" s="51"/>
      <c r="Q2740" s="4"/>
      <c r="R2740" s="4"/>
      <c r="S2740" s="4"/>
      <c r="V2740" s="4"/>
      <c r="W2740" s="4"/>
    </row>
    <row r="2741" spans="11:23" x14ac:dyDescent="0.5">
      <c r="K2741" s="3"/>
      <c r="L2741" s="4"/>
      <c r="M2741" s="4"/>
      <c r="N2741" s="51"/>
      <c r="Q2741" s="4"/>
      <c r="R2741" s="4"/>
      <c r="S2741" s="4"/>
      <c r="V2741" s="4"/>
      <c r="W2741" s="4"/>
    </row>
    <row r="2742" spans="11:23" x14ac:dyDescent="0.5">
      <c r="K2742" s="3"/>
      <c r="L2742" s="4"/>
      <c r="M2742" s="4"/>
      <c r="N2742" s="51"/>
      <c r="Q2742" s="4"/>
      <c r="R2742" s="4"/>
      <c r="S2742" s="4"/>
      <c r="V2742" s="4"/>
      <c r="W2742" s="4"/>
    </row>
    <row r="2743" spans="11:23" x14ac:dyDescent="0.5">
      <c r="K2743" s="3"/>
      <c r="L2743" s="4"/>
      <c r="M2743" s="4"/>
      <c r="N2743" s="51"/>
      <c r="Q2743" s="4"/>
      <c r="R2743" s="4"/>
      <c r="S2743" s="4"/>
      <c r="V2743" s="4"/>
      <c r="W2743" s="4"/>
    </row>
    <row r="2744" spans="11:23" x14ac:dyDescent="0.5">
      <c r="K2744" s="3"/>
      <c r="L2744" s="4"/>
      <c r="M2744" s="4"/>
      <c r="N2744" s="51"/>
      <c r="Q2744" s="4"/>
      <c r="R2744" s="4"/>
      <c r="S2744" s="4"/>
      <c r="V2744" s="4"/>
      <c r="W2744" s="4"/>
    </row>
    <row r="2745" spans="11:23" x14ac:dyDescent="0.5">
      <c r="K2745" s="3"/>
      <c r="L2745" s="4"/>
      <c r="M2745" s="4"/>
      <c r="N2745" s="51"/>
      <c r="Q2745" s="4"/>
      <c r="R2745" s="4"/>
      <c r="S2745" s="4"/>
      <c r="V2745" s="4"/>
      <c r="W2745" s="4"/>
    </row>
    <row r="2746" spans="11:23" x14ac:dyDescent="0.5">
      <c r="K2746" s="3"/>
      <c r="L2746" s="4"/>
      <c r="M2746" s="4"/>
      <c r="N2746" s="51"/>
      <c r="Q2746" s="4"/>
      <c r="R2746" s="4"/>
      <c r="S2746" s="4"/>
      <c r="V2746" s="4"/>
      <c r="W2746" s="4"/>
    </row>
    <row r="2747" spans="11:23" x14ac:dyDescent="0.5">
      <c r="K2747" s="3"/>
      <c r="L2747" s="4"/>
      <c r="M2747" s="4"/>
      <c r="N2747" s="51"/>
      <c r="Q2747" s="4"/>
      <c r="R2747" s="4"/>
      <c r="S2747" s="4"/>
      <c r="V2747" s="4"/>
      <c r="W2747" s="4"/>
    </row>
    <row r="2748" spans="11:23" x14ac:dyDescent="0.5">
      <c r="K2748" s="3"/>
      <c r="L2748" s="4"/>
      <c r="M2748" s="4"/>
      <c r="N2748" s="51"/>
      <c r="Q2748" s="4"/>
      <c r="R2748" s="4"/>
      <c r="S2748" s="4"/>
      <c r="V2748" s="4"/>
      <c r="W2748" s="4"/>
    </row>
    <row r="2749" spans="11:23" x14ac:dyDescent="0.5">
      <c r="K2749" s="3"/>
      <c r="L2749" s="4"/>
      <c r="M2749" s="4"/>
      <c r="N2749" s="51"/>
      <c r="Q2749" s="4"/>
      <c r="R2749" s="4"/>
      <c r="S2749" s="4"/>
      <c r="V2749" s="4"/>
      <c r="W2749" s="4"/>
    </row>
    <row r="2750" spans="11:23" x14ac:dyDescent="0.5">
      <c r="K2750" s="3"/>
      <c r="L2750" s="4"/>
      <c r="M2750" s="4"/>
      <c r="N2750" s="51"/>
      <c r="Q2750" s="4"/>
      <c r="R2750" s="4"/>
      <c r="S2750" s="4"/>
      <c r="V2750" s="4"/>
      <c r="W2750" s="4"/>
    </row>
    <row r="2751" spans="11:23" x14ac:dyDescent="0.5">
      <c r="K2751" s="3"/>
      <c r="L2751" s="4"/>
      <c r="M2751" s="4"/>
      <c r="N2751" s="51"/>
      <c r="Q2751" s="4"/>
      <c r="R2751" s="4"/>
      <c r="S2751" s="4"/>
      <c r="V2751" s="4"/>
      <c r="W2751" s="4"/>
    </row>
    <row r="2752" spans="11:23" x14ac:dyDescent="0.5">
      <c r="K2752" s="3"/>
      <c r="L2752" s="4"/>
      <c r="M2752" s="4"/>
      <c r="N2752" s="51"/>
      <c r="Q2752" s="4"/>
      <c r="R2752" s="4"/>
      <c r="S2752" s="4"/>
      <c r="V2752" s="4"/>
      <c r="W2752" s="4"/>
    </row>
    <row r="2753" spans="11:23" x14ac:dyDescent="0.5">
      <c r="K2753" s="3"/>
      <c r="L2753" s="4"/>
      <c r="M2753" s="4"/>
      <c r="N2753" s="51"/>
      <c r="Q2753" s="4"/>
      <c r="R2753" s="4"/>
      <c r="S2753" s="4"/>
      <c r="V2753" s="4"/>
      <c r="W2753" s="4"/>
    </row>
    <row r="2754" spans="11:23" x14ac:dyDescent="0.5">
      <c r="K2754" s="3"/>
      <c r="L2754" s="4"/>
      <c r="M2754" s="4"/>
      <c r="N2754" s="51"/>
      <c r="Q2754" s="4"/>
      <c r="R2754" s="4"/>
      <c r="S2754" s="4"/>
      <c r="V2754" s="4"/>
      <c r="W2754" s="4"/>
    </row>
    <row r="2755" spans="11:23" x14ac:dyDescent="0.5">
      <c r="K2755" s="3"/>
      <c r="L2755" s="4"/>
      <c r="M2755" s="4"/>
      <c r="N2755" s="51"/>
      <c r="Q2755" s="4"/>
      <c r="R2755" s="4"/>
      <c r="S2755" s="4"/>
      <c r="V2755" s="4"/>
      <c r="W2755" s="4"/>
    </row>
    <row r="2756" spans="11:23" x14ac:dyDescent="0.5">
      <c r="K2756" s="3"/>
      <c r="L2756" s="4"/>
      <c r="M2756" s="4"/>
      <c r="N2756" s="51"/>
      <c r="Q2756" s="4"/>
      <c r="R2756" s="4"/>
      <c r="S2756" s="4"/>
      <c r="V2756" s="4"/>
      <c r="W2756" s="4"/>
    </row>
    <row r="2757" spans="11:23" x14ac:dyDescent="0.5">
      <c r="K2757" s="3"/>
      <c r="L2757" s="4"/>
      <c r="M2757" s="4"/>
      <c r="N2757" s="51"/>
      <c r="Q2757" s="4"/>
      <c r="R2757" s="4"/>
      <c r="S2757" s="4"/>
      <c r="V2757" s="4"/>
      <c r="W2757" s="4"/>
    </row>
    <row r="2758" spans="11:23" x14ac:dyDescent="0.5">
      <c r="K2758" s="3"/>
      <c r="L2758" s="4"/>
      <c r="M2758" s="4"/>
      <c r="N2758" s="51"/>
      <c r="Q2758" s="4"/>
      <c r="R2758" s="4"/>
      <c r="S2758" s="4"/>
      <c r="V2758" s="4"/>
      <c r="W2758" s="4"/>
    </row>
    <row r="2759" spans="11:23" x14ac:dyDescent="0.5">
      <c r="K2759" s="3"/>
      <c r="L2759" s="4"/>
      <c r="M2759" s="4"/>
      <c r="N2759" s="51"/>
      <c r="Q2759" s="4"/>
      <c r="R2759" s="4"/>
      <c r="S2759" s="4"/>
      <c r="V2759" s="4"/>
      <c r="W2759" s="4"/>
    </row>
    <row r="2760" spans="11:23" x14ac:dyDescent="0.5">
      <c r="K2760" s="3"/>
      <c r="L2760" s="4"/>
      <c r="M2760" s="4"/>
      <c r="N2760" s="51"/>
      <c r="Q2760" s="4"/>
      <c r="R2760" s="4"/>
      <c r="S2760" s="4"/>
      <c r="V2760" s="4"/>
      <c r="W2760" s="4"/>
    </row>
    <row r="2761" spans="11:23" x14ac:dyDescent="0.5">
      <c r="K2761" s="3"/>
      <c r="L2761" s="4"/>
      <c r="M2761" s="4"/>
      <c r="N2761" s="51"/>
      <c r="Q2761" s="4"/>
      <c r="R2761" s="4"/>
      <c r="S2761" s="4"/>
      <c r="V2761" s="4"/>
      <c r="W2761" s="4"/>
    </row>
    <row r="2762" spans="11:23" x14ac:dyDescent="0.5">
      <c r="K2762" s="3"/>
      <c r="L2762" s="4"/>
      <c r="M2762" s="4"/>
      <c r="N2762" s="51"/>
      <c r="Q2762" s="4"/>
      <c r="R2762" s="4"/>
      <c r="S2762" s="4"/>
      <c r="V2762" s="4"/>
      <c r="W2762" s="4"/>
    </row>
    <row r="2763" spans="11:23" x14ac:dyDescent="0.5">
      <c r="K2763" s="3"/>
      <c r="L2763" s="4"/>
      <c r="M2763" s="4"/>
      <c r="N2763" s="51"/>
      <c r="Q2763" s="4"/>
      <c r="R2763" s="4"/>
      <c r="S2763" s="4"/>
      <c r="V2763" s="4"/>
      <c r="W2763" s="4"/>
    </row>
    <row r="2764" spans="11:23" x14ac:dyDescent="0.5">
      <c r="K2764" s="3"/>
      <c r="L2764" s="4"/>
      <c r="M2764" s="4"/>
      <c r="N2764" s="51"/>
      <c r="Q2764" s="4"/>
      <c r="R2764" s="4"/>
      <c r="S2764" s="4"/>
      <c r="V2764" s="4"/>
      <c r="W2764" s="4"/>
    </row>
    <row r="2765" spans="11:23" x14ac:dyDescent="0.5">
      <c r="K2765" s="3"/>
      <c r="L2765" s="4"/>
      <c r="M2765" s="4"/>
      <c r="N2765" s="51"/>
      <c r="Q2765" s="4"/>
      <c r="R2765" s="4"/>
      <c r="S2765" s="4"/>
      <c r="V2765" s="4"/>
      <c r="W2765" s="4"/>
    </row>
    <row r="2766" spans="11:23" x14ac:dyDescent="0.5">
      <c r="K2766" s="3"/>
      <c r="L2766" s="4"/>
      <c r="M2766" s="4"/>
      <c r="N2766" s="51"/>
      <c r="Q2766" s="4"/>
      <c r="R2766" s="4"/>
      <c r="S2766" s="4"/>
      <c r="V2766" s="4"/>
      <c r="W2766" s="4"/>
    </row>
    <row r="2767" spans="11:23" x14ac:dyDescent="0.5">
      <c r="K2767" s="3"/>
      <c r="L2767" s="4"/>
      <c r="M2767" s="4"/>
      <c r="N2767" s="51"/>
      <c r="Q2767" s="4"/>
      <c r="R2767" s="4"/>
      <c r="S2767" s="4"/>
      <c r="V2767" s="4"/>
      <c r="W2767" s="4"/>
    </row>
    <row r="2768" spans="11:23" x14ac:dyDescent="0.5">
      <c r="K2768" s="3"/>
      <c r="L2768" s="4"/>
      <c r="M2768" s="4"/>
      <c r="N2768" s="51"/>
      <c r="Q2768" s="4"/>
      <c r="R2768" s="4"/>
      <c r="S2768" s="4"/>
      <c r="V2768" s="4"/>
      <c r="W2768" s="4"/>
    </row>
    <row r="2769" spans="11:23" x14ac:dyDescent="0.5">
      <c r="K2769" s="3"/>
      <c r="L2769" s="4"/>
      <c r="M2769" s="4"/>
      <c r="N2769" s="51"/>
      <c r="Q2769" s="4"/>
      <c r="R2769" s="4"/>
      <c r="S2769" s="4"/>
      <c r="V2769" s="4"/>
      <c r="W2769" s="4"/>
    </row>
    <row r="2770" spans="11:23" x14ac:dyDescent="0.5">
      <c r="K2770" s="3"/>
      <c r="L2770" s="4"/>
      <c r="M2770" s="4"/>
      <c r="N2770" s="51"/>
      <c r="Q2770" s="4"/>
      <c r="R2770" s="4"/>
      <c r="S2770" s="4"/>
      <c r="V2770" s="4"/>
      <c r="W2770" s="4"/>
    </row>
    <row r="2771" spans="11:23" x14ac:dyDescent="0.5">
      <c r="K2771" s="3"/>
      <c r="L2771" s="4"/>
      <c r="M2771" s="4"/>
      <c r="N2771" s="51"/>
      <c r="Q2771" s="4"/>
      <c r="R2771" s="4"/>
      <c r="S2771" s="4"/>
      <c r="V2771" s="4"/>
      <c r="W2771" s="4"/>
    </row>
    <row r="2772" spans="11:23" x14ac:dyDescent="0.5">
      <c r="K2772" s="3"/>
      <c r="L2772" s="4"/>
      <c r="M2772" s="4"/>
      <c r="N2772" s="51"/>
      <c r="Q2772" s="4"/>
      <c r="R2772" s="4"/>
      <c r="S2772" s="4"/>
      <c r="V2772" s="4"/>
      <c r="W2772" s="4"/>
    </row>
    <row r="2773" spans="11:23" x14ac:dyDescent="0.5">
      <c r="K2773" s="3"/>
      <c r="L2773" s="4"/>
      <c r="M2773" s="4"/>
      <c r="N2773" s="51"/>
      <c r="Q2773" s="4"/>
      <c r="R2773" s="4"/>
      <c r="S2773" s="4"/>
      <c r="V2773" s="4"/>
      <c r="W2773" s="4"/>
    </row>
    <row r="2774" spans="11:23" x14ac:dyDescent="0.5">
      <c r="K2774" s="3"/>
      <c r="L2774" s="4"/>
      <c r="M2774" s="4"/>
      <c r="N2774" s="51"/>
      <c r="Q2774" s="4"/>
      <c r="R2774" s="4"/>
      <c r="S2774" s="4"/>
      <c r="V2774" s="4"/>
      <c r="W2774" s="4"/>
    </row>
    <row r="2775" spans="11:23" x14ac:dyDescent="0.5">
      <c r="K2775" s="3"/>
      <c r="L2775" s="4"/>
      <c r="M2775" s="4"/>
      <c r="N2775" s="51"/>
      <c r="Q2775" s="4"/>
      <c r="R2775" s="4"/>
      <c r="S2775" s="4"/>
      <c r="V2775" s="4"/>
      <c r="W2775" s="4"/>
    </row>
    <row r="2776" spans="11:23" x14ac:dyDescent="0.5">
      <c r="K2776" s="3"/>
      <c r="L2776" s="4"/>
      <c r="M2776" s="4"/>
      <c r="N2776" s="51"/>
      <c r="Q2776" s="4"/>
      <c r="R2776" s="4"/>
      <c r="S2776" s="4"/>
      <c r="V2776" s="4"/>
      <c r="W2776" s="4"/>
    </row>
    <row r="2777" spans="11:23" x14ac:dyDescent="0.5">
      <c r="K2777" s="3"/>
      <c r="L2777" s="4"/>
      <c r="M2777" s="4"/>
      <c r="N2777" s="51"/>
      <c r="Q2777" s="4"/>
      <c r="R2777" s="4"/>
      <c r="S2777" s="4"/>
      <c r="V2777" s="4"/>
      <c r="W2777" s="4"/>
    </row>
    <row r="2778" spans="11:23" x14ac:dyDescent="0.5">
      <c r="K2778" s="3"/>
      <c r="L2778" s="4"/>
      <c r="M2778" s="4"/>
      <c r="N2778" s="51"/>
      <c r="Q2778" s="4"/>
      <c r="R2778" s="4"/>
      <c r="S2778" s="4"/>
      <c r="V2778" s="4"/>
      <c r="W2778" s="4"/>
    </row>
    <row r="2779" spans="11:23" x14ac:dyDescent="0.5">
      <c r="K2779" s="3"/>
      <c r="L2779" s="4"/>
      <c r="M2779" s="4"/>
      <c r="N2779" s="51"/>
      <c r="Q2779" s="4"/>
      <c r="R2779" s="4"/>
      <c r="S2779" s="4"/>
      <c r="V2779" s="4"/>
      <c r="W2779" s="4"/>
    </row>
    <row r="2780" spans="11:23" x14ac:dyDescent="0.5">
      <c r="K2780" s="3"/>
      <c r="L2780" s="4"/>
      <c r="M2780" s="4"/>
      <c r="N2780" s="51"/>
      <c r="Q2780" s="4"/>
      <c r="R2780" s="4"/>
      <c r="S2780" s="4"/>
      <c r="V2780" s="4"/>
      <c r="W2780" s="4"/>
    </row>
    <row r="2781" spans="11:23" x14ac:dyDescent="0.5">
      <c r="K2781" s="3"/>
      <c r="L2781" s="4"/>
      <c r="M2781" s="4"/>
      <c r="N2781" s="51"/>
      <c r="Q2781" s="4"/>
      <c r="R2781" s="4"/>
      <c r="S2781" s="4"/>
      <c r="V2781" s="4"/>
      <c r="W2781" s="4"/>
    </row>
    <row r="2782" spans="11:23" x14ac:dyDescent="0.5">
      <c r="K2782" s="3"/>
      <c r="L2782" s="4"/>
      <c r="M2782" s="4"/>
      <c r="N2782" s="51"/>
      <c r="Q2782" s="4"/>
      <c r="R2782" s="4"/>
      <c r="S2782" s="4"/>
      <c r="V2782" s="4"/>
      <c r="W2782" s="4"/>
    </row>
    <row r="2783" spans="11:23" x14ac:dyDescent="0.5">
      <c r="K2783" s="3"/>
      <c r="L2783" s="4"/>
      <c r="M2783" s="4"/>
      <c r="N2783" s="51"/>
      <c r="Q2783" s="4"/>
      <c r="R2783" s="4"/>
      <c r="S2783" s="4"/>
      <c r="V2783" s="4"/>
      <c r="W2783" s="4"/>
    </row>
    <row r="2784" spans="11:23" x14ac:dyDescent="0.5">
      <c r="K2784" s="3"/>
      <c r="L2784" s="4"/>
      <c r="M2784" s="4"/>
      <c r="N2784" s="51"/>
      <c r="Q2784" s="4"/>
      <c r="R2784" s="4"/>
      <c r="S2784" s="4"/>
      <c r="V2784" s="4"/>
      <c r="W2784" s="4"/>
    </row>
    <row r="2785" spans="11:23" x14ac:dyDescent="0.5">
      <c r="K2785" s="3"/>
      <c r="L2785" s="4"/>
      <c r="M2785" s="4"/>
      <c r="N2785" s="51"/>
      <c r="Q2785" s="4"/>
      <c r="R2785" s="4"/>
      <c r="S2785" s="4"/>
      <c r="V2785" s="4"/>
      <c r="W2785" s="4"/>
    </row>
    <row r="2786" spans="11:23" x14ac:dyDescent="0.5">
      <c r="K2786" s="3"/>
      <c r="L2786" s="4"/>
      <c r="M2786" s="4"/>
      <c r="N2786" s="51"/>
      <c r="Q2786" s="4"/>
      <c r="R2786" s="4"/>
      <c r="S2786" s="4"/>
      <c r="V2786" s="4"/>
      <c r="W2786" s="4"/>
    </row>
    <row r="2787" spans="11:23" x14ac:dyDescent="0.5">
      <c r="K2787" s="3"/>
      <c r="L2787" s="4"/>
      <c r="M2787" s="4"/>
      <c r="N2787" s="51"/>
      <c r="Q2787" s="4"/>
      <c r="R2787" s="4"/>
      <c r="S2787" s="4"/>
      <c r="V2787" s="4"/>
      <c r="W2787" s="4"/>
    </row>
    <row r="2788" spans="11:23" x14ac:dyDescent="0.5">
      <c r="K2788" s="3"/>
      <c r="L2788" s="4"/>
      <c r="M2788" s="4"/>
      <c r="N2788" s="51"/>
      <c r="Q2788" s="4"/>
      <c r="R2788" s="4"/>
      <c r="S2788" s="4"/>
      <c r="V2788" s="4"/>
      <c r="W2788" s="4"/>
    </row>
    <row r="2789" spans="11:23" x14ac:dyDescent="0.5">
      <c r="K2789" s="3"/>
      <c r="L2789" s="4"/>
      <c r="M2789" s="4"/>
      <c r="N2789" s="51"/>
      <c r="Q2789" s="4"/>
      <c r="R2789" s="4"/>
      <c r="S2789" s="4"/>
      <c r="V2789" s="4"/>
      <c r="W2789" s="4"/>
    </row>
    <row r="2790" spans="11:23" x14ac:dyDescent="0.5">
      <c r="K2790" s="3"/>
      <c r="L2790" s="4"/>
      <c r="M2790" s="4"/>
      <c r="N2790" s="51"/>
      <c r="Q2790" s="4"/>
      <c r="R2790" s="4"/>
      <c r="S2790" s="4"/>
      <c r="V2790" s="4"/>
      <c r="W2790" s="4"/>
    </row>
    <row r="2791" spans="11:23" x14ac:dyDescent="0.5">
      <c r="K2791" s="3"/>
      <c r="L2791" s="4"/>
      <c r="M2791" s="4"/>
      <c r="N2791" s="51"/>
      <c r="Q2791" s="4"/>
      <c r="R2791" s="4"/>
      <c r="S2791" s="4"/>
      <c r="V2791" s="4"/>
      <c r="W2791" s="4"/>
    </row>
    <row r="2792" spans="11:23" x14ac:dyDescent="0.5">
      <c r="K2792" s="3"/>
      <c r="L2792" s="4"/>
      <c r="M2792" s="4"/>
      <c r="N2792" s="51"/>
      <c r="Q2792" s="4"/>
      <c r="R2792" s="4"/>
      <c r="S2792" s="4"/>
      <c r="V2792" s="4"/>
      <c r="W2792" s="4"/>
    </row>
    <row r="2793" spans="11:23" x14ac:dyDescent="0.5">
      <c r="K2793" s="3"/>
      <c r="L2793" s="4"/>
      <c r="M2793" s="4"/>
      <c r="N2793" s="51"/>
      <c r="Q2793" s="4"/>
      <c r="R2793" s="4"/>
      <c r="S2793" s="4"/>
      <c r="V2793" s="4"/>
      <c r="W2793" s="4"/>
    </row>
    <row r="2794" spans="11:23" x14ac:dyDescent="0.5">
      <c r="K2794" s="3"/>
      <c r="L2794" s="4"/>
      <c r="M2794" s="4"/>
      <c r="N2794" s="51"/>
      <c r="Q2794" s="4"/>
      <c r="R2794" s="4"/>
      <c r="S2794" s="4"/>
      <c r="V2794" s="4"/>
      <c r="W2794" s="4"/>
    </row>
    <row r="2795" spans="11:23" x14ac:dyDescent="0.5">
      <c r="K2795" s="3"/>
      <c r="L2795" s="4"/>
      <c r="M2795" s="4"/>
      <c r="N2795" s="51"/>
      <c r="Q2795" s="4"/>
      <c r="R2795" s="4"/>
      <c r="S2795" s="4"/>
      <c r="V2795" s="4"/>
      <c r="W2795" s="4"/>
    </row>
    <row r="2796" spans="11:23" x14ac:dyDescent="0.5">
      <c r="K2796" s="3"/>
      <c r="L2796" s="4"/>
      <c r="M2796" s="4"/>
      <c r="N2796" s="51"/>
      <c r="Q2796" s="4"/>
      <c r="R2796" s="4"/>
      <c r="S2796" s="4"/>
      <c r="V2796" s="4"/>
      <c r="W2796" s="4"/>
    </row>
    <row r="2797" spans="11:23" x14ac:dyDescent="0.5">
      <c r="K2797" s="3"/>
      <c r="L2797" s="4"/>
      <c r="M2797" s="4"/>
      <c r="N2797" s="51"/>
      <c r="Q2797" s="4"/>
      <c r="R2797" s="4"/>
      <c r="S2797" s="4"/>
      <c r="V2797" s="4"/>
      <c r="W2797" s="4"/>
    </row>
    <row r="2798" spans="11:23" x14ac:dyDescent="0.5">
      <c r="K2798" s="3"/>
      <c r="L2798" s="4"/>
      <c r="M2798" s="4"/>
      <c r="N2798" s="51"/>
      <c r="Q2798" s="4"/>
      <c r="R2798" s="4"/>
      <c r="S2798" s="4"/>
      <c r="V2798" s="4"/>
      <c r="W2798" s="4"/>
    </row>
    <row r="2799" spans="11:23" x14ac:dyDescent="0.5">
      <c r="K2799" s="3"/>
      <c r="L2799" s="4"/>
      <c r="M2799" s="4"/>
      <c r="N2799" s="51"/>
      <c r="Q2799" s="4"/>
      <c r="R2799" s="4"/>
      <c r="S2799" s="4"/>
      <c r="V2799" s="4"/>
      <c r="W2799" s="4"/>
    </row>
    <row r="2800" spans="11:23" x14ac:dyDescent="0.5">
      <c r="K2800" s="3"/>
      <c r="L2800" s="4"/>
      <c r="M2800" s="4"/>
      <c r="N2800" s="51"/>
      <c r="Q2800" s="4"/>
      <c r="R2800" s="4"/>
      <c r="S2800" s="4"/>
      <c r="V2800" s="4"/>
      <c r="W2800" s="4"/>
    </row>
    <row r="2801" spans="11:23" x14ac:dyDescent="0.5">
      <c r="K2801" s="3"/>
      <c r="L2801" s="4"/>
      <c r="M2801" s="4"/>
      <c r="N2801" s="51"/>
      <c r="Q2801" s="4"/>
      <c r="R2801" s="4"/>
      <c r="S2801" s="4"/>
      <c r="V2801" s="4"/>
      <c r="W2801" s="4"/>
    </row>
    <row r="2802" spans="11:23" x14ac:dyDescent="0.5">
      <c r="K2802" s="3"/>
      <c r="L2802" s="4"/>
      <c r="M2802" s="4"/>
      <c r="N2802" s="51"/>
      <c r="Q2802" s="4"/>
      <c r="R2802" s="4"/>
      <c r="S2802" s="4"/>
      <c r="V2802" s="4"/>
      <c r="W2802" s="4"/>
    </row>
    <row r="2803" spans="11:23" x14ac:dyDescent="0.5">
      <c r="K2803" s="3"/>
      <c r="L2803" s="4"/>
      <c r="M2803" s="4"/>
      <c r="N2803" s="51"/>
      <c r="Q2803" s="4"/>
      <c r="R2803" s="4"/>
      <c r="S2803" s="4"/>
      <c r="V2803" s="4"/>
      <c r="W2803" s="4"/>
    </row>
    <row r="2804" spans="11:23" x14ac:dyDescent="0.5">
      <c r="K2804" s="3"/>
      <c r="L2804" s="4"/>
      <c r="M2804" s="4"/>
      <c r="N2804" s="51"/>
      <c r="Q2804" s="4"/>
      <c r="R2804" s="4"/>
      <c r="S2804" s="4"/>
      <c r="V2804" s="4"/>
      <c r="W2804" s="4"/>
    </row>
    <row r="2805" spans="11:23" x14ac:dyDescent="0.5">
      <c r="K2805" s="3"/>
      <c r="L2805" s="4"/>
      <c r="M2805" s="4"/>
      <c r="N2805" s="51"/>
      <c r="Q2805" s="4"/>
      <c r="R2805" s="4"/>
      <c r="S2805" s="4"/>
      <c r="V2805" s="4"/>
      <c r="W2805" s="4"/>
    </row>
    <row r="2806" spans="11:23" x14ac:dyDescent="0.5">
      <c r="K2806" s="3"/>
      <c r="L2806" s="4"/>
      <c r="M2806" s="4"/>
      <c r="N2806" s="51"/>
      <c r="Q2806" s="4"/>
      <c r="R2806" s="4"/>
      <c r="S2806" s="4"/>
      <c r="V2806" s="4"/>
      <c r="W2806" s="4"/>
    </row>
    <row r="2807" spans="11:23" x14ac:dyDescent="0.5">
      <c r="K2807" s="3"/>
      <c r="L2807" s="4"/>
      <c r="M2807" s="4"/>
      <c r="N2807" s="51"/>
      <c r="Q2807" s="4"/>
      <c r="R2807" s="4"/>
      <c r="S2807" s="4"/>
      <c r="V2807" s="4"/>
      <c r="W2807" s="4"/>
    </row>
    <row r="2808" spans="11:23" x14ac:dyDescent="0.5">
      <c r="K2808" s="3"/>
      <c r="L2808" s="4"/>
      <c r="M2808" s="4"/>
      <c r="N2808" s="51"/>
      <c r="Q2808" s="4"/>
      <c r="R2808" s="4"/>
      <c r="S2808" s="4"/>
      <c r="V2808" s="4"/>
      <c r="W2808" s="4"/>
    </row>
    <row r="2809" spans="11:23" x14ac:dyDescent="0.5">
      <c r="K2809" s="3"/>
      <c r="L2809" s="4"/>
      <c r="M2809" s="4"/>
      <c r="N2809" s="51"/>
      <c r="Q2809" s="4"/>
      <c r="R2809" s="4"/>
      <c r="S2809" s="4"/>
      <c r="V2809" s="4"/>
      <c r="W2809" s="4"/>
    </row>
    <row r="2810" spans="11:23" x14ac:dyDescent="0.5">
      <c r="K2810" s="3"/>
      <c r="L2810" s="4"/>
      <c r="M2810" s="4"/>
      <c r="N2810" s="51"/>
      <c r="Q2810" s="4"/>
      <c r="R2810" s="4"/>
      <c r="S2810" s="4"/>
      <c r="V2810" s="4"/>
      <c r="W2810" s="4"/>
    </row>
    <row r="2811" spans="11:23" x14ac:dyDescent="0.5">
      <c r="K2811" s="3"/>
      <c r="L2811" s="4"/>
      <c r="M2811" s="4"/>
      <c r="N2811" s="51"/>
      <c r="Q2811" s="4"/>
      <c r="R2811" s="4"/>
      <c r="S2811" s="4"/>
      <c r="V2811" s="4"/>
      <c r="W2811" s="4"/>
    </row>
    <row r="2812" spans="11:23" x14ac:dyDescent="0.5">
      <c r="K2812" s="3"/>
      <c r="L2812" s="4"/>
      <c r="M2812" s="4"/>
      <c r="N2812" s="51"/>
      <c r="Q2812" s="4"/>
      <c r="R2812" s="4"/>
      <c r="S2812" s="4"/>
      <c r="V2812" s="4"/>
      <c r="W2812" s="4"/>
    </row>
    <row r="2813" spans="11:23" x14ac:dyDescent="0.5">
      <c r="K2813" s="3"/>
      <c r="L2813" s="4"/>
      <c r="M2813" s="4"/>
      <c r="N2813" s="51"/>
      <c r="Q2813" s="4"/>
      <c r="R2813" s="4"/>
      <c r="S2813" s="4"/>
      <c r="V2813" s="4"/>
      <c r="W2813" s="4"/>
    </row>
    <row r="2814" spans="11:23" x14ac:dyDescent="0.5">
      <c r="K2814" s="3"/>
      <c r="L2814" s="4"/>
      <c r="M2814" s="4"/>
      <c r="N2814" s="51"/>
      <c r="Q2814" s="4"/>
      <c r="R2814" s="4"/>
      <c r="S2814" s="4"/>
      <c r="V2814" s="4"/>
      <c r="W2814" s="4"/>
    </row>
    <row r="2815" spans="11:23" x14ac:dyDescent="0.5">
      <c r="K2815" s="3"/>
      <c r="L2815" s="4"/>
      <c r="M2815" s="4"/>
      <c r="N2815" s="51"/>
      <c r="Q2815" s="4"/>
      <c r="R2815" s="4"/>
      <c r="S2815" s="4"/>
      <c r="V2815" s="4"/>
      <c r="W2815" s="4"/>
    </row>
    <row r="2816" spans="11:23" x14ac:dyDescent="0.5">
      <c r="K2816" s="3"/>
      <c r="L2816" s="4"/>
      <c r="M2816" s="4"/>
      <c r="N2816" s="51"/>
      <c r="Q2816" s="4"/>
      <c r="R2816" s="4"/>
      <c r="S2816" s="4"/>
      <c r="V2816" s="4"/>
      <c r="W2816" s="4"/>
    </row>
    <row r="2817" spans="11:23" x14ac:dyDescent="0.5">
      <c r="K2817" s="3"/>
      <c r="L2817" s="4"/>
      <c r="M2817" s="4"/>
      <c r="N2817" s="51"/>
      <c r="Q2817" s="4"/>
      <c r="R2817" s="4"/>
      <c r="S2817" s="4"/>
      <c r="V2817" s="4"/>
      <c r="W2817" s="4"/>
    </row>
    <row r="2818" spans="11:23" x14ac:dyDescent="0.5">
      <c r="K2818" s="3"/>
      <c r="L2818" s="4"/>
      <c r="M2818" s="4"/>
      <c r="N2818" s="51"/>
      <c r="Q2818" s="4"/>
      <c r="R2818" s="4"/>
      <c r="S2818" s="4"/>
      <c r="V2818" s="4"/>
      <c r="W2818" s="4"/>
    </row>
    <row r="2819" spans="11:23" x14ac:dyDescent="0.5">
      <c r="K2819" s="3"/>
      <c r="L2819" s="4"/>
      <c r="M2819" s="4"/>
      <c r="N2819" s="51"/>
      <c r="Q2819" s="4"/>
      <c r="R2819" s="4"/>
      <c r="S2819" s="4"/>
      <c r="V2819" s="4"/>
      <c r="W2819" s="4"/>
    </row>
    <row r="2820" spans="11:23" x14ac:dyDescent="0.5">
      <c r="K2820" s="3"/>
      <c r="L2820" s="4"/>
      <c r="M2820" s="4"/>
      <c r="N2820" s="51"/>
      <c r="Q2820" s="4"/>
      <c r="R2820" s="4"/>
      <c r="S2820" s="4"/>
      <c r="V2820" s="4"/>
      <c r="W2820" s="4"/>
    </row>
    <row r="2821" spans="11:23" x14ac:dyDescent="0.5">
      <c r="K2821" s="3"/>
      <c r="L2821" s="4"/>
      <c r="M2821" s="4"/>
      <c r="N2821" s="51"/>
      <c r="Q2821" s="4"/>
      <c r="R2821" s="4"/>
      <c r="S2821" s="4"/>
      <c r="V2821" s="4"/>
      <c r="W2821" s="4"/>
    </row>
    <row r="2822" spans="11:23" x14ac:dyDescent="0.5">
      <c r="K2822" s="3"/>
      <c r="L2822" s="4"/>
      <c r="M2822" s="4"/>
      <c r="N2822" s="51"/>
      <c r="Q2822" s="4"/>
      <c r="R2822" s="4"/>
      <c r="S2822" s="4"/>
      <c r="V2822" s="4"/>
      <c r="W2822" s="4"/>
    </row>
    <row r="2823" spans="11:23" x14ac:dyDescent="0.5">
      <c r="K2823" s="3"/>
      <c r="L2823" s="4"/>
      <c r="M2823" s="4"/>
      <c r="N2823" s="51"/>
      <c r="Q2823" s="4"/>
      <c r="R2823" s="4"/>
      <c r="S2823" s="4"/>
      <c r="V2823" s="4"/>
      <c r="W2823" s="4"/>
    </row>
    <row r="2824" spans="11:23" x14ac:dyDescent="0.5">
      <c r="K2824" s="3"/>
      <c r="L2824" s="4"/>
      <c r="M2824" s="4"/>
      <c r="N2824" s="51"/>
      <c r="Q2824" s="4"/>
      <c r="R2824" s="4"/>
      <c r="S2824" s="4"/>
      <c r="V2824" s="4"/>
      <c r="W2824" s="4"/>
    </row>
    <row r="2825" spans="11:23" x14ac:dyDescent="0.5">
      <c r="K2825" s="3"/>
      <c r="L2825" s="4"/>
      <c r="M2825" s="4"/>
      <c r="N2825" s="51"/>
      <c r="Q2825" s="4"/>
      <c r="R2825" s="4"/>
      <c r="S2825" s="4"/>
      <c r="V2825" s="4"/>
      <c r="W2825" s="4"/>
    </row>
    <row r="2826" spans="11:23" x14ac:dyDescent="0.5">
      <c r="K2826" s="3"/>
      <c r="L2826" s="4"/>
      <c r="M2826" s="4"/>
      <c r="N2826" s="51"/>
      <c r="Q2826" s="4"/>
      <c r="R2826" s="4"/>
      <c r="S2826" s="4"/>
      <c r="V2826" s="4"/>
      <c r="W2826" s="4"/>
    </row>
    <row r="2827" spans="11:23" x14ac:dyDescent="0.5">
      <c r="K2827" s="3"/>
      <c r="L2827" s="4"/>
      <c r="M2827" s="4"/>
      <c r="N2827" s="51"/>
      <c r="Q2827" s="4"/>
      <c r="R2827" s="4"/>
      <c r="S2827" s="4"/>
      <c r="V2827" s="4"/>
      <c r="W2827" s="4"/>
    </row>
    <row r="2828" spans="11:23" x14ac:dyDescent="0.5">
      <c r="K2828" s="3"/>
      <c r="L2828" s="4"/>
      <c r="M2828" s="4"/>
      <c r="N2828" s="51"/>
      <c r="Q2828" s="4"/>
      <c r="R2828" s="4"/>
      <c r="S2828" s="4"/>
      <c r="V2828" s="4"/>
      <c r="W2828" s="4"/>
    </row>
    <row r="2829" spans="11:23" x14ac:dyDescent="0.5">
      <c r="K2829" s="3"/>
      <c r="L2829" s="4"/>
      <c r="M2829" s="4"/>
      <c r="N2829" s="51"/>
      <c r="Q2829" s="4"/>
      <c r="R2829" s="4"/>
      <c r="S2829" s="4"/>
      <c r="V2829" s="4"/>
      <c r="W2829" s="4"/>
    </row>
    <row r="2830" spans="11:23" x14ac:dyDescent="0.5">
      <c r="K2830" s="3"/>
      <c r="L2830" s="4"/>
      <c r="M2830" s="4"/>
      <c r="N2830" s="51"/>
      <c r="Q2830" s="4"/>
      <c r="R2830" s="4"/>
      <c r="S2830" s="4"/>
      <c r="V2830" s="4"/>
      <c r="W2830" s="4"/>
    </row>
    <row r="2831" spans="11:23" x14ac:dyDescent="0.5">
      <c r="K2831" s="3"/>
      <c r="L2831" s="4"/>
      <c r="M2831" s="4"/>
      <c r="N2831" s="51"/>
      <c r="Q2831" s="4"/>
      <c r="R2831" s="4"/>
      <c r="S2831" s="4"/>
      <c r="V2831" s="4"/>
      <c r="W2831" s="4"/>
    </row>
    <row r="2832" spans="11:23" x14ac:dyDescent="0.5">
      <c r="K2832" s="3"/>
      <c r="L2832" s="4"/>
      <c r="M2832" s="4"/>
      <c r="N2832" s="51"/>
      <c r="Q2832" s="4"/>
      <c r="R2832" s="4"/>
      <c r="S2832" s="4"/>
      <c r="V2832" s="4"/>
      <c r="W2832" s="4"/>
    </row>
    <row r="2833" spans="11:23" x14ac:dyDescent="0.5">
      <c r="K2833" s="3"/>
      <c r="L2833" s="4"/>
      <c r="M2833" s="4"/>
      <c r="N2833" s="51"/>
      <c r="Q2833" s="4"/>
      <c r="R2833" s="4"/>
      <c r="S2833" s="4"/>
      <c r="V2833" s="4"/>
      <c r="W2833" s="4"/>
    </row>
    <row r="2834" spans="11:23" x14ac:dyDescent="0.5">
      <c r="K2834" s="3"/>
      <c r="L2834" s="4"/>
      <c r="M2834" s="4"/>
      <c r="N2834" s="51"/>
      <c r="Q2834" s="4"/>
      <c r="R2834" s="4"/>
      <c r="S2834" s="4"/>
      <c r="V2834" s="4"/>
      <c r="W2834" s="4"/>
    </row>
    <row r="2835" spans="11:23" x14ac:dyDescent="0.5">
      <c r="K2835" s="3"/>
      <c r="L2835" s="4"/>
      <c r="M2835" s="4"/>
      <c r="N2835" s="51"/>
      <c r="Q2835" s="4"/>
      <c r="R2835" s="4"/>
      <c r="S2835" s="4"/>
      <c r="V2835" s="4"/>
      <c r="W2835" s="4"/>
    </row>
    <row r="2836" spans="11:23" x14ac:dyDescent="0.5">
      <c r="K2836" s="3"/>
      <c r="L2836" s="4"/>
      <c r="M2836" s="4"/>
      <c r="N2836" s="51"/>
      <c r="Q2836" s="4"/>
      <c r="R2836" s="4"/>
      <c r="S2836" s="4"/>
      <c r="V2836" s="4"/>
      <c r="W2836" s="4"/>
    </row>
    <row r="2837" spans="11:23" x14ac:dyDescent="0.5">
      <c r="K2837" s="3"/>
      <c r="L2837" s="4"/>
      <c r="M2837" s="4"/>
      <c r="N2837" s="51"/>
      <c r="Q2837" s="4"/>
      <c r="R2837" s="4"/>
      <c r="S2837" s="4"/>
      <c r="V2837" s="4"/>
      <c r="W2837" s="4"/>
    </row>
    <row r="2838" spans="11:23" x14ac:dyDescent="0.5">
      <c r="K2838" s="3"/>
      <c r="L2838" s="4"/>
      <c r="M2838" s="4"/>
      <c r="N2838" s="51"/>
      <c r="Q2838" s="4"/>
      <c r="R2838" s="4"/>
      <c r="S2838" s="4"/>
      <c r="V2838" s="4"/>
      <c r="W2838" s="4"/>
    </row>
    <row r="2839" spans="11:23" x14ac:dyDescent="0.5">
      <c r="K2839" s="3"/>
      <c r="L2839" s="4"/>
      <c r="M2839" s="4"/>
      <c r="N2839" s="51"/>
      <c r="Q2839" s="4"/>
      <c r="R2839" s="4"/>
      <c r="S2839" s="4"/>
      <c r="V2839" s="4"/>
      <c r="W2839" s="4"/>
    </row>
    <row r="2840" spans="11:23" x14ac:dyDescent="0.5">
      <c r="K2840" s="3"/>
      <c r="L2840" s="4"/>
      <c r="M2840" s="4"/>
      <c r="N2840" s="51"/>
      <c r="Q2840" s="4"/>
      <c r="R2840" s="4"/>
      <c r="S2840" s="4"/>
      <c r="V2840" s="4"/>
      <c r="W2840" s="4"/>
    </row>
    <row r="2841" spans="11:23" x14ac:dyDescent="0.5">
      <c r="K2841" s="3"/>
      <c r="L2841" s="4"/>
      <c r="M2841" s="4"/>
      <c r="N2841" s="51"/>
      <c r="Q2841" s="4"/>
      <c r="R2841" s="4"/>
      <c r="S2841" s="4"/>
      <c r="V2841" s="4"/>
      <c r="W2841" s="4"/>
    </row>
    <row r="2842" spans="11:23" x14ac:dyDescent="0.5">
      <c r="K2842" s="3"/>
      <c r="L2842" s="4"/>
      <c r="M2842" s="4"/>
      <c r="N2842" s="51"/>
      <c r="Q2842" s="4"/>
      <c r="R2842" s="4"/>
      <c r="S2842" s="4"/>
      <c r="V2842" s="4"/>
      <c r="W2842" s="4"/>
    </row>
    <row r="2843" spans="11:23" x14ac:dyDescent="0.5">
      <c r="K2843" s="3"/>
      <c r="L2843" s="4"/>
      <c r="M2843" s="4"/>
      <c r="N2843" s="51"/>
      <c r="Q2843" s="4"/>
      <c r="R2843" s="4"/>
      <c r="S2843" s="4"/>
      <c r="V2843" s="4"/>
      <c r="W2843" s="4"/>
    </row>
    <row r="2844" spans="11:23" x14ac:dyDescent="0.5">
      <c r="K2844" s="3"/>
      <c r="L2844" s="4"/>
      <c r="M2844" s="4"/>
      <c r="N2844" s="51"/>
      <c r="Q2844" s="4"/>
      <c r="R2844" s="4"/>
      <c r="S2844" s="4"/>
      <c r="V2844" s="4"/>
      <c r="W2844" s="4"/>
    </row>
    <row r="2845" spans="11:23" x14ac:dyDescent="0.5">
      <c r="K2845" s="3"/>
      <c r="L2845" s="4"/>
      <c r="M2845" s="4"/>
      <c r="N2845" s="51"/>
      <c r="Q2845" s="4"/>
      <c r="R2845" s="4"/>
      <c r="S2845" s="4"/>
      <c r="V2845" s="4"/>
      <c r="W2845" s="4"/>
    </row>
    <row r="2846" spans="11:23" x14ac:dyDescent="0.5">
      <c r="K2846" s="3"/>
      <c r="L2846" s="4"/>
      <c r="M2846" s="4"/>
      <c r="N2846" s="51"/>
      <c r="Q2846" s="4"/>
      <c r="R2846" s="4"/>
      <c r="S2846" s="4"/>
      <c r="V2846" s="4"/>
      <c r="W2846" s="4"/>
    </row>
    <row r="2847" spans="11:23" x14ac:dyDescent="0.5">
      <c r="K2847" s="3"/>
      <c r="L2847" s="4"/>
      <c r="M2847" s="4"/>
      <c r="N2847" s="51"/>
      <c r="Q2847" s="4"/>
      <c r="R2847" s="4"/>
      <c r="S2847" s="4"/>
      <c r="V2847" s="4"/>
      <c r="W2847" s="4"/>
    </row>
    <row r="2848" spans="11:23" x14ac:dyDescent="0.5">
      <c r="K2848" s="3"/>
      <c r="L2848" s="4"/>
      <c r="M2848" s="4"/>
      <c r="N2848" s="51"/>
      <c r="Q2848" s="4"/>
      <c r="R2848" s="4"/>
      <c r="S2848" s="4"/>
      <c r="V2848" s="4"/>
      <c r="W2848" s="4"/>
    </row>
    <row r="2849" spans="11:23" x14ac:dyDescent="0.5">
      <c r="K2849" s="3"/>
      <c r="L2849" s="4"/>
      <c r="M2849" s="4"/>
      <c r="N2849" s="51"/>
      <c r="Q2849" s="4"/>
      <c r="R2849" s="4"/>
      <c r="S2849" s="4"/>
      <c r="V2849" s="4"/>
      <c r="W2849" s="4"/>
    </row>
    <row r="2850" spans="11:23" x14ac:dyDescent="0.5">
      <c r="K2850" s="3"/>
      <c r="L2850" s="4"/>
      <c r="M2850" s="4"/>
      <c r="N2850" s="51"/>
      <c r="Q2850" s="4"/>
      <c r="R2850" s="4"/>
      <c r="S2850" s="4"/>
      <c r="V2850" s="4"/>
      <c r="W2850" s="4"/>
    </row>
    <row r="2851" spans="11:23" x14ac:dyDescent="0.5">
      <c r="K2851" s="3"/>
      <c r="L2851" s="4"/>
      <c r="M2851" s="4"/>
      <c r="N2851" s="51"/>
      <c r="Q2851" s="4"/>
      <c r="R2851" s="4"/>
      <c r="S2851" s="4"/>
      <c r="V2851" s="4"/>
      <c r="W2851" s="4"/>
    </row>
    <row r="2852" spans="11:23" x14ac:dyDescent="0.5">
      <c r="K2852" s="3"/>
      <c r="L2852" s="4"/>
      <c r="M2852" s="4"/>
      <c r="N2852" s="51"/>
      <c r="Q2852" s="4"/>
      <c r="R2852" s="4"/>
      <c r="S2852" s="4"/>
      <c r="V2852" s="4"/>
      <c r="W2852" s="4"/>
    </row>
    <row r="2853" spans="11:23" x14ac:dyDescent="0.5">
      <c r="K2853" s="3"/>
      <c r="L2853" s="4"/>
      <c r="M2853" s="4"/>
      <c r="N2853" s="51"/>
      <c r="Q2853" s="4"/>
      <c r="R2853" s="4"/>
      <c r="S2853" s="4"/>
      <c r="V2853" s="4"/>
      <c r="W2853" s="4"/>
    </row>
    <row r="2854" spans="11:23" x14ac:dyDescent="0.5">
      <c r="K2854" s="3"/>
      <c r="L2854" s="4"/>
      <c r="M2854" s="4"/>
      <c r="N2854" s="51"/>
      <c r="Q2854" s="4"/>
      <c r="R2854" s="4"/>
      <c r="S2854" s="4"/>
      <c r="V2854" s="4"/>
      <c r="W2854" s="4"/>
    </row>
    <row r="2855" spans="11:23" x14ac:dyDescent="0.5">
      <c r="K2855" s="3"/>
      <c r="L2855" s="4"/>
      <c r="M2855" s="4"/>
      <c r="N2855" s="51"/>
      <c r="Q2855" s="4"/>
      <c r="R2855" s="4"/>
      <c r="S2855" s="4"/>
      <c r="V2855" s="4"/>
      <c r="W2855" s="4"/>
    </row>
    <row r="2856" spans="11:23" x14ac:dyDescent="0.5">
      <c r="K2856" s="3"/>
      <c r="L2856" s="4"/>
      <c r="M2856" s="4"/>
      <c r="N2856" s="51"/>
      <c r="Q2856" s="4"/>
      <c r="R2856" s="4"/>
      <c r="S2856" s="4"/>
      <c r="V2856" s="4"/>
      <c r="W2856" s="4"/>
    </row>
    <row r="2857" spans="11:23" x14ac:dyDescent="0.5">
      <c r="K2857" s="3"/>
      <c r="L2857" s="4"/>
      <c r="M2857" s="4"/>
      <c r="N2857" s="51"/>
      <c r="Q2857" s="4"/>
      <c r="R2857" s="4"/>
      <c r="S2857" s="4"/>
      <c r="V2857" s="4"/>
      <c r="W2857" s="4"/>
    </row>
    <row r="2858" spans="11:23" x14ac:dyDescent="0.5">
      <c r="K2858" s="3"/>
      <c r="L2858" s="4"/>
      <c r="M2858" s="4"/>
      <c r="N2858" s="51"/>
      <c r="Q2858" s="4"/>
      <c r="R2858" s="4"/>
      <c r="S2858" s="4"/>
      <c r="V2858" s="4"/>
      <c r="W2858" s="4"/>
    </row>
    <row r="2859" spans="11:23" x14ac:dyDescent="0.5">
      <c r="K2859" s="3"/>
      <c r="L2859" s="4"/>
      <c r="M2859" s="4"/>
      <c r="N2859" s="51"/>
      <c r="Q2859" s="4"/>
      <c r="R2859" s="4"/>
      <c r="S2859" s="4"/>
      <c r="V2859" s="4"/>
      <c r="W2859" s="4"/>
    </row>
    <row r="2860" spans="11:23" x14ac:dyDescent="0.5">
      <c r="K2860" s="3"/>
      <c r="L2860" s="4"/>
      <c r="M2860" s="4"/>
      <c r="N2860" s="51"/>
      <c r="Q2860" s="4"/>
      <c r="R2860" s="4"/>
      <c r="S2860" s="4"/>
      <c r="V2860" s="4"/>
      <c r="W2860" s="4"/>
    </row>
    <row r="2861" spans="11:23" x14ac:dyDescent="0.5">
      <c r="K2861" s="3"/>
      <c r="L2861" s="4"/>
      <c r="M2861" s="4"/>
      <c r="N2861" s="51"/>
      <c r="Q2861" s="4"/>
      <c r="R2861" s="4"/>
      <c r="S2861" s="4"/>
      <c r="V2861" s="4"/>
      <c r="W2861" s="4"/>
    </row>
    <row r="2862" spans="11:23" x14ac:dyDescent="0.5">
      <c r="K2862" s="3"/>
      <c r="L2862" s="4"/>
      <c r="M2862" s="4"/>
      <c r="N2862" s="51"/>
      <c r="Q2862" s="4"/>
      <c r="R2862" s="4"/>
      <c r="S2862" s="4"/>
      <c r="V2862" s="4"/>
      <c r="W2862" s="4"/>
    </row>
    <row r="2863" spans="11:23" x14ac:dyDescent="0.5">
      <c r="K2863" s="3"/>
      <c r="L2863" s="4"/>
      <c r="M2863" s="4"/>
      <c r="N2863" s="51"/>
      <c r="Q2863" s="4"/>
      <c r="R2863" s="4"/>
      <c r="S2863" s="4"/>
      <c r="V2863" s="4"/>
      <c r="W2863" s="4"/>
    </row>
    <row r="2864" spans="11:23" x14ac:dyDescent="0.5">
      <c r="K2864" s="3"/>
      <c r="L2864" s="4"/>
      <c r="M2864" s="4"/>
      <c r="N2864" s="51"/>
      <c r="Q2864" s="4"/>
      <c r="R2864" s="4"/>
      <c r="S2864" s="4"/>
      <c r="V2864" s="4"/>
      <c r="W2864" s="4"/>
    </row>
    <row r="2865" spans="11:23" x14ac:dyDescent="0.5">
      <c r="K2865" s="3"/>
      <c r="L2865" s="4"/>
      <c r="M2865" s="4"/>
      <c r="N2865" s="51"/>
      <c r="Q2865" s="4"/>
      <c r="R2865" s="4"/>
      <c r="S2865" s="4"/>
      <c r="V2865" s="4"/>
      <c r="W2865" s="4"/>
    </row>
    <row r="2866" spans="11:23" x14ac:dyDescent="0.5">
      <c r="K2866" s="3"/>
      <c r="L2866" s="4"/>
      <c r="M2866" s="4"/>
      <c r="N2866" s="51"/>
      <c r="Q2866" s="4"/>
      <c r="R2866" s="4"/>
      <c r="S2866" s="4"/>
      <c r="V2866" s="4"/>
      <c r="W2866" s="4"/>
    </row>
    <row r="2867" spans="11:23" x14ac:dyDescent="0.5">
      <c r="K2867" s="3"/>
      <c r="L2867" s="4"/>
      <c r="M2867" s="4"/>
      <c r="N2867" s="51"/>
      <c r="Q2867" s="4"/>
      <c r="R2867" s="4"/>
      <c r="S2867" s="4"/>
      <c r="V2867" s="4"/>
      <c r="W2867" s="4"/>
    </row>
    <row r="2868" spans="11:23" x14ac:dyDescent="0.5">
      <c r="K2868" s="3"/>
      <c r="L2868" s="4"/>
      <c r="M2868" s="4"/>
      <c r="N2868" s="51"/>
      <c r="Q2868" s="4"/>
      <c r="R2868" s="4"/>
      <c r="S2868" s="4"/>
      <c r="V2868" s="4"/>
      <c r="W2868" s="4"/>
    </row>
    <row r="2869" spans="11:23" x14ac:dyDescent="0.5">
      <c r="K2869" s="3"/>
      <c r="L2869" s="4"/>
      <c r="M2869" s="4"/>
      <c r="N2869" s="51"/>
      <c r="Q2869" s="4"/>
      <c r="R2869" s="4"/>
      <c r="S2869" s="4"/>
      <c r="V2869" s="4"/>
      <c r="W2869" s="4"/>
    </row>
    <row r="2870" spans="11:23" x14ac:dyDescent="0.5">
      <c r="K2870" s="3"/>
      <c r="L2870" s="4"/>
      <c r="M2870" s="4"/>
      <c r="N2870" s="51"/>
      <c r="Q2870" s="4"/>
      <c r="R2870" s="4"/>
      <c r="S2870" s="4"/>
      <c r="V2870" s="4"/>
      <c r="W2870" s="4"/>
    </row>
    <row r="2871" spans="11:23" x14ac:dyDescent="0.5">
      <c r="K2871" s="3"/>
      <c r="L2871" s="4"/>
      <c r="M2871" s="4"/>
      <c r="N2871" s="51"/>
      <c r="Q2871" s="4"/>
      <c r="R2871" s="4"/>
      <c r="S2871" s="4"/>
      <c r="V2871" s="4"/>
      <c r="W2871" s="4"/>
    </row>
    <row r="2872" spans="11:23" x14ac:dyDescent="0.5">
      <c r="K2872" s="3"/>
      <c r="L2872" s="4"/>
      <c r="M2872" s="4"/>
      <c r="N2872" s="51"/>
      <c r="Q2872" s="4"/>
      <c r="R2872" s="4"/>
      <c r="S2872" s="4"/>
      <c r="V2872" s="4"/>
      <c r="W2872" s="4"/>
    </row>
    <row r="2873" spans="11:23" x14ac:dyDescent="0.5">
      <c r="K2873" s="3"/>
      <c r="L2873" s="4"/>
      <c r="M2873" s="4"/>
      <c r="N2873" s="51"/>
      <c r="Q2873" s="4"/>
      <c r="R2873" s="4"/>
      <c r="S2873" s="4"/>
      <c r="V2873" s="4"/>
      <c r="W2873" s="4"/>
    </row>
    <row r="2874" spans="11:23" x14ac:dyDescent="0.5">
      <c r="K2874" s="3"/>
      <c r="L2874" s="4"/>
      <c r="M2874" s="4"/>
      <c r="N2874" s="51"/>
      <c r="Q2874" s="4"/>
      <c r="R2874" s="4"/>
      <c r="S2874" s="4"/>
      <c r="V2874" s="4"/>
      <c r="W2874" s="4"/>
    </row>
    <row r="2875" spans="11:23" x14ac:dyDescent="0.5">
      <c r="K2875" s="3"/>
      <c r="L2875" s="4"/>
      <c r="M2875" s="4"/>
      <c r="N2875" s="51"/>
      <c r="Q2875" s="4"/>
      <c r="R2875" s="4"/>
      <c r="S2875" s="4"/>
      <c r="V2875" s="4"/>
      <c r="W2875" s="4"/>
    </row>
    <row r="2876" spans="11:23" x14ac:dyDescent="0.5">
      <c r="K2876" s="3"/>
      <c r="L2876" s="4"/>
      <c r="M2876" s="4"/>
      <c r="N2876" s="51"/>
      <c r="Q2876" s="4"/>
      <c r="R2876" s="4"/>
      <c r="S2876" s="4"/>
      <c r="V2876" s="4"/>
      <c r="W2876" s="4"/>
    </row>
    <row r="2877" spans="11:23" x14ac:dyDescent="0.5">
      <c r="K2877" s="3"/>
      <c r="L2877" s="4"/>
      <c r="M2877" s="4"/>
      <c r="N2877" s="51"/>
      <c r="Q2877" s="4"/>
      <c r="R2877" s="4"/>
      <c r="S2877" s="4"/>
      <c r="V2877" s="4"/>
      <c r="W2877" s="4"/>
    </row>
    <row r="2878" spans="11:23" x14ac:dyDescent="0.5">
      <c r="K2878" s="3"/>
      <c r="L2878" s="4"/>
      <c r="M2878" s="4"/>
      <c r="N2878" s="51"/>
      <c r="Q2878" s="4"/>
      <c r="R2878" s="4"/>
      <c r="S2878" s="4"/>
      <c r="V2878" s="4"/>
      <c r="W2878" s="4"/>
    </row>
    <row r="2879" spans="11:23" x14ac:dyDescent="0.5">
      <c r="K2879" s="3"/>
      <c r="L2879" s="4"/>
      <c r="M2879" s="4"/>
      <c r="N2879" s="51"/>
      <c r="Q2879" s="4"/>
      <c r="R2879" s="4"/>
      <c r="S2879" s="4"/>
      <c r="V2879" s="4"/>
      <c r="W2879" s="4"/>
    </row>
    <row r="2880" spans="11:23" x14ac:dyDescent="0.5">
      <c r="K2880" s="3"/>
      <c r="L2880" s="4"/>
      <c r="M2880" s="4"/>
      <c r="N2880" s="51"/>
      <c r="Q2880" s="4"/>
      <c r="R2880" s="4"/>
      <c r="S2880" s="4"/>
      <c r="V2880" s="4"/>
      <c r="W2880" s="4"/>
    </row>
    <row r="2881" spans="11:23" x14ac:dyDescent="0.5">
      <c r="K2881" s="3"/>
      <c r="L2881" s="4"/>
      <c r="M2881" s="4"/>
      <c r="N2881" s="51"/>
      <c r="Q2881" s="4"/>
      <c r="R2881" s="4"/>
      <c r="S2881" s="4"/>
      <c r="V2881" s="4"/>
      <c r="W2881" s="4"/>
    </row>
    <row r="2882" spans="11:23" x14ac:dyDescent="0.5">
      <c r="K2882" s="3"/>
      <c r="L2882" s="4"/>
      <c r="M2882" s="4"/>
      <c r="N2882" s="51"/>
      <c r="Q2882" s="4"/>
      <c r="R2882" s="4"/>
      <c r="S2882" s="4"/>
      <c r="V2882" s="4"/>
      <c r="W2882" s="4"/>
    </row>
    <row r="2883" spans="11:23" x14ac:dyDescent="0.5">
      <c r="K2883" s="3"/>
      <c r="L2883" s="4"/>
      <c r="M2883" s="4"/>
      <c r="N2883" s="51"/>
      <c r="Q2883" s="4"/>
      <c r="R2883" s="4"/>
      <c r="S2883" s="4"/>
      <c r="V2883" s="4"/>
      <c r="W2883" s="4"/>
    </row>
    <row r="2884" spans="11:23" x14ac:dyDescent="0.5">
      <c r="K2884" s="3"/>
      <c r="L2884" s="4"/>
      <c r="M2884" s="4"/>
      <c r="N2884" s="51"/>
      <c r="Q2884" s="4"/>
      <c r="R2884" s="4"/>
      <c r="S2884" s="4"/>
      <c r="V2884" s="4"/>
      <c r="W2884" s="4"/>
    </row>
    <row r="2885" spans="11:23" x14ac:dyDescent="0.5">
      <c r="K2885" s="3"/>
      <c r="L2885" s="4"/>
      <c r="M2885" s="4"/>
      <c r="N2885" s="51"/>
      <c r="Q2885" s="4"/>
      <c r="R2885" s="4"/>
      <c r="S2885" s="4"/>
      <c r="V2885" s="4"/>
      <c r="W2885" s="4"/>
    </row>
    <row r="2886" spans="11:23" x14ac:dyDescent="0.5">
      <c r="K2886" s="3"/>
      <c r="L2886" s="4"/>
      <c r="M2886" s="4"/>
      <c r="N2886" s="51"/>
      <c r="Q2886" s="4"/>
      <c r="R2886" s="4"/>
      <c r="S2886" s="4"/>
      <c r="V2886" s="4"/>
      <c r="W2886" s="4"/>
    </row>
    <row r="2887" spans="11:23" x14ac:dyDescent="0.5">
      <c r="K2887" s="3"/>
      <c r="L2887" s="4"/>
      <c r="M2887" s="4"/>
      <c r="N2887" s="51"/>
      <c r="Q2887" s="4"/>
      <c r="R2887" s="4"/>
      <c r="S2887" s="4"/>
      <c r="V2887" s="4"/>
      <c r="W2887" s="4"/>
    </row>
    <row r="2888" spans="11:23" x14ac:dyDescent="0.5">
      <c r="K2888" s="3"/>
      <c r="L2888" s="4"/>
      <c r="M2888" s="4"/>
      <c r="N2888" s="51"/>
      <c r="Q2888" s="4"/>
      <c r="R2888" s="4"/>
      <c r="S2888" s="4"/>
      <c r="V2888" s="4"/>
      <c r="W2888" s="4"/>
    </row>
    <row r="2889" spans="11:23" x14ac:dyDescent="0.5">
      <c r="K2889" s="3"/>
      <c r="L2889" s="4"/>
      <c r="M2889" s="4"/>
      <c r="N2889" s="51"/>
      <c r="Q2889" s="4"/>
      <c r="R2889" s="4"/>
      <c r="S2889" s="4"/>
      <c r="V2889" s="4"/>
      <c r="W2889" s="4"/>
    </row>
    <row r="2890" spans="11:23" x14ac:dyDescent="0.5">
      <c r="K2890" s="3"/>
      <c r="L2890" s="4"/>
      <c r="M2890" s="4"/>
      <c r="N2890" s="51"/>
      <c r="Q2890" s="4"/>
      <c r="R2890" s="4"/>
      <c r="S2890" s="4"/>
      <c r="V2890" s="4"/>
      <c r="W2890" s="4"/>
    </row>
    <row r="2891" spans="11:23" x14ac:dyDescent="0.5">
      <c r="K2891" s="3"/>
      <c r="L2891" s="4"/>
      <c r="M2891" s="4"/>
      <c r="N2891" s="51"/>
      <c r="Q2891" s="4"/>
      <c r="R2891" s="4"/>
      <c r="S2891" s="4"/>
      <c r="V2891" s="4"/>
      <c r="W2891" s="4"/>
    </row>
    <row r="2892" spans="11:23" x14ac:dyDescent="0.5">
      <c r="K2892" s="3"/>
      <c r="L2892" s="4"/>
      <c r="M2892" s="4"/>
      <c r="N2892" s="51"/>
      <c r="Q2892" s="4"/>
      <c r="R2892" s="4"/>
      <c r="S2892" s="4"/>
      <c r="V2892" s="4"/>
      <c r="W2892" s="4"/>
    </row>
    <row r="2893" spans="11:23" x14ac:dyDescent="0.5">
      <c r="K2893" s="3"/>
      <c r="L2893" s="4"/>
      <c r="M2893" s="4"/>
      <c r="N2893" s="51"/>
      <c r="Q2893" s="4"/>
      <c r="R2893" s="4"/>
      <c r="S2893" s="4"/>
      <c r="V2893" s="4"/>
      <c r="W2893" s="4"/>
    </row>
    <row r="2894" spans="11:23" x14ac:dyDescent="0.5">
      <c r="K2894" s="3"/>
      <c r="L2894" s="4"/>
      <c r="M2894" s="4"/>
      <c r="N2894" s="51"/>
      <c r="Q2894" s="4"/>
      <c r="R2894" s="4"/>
      <c r="S2894" s="4"/>
      <c r="V2894" s="4"/>
      <c r="W2894" s="4"/>
    </row>
    <row r="2895" spans="11:23" x14ac:dyDescent="0.5">
      <c r="K2895" s="3"/>
      <c r="L2895" s="4"/>
      <c r="M2895" s="4"/>
      <c r="N2895" s="51"/>
      <c r="Q2895" s="4"/>
      <c r="R2895" s="4"/>
      <c r="S2895" s="4"/>
      <c r="V2895" s="4"/>
      <c r="W2895" s="4"/>
    </row>
    <row r="2896" spans="11:23" x14ac:dyDescent="0.5">
      <c r="K2896" s="3"/>
      <c r="L2896" s="4"/>
      <c r="M2896" s="4"/>
      <c r="N2896" s="51"/>
      <c r="Q2896" s="4"/>
      <c r="R2896" s="4"/>
      <c r="S2896" s="4"/>
      <c r="V2896" s="4"/>
      <c r="W2896" s="4"/>
    </row>
    <row r="2897" spans="11:23" x14ac:dyDescent="0.5">
      <c r="K2897" s="3"/>
      <c r="L2897" s="4"/>
      <c r="M2897" s="4"/>
      <c r="N2897" s="51"/>
      <c r="Q2897" s="4"/>
      <c r="R2897" s="4"/>
      <c r="S2897" s="4"/>
      <c r="V2897" s="4"/>
      <c r="W2897" s="4"/>
    </row>
    <row r="2898" spans="11:23" x14ac:dyDescent="0.5">
      <c r="K2898" s="3"/>
      <c r="L2898" s="4"/>
      <c r="M2898" s="4"/>
      <c r="N2898" s="51"/>
      <c r="Q2898" s="4"/>
      <c r="R2898" s="4"/>
      <c r="S2898" s="4"/>
      <c r="V2898" s="4"/>
      <c r="W2898" s="4"/>
    </row>
    <row r="2899" spans="11:23" x14ac:dyDescent="0.5">
      <c r="K2899" s="3"/>
      <c r="L2899" s="4"/>
      <c r="M2899" s="4"/>
      <c r="N2899" s="51"/>
      <c r="Q2899" s="4"/>
      <c r="R2899" s="4"/>
      <c r="S2899" s="4"/>
      <c r="V2899" s="4"/>
      <c r="W2899" s="4"/>
    </row>
    <row r="2900" spans="11:23" x14ac:dyDescent="0.5">
      <c r="K2900" s="3"/>
      <c r="L2900" s="4"/>
      <c r="M2900" s="4"/>
      <c r="N2900" s="51"/>
      <c r="Q2900" s="4"/>
      <c r="R2900" s="4"/>
      <c r="S2900" s="4"/>
      <c r="V2900" s="4"/>
      <c r="W2900" s="4"/>
    </row>
    <row r="2901" spans="11:23" x14ac:dyDescent="0.5">
      <c r="K2901" s="3"/>
      <c r="L2901" s="4"/>
      <c r="M2901" s="4"/>
      <c r="N2901" s="51"/>
      <c r="Q2901" s="4"/>
      <c r="R2901" s="4"/>
      <c r="S2901" s="4"/>
      <c r="V2901" s="4"/>
      <c r="W2901" s="4"/>
    </row>
    <row r="2902" spans="11:23" x14ac:dyDescent="0.5">
      <c r="K2902" s="3"/>
      <c r="L2902" s="4"/>
      <c r="M2902" s="4"/>
      <c r="N2902" s="51"/>
      <c r="Q2902" s="4"/>
      <c r="R2902" s="4"/>
      <c r="S2902" s="4"/>
      <c r="V2902" s="4"/>
      <c r="W2902" s="4"/>
    </row>
    <row r="2903" spans="11:23" x14ac:dyDescent="0.5">
      <c r="K2903" s="3"/>
      <c r="L2903" s="4"/>
      <c r="M2903" s="4"/>
      <c r="N2903" s="51"/>
      <c r="Q2903" s="4"/>
      <c r="R2903" s="4"/>
      <c r="S2903" s="4"/>
      <c r="V2903" s="4"/>
      <c r="W2903" s="4"/>
    </row>
    <row r="2904" spans="11:23" x14ac:dyDescent="0.5">
      <c r="K2904" s="3"/>
      <c r="L2904" s="4"/>
      <c r="M2904" s="4"/>
      <c r="N2904" s="51"/>
      <c r="Q2904" s="4"/>
      <c r="R2904" s="4"/>
      <c r="S2904" s="4"/>
      <c r="V2904" s="4"/>
      <c r="W2904" s="4"/>
    </row>
    <row r="2905" spans="11:23" x14ac:dyDescent="0.5">
      <c r="K2905" s="3"/>
      <c r="L2905" s="4"/>
      <c r="M2905" s="4"/>
      <c r="N2905" s="51"/>
      <c r="Q2905" s="4"/>
      <c r="R2905" s="4"/>
      <c r="S2905" s="4"/>
      <c r="V2905" s="4"/>
      <c r="W2905" s="4"/>
    </row>
    <row r="2906" spans="11:23" x14ac:dyDescent="0.5">
      <c r="K2906" s="3"/>
      <c r="L2906" s="4"/>
      <c r="M2906" s="4"/>
      <c r="N2906" s="51"/>
      <c r="Q2906" s="4"/>
      <c r="R2906" s="4"/>
      <c r="S2906" s="4"/>
      <c r="V2906" s="4"/>
      <c r="W2906" s="4"/>
    </row>
    <row r="2907" spans="11:23" x14ac:dyDescent="0.5">
      <c r="K2907" s="3"/>
      <c r="L2907" s="4"/>
      <c r="M2907" s="4"/>
      <c r="N2907" s="51"/>
      <c r="Q2907" s="4"/>
      <c r="R2907" s="4"/>
      <c r="S2907" s="4"/>
      <c r="V2907" s="4"/>
      <c r="W2907" s="4"/>
    </row>
    <row r="2908" spans="11:23" x14ac:dyDescent="0.5">
      <c r="K2908" s="3"/>
      <c r="L2908" s="4"/>
      <c r="M2908" s="4"/>
      <c r="N2908" s="51"/>
      <c r="Q2908" s="4"/>
      <c r="R2908" s="4"/>
      <c r="S2908" s="4"/>
      <c r="V2908" s="4"/>
      <c r="W2908" s="4"/>
    </row>
    <row r="2909" spans="11:23" x14ac:dyDescent="0.5">
      <c r="K2909" s="3"/>
      <c r="L2909" s="4"/>
      <c r="M2909" s="4"/>
      <c r="N2909" s="51"/>
      <c r="Q2909" s="4"/>
      <c r="R2909" s="4"/>
      <c r="S2909" s="4"/>
      <c r="V2909" s="4"/>
      <c r="W2909" s="4"/>
    </row>
    <row r="2910" spans="11:23" x14ac:dyDescent="0.5">
      <c r="K2910" s="3"/>
      <c r="L2910" s="4"/>
      <c r="M2910" s="4"/>
      <c r="N2910" s="51"/>
      <c r="Q2910" s="4"/>
      <c r="R2910" s="4"/>
      <c r="S2910" s="4"/>
      <c r="V2910" s="4"/>
      <c r="W2910" s="4"/>
    </row>
    <row r="2911" spans="11:23" x14ac:dyDescent="0.5">
      <c r="K2911" s="3"/>
      <c r="L2911" s="4"/>
      <c r="M2911" s="4"/>
      <c r="N2911" s="51"/>
      <c r="Q2911" s="4"/>
      <c r="R2911" s="4"/>
      <c r="S2911" s="4"/>
      <c r="V2911" s="4"/>
      <c r="W2911" s="4"/>
    </row>
    <row r="2912" spans="11:23" x14ac:dyDescent="0.5">
      <c r="K2912" s="3"/>
      <c r="L2912" s="4"/>
      <c r="M2912" s="4"/>
      <c r="N2912" s="51"/>
      <c r="Q2912" s="4"/>
      <c r="R2912" s="4"/>
      <c r="S2912" s="4"/>
      <c r="V2912" s="4"/>
      <c r="W2912" s="4"/>
    </row>
    <row r="2913" spans="11:23" x14ac:dyDescent="0.5">
      <c r="K2913" s="3"/>
      <c r="L2913" s="4"/>
      <c r="M2913" s="4"/>
      <c r="N2913" s="51"/>
      <c r="Q2913" s="4"/>
      <c r="R2913" s="4"/>
      <c r="S2913" s="4"/>
      <c r="V2913" s="4"/>
      <c r="W2913" s="4"/>
    </row>
    <row r="2914" spans="11:23" x14ac:dyDescent="0.5">
      <c r="K2914" s="3"/>
      <c r="L2914" s="4"/>
      <c r="M2914" s="4"/>
      <c r="N2914" s="51"/>
      <c r="Q2914" s="4"/>
      <c r="R2914" s="4"/>
      <c r="S2914" s="4"/>
      <c r="V2914" s="4"/>
      <c r="W2914" s="4"/>
    </row>
    <row r="2915" spans="11:23" x14ac:dyDescent="0.5">
      <c r="K2915" s="3"/>
      <c r="L2915" s="4"/>
      <c r="M2915" s="4"/>
      <c r="N2915" s="51"/>
      <c r="Q2915" s="4"/>
      <c r="R2915" s="4"/>
      <c r="S2915" s="4"/>
      <c r="V2915" s="4"/>
      <c r="W2915" s="4"/>
    </row>
    <row r="2916" spans="11:23" x14ac:dyDescent="0.5">
      <c r="K2916" s="3"/>
      <c r="L2916" s="4"/>
      <c r="M2916" s="4"/>
      <c r="N2916" s="51"/>
      <c r="Q2916" s="4"/>
      <c r="R2916" s="4"/>
      <c r="S2916" s="4"/>
      <c r="V2916" s="4"/>
      <c r="W2916" s="4"/>
    </row>
    <row r="2917" spans="11:23" x14ac:dyDescent="0.5">
      <c r="K2917" s="3"/>
      <c r="L2917" s="4"/>
      <c r="M2917" s="4"/>
      <c r="N2917" s="51"/>
      <c r="Q2917" s="4"/>
      <c r="R2917" s="4"/>
      <c r="S2917" s="4"/>
      <c r="V2917" s="4"/>
      <c r="W2917" s="4"/>
    </row>
    <row r="2918" spans="11:23" x14ac:dyDescent="0.5">
      <c r="K2918" s="3"/>
      <c r="L2918" s="4"/>
      <c r="M2918" s="4"/>
      <c r="N2918" s="51"/>
      <c r="Q2918" s="4"/>
      <c r="R2918" s="4"/>
      <c r="S2918" s="4"/>
      <c r="V2918" s="4"/>
      <c r="W2918" s="4"/>
    </row>
    <row r="2919" spans="11:23" x14ac:dyDescent="0.5">
      <c r="K2919" s="3"/>
      <c r="L2919" s="4"/>
      <c r="M2919" s="4"/>
      <c r="N2919" s="51"/>
      <c r="Q2919" s="4"/>
      <c r="R2919" s="4"/>
      <c r="S2919" s="4"/>
      <c r="V2919" s="4"/>
      <c r="W2919" s="4"/>
    </row>
    <row r="2920" spans="11:23" x14ac:dyDescent="0.5">
      <c r="K2920" s="3"/>
      <c r="L2920" s="4"/>
      <c r="M2920" s="4"/>
      <c r="N2920" s="51"/>
      <c r="Q2920" s="4"/>
      <c r="R2920" s="4"/>
      <c r="S2920" s="4"/>
      <c r="V2920" s="4"/>
      <c r="W2920" s="4"/>
    </row>
    <row r="2921" spans="11:23" x14ac:dyDescent="0.5">
      <c r="K2921" s="3"/>
      <c r="L2921" s="4"/>
      <c r="M2921" s="4"/>
      <c r="N2921" s="51"/>
      <c r="Q2921" s="4"/>
      <c r="R2921" s="4"/>
      <c r="S2921" s="4"/>
      <c r="V2921" s="4"/>
      <c r="W2921" s="4"/>
    </row>
    <row r="2922" spans="11:23" x14ac:dyDescent="0.5">
      <c r="K2922" s="3"/>
      <c r="L2922" s="4"/>
      <c r="M2922" s="4"/>
      <c r="N2922" s="51"/>
      <c r="Q2922" s="4"/>
      <c r="R2922" s="4"/>
      <c r="S2922" s="4"/>
      <c r="V2922" s="4"/>
      <c r="W2922" s="4"/>
    </row>
    <row r="2923" spans="11:23" x14ac:dyDescent="0.5">
      <c r="K2923" s="3"/>
      <c r="L2923" s="4"/>
      <c r="M2923" s="4"/>
      <c r="N2923" s="51"/>
      <c r="Q2923" s="4"/>
      <c r="R2923" s="4"/>
      <c r="S2923" s="4"/>
      <c r="V2923" s="4"/>
      <c r="W2923" s="4"/>
    </row>
    <row r="2924" spans="11:23" x14ac:dyDescent="0.5">
      <c r="K2924" s="3"/>
      <c r="L2924" s="4"/>
      <c r="M2924" s="4"/>
      <c r="N2924" s="51"/>
      <c r="Q2924" s="4"/>
      <c r="R2924" s="4"/>
      <c r="S2924" s="4"/>
      <c r="V2924" s="4"/>
      <c r="W2924" s="4"/>
    </row>
    <row r="2925" spans="11:23" x14ac:dyDescent="0.5">
      <c r="K2925" s="3"/>
      <c r="L2925" s="4"/>
      <c r="M2925" s="4"/>
      <c r="N2925" s="51"/>
      <c r="Q2925" s="4"/>
      <c r="R2925" s="4"/>
      <c r="S2925" s="4"/>
      <c r="V2925" s="4"/>
      <c r="W2925" s="4"/>
    </row>
    <row r="2926" spans="11:23" x14ac:dyDescent="0.5">
      <c r="K2926" s="3"/>
      <c r="L2926" s="4"/>
      <c r="M2926" s="4"/>
      <c r="N2926" s="51"/>
      <c r="Q2926" s="4"/>
      <c r="R2926" s="4"/>
      <c r="S2926" s="4"/>
      <c r="V2926" s="4"/>
      <c r="W2926" s="4"/>
    </row>
    <row r="2927" spans="11:23" x14ac:dyDescent="0.5">
      <c r="K2927" s="3"/>
      <c r="L2927" s="4"/>
      <c r="M2927" s="4"/>
      <c r="N2927" s="51"/>
      <c r="Q2927" s="4"/>
      <c r="R2927" s="4"/>
      <c r="S2927" s="4"/>
      <c r="V2927" s="4"/>
      <c r="W2927" s="4"/>
    </row>
    <row r="2928" spans="11:23" x14ac:dyDescent="0.5">
      <c r="K2928" s="3"/>
      <c r="L2928" s="4"/>
      <c r="M2928" s="4"/>
      <c r="N2928" s="51"/>
      <c r="Q2928" s="4"/>
      <c r="R2928" s="4"/>
      <c r="S2928" s="4"/>
      <c r="V2928" s="4"/>
      <c r="W2928" s="4"/>
    </row>
    <row r="2929" spans="11:23" x14ac:dyDescent="0.5">
      <c r="K2929" s="3"/>
      <c r="L2929" s="4"/>
      <c r="M2929" s="4"/>
      <c r="N2929" s="51"/>
      <c r="Q2929" s="4"/>
      <c r="R2929" s="4"/>
      <c r="S2929" s="4"/>
      <c r="V2929" s="4"/>
      <c r="W2929" s="4"/>
    </row>
    <row r="2930" spans="11:23" x14ac:dyDescent="0.5">
      <c r="K2930" s="3"/>
      <c r="L2930" s="4"/>
      <c r="M2930" s="4"/>
      <c r="N2930" s="51"/>
      <c r="Q2930" s="4"/>
      <c r="R2930" s="4"/>
      <c r="S2930" s="4"/>
      <c r="V2930" s="4"/>
      <c r="W2930" s="4"/>
    </row>
  </sheetData>
  <mergeCells count="11">
    <mergeCell ref="A1:A3"/>
    <mergeCell ref="B1:B3"/>
    <mergeCell ref="C1:C3"/>
    <mergeCell ref="J2:J3"/>
    <mergeCell ref="D1:D3"/>
    <mergeCell ref="E1:J1"/>
    <mergeCell ref="E2:E3"/>
    <mergeCell ref="F2:F3"/>
    <mergeCell ref="G2:G3"/>
    <mergeCell ref="H2:H3"/>
    <mergeCell ref="I2:I3"/>
  </mergeCells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0B008-5059-421E-A32A-C0C59B4613AA}">
  <dimension ref="A1:AG39"/>
  <sheetViews>
    <sheetView zoomScale="85" zoomScaleNormal="85" workbookViewId="0">
      <selection activeCell="Y4" sqref="Y4"/>
    </sheetView>
  </sheetViews>
  <sheetFormatPr defaultRowHeight="21.75" x14ac:dyDescent="0.5"/>
  <cols>
    <col min="1" max="9" width="9.140625" style="1"/>
    <col min="10" max="10" width="7.85546875" style="1" customWidth="1"/>
    <col min="11" max="11" width="18.5703125" style="1" customWidth="1"/>
    <col min="12" max="12" width="14" style="1" customWidth="1"/>
    <col min="13" max="13" width="15" style="1" customWidth="1"/>
    <col min="14" max="14" width="13.5703125" style="1" customWidth="1"/>
    <col min="15" max="15" width="17.85546875" style="1" customWidth="1"/>
    <col min="16" max="16" width="24" style="1" customWidth="1"/>
    <col min="17" max="17" width="24.5703125" style="1" customWidth="1"/>
    <col min="18" max="18" width="19.28515625" style="1" customWidth="1"/>
    <col min="19" max="19" width="17.140625" style="1" customWidth="1"/>
    <col min="20" max="20" width="19.28515625" style="1" customWidth="1"/>
    <col min="21" max="21" width="18.85546875" style="1" customWidth="1"/>
    <col min="22" max="22" width="12.7109375" style="1" customWidth="1"/>
    <col min="23" max="23" width="9.140625" style="1"/>
    <col min="24" max="24" width="15.42578125" customWidth="1"/>
    <col min="25" max="25" width="14.85546875" customWidth="1"/>
    <col min="26" max="27" width="9.140625" style="1"/>
    <col min="28" max="28" width="13.140625" style="24" bestFit="1" customWidth="1"/>
    <col min="29" max="29" width="14.140625" style="1" bestFit="1" customWidth="1"/>
    <col min="30" max="30" width="9.140625" style="1"/>
    <col min="31" max="31" width="15.140625" style="1" bestFit="1" customWidth="1"/>
    <col min="32" max="32" width="10" style="1" bestFit="1" customWidth="1"/>
    <col min="33" max="16384" width="9.140625" style="1"/>
  </cols>
  <sheetData>
    <row r="1" spans="1:33" ht="22.5" thickBot="1" x14ac:dyDescent="0.55000000000000004">
      <c r="A1" s="67" t="s">
        <v>0</v>
      </c>
      <c r="B1" s="70" t="s">
        <v>1</v>
      </c>
      <c r="C1" s="73" t="s">
        <v>2</v>
      </c>
      <c r="D1" s="70" t="s">
        <v>61</v>
      </c>
      <c r="E1" s="76"/>
      <c r="F1" s="76"/>
      <c r="G1" s="76"/>
      <c r="H1" s="76"/>
      <c r="I1" s="76"/>
      <c r="J1" s="77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AB1" s="20"/>
    </row>
    <row r="2" spans="1:33" x14ac:dyDescent="0.5">
      <c r="A2" s="68"/>
      <c r="B2" s="71"/>
      <c r="C2" s="74"/>
      <c r="D2" s="71"/>
      <c r="E2" s="80" t="s">
        <v>3</v>
      </c>
      <c r="F2" s="80" t="s">
        <v>4</v>
      </c>
      <c r="G2" s="80" t="s">
        <v>5</v>
      </c>
      <c r="H2" s="80" t="s">
        <v>6</v>
      </c>
      <c r="I2" s="80" t="s">
        <v>7</v>
      </c>
      <c r="J2" s="78" t="s">
        <v>8</v>
      </c>
      <c r="K2" s="6" t="s">
        <v>10</v>
      </c>
      <c r="L2" s="6" t="s">
        <v>14</v>
      </c>
      <c r="M2" s="6"/>
      <c r="N2" s="6"/>
      <c r="P2" s="8" t="s">
        <v>67</v>
      </c>
      <c r="Q2" s="7" t="s">
        <v>13</v>
      </c>
      <c r="R2" s="8"/>
      <c r="S2" s="8"/>
      <c r="T2" s="1" t="s">
        <v>67</v>
      </c>
      <c r="U2" s="8"/>
      <c r="V2" s="6" t="s">
        <v>12</v>
      </c>
      <c r="W2" s="6"/>
      <c r="X2" t="s">
        <v>67</v>
      </c>
      <c r="Z2" s="1" t="s">
        <v>22</v>
      </c>
      <c r="AB2" s="21" t="s">
        <v>9</v>
      </c>
    </row>
    <row r="3" spans="1:33" ht="22.5" thickBot="1" x14ac:dyDescent="0.55000000000000004">
      <c r="A3" s="69"/>
      <c r="B3" s="72"/>
      <c r="C3" s="75"/>
      <c r="D3" s="72"/>
      <c r="E3" s="81"/>
      <c r="F3" s="81"/>
      <c r="G3" s="81"/>
      <c r="H3" s="81"/>
      <c r="I3" s="81"/>
      <c r="J3" s="79"/>
      <c r="K3" s="7" t="s">
        <v>11</v>
      </c>
      <c r="L3" s="7" t="s">
        <v>15</v>
      </c>
      <c r="M3" s="7" t="s">
        <v>16</v>
      </c>
      <c r="N3" s="7" t="s">
        <v>17</v>
      </c>
      <c r="O3" s="7" t="s">
        <v>52</v>
      </c>
      <c r="P3" s="7" t="s">
        <v>54</v>
      </c>
      <c r="Q3" s="7" t="s">
        <v>15</v>
      </c>
      <c r="R3" s="7" t="s">
        <v>16</v>
      </c>
      <c r="S3" s="7" t="s">
        <v>17</v>
      </c>
      <c r="T3" s="7" t="s">
        <v>23</v>
      </c>
      <c r="U3" s="7" t="s">
        <v>54</v>
      </c>
      <c r="V3" s="7" t="s">
        <v>16</v>
      </c>
      <c r="W3" s="7" t="s">
        <v>17</v>
      </c>
      <c r="X3" s="9" t="s">
        <v>23</v>
      </c>
      <c r="Y3" s="9" t="s">
        <v>68</v>
      </c>
      <c r="Z3" s="1" t="s">
        <v>23</v>
      </c>
      <c r="AA3" s="1" t="s">
        <v>17</v>
      </c>
      <c r="AB3" s="22" t="s">
        <v>16</v>
      </c>
      <c r="AC3" s="9" t="s">
        <v>17</v>
      </c>
      <c r="AE3" s="1" t="s">
        <v>25</v>
      </c>
      <c r="AF3" s="1" t="s">
        <v>24</v>
      </c>
    </row>
    <row r="4" spans="1:33" x14ac:dyDescent="0.5">
      <c r="A4" s="35" t="s">
        <v>65</v>
      </c>
      <c r="B4" s="36" t="s">
        <v>66</v>
      </c>
      <c r="C4" s="2" t="s">
        <v>69</v>
      </c>
      <c r="D4" s="32">
        <v>3</v>
      </c>
      <c r="E4" s="60">
        <v>4188</v>
      </c>
      <c r="F4" s="60">
        <v>560.1</v>
      </c>
      <c r="G4" s="60">
        <v>10.4</v>
      </c>
      <c r="H4" s="60">
        <v>40.21</v>
      </c>
      <c r="I4" s="60">
        <v>0.10100000000000001</v>
      </c>
      <c r="J4" s="60">
        <v>240.5</v>
      </c>
      <c r="K4" s="54">
        <f>(E4/(1000*51.996))+ (F4/(1000*63.55))+ (G4/(1000*54.93))+ (H4/(1000*58.93))+ (I4/(1000*207.2))+ (J4/(1000*65.4))</f>
        <v>9.3907714265735229E-2</v>
      </c>
      <c r="L4" s="33">
        <v>10.716336859593211</v>
      </c>
      <c r="M4" s="39">
        <f>L4*2.4456</f>
        <v>26.207873423821159</v>
      </c>
      <c r="N4" s="39">
        <f>L4*2.989</f>
        <v>32.031130873324109</v>
      </c>
      <c r="O4" s="56">
        <f>M4*D4</f>
        <v>78.62362027146348</v>
      </c>
      <c r="P4" s="56">
        <f>N4*D4</f>
        <v>96.09339261997232</v>
      </c>
      <c r="Q4" s="61">
        <v>38.026160097447367</v>
      </c>
      <c r="R4" s="39">
        <f>Q4*1.245</f>
        <v>47.342569321321974</v>
      </c>
      <c r="S4" s="39">
        <f>Q4*1.166</f>
        <v>44.33850267362363</v>
      </c>
      <c r="T4" s="56">
        <f>(R4/1000)*1000*D4</f>
        <v>142.02770796396592</v>
      </c>
      <c r="U4" s="56">
        <f>(S4/1000)*1000*D4</f>
        <v>133.0155080208709</v>
      </c>
      <c r="V4" s="62">
        <v>0</v>
      </c>
      <c r="W4" s="62">
        <v>0</v>
      </c>
      <c r="X4" s="56">
        <f>V4*D4</f>
        <v>0</v>
      </c>
      <c r="Y4" s="56">
        <f>W4*D4</f>
        <v>0</v>
      </c>
      <c r="Z4" s="40">
        <v>43.63</v>
      </c>
      <c r="AA4" s="40">
        <v>75</v>
      </c>
      <c r="AB4" s="12">
        <f xml:space="preserve"> 6393 - (1343*M4) + (1409*R4) - (11*Z4) + (21.53*M4^2) - (12.5*R4^2)+ (0.025*Z4^2) - (7.94*M4*R4) + (0.338*M4*Z4) - (0.18*R4*Z4)</f>
        <v>14403.762996916814</v>
      </c>
      <c r="AC4" s="12">
        <f xml:space="preserve"> 6393 - (1343*N4) + (1409*S4) - (11*AA4) + (21.53*N4^2) - (12.5*S4^2)+ (0.025*AA4^2) - (7.94*N4*S4) + (0.338*N4*AA4) - (0.18*S4*AA4)</f>
        <v>11616.551050420137</v>
      </c>
      <c r="AE4" s="15">
        <f xml:space="preserve"> (6393-(26855*1.66)+(28181*2.2)-(11*75)+(8611*(1.66^2))-(4980*(2.2^2))+(0.025*(75^2))-(3176*1.66*2.2)+(6.8*1.66*75)-(3.5*2.2*75))</f>
        <v>11423.144600000001</v>
      </c>
      <c r="AF4" s="16">
        <v>11700</v>
      </c>
    </row>
    <row r="5" spans="1:33" x14ac:dyDescent="0.5">
      <c r="X5" s="1"/>
      <c r="Y5" s="1"/>
      <c r="AA5"/>
      <c r="AB5" s="23"/>
      <c r="AC5" s="12"/>
      <c r="AE5" s="11"/>
      <c r="AG5" s="1" t="s">
        <v>26</v>
      </c>
    </row>
    <row r="6" spans="1:33" x14ac:dyDescent="0.5">
      <c r="X6" s="1"/>
      <c r="Y6" s="1"/>
      <c r="AA6"/>
      <c r="AB6" s="23"/>
      <c r="AC6" s="12"/>
    </row>
    <row r="7" spans="1:33" x14ac:dyDescent="0.5">
      <c r="X7" s="1"/>
      <c r="Y7" s="1"/>
      <c r="AA7"/>
      <c r="AB7" s="23"/>
      <c r="AC7" s="12"/>
    </row>
    <row r="8" spans="1:33" x14ac:dyDescent="0.5">
      <c r="X8" s="1"/>
      <c r="Y8" s="1"/>
      <c r="AA8"/>
      <c r="AB8" s="23"/>
      <c r="AC8" s="12"/>
    </row>
    <row r="9" spans="1:33" x14ac:dyDescent="0.5">
      <c r="X9" s="1"/>
      <c r="Y9" s="1"/>
      <c r="AA9"/>
      <c r="AB9" s="23"/>
      <c r="AC9" s="12"/>
    </row>
    <row r="10" spans="1:33" x14ac:dyDescent="0.5">
      <c r="X10" s="1"/>
      <c r="Y10" s="1"/>
      <c r="AA10"/>
      <c r="AB10" s="23"/>
      <c r="AC10" s="12"/>
    </row>
    <row r="11" spans="1:33" x14ac:dyDescent="0.5">
      <c r="X11" s="1"/>
      <c r="Y11" s="1"/>
      <c r="AA11"/>
      <c r="AB11" s="23"/>
      <c r="AC11" s="12"/>
    </row>
    <row r="12" spans="1:33" x14ac:dyDescent="0.5">
      <c r="Y12" s="1"/>
      <c r="AA12"/>
      <c r="AB12" s="23"/>
      <c r="AC12" s="12"/>
    </row>
    <row r="13" spans="1:33" x14ac:dyDescent="0.5">
      <c r="AA13"/>
      <c r="AB13" s="23"/>
      <c r="AC13" s="12"/>
    </row>
    <row r="14" spans="1:33" x14ac:dyDescent="0.5">
      <c r="AA14"/>
      <c r="AB14" s="23"/>
      <c r="AC14" s="12"/>
    </row>
    <row r="15" spans="1:33" x14ac:dyDescent="0.5">
      <c r="AA15"/>
      <c r="AB15" s="23"/>
      <c r="AC15" s="12"/>
    </row>
    <row r="16" spans="1:33" x14ac:dyDescent="0.5">
      <c r="AA16"/>
      <c r="AB16" s="23"/>
      <c r="AC16" s="12"/>
    </row>
    <row r="17" spans="26:29" x14ac:dyDescent="0.5">
      <c r="AA17"/>
      <c r="AB17" s="23"/>
      <c r="AC17" s="12"/>
    </row>
    <row r="18" spans="26:29" x14ac:dyDescent="0.5">
      <c r="AA18"/>
      <c r="AB18" s="23"/>
      <c r="AC18" s="12"/>
    </row>
    <row r="19" spans="26:29" x14ac:dyDescent="0.5">
      <c r="AA19"/>
      <c r="AB19" s="23"/>
      <c r="AC19" s="12"/>
    </row>
    <row r="20" spans="26:29" x14ac:dyDescent="0.5">
      <c r="AB20" s="23"/>
      <c r="AC20" s="14"/>
    </row>
    <row r="25" spans="26:29" x14ac:dyDescent="0.5">
      <c r="Z25" s="24"/>
    </row>
    <row r="26" spans="26:29" x14ac:dyDescent="0.5">
      <c r="Z26" s="24"/>
    </row>
    <row r="27" spans="26:29" x14ac:dyDescent="0.5">
      <c r="Z27" s="24"/>
    </row>
    <row r="28" spans="26:29" x14ac:dyDescent="0.5">
      <c r="Z28" s="24"/>
    </row>
    <row r="29" spans="26:29" x14ac:dyDescent="0.5">
      <c r="Z29" s="24"/>
    </row>
    <row r="30" spans="26:29" x14ac:dyDescent="0.5">
      <c r="Z30" s="24"/>
    </row>
    <row r="31" spans="26:29" x14ac:dyDescent="0.5">
      <c r="Z31" s="24"/>
    </row>
    <row r="32" spans="26:29" x14ac:dyDescent="0.5">
      <c r="Z32" s="24"/>
    </row>
    <row r="33" spans="26:26" x14ac:dyDescent="0.5">
      <c r="Z33" s="24"/>
    </row>
    <row r="34" spans="26:26" x14ac:dyDescent="0.5">
      <c r="Z34" s="24"/>
    </row>
    <row r="35" spans="26:26" x14ac:dyDescent="0.5">
      <c r="Z35" s="24"/>
    </row>
    <row r="36" spans="26:26" x14ac:dyDescent="0.5">
      <c r="Z36" s="24"/>
    </row>
    <row r="37" spans="26:26" x14ac:dyDescent="0.5">
      <c r="Z37" s="24"/>
    </row>
    <row r="38" spans="26:26" x14ac:dyDescent="0.5">
      <c r="Z38" s="24"/>
    </row>
    <row r="39" spans="26:26" x14ac:dyDescent="0.5">
      <c r="Z39" s="24"/>
    </row>
  </sheetData>
  <mergeCells count="11">
    <mergeCell ref="I2:I3"/>
    <mergeCell ref="J2:J3"/>
    <mergeCell ref="A1:A3"/>
    <mergeCell ref="B1:B3"/>
    <mergeCell ref="C1:C3"/>
    <mergeCell ref="D1:D3"/>
    <mergeCell ref="E1:J1"/>
    <mergeCell ref="E2:E3"/>
    <mergeCell ref="F2:F3"/>
    <mergeCell ref="G2:G3"/>
    <mergeCell ref="H2:H3"/>
  </mergeCells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33686-2849-4644-98FE-4C4AA729B3FA}">
  <dimension ref="A1:M28"/>
  <sheetViews>
    <sheetView workbookViewId="0">
      <selection activeCell="M16" sqref="M16"/>
    </sheetView>
  </sheetViews>
  <sheetFormatPr defaultRowHeight="15" x14ac:dyDescent="0.25"/>
  <cols>
    <col min="12" max="12" width="30.7109375" style="25" customWidth="1"/>
    <col min="13" max="13" width="9.140625" style="25"/>
  </cols>
  <sheetData>
    <row r="1" spans="1:12" x14ac:dyDescent="0.25">
      <c r="A1" t="s">
        <v>37</v>
      </c>
    </row>
    <row r="4" spans="1:12" x14ac:dyDescent="0.25">
      <c r="A4" t="s">
        <v>30</v>
      </c>
      <c r="B4" t="s">
        <v>31</v>
      </c>
      <c r="C4" t="s">
        <v>27</v>
      </c>
      <c r="D4" t="s">
        <v>34</v>
      </c>
      <c r="E4" t="s">
        <v>32</v>
      </c>
      <c r="F4" t="s">
        <v>35</v>
      </c>
      <c r="G4" t="s">
        <v>28</v>
      </c>
      <c r="H4" t="s">
        <v>36</v>
      </c>
      <c r="I4" t="s">
        <v>29</v>
      </c>
    </row>
    <row r="5" spans="1:12" x14ac:dyDescent="0.25">
      <c r="B5" t="s">
        <v>40</v>
      </c>
      <c r="C5" t="s">
        <v>41</v>
      </c>
      <c r="D5" t="s">
        <v>42</v>
      </c>
      <c r="E5" t="s">
        <v>41</v>
      </c>
      <c r="F5" t="s">
        <v>42</v>
      </c>
      <c r="G5" t="s">
        <v>43</v>
      </c>
      <c r="H5" t="s">
        <v>44</v>
      </c>
      <c r="I5" t="s">
        <v>45</v>
      </c>
      <c r="K5" t="s">
        <v>39</v>
      </c>
      <c r="L5" s="25" t="s">
        <v>33</v>
      </c>
    </row>
    <row r="6" spans="1:12" x14ac:dyDescent="0.25">
      <c r="K6" t="s">
        <v>38</v>
      </c>
      <c r="L6" s="25" t="s">
        <v>38</v>
      </c>
    </row>
    <row r="7" spans="1:12" x14ac:dyDescent="0.25">
      <c r="A7">
        <v>1</v>
      </c>
      <c r="B7">
        <v>0.05</v>
      </c>
      <c r="C7">
        <v>0.46162104133118625</v>
      </c>
      <c r="D7">
        <f>C7/B7</f>
        <v>9.2324208266237253</v>
      </c>
      <c r="E7">
        <v>1.015228426395939</v>
      </c>
      <c r="F7">
        <f>E7/B7</f>
        <v>20.304568527918779</v>
      </c>
      <c r="G7">
        <v>0</v>
      </c>
      <c r="H7">
        <f>G7/B7</f>
        <v>0</v>
      </c>
      <c r="I7">
        <v>75</v>
      </c>
      <c r="K7">
        <v>6933.3333333333394</v>
      </c>
      <c r="L7" s="25">
        <f xml:space="preserve"> 6653 + (42.3*D7)- (76.7*F7) + (173.2*H7) - (15.5*I7) + (0.44*F7^2) + (2.36 *H7^2)+ (0.1685*I7^2) + (12.13*D7*F7) + (1.41*D7*H7) - (0.302 *D7*I7)- (3.52*F7*H7) - (0.492 *F7*I7) - (0.606*H7*I7)</f>
        <v>6768.4255038468127</v>
      </c>
    </row>
    <row r="8" spans="1:12" x14ac:dyDescent="0.25">
      <c r="A8">
        <v>2</v>
      </c>
      <c r="B8">
        <v>0.05</v>
      </c>
      <c r="C8">
        <v>0.89103596349973158</v>
      </c>
      <c r="D8">
        <f t="shared" ref="D8:D28" si="0">C8/B8</f>
        <v>17.82071926999463</v>
      </c>
      <c r="E8">
        <v>1.015228426395939</v>
      </c>
      <c r="F8">
        <f t="shared" ref="F8:F28" si="1">E8/B8</f>
        <v>20.304568527918779</v>
      </c>
      <c r="G8">
        <v>0.55000000000000004</v>
      </c>
      <c r="H8">
        <f t="shared" ref="H8:H28" si="2">G8/B8</f>
        <v>11</v>
      </c>
      <c r="I8">
        <v>75</v>
      </c>
      <c r="K8">
        <v>9933.3333333333339</v>
      </c>
      <c r="L8" s="25">
        <f xml:space="preserve"> 6653 + (42.3*D8)- (76.7*F8) + (173.2*H8) - (15.5*I8) + (0.44*F8^2) + (2.36 *H8^2)+ (0.1685*I8^2) + (12.13*D8*F8) + (1.41*D8*H8) - (0.302 *D8*I8)- (3.52*F8*H8) - (0.492 *F8*I8) - (0.606*H8*I8)</f>
        <v>10233.451982371977</v>
      </c>
    </row>
    <row r="9" spans="1:12" x14ac:dyDescent="0.25">
      <c r="A9">
        <v>4</v>
      </c>
      <c r="B9">
        <v>0.05</v>
      </c>
      <c r="C9">
        <v>0.89103596349973158</v>
      </c>
      <c r="D9">
        <f t="shared" si="0"/>
        <v>17.82071926999463</v>
      </c>
      <c r="E9">
        <v>0.56345177664974622</v>
      </c>
      <c r="F9">
        <f t="shared" si="1"/>
        <v>11.269035532994923</v>
      </c>
      <c r="G9">
        <v>0.55000000000000004</v>
      </c>
      <c r="H9">
        <f t="shared" si="2"/>
        <v>11</v>
      </c>
      <c r="I9">
        <v>30</v>
      </c>
      <c r="K9">
        <v>10233.333333333339</v>
      </c>
      <c r="L9" s="25">
        <f t="shared" ref="L9:L28" si="3" xml:space="preserve"> 6653 + (42.3*D9)- (76.7*F9) + (173.2*H9) - (15.5*I9) + (0.44*F9^2) + (2.36 *H9^2)+ (0.1685*I9^2) + (12.13*D9*F9) + (1.41*D9*H9) - (0.302 *D9*I9)- (3.52*F9*H9) - (0.492 *F9*I9) - (0.606*H9*I9)</f>
        <v>10224.037855491459</v>
      </c>
    </row>
    <row r="10" spans="1:12" x14ac:dyDescent="0.25">
      <c r="A10">
        <v>5</v>
      </c>
      <c r="B10">
        <v>0.05</v>
      </c>
      <c r="C10">
        <v>0.89103596349973158</v>
      </c>
      <c r="D10">
        <f t="shared" si="0"/>
        <v>17.82071926999463</v>
      </c>
      <c r="E10">
        <v>0.56345177664974622</v>
      </c>
      <c r="F10">
        <f t="shared" si="1"/>
        <v>11.269035532994923</v>
      </c>
      <c r="G10">
        <v>1.1000000000000001</v>
      </c>
      <c r="H10">
        <f t="shared" si="2"/>
        <v>22</v>
      </c>
      <c r="I10">
        <v>75</v>
      </c>
      <c r="K10">
        <v>11933.333333333328</v>
      </c>
      <c r="L10" s="25">
        <f t="shared" si="3"/>
        <v>11633.042633951778</v>
      </c>
    </row>
    <row r="11" spans="1:12" x14ac:dyDescent="0.25">
      <c r="A11">
        <v>6</v>
      </c>
      <c r="B11">
        <v>0.05</v>
      </c>
      <c r="C11">
        <v>0.89103596349973158</v>
      </c>
      <c r="D11">
        <f t="shared" si="0"/>
        <v>17.82071926999463</v>
      </c>
      <c r="E11">
        <v>0.56345177664974622</v>
      </c>
      <c r="F11">
        <f t="shared" si="1"/>
        <v>11.269035532994923</v>
      </c>
      <c r="G11">
        <v>0</v>
      </c>
      <c r="H11">
        <f t="shared" si="2"/>
        <v>0</v>
      </c>
      <c r="I11">
        <v>75</v>
      </c>
      <c r="K11">
        <v>8299.9999999999964</v>
      </c>
      <c r="L11" s="25">
        <f t="shared" si="3"/>
        <v>8000.1780338716726</v>
      </c>
    </row>
    <row r="12" spans="1:12" x14ac:dyDescent="0.25">
      <c r="A12">
        <v>7</v>
      </c>
      <c r="B12">
        <v>0.05</v>
      </c>
      <c r="C12">
        <v>0.46162104133118625</v>
      </c>
      <c r="D12">
        <f t="shared" si="0"/>
        <v>9.2324208266237253</v>
      </c>
      <c r="E12">
        <v>1.015228426395939</v>
      </c>
      <c r="F12">
        <f t="shared" si="1"/>
        <v>20.304568527918779</v>
      </c>
      <c r="G12">
        <v>1.1000000000000001</v>
      </c>
      <c r="H12">
        <f t="shared" si="2"/>
        <v>22</v>
      </c>
      <c r="I12">
        <v>75</v>
      </c>
      <c r="K12">
        <v>9266.6666666666679</v>
      </c>
      <c r="L12" s="25">
        <f t="shared" si="3"/>
        <v>9435.1694110866483</v>
      </c>
    </row>
    <row r="13" spans="1:12" x14ac:dyDescent="0.25">
      <c r="A13">
        <v>8</v>
      </c>
      <c r="B13">
        <v>0.05</v>
      </c>
      <c r="C13">
        <v>0.46162104133118625</v>
      </c>
      <c r="D13">
        <f t="shared" si="0"/>
        <v>9.2324208266237253</v>
      </c>
      <c r="E13">
        <v>0.1116751269035533</v>
      </c>
      <c r="F13">
        <f t="shared" si="1"/>
        <v>2.233502538071066</v>
      </c>
      <c r="G13">
        <v>0.55000000000000004</v>
      </c>
      <c r="H13">
        <f t="shared" si="2"/>
        <v>11</v>
      </c>
      <c r="I13">
        <v>120</v>
      </c>
      <c r="K13">
        <v>9099.9999999999964</v>
      </c>
      <c r="L13" s="25">
        <f t="shared" si="3"/>
        <v>8672.0497259979202</v>
      </c>
    </row>
    <row r="14" spans="1:12" x14ac:dyDescent="0.25">
      <c r="A14">
        <v>9</v>
      </c>
      <c r="B14">
        <v>0.05</v>
      </c>
      <c r="C14">
        <v>0.46162104133118625</v>
      </c>
      <c r="D14">
        <f t="shared" si="0"/>
        <v>9.2324208266237253</v>
      </c>
      <c r="E14">
        <v>0.1116751269035533</v>
      </c>
      <c r="F14">
        <f t="shared" si="1"/>
        <v>2.233502538071066</v>
      </c>
      <c r="G14">
        <v>1.1000000000000001</v>
      </c>
      <c r="H14">
        <f t="shared" si="2"/>
        <v>22</v>
      </c>
      <c r="I14">
        <v>75</v>
      </c>
      <c r="K14">
        <v>10533.333333333336</v>
      </c>
      <c r="L14" s="25">
        <f t="shared" si="3"/>
        <v>10684.494199971454</v>
      </c>
    </row>
    <row r="15" spans="1:12" x14ac:dyDescent="0.25">
      <c r="A15">
        <v>10</v>
      </c>
      <c r="B15">
        <v>0.05</v>
      </c>
      <c r="C15">
        <v>0.46162104133118625</v>
      </c>
      <c r="D15">
        <f t="shared" si="0"/>
        <v>9.2324208266237253</v>
      </c>
      <c r="E15">
        <v>0.56345177664974622</v>
      </c>
      <c r="F15">
        <f t="shared" si="1"/>
        <v>11.269035532994923</v>
      </c>
      <c r="G15">
        <v>1.1000000000000001</v>
      </c>
      <c r="H15">
        <f t="shared" si="2"/>
        <v>22</v>
      </c>
      <c r="I15">
        <v>120</v>
      </c>
      <c r="K15">
        <v>9566.6666666666715</v>
      </c>
      <c r="L15" s="25">
        <f t="shared" si="3"/>
        <v>9830.0922829336887</v>
      </c>
    </row>
    <row r="16" spans="1:12" x14ac:dyDescent="0.25">
      <c r="A16">
        <v>11</v>
      </c>
      <c r="B16">
        <v>0.05</v>
      </c>
      <c r="C16">
        <v>0.46162104133118625</v>
      </c>
      <c r="D16">
        <f t="shared" si="0"/>
        <v>9.2324208266237253</v>
      </c>
      <c r="E16">
        <v>0.56345177664974622</v>
      </c>
      <c r="F16">
        <f t="shared" si="1"/>
        <v>11.269035532994923</v>
      </c>
      <c r="G16">
        <v>0.55000000000000004</v>
      </c>
      <c r="H16">
        <f t="shared" si="2"/>
        <v>11</v>
      </c>
      <c r="I16">
        <v>75</v>
      </c>
      <c r="K16">
        <v>7933.3333333333321</v>
      </c>
      <c r="L16" s="25">
        <f t="shared" si="3"/>
        <v>8055.1220374846444</v>
      </c>
    </row>
    <row r="17" spans="1:12" x14ac:dyDescent="0.25">
      <c r="A17">
        <v>13</v>
      </c>
      <c r="B17">
        <v>0.05</v>
      </c>
      <c r="C17">
        <v>0.46162104133118625</v>
      </c>
      <c r="D17">
        <f t="shared" si="0"/>
        <v>9.2324208266237253</v>
      </c>
      <c r="E17">
        <v>1.015228426395939</v>
      </c>
      <c r="F17">
        <f t="shared" si="1"/>
        <v>20.304568527918779</v>
      </c>
      <c r="G17">
        <v>0.55000000000000004</v>
      </c>
      <c r="H17">
        <f t="shared" si="2"/>
        <v>11</v>
      </c>
      <c r="I17">
        <v>120</v>
      </c>
      <c r="K17">
        <v>8166.6666666666624</v>
      </c>
      <c r="L17" s="25">
        <f t="shared" si="3"/>
        <v>7722.343211224792</v>
      </c>
    </row>
    <row r="18" spans="1:12" x14ac:dyDescent="0.25">
      <c r="A18">
        <v>15</v>
      </c>
      <c r="B18">
        <v>0.05</v>
      </c>
      <c r="C18">
        <v>0.46162104133118625</v>
      </c>
      <c r="D18">
        <f t="shared" si="0"/>
        <v>9.2324208266237253</v>
      </c>
      <c r="E18">
        <v>0.56345177664974622</v>
      </c>
      <c r="F18">
        <f t="shared" si="1"/>
        <v>11.269035532994923</v>
      </c>
      <c r="G18">
        <v>0</v>
      </c>
      <c r="H18">
        <f t="shared" si="2"/>
        <v>0</v>
      </c>
      <c r="I18">
        <v>30</v>
      </c>
      <c r="K18">
        <v>6900.0000000000027</v>
      </c>
      <c r="L18" s="25">
        <f t="shared" si="3"/>
        <v>6933.7567920355968</v>
      </c>
    </row>
    <row r="19" spans="1:12" x14ac:dyDescent="0.25">
      <c r="A19">
        <v>16</v>
      </c>
      <c r="B19">
        <v>0.05</v>
      </c>
      <c r="C19">
        <v>0.46162104133118625</v>
      </c>
      <c r="D19">
        <f t="shared" si="0"/>
        <v>9.2324208266237253</v>
      </c>
      <c r="E19">
        <v>0.56345177664974622</v>
      </c>
      <c r="F19">
        <f t="shared" si="1"/>
        <v>11.269035532994923</v>
      </c>
      <c r="G19">
        <v>1.1000000000000001</v>
      </c>
      <c r="H19">
        <f t="shared" si="2"/>
        <v>22</v>
      </c>
      <c r="I19">
        <v>30</v>
      </c>
      <c r="K19">
        <v>11199.999999999995</v>
      </c>
      <c r="L19" s="25">
        <f t="shared" si="3"/>
        <v>10900.152374402338</v>
      </c>
    </row>
    <row r="20" spans="1:12" x14ac:dyDescent="0.25">
      <c r="A20">
        <v>18</v>
      </c>
      <c r="B20">
        <v>0.05</v>
      </c>
      <c r="C20">
        <v>0.89103596349973158</v>
      </c>
      <c r="D20">
        <f t="shared" si="0"/>
        <v>17.82071926999463</v>
      </c>
      <c r="E20">
        <v>0.56345177664974622</v>
      </c>
      <c r="F20">
        <f t="shared" si="1"/>
        <v>11.269035532994923</v>
      </c>
      <c r="G20">
        <v>0.55000000000000004</v>
      </c>
      <c r="H20">
        <f t="shared" si="2"/>
        <v>11</v>
      </c>
      <c r="I20">
        <v>120</v>
      </c>
      <c r="K20">
        <v>9533.3333333333339</v>
      </c>
      <c r="L20" s="25">
        <f t="shared" si="3"/>
        <v>9520.4878123319922</v>
      </c>
    </row>
    <row r="21" spans="1:12" x14ac:dyDescent="0.25">
      <c r="A21">
        <v>19</v>
      </c>
      <c r="B21">
        <v>0.05</v>
      </c>
      <c r="C21">
        <v>0.46162104133118625</v>
      </c>
      <c r="D21">
        <f t="shared" si="0"/>
        <v>9.2324208266237253</v>
      </c>
      <c r="E21">
        <v>0.1116751269035533</v>
      </c>
      <c r="F21">
        <f t="shared" si="1"/>
        <v>2.233502538071066</v>
      </c>
      <c r="G21">
        <v>0.55000000000000004</v>
      </c>
      <c r="H21">
        <f t="shared" si="2"/>
        <v>11</v>
      </c>
      <c r="I21">
        <v>30</v>
      </c>
      <c r="K21">
        <v>8600</v>
      </c>
      <c r="L21" s="25">
        <f t="shared" si="3"/>
        <v>8742.0764164513421</v>
      </c>
    </row>
    <row r="22" spans="1:12" x14ac:dyDescent="0.25">
      <c r="A22">
        <v>20</v>
      </c>
      <c r="B22">
        <v>0.05</v>
      </c>
      <c r="C22">
        <v>0.46162104133118625</v>
      </c>
      <c r="D22">
        <f t="shared" si="0"/>
        <v>9.2324208266237253</v>
      </c>
      <c r="E22">
        <v>0.56345177664974622</v>
      </c>
      <c r="F22">
        <f t="shared" si="1"/>
        <v>11.269035532994923</v>
      </c>
      <c r="G22">
        <v>0.55000000000000004</v>
      </c>
      <c r="H22">
        <f t="shared" si="2"/>
        <v>11</v>
      </c>
      <c r="I22">
        <v>75</v>
      </c>
      <c r="K22">
        <v>8133.333333333333</v>
      </c>
      <c r="L22" s="25">
        <f t="shared" si="3"/>
        <v>8055.1220374846444</v>
      </c>
    </row>
    <row r="23" spans="1:12" x14ac:dyDescent="0.25">
      <c r="A23">
        <v>21</v>
      </c>
      <c r="B23">
        <v>0.05</v>
      </c>
      <c r="C23">
        <v>0.89103596349973158</v>
      </c>
      <c r="D23">
        <f t="shared" si="0"/>
        <v>17.82071926999463</v>
      </c>
      <c r="E23">
        <v>0.1116751269035533</v>
      </c>
      <c r="F23">
        <f t="shared" si="1"/>
        <v>2.233502538071066</v>
      </c>
      <c r="G23">
        <v>0.55000000000000004</v>
      </c>
      <c r="H23">
        <f t="shared" si="2"/>
        <v>11</v>
      </c>
      <c r="I23">
        <v>75</v>
      </c>
      <c r="K23">
        <v>8600</v>
      </c>
      <c r="L23" s="25">
        <f t="shared" si="3"/>
        <v>8900.4926391735462</v>
      </c>
    </row>
    <row r="24" spans="1:12" x14ac:dyDescent="0.25">
      <c r="A24">
        <v>23</v>
      </c>
      <c r="B24">
        <v>0.05</v>
      </c>
      <c r="C24">
        <v>0.46162104133118625</v>
      </c>
      <c r="D24">
        <f t="shared" si="0"/>
        <v>9.2324208266237253</v>
      </c>
      <c r="E24">
        <v>0.56345177664974622</v>
      </c>
      <c r="F24">
        <f t="shared" si="1"/>
        <v>11.269035532994923</v>
      </c>
      <c r="G24">
        <v>0.55000000000000004</v>
      </c>
      <c r="H24">
        <f t="shared" si="2"/>
        <v>11</v>
      </c>
      <c r="I24">
        <v>75</v>
      </c>
      <c r="K24">
        <v>8099.9999999999964</v>
      </c>
      <c r="L24" s="25">
        <f t="shared" si="3"/>
        <v>8055.1220374846444</v>
      </c>
    </row>
    <row r="25" spans="1:12" x14ac:dyDescent="0.25">
      <c r="A25">
        <v>24</v>
      </c>
      <c r="B25">
        <v>0.05</v>
      </c>
      <c r="C25">
        <v>0.46162104133118625</v>
      </c>
      <c r="D25">
        <f t="shared" si="0"/>
        <v>9.2324208266237253</v>
      </c>
      <c r="E25">
        <v>0.56345177664974622</v>
      </c>
      <c r="F25">
        <f t="shared" si="1"/>
        <v>11.269035532994923</v>
      </c>
      <c r="G25">
        <v>0</v>
      </c>
      <c r="H25">
        <f t="shared" si="2"/>
        <v>0</v>
      </c>
      <c r="I25">
        <v>120</v>
      </c>
      <c r="K25">
        <v>6466.6666666666724</v>
      </c>
      <c r="L25" s="25">
        <f t="shared" si="3"/>
        <v>7063.5767005669486</v>
      </c>
    </row>
    <row r="26" spans="1:12" x14ac:dyDescent="0.25">
      <c r="A26">
        <v>25</v>
      </c>
      <c r="B26">
        <v>0.05</v>
      </c>
      <c r="C26">
        <v>0.46162104133118625</v>
      </c>
      <c r="D26">
        <f t="shared" si="0"/>
        <v>9.2324208266237253</v>
      </c>
      <c r="E26">
        <v>0.56345177664974622</v>
      </c>
      <c r="F26">
        <f t="shared" si="1"/>
        <v>11.269035532994923</v>
      </c>
      <c r="G26">
        <v>0.55000000000000004</v>
      </c>
      <c r="H26">
        <f t="shared" si="2"/>
        <v>11</v>
      </c>
      <c r="I26">
        <v>75</v>
      </c>
      <c r="K26">
        <v>8066.6666666666661</v>
      </c>
      <c r="L26" s="25">
        <f t="shared" si="3"/>
        <v>8055.1220374846444</v>
      </c>
    </row>
    <row r="27" spans="1:12" x14ac:dyDescent="0.25">
      <c r="A27">
        <v>27</v>
      </c>
      <c r="B27">
        <v>0.05</v>
      </c>
      <c r="C27">
        <v>0.46162104133118625</v>
      </c>
      <c r="D27">
        <f t="shared" si="0"/>
        <v>9.2324208266237253</v>
      </c>
      <c r="E27">
        <v>0.1116751269035533</v>
      </c>
      <c r="F27">
        <f t="shared" si="1"/>
        <v>2.233502538071066</v>
      </c>
      <c r="G27">
        <v>0</v>
      </c>
      <c r="H27">
        <f t="shared" si="2"/>
        <v>0</v>
      </c>
      <c r="I27">
        <v>75</v>
      </c>
      <c r="K27">
        <v>6799.9999999999991</v>
      </c>
      <c r="L27" s="25">
        <f t="shared" si="3"/>
        <v>6618.3269424778091</v>
      </c>
    </row>
    <row r="28" spans="1:12" x14ac:dyDescent="0.25">
      <c r="A28">
        <v>28</v>
      </c>
      <c r="B28">
        <v>0.05</v>
      </c>
      <c r="C28">
        <v>0.46162104133118625</v>
      </c>
      <c r="D28">
        <f t="shared" si="0"/>
        <v>9.2324208266237253</v>
      </c>
      <c r="E28">
        <v>1.015228426395939</v>
      </c>
      <c r="F28">
        <f t="shared" si="1"/>
        <v>20.304568527918779</v>
      </c>
      <c r="G28">
        <v>0.55000000000000004</v>
      </c>
      <c r="H28">
        <f t="shared" si="2"/>
        <v>11</v>
      </c>
      <c r="I28">
        <v>30</v>
      </c>
      <c r="K28">
        <v>8466.6666666666679</v>
      </c>
      <c r="L28" s="25">
        <f t="shared" si="3"/>
        <v>8592.5567037086694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S2</vt:lpstr>
      <vt:lpstr>S3</vt:lpstr>
      <vt:lpstr>E1</vt:lpstr>
      <vt:lpstr>ตย.คำนวน sump 2</vt:lpstr>
      <vt:lpstr>'S2'!_Hlk73098156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grewgfdsgr sgrdgfr</cp:lastModifiedBy>
  <dcterms:created xsi:type="dcterms:W3CDTF">2021-06-07T05:11:25Z</dcterms:created>
  <dcterms:modified xsi:type="dcterms:W3CDTF">2021-09-08T12:51:13Z</dcterms:modified>
</cp:coreProperties>
</file>