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RBritoCa1\Desktop\edttool-main\adit novo - Copia\Nova pasta\DataExtract2\"/>
    </mc:Choice>
  </mc:AlternateContent>
  <xr:revisionPtr revIDLastSave="0" documentId="13_ncr:1_{401FCE0D-E2A9-4064-A988-7351A2E5006F}" xr6:coauthVersionLast="47" xr6:coauthVersionMax="47" xr10:uidLastSave="{00000000-0000-0000-0000-000000000000}"/>
  <bookViews>
    <workbookView xWindow="28680" yWindow="-120" windowWidth="29040" windowHeight="15840" tabRatio="859" firstSheet="1" activeTab="6" xr2:uid="{3690685B-41C8-46FB-8BF8-8CCE80700E4F}"/>
  </bookViews>
  <sheets>
    <sheet name="2023 dashboard" sheetId="40" state="hidden" r:id="rId1"/>
    <sheet name="Duplicate page titles" sheetId="58" r:id="rId2"/>
    <sheet name="Duplicate meta descriptions" sheetId="41" r:id="rId3"/>
    <sheet name="Image tags without alt attribut" sheetId="42" state="hidden" r:id="rId4"/>
    <sheet name="Meta description too long (&gt;170" sheetId="44" r:id="rId5"/>
    <sheet name="Missing or empty H1 tags" sheetId="55" r:id="rId6"/>
    <sheet name="Missing or empty meta descripti" sheetId="46" r:id="rId7"/>
    <sheet name="Page title too short or too lon" sheetId="48" r:id="rId8"/>
    <sheet name="Page URL is too long (&gt;80)" sheetId="49" r:id="rId9"/>
    <sheet name="Thin content" sheetId="50" state="hidden" r:id="rId10"/>
    <sheet name="4xx Errors" sheetId="56" state="hidden" r:id="rId11"/>
    <sheet name="Broken internal links" sheetId="57" state="hidden" r:id="rId12"/>
  </sheets>
  <externalReferences>
    <externalReference r:id="rId13"/>
  </externalReferences>
  <definedNames>
    <definedName name="_xlnm._FilterDatabase" localSheetId="10" hidden="1">'4xx Errors'!$A$2:$I$38</definedName>
    <definedName name="_xlnm._FilterDatabase" localSheetId="11" hidden="1">'Broken internal links'!$A$1:$H$274</definedName>
    <definedName name="_xlnm._FilterDatabase" localSheetId="2" hidden="1">'Duplicate meta descriptions'!$A$1:$D$24</definedName>
    <definedName name="_xlnm._FilterDatabase" localSheetId="1" hidden="1">'Duplicate page titles'!$A$1:$B$43</definedName>
    <definedName name="_xlnm._FilterDatabase" localSheetId="3" hidden="1">'Image tags without alt attribut'!$C$3:$J$114</definedName>
    <definedName name="_xlnm._FilterDatabase" localSheetId="4" hidden="1">'Meta description too long (&gt;170'!$A$1:$D$1</definedName>
    <definedName name="_xlnm._FilterDatabase" localSheetId="6" hidden="1">'Missing or empty meta descripti'!$A$1:$B$1</definedName>
    <definedName name="_xlnm._FilterDatabase" localSheetId="7" hidden="1">'Page title too short or too lon'!$A$1:$G$1</definedName>
    <definedName name="_xlnm._FilterDatabase" localSheetId="8" hidden="1">'Page URL is too long (&gt;80)'!$A$1:$B$53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42" l="1"/>
  <c r="F6" i="42"/>
  <c r="F7" i="42"/>
  <c r="F8" i="42"/>
  <c r="F9" i="42"/>
  <c r="F10" i="42"/>
  <c r="F11" i="42"/>
  <c r="F12" i="42"/>
  <c r="F13" i="42"/>
  <c r="F14" i="42"/>
  <c r="F15" i="42"/>
  <c r="F16" i="42"/>
  <c r="F17" i="42"/>
  <c r="F18" i="42"/>
  <c r="F19" i="42"/>
  <c r="F20" i="42"/>
  <c r="F21" i="42"/>
  <c r="F22" i="42"/>
  <c r="F23" i="42"/>
  <c r="F24" i="42"/>
  <c r="F25" i="42"/>
  <c r="F26" i="42"/>
  <c r="F27" i="42"/>
  <c r="F28" i="42"/>
  <c r="F29" i="42"/>
  <c r="F30" i="42"/>
  <c r="F31" i="42"/>
  <c r="F32" i="42"/>
  <c r="F33" i="42"/>
  <c r="F34" i="42"/>
  <c r="F35" i="42"/>
  <c r="F36" i="42"/>
  <c r="F37" i="42"/>
  <c r="F38" i="42"/>
  <c r="F39" i="42"/>
  <c r="F40" i="42"/>
  <c r="F41" i="42"/>
  <c r="F42" i="42"/>
  <c r="F43" i="42"/>
  <c r="F44" i="42"/>
  <c r="F45" i="42"/>
  <c r="F46" i="42"/>
  <c r="F47" i="42"/>
  <c r="F48" i="42"/>
  <c r="F49" i="42"/>
  <c r="F50" i="42"/>
  <c r="F51" i="42"/>
  <c r="F52" i="42"/>
  <c r="F53" i="42"/>
  <c r="F54" i="42"/>
  <c r="F55" i="42"/>
  <c r="F56" i="42"/>
  <c r="F57" i="42"/>
  <c r="F58" i="42"/>
  <c r="F59" i="42"/>
  <c r="F60" i="42"/>
  <c r="F61" i="42"/>
  <c r="F62" i="42"/>
  <c r="F63" i="42"/>
  <c r="F64" i="42"/>
  <c r="F65" i="42"/>
  <c r="F66" i="42"/>
  <c r="F67" i="42"/>
  <c r="F68" i="42"/>
  <c r="F69" i="42"/>
  <c r="F70" i="42"/>
  <c r="F71" i="42"/>
  <c r="F72" i="42"/>
  <c r="F73" i="42"/>
  <c r="F74" i="42"/>
  <c r="F75" i="42"/>
  <c r="F76" i="42"/>
  <c r="F77" i="42"/>
  <c r="F78" i="42"/>
  <c r="F79" i="42"/>
  <c r="F80" i="42"/>
  <c r="F81" i="42"/>
  <c r="F82" i="42"/>
  <c r="F83" i="42"/>
  <c r="F84" i="42"/>
  <c r="F85" i="42"/>
  <c r="F86" i="42"/>
  <c r="F87" i="42"/>
  <c r="F88" i="42"/>
  <c r="F89" i="42"/>
  <c r="F90" i="42"/>
  <c r="F91" i="42"/>
  <c r="F92" i="42"/>
  <c r="F93" i="42"/>
  <c r="F94" i="42"/>
  <c r="F95" i="42"/>
  <c r="F96" i="42"/>
  <c r="F97" i="42"/>
  <c r="F98" i="42"/>
  <c r="F99" i="42"/>
  <c r="F100" i="42"/>
  <c r="F101" i="42"/>
  <c r="F102" i="42"/>
  <c r="F103" i="42"/>
  <c r="F104" i="42"/>
  <c r="F105" i="42"/>
  <c r="F106" i="42"/>
  <c r="F107" i="42"/>
  <c r="F108" i="42"/>
  <c r="F109" i="42"/>
  <c r="F110" i="42"/>
  <c r="F111" i="42"/>
  <c r="F112" i="42"/>
  <c r="F113" i="42"/>
  <c r="F114" i="42"/>
  <c r="F4" i="42"/>
  <c r="B41" i="49" l="1"/>
  <c r="B42" i="49"/>
  <c r="B43" i="49"/>
  <c r="B44" i="49"/>
  <c r="B45" i="49"/>
  <c r="B40" i="49"/>
  <c r="B16" i="49"/>
  <c r="B17" i="49"/>
  <c r="B18" i="49"/>
  <c r="B19" i="49"/>
  <c r="B20" i="49"/>
  <c r="B21" i="49"/>
  <c r="B22" i="49"/>
  <c r="B23" i="49"/>
  <c r="B24" i="49"/>
  <c r="B25" i="49"/>
  <c r="B26" i="49"/>
  <c r="B27" i="49"/>
  <c r="B28" i="49"/>
  <c r="B29" i="49"/>
  <c r="B30" i="49"/>
  <c r="B31" i="49"/>
  <c r="B32" i="49"/>
  <c r="B33" i="49"/>
  <c r="B34" i="49"/>
  <c r="B35" i="49"/>
  <c r="B36" i="49"/>
  <c r="B37" i="49"/>
  <c r="B38" i="49"/>
  <c r="B39" i="49"/>
  <c r="G3" i="57"/>
  <c r="H3" i="57"/>
  <c r="G4" i="57"/>
  <c r="H4" i="57"/>
  <c r="G5" i="57"/>
  <c r="H5" i="57"/>
  <c r="G6" i="57"/>
  <c r="H6" i="57"/>
  <c r="G7" i="57"/>
  <c r="H7" i="57"/>
  <c r="G8" i="57"/>
  <c r="H8" i="57"/>
  <c r="G9" i="57"/>
  <c r="H9" i="57"/>
  <c r="G10" i="57"/>
  <c r="H10" i="57"/>
  <c r="G11" i="57"/>
  <c r="H11" i="57"/>
  <c r="G12" i="57"/>
  <c r="H12" i="57"/>
  <c r="G13" i="57"/>
  <c r="H13" i="57"/>
  <c r="G14" i="57"/>
  <c r="H14" i="57"/>
  <c r="G15" i="57"/>
  <c r="H15" i="57"/>
  <c r="G16" i="57"/>
  <c r="H16" i="57"/>
  <c r="G17" i="57"/>
  <c r="H17" i="57"/>
  <c r="G18" i="57"/>
  <c r="H18" i="57"/>
  <c r="G19" i="57"/>
  <c r="H19" i="57"/>
  <c r="G20" i="57"/>
  <c r="H20" i="57"/>
  <c r="G21" i="57"/>
  <c r="H21" i="57"/>
  <c r="G22" i="57"/>
  <c r="H22" i="57"/>
  <c r="G23" i="57"/>
  <c r="H23" i="57"/>
  <c r="G24" i="57"/>
  <c r="H24" i="57"/>
  <c r="G25" i="57"/>
  <c r="H25" i="57"/>
  <c r="G26" i="57"/>
  <c r="H26" i="57"/>
  <c r="G27" i="57"/>
  <c r="H27" i="57"/>
  <c r="G28" i="57"/>
  <c r="H28" i="57"/>
  <c r="G29" i="57"/>
  <c r="H29" i="57"/>
  <c r="G30" i="57"/>
  <c r="H30" i="57"/>
  <c r="G31" i="57"/>
  <c r="H31" i="57"/>
  <c r="G32" i="57"/>
  <c r="H32" i="57"/>
  <c r="G33" i="57"/>
  <c r="H33" i="57"/>
  <c r="G34" i="57"/>
  <c r="H34" i="57"/>
  <c r="G35" i="57"/>
  <c r="H35" i="57"/>
  <c r="G36" i="57"/>
  <c r="H36" i="57"/>
  <c r="G37" i="57"/>
  <c r="H37" i="57"/>
  <c r="G38" i="57"/>
  <c r="H38" i="57"/>
  <c r="G39" i="57"/>
  <c r="H39" i="57"/>
  <c r="G40" i="57"/>
  <c r="H40" i="57"/>
  <c r="G41" i="57"/>
  <c r="H41" i="57"/>
  <c r="G42" i="57"/>
  <c r="H42" i="57"/>
  <c r="G43" i="57"/>
  <c r="H43" i="57"/>
  <c r="G44" i="57"/>
  <c r="H44" i="57"/>
  <c r="G45" i="57"/>
  <c r="H45" i="57"/>
  <c r="G46" i="57"/>
  <c r="H46" i="57"/>
  <c r="G47" i="57"/>
  <c r="H47" i="57"/>
  <c r="G48" i="57"/>
  <c r="H48" i="57"/>
  <c r="G49" i="57"/>
  <c r="H49" i="57"/>
  <c r="G50" i="57"/>
  <c r="H50" i="57"/>
  <c r="G51" i="57"/>
  <c r="H51" i="57"/>
  <c r="G52" i="57"/>
  <c r="H52" i="57"/>
  <c r="G53" i="57"/>
  <c r="H53" i="57"/>
  <c r="G54" i="57"/>
  <c r="H54" i="57"/>
  <c r="G55" i="57"/>
  <c r="H55" i="57"/>
  <c r="G56" i="57"/>
  <c r="H56" i="57"/>
  <c r="G57" i="57"/>
  <c r="H57" i="57"/>
  <c r="G58" i="57"/>
  <c r="H58" i="57"/>
  <c r="G59" i="57"/>
  <c r="H59" i="57"/>
  <c r="G60" i="57"/>
  <c r="H60" i="57"/>
  <c r="G61" i="57"/>
  <c r="H61" i="57"/>
  <c r="G62" i="57"/>
  <c r="H62" i="57"/>
  <c r="G63" i="57"/>
  <c r="H63" i="57"/>
  <c r="G64" i="57"/>
  <c r="H64" i="57"/>
  <c r="G65" i="57"/>
  <c r="H65" i="57"/>
  <c r="G66" i="57"/>
  <c r="H66" i="57"/>
  <c r="G67" i="57"/>
  <c r="H67" i="57"/>
  <c r="G68" i="57"/>
  <c r="H68" i="57"/>
  <c r="G69" i="57"/>
  <c r="H69" i="57"/>
  <c r="G70" i="57"/>
  <c r="H70" i="57"/>
  <c r="G71" i="57"/>
  <c r="H71" i="57"/>
  <c r="G72" i="57"/>
  <c r="H72" i="57"/>
  <c r="G73" i="57"/>
  <c r="H73" i="57"/>
  <c r="G74" i="57"/>
  <c r="H74" i="57"/>
  <c r="G75" i="57"/>
  <c r="H75" i="57"/>
  <c r="G76" i="57"/>
  <c r="H76" i="57"/>
  <c r="G77" i="57"/>
  <c r="H77" i="57"/>
  <c r="G78" i="57"/>
  <c r="H78" i="57"/>
  <c r="G79" i="57"/>
  <c r="H79" i="57"/>
  <c r="G80" i="57"/>
  <c r="H80" i="57"/>
  <c r="G81" i="57"/>
  <c r="H81" i="57"/>
  <c r="G82" i="57"/>
  <c r="H82" i="57"/>
  <c r="G83" i="57"/>
  <c r="H83" i="57"/>
  <c r="G84" i="57"/>
  <c r="H84" i="57"/>
  <c r="G85" i="57"/>
  <c r="H85" i="57"/>
  <c r="G86" i="57"/>
  <c r="H86" i="57"/>
  <c r="G87" i="57"/>
  <c r="H87" i="57"/>
  <c r="G88" i="57"/>
  <c r="H88" i="57"/>
  <c r="G89" i="57"/>
  <c r="H89" i="57"/>
  <c r="G90" i="57"/>
  <c r="H90" i="57"/>
  <c r="G91" i="57"/>
  <c r="H91" i="57"/>
  <c r="G92" i="57"/>
  <c r="H92" i="57"/>
  <c r="G93" i="57"/>
  <c r="H93" i="57"/>
  <c r="G94" i="57"/>
  <c r="H94" i="57"/>
  <c r="G95" i="57"/>
  <c r="H95" i="57"/>
  <c r="G96" i="57"/>
  <c r="H96" i="57"/>
  <c r="G97" i="57"/>
  <c r="H97" i="57"/>
  <c r="G98" i="57"/>
  <c r="H98" i="57"/>
  <c r="G99" i="57"/>
  <c r="H99" i="57"/>
  <c r="G100" i="57"/>
  <c r="H100" i="57"/>
  <c r="G101" i="57"/>
  <c r="H101" i="57"/>
  <c r="G102" i="57"/>
  <c r="H102" i="57"/>
  <c r="G103" i="57"/>
  <c r="H103" i="57"/>
  <c r="G104" i="57"/>
  <c r="H104" i="57"/>
  <c r="G105" i="57"/>
  <c r="H105" i="57"/>
  <c r="G106" i="57"/>
  <c r="H106" i="57"/>
  <c r="G107" i="57"/>
  <c r="H107" i="57"/>
  <c r="G108" i="57"/>
  <c r="H108" i="57"/>
  <c r="G109" i="57"/>
  <c r="H109" i="57"/>
  <c r="G110" i="57"/>
  <c r="H110" i="57"/>
  <c r="G111" i="57"/>
  <c r="H111" i="57"/>
  <c r="G112" i="57"/>
  <c r="H112" i="57"/>
  <c r="G113" i="57"/>
  <c r="H113" i="57"/>
  <c r="G114" i="57"/>
  <c r="H114" i="57"/>
  <c r="G115" i="57"/>
  <c r="H115" i="57"/>
  <c r="G116" i="57"/>
  <c r="H116" i="57"/>
  <c r="G117" i="57"/>
  <c r="H117" i="57"/>
  <c r="G118" i="57"/>
  <c r="H118" i="57"/>
  <c r="G119" i="57"/>
  <c r="H119" i="57"/>
  <c r="G120" i="57"/>
  <c r="H120" i="57"/>
  <c r="G121" i="57"/>
  <c r="H121" i="57"/>
  <c r="G122" i="57"/>
  <c r="H122" i="57"/>
  <c r="G123" i="57"/>
  <c r="H123" i="57"/>
  <c r="G124" i="57"/>
  <c r="H124" i="57"/>
  <c r="G125" i="57"/>
  <c r="H125" i="57"/>
  <c r="G126" i="57"/>
  <c r="H126" i="57"/>
  <c r="G127" i="57"/>
  <c r="H127" i="57"/>
  <c r="G128" i="57"/>
  <c r="H128" i="57"/>
  <c r="G129" i="57"/>
  <c r="H129" i="57"/>
  <c r="G130" i="57"/>
  <c r="H130" i="57"/>
  <c r="G131" i="57"/>
  <c r="H131" i="57"/>
  <c r="G132" i="57"/>
  <c r="H132" i="57"/>
  <c r="G133" i="57"/>
  <c r="H133" i="57"/>
  <c r="G134" i="57"/>
  <c r="H134" i="57"/>
  <c r="G135" i="57"/>
  <c r="H135" i="57"/>
  <c r="G136" i="57"/>
  <c r="H136" i="57"/>
  <c r="G137" i="57"/>
  <c r="H137" i="57"/>
  <c r="G138" i="57"/>
  <c r="H138" i="57"/>
  <c r="G139" i="57"/>
  <c r="H139" i="57"/>
  <c r="G140" i="57"/>
  <c r="H140" i="57"/>
  <c r="G141" i="57"/>
  <c r="H141" i="57"/>
  <c r="G142" i="57"/>
  <c r="H142" i="57"/>
  <c r="G143" i="57"/>
  <c r="H143" i="57"/>
  <c r="G144" i="57"/>
  <c r="H144" i="57"/>
  <c r="G145" i="57"/>
  <c r="H145" i="57"/>
  <c r="G146" i="57"/>
  <c r="H146" i="57"/>
  <c r="G147" i="57"/>
  <c r="H147" i="57"/>
  <c r="G148" i="57"/>
  <c r="H148" i="57"/>
  <c r="G149" i="57"/>
  <c r="H149" i="57"/>
  <c r="G150" i="57"/>
  <c r="H150" i="57"/>
  <c r="G151" i="57"/>
  <c r="H151" i="57"/>
  <c r="G152" i="57"/>
  <c r="H152" i="57"/>
  <c r="G153" i="57"/>
  <c r="H153" i="57"/>
  <c r="G154" i="57"/>
  <c r="H154" i="57"/>
  <c r="G155" i="57"/>
  <c r="H155" i="57"/>
  <c r="G156" i="57"/>
  <c r="H156" i="57"/>
  <c r="G157" i="57"/>
  <c r="H157" i="57"/>
  <c r="G158" i="57"/>
  <c r="H158" i="57"/>
  <c r="G159" i="57"/>
  <c r="H159" i="57"/>
  <c r="G160" i="57"/>
  <c r="H160" i="57"/>
  <c r="G161" i="57"/>
  <c r="H161" i="57"/>
  <c r="G162" i="57"/>
  <c r="H162" i="57"/>
  <c r="G163" i="57"/>
  <c r="H163" i="57"/>
  <c r="G164" i="57"/>
  <c r="H164" i="57"/>
  <c r="G165" i="57"/>
  <c r="H165" i="57"/>
  <c r="G166" i="57"/>
  <c r="H166" i="57"/>
  <c r="G167" i="57"/>
  <c r="H167" i="57"/>
  <c r="G168" i="57"/>
  <c r="H168" i="57"/>
  <c r="G169" i="57"/>
  <c r="H169" i="57"/>
  <c r="G170" i="57"/>
  <c r="H170" i="57"/>
  <c r="G171" i="57"/>
  <c r="H171" i="57"/>
  <c r="G172" i="57"/>
  <c r="H172" i="57"/>
  <c r="G173" i="57"/>
  <c r="H173" i="57"/>
  <c r="G174" i="57"/>
  <c r="H174" i="57"/>
  <c r="G175" i="57"/>
  <c r="H175" i="57"/>
  <c r="G176" i="57"/>
  <c r="H176" i="57"/>
  <c r="G177" i="57"/>
  <c r="H177" i="57"/>
  <c r="G178" i="57"/>
  <c r="H178" i="57"/>
  <c r="G179" i="57"/>
  <c r="H179" i="57"/>
  <c r="G180" i="57"/>
  <c r="H180" i="57"/>
  <c r="G181" i="57"/>
  <c r="H181" i="57"/>
  <c r="G182" i="57"/>
  <c r="H182" i="57"/>
  <c r="G183" i="57"/>
  <c r="H183" i="57"/>
  <c r="G184" i="57"/>
  <c r="H184" i="57"/>
  <c r="G185" i="57"/>
  <c r="H185" i="57"/>
  <c r="G186" i="57"/>
  <c r="H186" i="57"/>
  <c r="G187" i="57"/>
  <c r="H187" i="57"/>
  <c r="G188" i="57"/>
  <c r="H188" i="57"/>
  <c r="G189" i="57"/>
  <c r="H189" i="57"/>
  <c r="G190" i="57"/>
  <c r="H190" i="57"/>
  <c r="G191" i="57"/>
  <c r="H191" i="57"/>
  <c r="G192" i="57"/>
  <c r="H192" i="57"/>
  <c r="G193" i="57"/>
  <c r="H193" i="57"/>
  <c r="G194" i="57"/>
  <c r="H194" i="57"/>
  <c r="G195" i="57"/>
  <c r="H195" i="57"/>
  <c r="G196" i="57"/>
  <c r="H196" i="57"/>
  <c r="G197" i="57"/>
  <c r="H197" i="57"/>
  <c r="G198" i="57"/>
  <c r="H198" i="57"/>
  <c r="G199" i="57"/>
  <c r="H199" i="57"/>
  <c r="G200" i="57"/>
  <c r="H200" i="57"/>
  <c r="G201" i="57"/>
  <c r="H201" i="57"/>
  <c r="G202" i="57"/>
  <c r="H202" i="57"/>
  <c r="G203" i="57"/>
  <c r="H203" i="57"/>
  <c r="G204" i="57"/>
  <c r="H204" i="57"/>
  <c r="G205" i="57"/>
  <c r="H205" i="57"/>
  <c r="G206" i="57"/>
  <c r="H206" i="57"/>
  <c r="G207" i="57"/>
  <c r="H207" i="57"/>
  <c r="G208" i="57"/>
  <c r="H208" i="57"/>
  <c r="G209" i="57"/>
  <c r="H209" i="57"/>
  <c r="G210" i="57"/>
  <c r="H210" i="57"/>
  <c r="G211" i="57"/>
  <c r="H211" i="57"/>
  <c r="G212" i="57"/>
  <c r="H212" i="57"/>
  <c r="G213" i="57"/>
  <c r="H213" i="57"/>
  <c r="G214" i="57"/>
  <c r="H214" i="57"/>
  <c r="G215" i="57"/>
  <c r="H215" i="57"/>
  <c r="G216" i="57"/>
  <c r="H216" i="57"/>
  <c r="G217" i="57"/>
  <c r="H217" i="57"/>
  <c r="G218" i="57"/>
  <c r="H218" i="57"/>
  <c r="G219" i="57"/>
  <c r="H219" i="57"/>
  <c r="G220" i="57"/>
  <c r="H220" i="57"/>
  <c r="G221" i="57"/>
  <c r="H221" i="57"/>
  <c r="G222" i="57"/>
  <c r="H222" i="57"/>
  <c r="G223" i="57"/>
  <c r="H223" i="57"/>
  <c r="G224" i="57"/>
  <c r="H224" i="57"/>
  <c r="G225" i="57"/>
  <c r="H225" i="57"/>
  <c r="G226" i="57"/>
  <c r="H226" i="57"/>
  <c r="G227" i="57"/>
  <c r="H227" i="57"/>
  <c r="G228" i="57"/>
  <c r="H228" i="57"/>
  <c r="G229" i="57"/>
  <c r="H229" i="57"/>
  <c r="G230" i="57"/>
  <c r="H230" i="57"/>
  <c r="G231" i="57"/>
  <c r="H231" i="57"/>
  <c r="G232" i="57"/>
  <c r="H232" i="57"/>
  <c r="G233" i="57"/>
  <c r="H233" i="57"/>
  <c r="G234" i="57"/>
  <c r="H234" i="57"/>
  <c r="G235" i="57"/>
  <c r="H235" i="57"/>
  <c r="G236" i="57"/>
  <c r="H236" i="57"/>
  <c r="G237" i="57"/>
  <c r="H237" i="57"/>
  <c r="G238" i="57"/>
  <c r="H238" i="57"/>
  <c r="G239" i="57"/>
  <c r="H239" i="57"/>
  <c r="G240" i="57"/>
  <c r="H240" i="57"/>
  <c r="G241" i="57"/>
  <c r="H241" i="57"/>
  <c r="G242" i="57"/>
  <c r="H242" i="57"/>
  <c r="G243" i="57"/>
  <c r="H243" i="57"/>
  <c r="G244" i="57"/>
  <c r="H244" i="57"/>
  <c r="G245" i="57"/>
  <c r="H245" i="57"/>
  <c r="G246" i="57"/>
  <c r="H246" i="57"/>
  <c r="G247" i="57"/>
  <c r="H247" i="57"/>
  <c r="G248" i="57"/>
  <c r="H248" i="57"/>
  <c r="G249" i="57"/>
  <c r="H249" i="57"/>
  <c r="G250" i="57"/>
  <c r="H250" i="57"/>
  <c r="G251" i="57"/>
  <c r="H251" i="57"/>
  <c r="G252" i="57"/>
  <c r="H252" i="57"/>
  <c r="G253" i="57"/>
  <c r="H253" i="57"/>
  <c r="G254" i="57"/>
  <c r="H254" i="57"/>
  <c r="G255" i="57"/>
  <c r="H255" i="57"/>
  <c r="G256" i="57"/>
  <c r="H256" i="57"/>
  <c r="G257" i="57"/>
  <c r="H257" i="57"/>
  <c r="G258" i="57"/>
  <c r="H258" i="57"/>
  <c r="G259" i="57"/>
  <c r="H259" i="57"/>
  <c r="G260" i="57"/>
  <c r="H260" i="57"/>
  <c r="G261" i="57"/>
  <c r="H261" i="57"/>
  <c r="G262" i="57"/>
  <c r="H262" i="57"/>
  <c r="G263" i="57"/>
  <c r="H263" i="57"/>
  <c r="G264" i="57"/>
  <c r="H264" i="57"/>
  <c r="G265" i="57"/>
  <c r="H265" i="57"/>
  <c r="G266" i="57"/>
  <c r="H266" i="57"/>
  <c r="G267" i="57"/>
  <c r="H267" i="57"/>
  <c r="G268" i="57"/>
  <c r="H268" i="57"/>
  <c r="G269" i="57"/>
  <c r="H269" i="57"/>
  <c r="G270" i="57"/>
  <c r="H270" i="57"/>
  <c r="G271" i="57"/>
  <c r="H271" i="57"/>
  <c r="G272" i="57"/>
  <c r="H272" i="57"/>
  <c r="G273" i="57"/>
  <c r="H273" i="57"/>
  <c r="G274" i="57"/>
  <c r="H274" i="57"/>
  <c r="H2" i="57"/>
  <c r="G2" i="57"/>
  <c r="I4" i="56"/>
  <c r="I5" i="56"/>
  <c r="I6" i="56"/>
  <c r="I7" i="56"/>
  <c r="I8" i="56"/>
  <c r="I9" i="56"/>
  <c r="I10" i="56"/>
  <c r="I11" i="56"/>
  <c r="I12" i="56"/>
  <c r="I13" i="56"/>
  <c r="I14" i="56"/>
  <c r="I15" i="56"/>
  <c r="I3" i="56"/>
  <c r="B15" i="49"/>
  <c r="B2" i="49"/>
  <c r="B3" i="49"/>
  <c r="B4" i="49"/>
  <c r="B14" i="49"/>
  <c r="B13" i="49"/>
  <c r="B12" i="49"/>
  <c r="B11" i="49"/>
  <c r="B9" i="49"/>
  <c r="B10" i="49"/>
  <c r="B8" i="49"/>
  <c r="B7" i="49"/>
  <c r="B6" i="49"/>
  <c r="B5" i="49"/>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15" i="48"/>
  <c r="B9" i="48"/>
  <c r="B5" i="48"/>
  <c r="B10" i="48"/>
  <c r="B11" i="48"/>
  <c r="B12" i="48"/>
  <c r="B2" i="48"/>
  <c r="B3" i="48"/>
  <c r="B4" i="48"/>
  <c r="B7" i="48"/>
  <c r="B13" i="48"/>
  <c r="B6" i="48"/>
  <c r="B14" i="48"/>
  <c r="B8" i="48"/>
  <c r="B23" i="46"/>
  <c r="B24" i="46"/>
  <c r="B22" i="46"/>
  <c r="B17" i="46"/>
  <c r="B20" i="46"/>
  <c r="B13" i="46"/>
  <c r="B7" i="46"/>
  <c r="B8" i="46"/>
  <c r="B11" i="46"/>
  <c r="B12" i="46"/>
  <c r="B21" i="46"/>
  <c r="B4" i="46"/>
  <c r="B3" i="46"/>
  <c r="B5" i="46"/>
  <c r="B14" i="46"/>
  <c r="B19" i="46"/>
  <c r="B18" i="46"/>
  <c r="B6" i="46"/>
  <c r="B16" i="46"/>
  <c r="B2" i="46"/>
  <c r="B9" i="46"/>
  <c r="B10" i="46"/>
  <c r="B15" i="46"/>
  <c r="B3" i="55"/>
  <c r="B2" i="55"/>
  <c r="D15" i="44"/>
  <c r="D16" i="44"/>
  <c r="D17" i="44"/>
  <c r="D18" i="44"/>
  <c r="D19" i="44"/>
  <c r="D20" i="44"/>
  <c r="D21" i="44"/>
  <c r="D22" i="44"/>
  <c r="D23" i="44"/>
  <c r="D24" i="44"/>
  <c r="D25" i="44"/>
  <c r="D26" i="44"/>
  <c r="D27" i="44"/>
  <c r="D28" i="44"/>
  <c r="D29" i="44"/>
  <c r="D30" i="44"/>
  <c r="D31" i="44"/>
  <c r="D32" i="44"/>
  <c r="D33" i="44"/>
  <c r="D34" i="44"/>
  <c r="D35" i="44"/>
  <c r="D14" i="44"/>
  <c r="D11" i="44"/>
  <c r="D2" i="44"/>
  <c r="D6" i="44"/>
  <c r="D7" i="44"/>
  <c r="D9" i="44"/>
  <c r="D8" i="44"/>
  <c r="D3" i="44"/>
  <c r="D10" i="44"/>
  <c r="D13" i="44"/>
  <c r="D4" i="44"/>
  <c r="D5" i="44"/>
  <c r="D12" i="44"/>
  <c r="C11" i="44"/>
  <c r="C15" i="44"/>
  <c r="C16" i="44"/>
  <c r="C17" i="44"/>
  <c r="C18" i="44"/>
  <c r="C19" i="44"/>
  <c r="C20" i="44"/>
  <c r="C21" i="44"/>
  <c r="C2" i="44"/>
  <c r="C6" i="44"/>
  <c r="C7" i="44"/>
  <c r="C9" i="44"/>
  <c r="C22" i="44"/>
  <c r="C23" i="44"/>
  <c r="C24" i="44"/>
  <c r="C25" i="44"/>
  <c r="C26" i="44"/>
  <c r="C27" i="44"/>
  <c r="C28" i="44"/>
  <c r="C29" i="44"/>
  <c r="C8" i="44"/>
  <c r="C3" i="44"/>
  <c r="C10" i="44"/>
  <c r="C13" i="44"/>
  <c r="C4" i="44"/>
  <c r="C5" i="44"/>
  <c r="C30" i="44"/>
  <c r="C31" i="44"/>
  <c r="C32" i="44"/>
  <c r="C33" i="44"/>
  <c r="C34" i="44"/>
  <c r="C35" i="44"/>
  <c r="C12" i="44"/>
  <c r="C14" i="44"/>
  <c r="D3" i="41"/>
  <c r="D9" i="41"/>
  <c r="D5" i="41"/>
  <c r="D4" i="41"/>
  <c r="D6" i="41"/>
  <c r="D2" i="41"/>
  <c r="D7" i="41"/>
  <c r="D12" i="41"/>
  <c r="D8" i="41"/>
  <c r="D11" i="41"/>
  <c r="D10" i="41"/>
  <c r="C3" i="41"/>
  <c r="C14" i="41"/>
  <c r="C15" i="41"/>
  <c r="C16" i="41"/>
  <c r="C9" i="41"/>
  <c r="C12" i="41"/>
  <c r="C5" i="41"/>
  <c r="C4" i="41"/>
  <c r="C17" i="41"/>
  <c r="C18" i="41"/>
  <c r="C19" i="41"/>
  <c r="C20" i="41"/>
  <c r="C8" i="41"/>
  <c r="C21" i="41"/>
  <c r="C6" i="41"/>
  <c r="C10" i="41"/>
  <c r="C22" i="41"/>
  <c r="C23" i="41"/>
  <c r="C24" i="41"/>
  <c r="C11" i="41"/>
  <c r="C2" i="41"/>
  <c r="C7" i="41"/>
  <c r="C13" i="41"/>
</calcChain>
</file>

<file path=xl/sharedStrings.xml><?xml version="1.0" encoding="utf-8"?>
<sst xmlns="http://schemas.openxmlformats.org/spreadsheetml/2006/main" count="2240" uniqueCount="839">
  <si>
    <t>IBS - SEO Audit</t>
  </si>
  <si>
    <t>NP | CL</t>
  </si>
  <si>
    <t>Feb</t>
  </si>
  <si>
    <t>Marzo</t>
  </si>
  <si>
    <t>Abril</t>
  </si>
  <si>
    <t>May</t>
  </si>
  <si>
    <t>Jun</t>
  </si>
  <si>
    <t>Jul</t>
  </si>
  <si>
    <t>Aug</t>
  </si>
  <si>
    <t>Sep</t>
  </si>
  <si>
    <t>Oct</t>
  </si>
  <si>
    <t>Nov</t>
  </si>
  <si>
    <t>Dic</t>
  </si>
  <si>
    <t>BPI Score</t>
  </si>
  <si>
    <t>ERRORES POR CATEGORIA</t>
  </si>
  <si>
    <t>Duplicate page titles</t>
  </si>
  <si>
    <t>Duplicate meta descriptions</t>
  </si>
  <si>
    <t>Image tags without alt attribute</t>
  </si>
  <si>
    <t>Maximum number of H1 tags</t>
  </si>
  <si>
    <t>Meta description too long (&gt;170)</t>
  </si>
  <si>
    <t>Missing or empty H1 tags</t>
  </si>
  <si>
    <t>Missing or empty meta description</t>
  </si>
  <si>
    <t>Missing or empty page title</t>
  </si>
  <si>
    <t>Page title too short or too long</t>
  </si>
  <si>
    <t>Page URL is too long (&gt;80)</t>
  </si>
  <si>
    <t>Thin content</t>
  </si>
  <si>
    <t>Too many outbound internal links (&gt;200)</t>
  </si>
  <si>
    <t>4xx errors</t>
  </si>
  <si>
    <t>5xx errors</t>
  </si>
  <si>
    <t>Broken internal links</t>
  </si>
  <si>
    <t>Missing or invalid canonical URL</t>
  </si>
  <si>
    <t>Multiple canonicals</t>
  </si>
  <si>
    <t>Robots.txt</t>
  </si>
  <si>
    <t>XML Sitemap</t>
  </si>
  <si>
    <t>Page URL</t>
  </si>
  <si>
    <t xml:space="preserve"> Length</t>
  </si>
  <si>
    <t>Page Title Suggested</t>
  </si>
  <si>
    <t>Length</t>
  </si>
  <si>
    <t>Comentarios Thrive</t>
  </si>
  <si>
    <t>Comentarios Negocio</t>
  </si>
  <si>
    <t>Responsable implementación</t>
  </si>
  <si>
    <t>Implementado
Si/No</t>
  </si>
  <si>
    <t>https://www.nestleprofessional-latam.com/cl/recetas/salsa-de-yogurt-natural</t>
  </si>
  <si>
    <t>¿Cómo hacer salsa de yogurt natural? | Nestlé Professional</t>
  </si>
  <si>
    <t>https://www.nestleprofessional-latam.com/cl/recetas/brazo-de-reina-con-manjar</t>
  </si>
  <si>
    <t>Brazo de Reina con Manjar Nestlé® | Nestlé Professional</t>
  </si>
  <si>
    <t>https://www.nestleprofessional-latam.com/cl/cafe-y-bebidas</t>
  </si>
  <si>
    <t>Café y Bebidas Para Negocios | Nestlé Professional | Chile</t>
  </si>
  <si>
    <t>https://www.nestleprofessional-latam.com/cl/recetas/cheescake-estilo-new-york</t>
  </si>
  <si>
    <t>Cheescake Estilo New York | Nestlé Professional | Chile</t>
  </si>
  <si>
    <t>https://www.nestleprofessional-latam.com/cl/alimentos/chocolates-y-galletas</t>
  </si>
  <si>
    <t>Chocolates y Galletas Para Negocios | Nestlé Professional</t>
  </si>
  <si>
    <t>https://www.nestleprofessional-latam.com/cl/noticias</t>
  </si>
  <si>
    <t>Conoce las noticias que Nestlé Professional tiene para ti</t>
  </si>
  <si>
    <t>https://www.nestleprofessional-latam.com/cl/tendencias</t>
  </si>
  <si>
    <t>Conoce las tendencias que trae Nestlé Professional para ti</t>
  </si>
  <si>
    <t>https://www.nestleprofessional-latam.com/cl/marcas</t>
  </si>
  <si>
    <t>Conoce todas nuestras marcas | Nestlé Professional</t>
  </si>
  <si>
    <t>https://www.nestleprofessional-latam.com/cl/contactanos</t>
  </si>
  <si>
    <t>Contáctanos ahora para más información | Nestlé Professional</t>
  </si>
  <si>
    <t>https://www.nestleprofessional-latam.com/cl/recetas/frozen-caramel-latte</t>
  </si>
  <si>
    <t>Frozen Caramel Latte | Nestlé Professional | Chile</t>
  </si>
  <si>
    <t>https://www.nestleprofessional-latam.com/cl/recetas</t>
  </si>
  <si>
    <t>Ideas de recetas para tu negocio | Nestlé Professional</t>
  </si>
  <si>
    <t>https://www.nestleprofessional-latam.com/cl/bebidas/insumo-para-maquinas</t>
  </si>
  <si>
    <t>Insumos para máquinas Nescafé | Nestlé Professional</t>
  </si>
  <si>
    <t>https://www.nestleprofessional-latam.com/cl/recetas/latte-de-dulce-de-leche</t>
  </si>
  <si>
    <t>Latte de Dulce de Leche o Manjar Nestlé| Nestlé Professional</t>
  </si>
  <si>
    <t>https://www.nestleprofessional-latam.com/cl/nescafe/fts-60-e-maquina-cafe-grano</t>
  </si>
  <si>
    <t>Nescafé FTS 60 E Máquina café de grano | Nestlé Professional</t>
  </si>
  <si>
    <t>https://www.nestleprofessional-latam.com/cl/recetas/helado-de-manjar</t>
  </si>
  <si>
    <t>Receta de Helado de Manjar | Nestlé Professional | Chile</t>
  </si>
  <si>
    <t>https://www.nestleprofessional-latam.com/cl/recetas/tarta-de-chocolate-y-coco</t>
  </si>
  <si>
    <t>Tarta de Chocolate y Coco | Nestlé Professional | Chile</t>
  </si>
  <si>
    <t>https://www.nestleprofessional-latam.com/cl/recetas/tarta-de-ganache-de-chocolate-blanco-coco-y-merengue</t>
  </si>
  <si>
    <t>Tarta de Ganache de Chocolate blanco, coco y merengue</t>
  </si>
  <si>
    <t>https://www.nestleprofessional-latam.com/cl/recetas/tarta-de-ricotta-y-manjar</t>
  </si>
  <si>
    <t>Tarta de ricotta y manjar Nestlé | Nestlé Professional</t>
  </si>
  <si>
    <t>https://www.nestleprofessional-latam.com/cl/tendencias-e-ideas</t>
  </si>
  <si>
    <t>Tendencias e ideas para tu negocio | Nestlé Professional</t>
  </si>
  <si>
    <t>https://www.nestleprofessional-latam.com/cl/recetas/tequenos-con-kit-kat-untable</t>
  </si>
  <si>
    <t>Tequeños Salados y Dulces | Nestlé Professional | Chile</t>
  </si>
  <si>
    <t>https://www.nestleprofessional-latam.com/cl/recetas/tronquitos-navidenos</t>
  </si>
  <si>
    <t>Tronquitos Navideños | Nestlé Professional | Chile</t>
  </si>
  <si>
    <t>https://www.nestleprofessional-latam.com/cl/tendencias-e-ideas/tipos-de-coccion</t>
  </si>
  <si>
    <t>Conoce aquí los tipos de cocción | Nestlé Professional</t>
  </si>
  <si>
    <t>Aprobado 11-10-2023</t>
  </si>
  <si>
    <t>IBS</t>
  </si>
  <si>
    <t>https://www.nestleprofessional-latam.com/cl/terminos-y-condiciones</t>
  </si>
  <si>
    <t>Conoce Nuestros Términos y Condiciones | Nestlé Professional</t>
  </si>
  <si>
    <t>https://www.nestleprofessional-latam.com/cl/alimentos</t>
  </si>
  <si>
    <t>Marcas de Alimentos para Negocios | Nestlé Professional</t>
  </si>
  <si>
    <t>https://www.nestleprofessional-latam.com/cl/noticias/programa-yocuta</t>
  </si>
  <si>
    <t>Conoce nuestro Programa YOCUTA | Nestlé Professional</t>
  </si>
  <si>
    <t>https://www.nestleprofessional-latam.com/cl/alimentos/culinarios</t>
  </si>
  <si>
    <t>Productos Culinarios para Negocios | Nestlé Professional</t>
  </si>
  <si>
    <t>https://www.nestleprofessional-latam.com/cl/alimentos/lacteos</t>
  </si>
  <si>
    <t>Productos Lácteos para Negocios | Nestlé Professional</t>
  </si>
  <si>
    <t>https://www.nestleprofessional-latam.com/cl/tendencias-e-ideas/mejor-chef-mundo</t>
  </si>
  <si>
    <t>Consejos del mejor chef del mundo | Nestlé Professional</t>
  </si>
  <si>
    <t>https://www.nestleprofessional-latam.com/cl/tendencias-e-ideas/control-inventario</t>
  </si>
  <si>
    <t>Control de inventario de productos | Nestlé Professional</t>
  </si>
  <si>
    <t>https://www.nestleprofessional-latam.com/cl/recetas/croquetas-de-papa</t>
  </si>
  <si>
    <t>Croquetas de Papa con Maggi® | Nestlé Professional</t>
  </si>
  <si>
    <t>https://www.nestleprofessional-latam.com/cl/marcas/nescafe</t>
  </si>
  <si>
    <t>Soluciones Nescafé® Para Negocios | Nestlé Professional</t>
  </si>
  <si>
    <t>https://www.nestleprofessional-latam.com/cl/tendencias-e-ideas/fidelizacion</t>
  </si>
  <si>
    <t>Fidelización de clientes en tu negocio | Nestlé Professional</t>
  </si>
  <si>
    <t>https://www.nestleprofessional-latam.com/cl/recetas/gnocchi-de-papa-con-salsa-bolognesa</t>
  </si>
  <si>
    <t>Se sugiere dejarlo tal y como está</t>
  </si>
  <si>
    <t>https://www.nestleprofessional-latam.com/cl/recetas/kuchen-de-nuez</t>
  </si>
  <si>
    <t>https://www.nestleprofessional-latam.com/cl/tendencias-e-ideas/manejo-residuos</t>
  </si>
  <si>
    <t>Manejo de residuos en restaurantes | Nestlé Professional</t>
  </si>
  <si>
    <t>https://www.nestleprofessional-latam.com/cl/recetas/muffins-de-zanahoria</t>
  </si>
  <si>
    <t>https://www.nestleprofessional-latam.com/cl/nuestra-compania</t>
  </si>
  <si>
    <t>Conoce más de Nuestra Compañía | Nestlé Professional</t>
  </si>
  <si>
    <t>https://www.nestleprofessional-latam.com/cl/recetas/paella</t>
  </si>
  <si>
    <t>Deliciosa Paella con Productos Maggi | Nestlé Professional</t>
  </si>
  <si>
    <t>https://www.nestleprofessional-latam.com/cl/recetas/profiteroles</t>
  </si>
  <si>
    <t>Profiteroles rellenos con Nestlé | Nestlé Professional</t>
  </si>
  <si>
    <t>https://www.nestleprofessional-latam.com/cl/recetas/espresso-tiramisu</t>
  </si>
  <si>
    <t>Espresso Tiramisú con Nescafé | Nestlé Professional</t>
  </si>
  <si>
    <t>https://www.nestleprofessional-latam.com/cl/tendencias-e-ideas/servicio-cliente</t>
  </si>
  <si>
    <t>Servicio al cliente para restaurantes | Nestlé Professional</t>
  </si>
  <si>
    <t>https://www.nestleprofessional-latam.com/cl/nescafe-dolce-gusto/starbucks-nescafe-dolce-gusto-cappuccino-12-capsulas</t>
  </si>
  <si>
    <t>Starbucks Nescafé® Dolce Gusto® Cappuccino 12 Cápsulas</t>
  </si>
  <si>
    <t>Meta Description</t>
  </si>
  <si>
    <t>Meta Description Suggested</t>
  </si>
  <si>
    <t>Receta de gnocchi de papa con salsa bolognesa una deliciosa y sencilla receta que le encantará a tus comensales amantes de la papa. ¡Conoce más aquí!</t>
  </si>
  <si>
    <t>Aprende a preparar con nosotros espresso tiramisu para cocinar en tu negocio y la disfruten tu clientes Descubre las mejores recetas. ¡Haz clic aquí!</t>
  </si>
  <si>
    <t>Descubre nuestros productos lacteos para usar en tus recetas favoritas. Cocina junto a NESTLÉ® Professional. ¡Encuentra nuestros productos aquí!</t>
  </si>
  <si>
    <t>Descubre la variedad de bebidas que NESTLÉ® Professional tiene para tu negocio. Descubre la variedad de productos que tenemos para tu negocio.</t>
  </si>
  <si>
    <t>Encuentra todos los insumos para tus máquinas Nescafé soluble o de grano</t>
  </si>
  <si>
    <t>Starbucks NESCAFÉ® Dolce Gusto® Cappuccino, logra conquistar a tus clientes con su marca favorita, con el gran sabor que Starbucks sabe dar</t>
  </si>
  <si>
    <t>https://www.nestleprofessional-latam.com/cl/sitemap</t>
  </si>
  <si>
    <t>En este sitemap verás una lista organizada con toda la información que puedes encontrar dentro del sitio web de Nestlé Professional Perú. ¡Visítanos ya!</t>
  </si>
  <si>
    <t>Descubre el delicioso sabor que tiene Nescafé® para tos comensales amantes del café Sorprendelo a con el delicioso sabor de Nescafé. ¡Haz clic aquí!</t>
  </si>
  <si>
    <t>Inspírate con las últimas tendencias e ideas del mundo de la gastronomía en Nestlé Professional. Descubre aquí nuevas formas de sorprender a tus clientes.</t>
  </si>
  <si>
    <t>https://www.nestleprofessional-latam.com/cl/milo/milo-activ-go-bolsa-1000g</t>
  </si>
  <si>
    <t>Milo Activ-Go es una bebida en polvo nutritiva y deliciosa que puedes utilizar en múltiples preparaciones, desde bebidas frías hasta postres creativos.</t>
  </si>
  <si>
    <t>https://www.nestleprofessional-latam.com/cl/sobre-nosotros</t>
  </si>
  <si>
    <t>Descubre la historia y filosofía de Nestlé Professional, líderes en soluciones de alimentos y bebidas para negocios. Descubre aquí cómo podemos ayudarte.</t>
  </si>
  <si>
    <t>https://www.nestleprofessional-latam.com/cl/nescafe/vaso-nescafe-biodegradable</t>
  </si>
  <si>
    <t>Agrega un toque eco-friendly a tu negocio con los vasos biodegradables de NESCAFÉ de 8 y 12 oz. ¡Descubre cómo hacer tu aporte al medio ambiente aquí!</t>
  </si>
  <si>
    <t>Agrega un toque eco-friendly a tu negocio con los vasos biodegradables de Nescafé de 8 y 12 oz. ¡Ofrece el mejor café Nescafé cuidando nuestro planeta!</t>
  </si>
  <si>
    <t>https://www.nestleprofessional-latam.com/cl/tendencias-e-ideas/emplatado</t>
  </si>
  <si>
    <t>Aprende sobre la importancia del emplatado para encantar a los comensales, aspectos más relevantes, técnicas y diseños que cautivan con un solo vistazo.</t>
  </si>
  <si>
    <t>Conoce los elementos más relevantes para emplatar con éxito, técnicas que guiarán tus composiciones y por qué es importante la presentación de un plato.</t>
  </si>
  <si>
    <t>Conoce en esta nota la trayectoria y los consejos que han consolidado a quienes son considerados los mejores chefs del mundo según la guía Michelin</t>
  </si>
  <si>
    <t>Conoce aquí la trayectoria y los consejos que han consolidado a quienes son considerados los mejores chefs del mundo según la guía Michelin. ¡Lee más aquí!</t>
  </si>
  <si>
    <t>Conoce los términos y condiciones de nuestro sitio y léelos detenidamente, ya que el navegar por el sitio estás aceptándolos. ¡Conoce más aquí! | Nestlé</t>
  </si>
  <si>
    <t>Cláusulas claras y precisas. Consulta nuestros términos y condiciones para un uso correcto de nuestro sitio web Nestlé Professional Chile. ¡Ingresa aquí!</t>
  </si>
  <si>
    <t>https://www.nestleprofessional-latam.com/cl/nescafe/mts60e-maquina-cafe-grano</t>
  </si>
  <si>
    <t>Disfruta el mejor café en tu negocio con la máquina de café en grano NESCAFÉ MTS60E. Consigue una experiencia de café premium para tus clientes. ¡Conócela!</t>
  </si>
  <si>
    <t>Disfruta el mejor café en tu negocio con la máquina de café en grano Nescafé® MTS60E. ¡Conócela y empieza a ofrecer bebidas profesionales de alta calidad!</t>
  </si>
  <si>
    <t>El control de inventario te permite garantizar la más alta frescura y calidad en cada una de tus preparaciones. Acá conocerás algunos consejos</t>
  </si>
  <si>
    <t>El control de inventario te permite garantizar la más alta frescura y calidad en cada una de tus preparaciones. Visítanos y conoce algunos consejos útiles.</t>
  </si>
  <si>
    <t>El manejo de residuos es necesario para evitar infecciones y prevenir la contaminación. En esta nota explicaremos algunos consejos para tener en cuenta</t>
  </si>
  <si>
    <t>Conoce por qué el manejo de residuos te permite garantizar el mejor sabor y calidad en tu negocio. ¡Descubre aquí algunos consejos para tener en cuenta!</t>
  </si>
  <si>
    <t>El servicio al cliente de tu restaurante es un factor fundamental para el éxito. En esta nota te brindaremos algunos consejos para mejorarlo</t>
  </si>
  <si>
    <t>El servicio al cliente de tu restaurante es un factor fundamental para el éxito. En esta nota te brindaremos algunos consejos para mejorarlo. ¡Ingresa!</t>
  </si>
  <si>
    <t>Encuentra en esta nota los principales tipos de cocción que debes conocer para triunfar en la cocina y conquistar los paladares de todos tus clientes</t>
  </si>
  <si>
    <t>Encuentra aquí los principales tipos de cocción que debes conocer para triunfar en la cocina y conquistar los paladares de todos tus clientes. ¡Ingresa ya!</t>
  </si>
  <si>
    <t>https://www.nestleprofessional-latam.com/cl/tendencias-e-ideas/menu-balanceado</t>
  </si>
  <si>
    <t>La alimentación saludable se ha convertido en una tendencia cada vez más importante. Acá te contamos cómo crear menús balanceados, diferentes y deliciosos</t>
  </si>
  <si>
    <t>La alimentación saludable se ha convertido en una tendencia cada vez más fuerte. Acá te contamos cómo crear menús balanceados, diferentes y deliciosos.</t>
  </si>
  <si>
    <t>La fidelización de clientes es fundamental para mejorar o mantener la reputación de tu restaurante. En esta nota te explicaremos cómo implementarla</t>
  </si>
  <si>
    <t>La fidelización de clientes es fundamental para mejorar o mantener la reputación de tu restaurante. Aquí te explicaremos cómo implementarla. ¡Visítanos ya!</t>
  </si>
  <si>
    <t>https://www.nestleprofessional-latam.com/cl/tendencias-e-ideas/mercados-locales</t>
  </si>
  <si>
    <t>Los productos de mercados locales te ofrecen frescura y calidad. En esta nota descubrirás consejos para dar con el mejor distribuidor para tu restaurante</t>
  </si>
  <si>
    <t>Los productos de mercados locales te ofrecen frescura y calidad. Aquí te daremos algunos consejos para encontrar el mejor distribuidor para tu restaurante.</t>
  </si>
  <si>
    <t>Listado enviado por IBS de las páginas que contienen imágenes sin texto alternativo.</t>
  </si>
  <si>
    <t>Rastreo de las imágenes que no tienen texto alternativo, para determinar la URL exacta de la imagen. Se detectan 111 imágenes sin texto alternativo</t>
  </si>
  <si>
    <t>Fuente</t>
  </si>
  <si>
    <t>Destino</t>
  </si>
  <si>
    <t>Texto ALT</t>
  </si>
  <si>
    <t>Caracteres</t>
  </si>
  <si>
    <t>https://www.nestleprofessional-latam.com/cl</t>
  </si>
  <si>
    <t>https://www.nestleprofessional-latam.com/sites/default/files/styles/np_slide_hero_full_big/public/2023-04/Banner.Dairy3__0.jpg?h=d28d4784&amp;itok=tcQOhP8p</t>
  </si>
  <si>
    <t xml:space="preserve">Nueva Lata de Leche Condensada Untable Nestlé </t>
  </si>
  <si>
    <t>https://www.nestleprofessional-latam.com/sites/default/files/styles/np_product_teaser/public/2023-04/Nido%20Buen%20dia%20700%20gr%20SKU%2012511628_0.png?itok=2Bqe39ka</t>
  </si>
  <si>
    <t>Leche en Polvo Nido Buen Día en bolsa de 700 g</t>
  </si>
  <si>
    <t>https://www.nestleprofessional-latam.com/cl/bebidas/maquinas</t>
  </si>
  <si>
    <t>https://www.nestleprofessional-latam.com/sites/default/files/styles/np_product_teaser/public/2023-05/02%20-%20FTS%2060%20E%20SHW_TALL%20CANISTER%20FRONT.png?itok=i_WXvavU</t>
  </si>
  <si>
    <t>Máquina café de grano Nescafé FTS 60 E</t>
  </si>
  <si>
    <t>https://www.nestleprofessional-latam.com/cl/bebidas/te</t>
  </si>
  <si>
    <t>https://www.nestleprofessional-latam.com/sites/default/files/styles/np_product_teaser/public/2023-05/13%20-%20FTS%20120%20SHW_TALL%20CANISTER%20%28Black%20Plastic%29%20FRONT.png?itok=_kfH-2_z</t>
  </si>
  <si>
    <t>Máquina café soluble Nescafé FTS 120</t>
  </si>
  <si>
    <t>https://www.nestleprofessional-latam.com/cl/el-programa-de-cafe-we-proudly-serve-starbucks/cafe-starbucks-caramel-latte-86g-4-sobres</t>
  </si>
  <si>
    <t>https://www.nestleprofessional-latam.com/sites/default/files/styles/np_product_teaser/public/2023-04/Ceylán_actualizado.png?itok=eb5fVK4r</t>
  </si>
  <si>
    <t xml:space="preserve">Caja con 20 sobres Té Negro Ceylán Orgánico Nature’s Heart de 2g c/u </t>
  </si>
  <si>
    <t>https://www.nestleprofessional-latam.com/cl/el-programa-de-cafe-we-proudly-serve-starbucks/starbucks-mocha-88g-4-sobres</t>
  </si>
  <si>
    <t>https://www.nestleprofessional-latam.com/sites/default/files/styles/np_product_teaser/public/2023-04/Pure%20Green_actualizado_0.png?itok=w_atCICx</t>
  </si>
  <si>
    <t xml:space="preserve">Caja con 20 sobres Té Verde Orgánico Nature’s Heart de 1.75g c/u </t>
  </si>
  <si>
    <t>https://www.nestleprofessional-latam.com/cl/el-programa-de-cafe-we-proudly-serve-starbucks/starbucks-vanilla-latte-86g-4-sobres</t>
  </si>
  <si>
    <t>https://www.nestleprofessional-latam.com/sites/default/files/styles/np_product_teaser/public/2023-04/Earl%20Grey_actualizado_0.png?itok=zvJqWcrq</t>
  </si>
  <si>
    <t xml:space="preserve">Caja con 20 sobres Té Negro Earl Grey Orgánico Nature’s Heart de 1.75g c/u </t>
  </si>
  <si>
    <t>https://www.nestleprofessional-latam.com/cl/marcas/chocolate-nestle</t>
  </si>
  <si>
    <t>https://www.nestleprofessional-latam.com/sites/default/files/styles/np_product_teaser/public/2023-04/Limón%20jengibre_actualizado_0.png?itok=WJib4WPZ</t>
  </si>
  <si>
    <t xml:space="preserve">Caja con 20 sobres Infusión Limón Jengibre Orgánico Nature’s Heart de 1.75g c/u </t>
  </si>
  <si>
    <t>https://www.nestleprofessional-latam.com/cl/marcas/mckay</t>
  </si>
  <si>
    <t>https://www.nestleprofessional-latam.com/cl/cafe-y-bebidas/café</t>
  </si>
  <si>
    <t>https://www.nestleprofessional-latam.com/sites/default/files/styles/np_product_teaser/public/2023-05/8445290216786-1.png?itok=W9Ep2jsf</t>
  </si>
  <si>
    <t>Caja con 4 Sticks de Caramel Latte Starbucks por 21.5g c/u</t>
  </si>
  <si>
    <t>https://www.nestleprofessional-latam.com/cl/marcas/milo</t>
  </si>
  <si>
    <t>https://www.nestleprofessional-latam.com/cl/cafe-y-bebidas/cafe</t>
  </si>
  <si>
    <t>https://www.nestleprofessional-latam.com/sites/default/files/styles/np_product_teaser/public/2023-05/7613038704425-1.png?itok=Wf117pXd</t>
  </si>
  <si>
    <t>Caja con 4 Sticks de Vanilla Latte Starbucks por 21.5g c/u</t>
  </si>
  <si>
    <t>https://www.nestleprofessional-latam.com/cl/marcas/natures-heart</t>
  </si>
  <si>
    <t>https://www.nestleprofessional-latam.com/sites/default/files/styles/np_product_teaser/public/2023-05/7613038704845-1.png?itok=i2aIxiJd</t>
  </si>
  <si>
    <t>Caja con 4 Sticks de Mocha Starbucks por 22g c/u</t>
  </si>
  <si>
    <t>https://www.nestleprofessional-latam.com/sites/default/files/styles/np_product_detail/public/2023-05/8445290216786-1.png?itok=R0SRQn02</t>
  </si>
  <si>
    <t>Caramel Latte Starbucks en caja por 4 Sticks de 21.5g c/u</t>
  </si>
  <si>
    <t>https://www.nestleprofessional-latam.com/cl/natures-heart/te-natures-heart-ceylan-20-bolsitas</t>
  </si>
  <si>
    <t>https://www.nestleprofessional-latam.com/sites/default/files/styles/np_product_thumbnail/public/2023-05/8445290216786-8_2.png?itok=kPH_zX8L</t>
  </si>
  <si>
    <t xml:space="preserve">Caja y un Stick de Caramel Latte Starbucks </t>
  </si>
  <si>
    <t>https://www.nestleprofessional-latam.com/cl/natures-heart/te-natures-heart-earl-grey-20-bolsitas</t>
  </si>
  <si>
    <t>https://www.nestleprofessional-latam.com/sites/default/files/styles/np_product_detail/public/2023-05/8445290216786-8_2.png?itok=ehxodhxd</t>
  </si>
  <si>
    <t xml:space="preserve">Stick y caja de Caramel Latte Starbucks </t>
  </si>
  <si>
    <t>https://www.nestleprofessional-latam.com/cl/natures-heart/te-natures-heart-limon-jengibre-20-bolsitas</t>
  </si>
  <si>
    <t>https://www.nestleprofessional-latam.com/sites/default/files/styles/np_product_thumbnail/public/2023-05/8445290216786-1.png?itok=1Qvyiux6</t>
  </si>
  <si>
    <t>Caramel Latte Starbucks en caja de 4 Sticks de 21.5g c/u</t>
  </si>
  <si>
    <t>https://www.nestleprofessional-latam.com/cl/natures-heart/te-natures-heart-verde-puro-20-bolsitas</t>
  </si>
  <si>
    <t>https://www.nestleprofessional-latam.com/sites/default/files/styles/np_product_detail/public/2023-05/7613038704845-1.png?itok=Idjz4niL</t>
  </si>
  <si>
    <t>Mocha Starbucks en caja por 4 Sticks de 22g c/u</t>
  </si>
  <si>
    <t>https://www.nestleprofessional-latam.com/cl/nescafe-dolce-gusto/cafe-au-lait-cap</t>
  </si>
  <si>
    <t>https://www.nestleprofessional-latam.com/sites/default/files/styles/np_product_thumbnail/public/2023-05/7613038704845-8_2.png?itok=lnbZWcSh</t>
  </si>
  <si>
    <t>Caja y un Stick de Mocha Starbucks</t>
  </si>
  <si>
    <t>https://www.nestleprofessional-latam.com/cl/nescafe-dolce-gusto/cafe-nescafe-dolce-gusto-americano-16-capsulas</t>
  </si>
  <si>
    <t>https://www.nestleprofessional-latam.com/sites/default/files/styles/np_product_detail/public/2023-05/7613038704845-8_2.png?itok=4cgbAppV</t>
  </si>
  <si>
    <t>Stick y caja de Mocha Starbucks</t>
  </si>
  <si>
    <t>https://www.nestleprofessional-latam.com/cl/nescafe-dolce-gusto/espresso-intenso</t>
  </si>
  <si>
    <t>https://www.nestleprofessional-latam.com/sites/default/files/styles/np_product_thumbnail/public/2023-05/7613038704845-1.png?itok=GHQQU1gn</t>
  </si>
  <si>
    <t>Mocha Starbucks en caja de 4 Sticks de 22g c/u</t>
  </si>
  <si>
    <t>https://www.nestleprofessional-latam.com/cl/nescafe/ftp-30e-maquina-cafe-soluble</t>
  </si>
  <si>
    <t>https://www.nestleprofessional-latam.com/sites/default/files/styles/np_product_detail/public/2023-05/7613038704425-1.png?itok=5-B5CTr7</t>
  </si>
  <si>
    <t>Vanilla Latte Starbucks en caja por 4 Sticks de 21.5g c/u</t>
  </si>
  <si>
    <t>https://www.nestleprofessional-latam.com/cl/nescafe/fts-120-maquina-cafe-soluble</t>
  </si>
  <si>
    <t>https://www.nestleprofessional-latam.com/sites/default/files/styles/np_product_thumbnail/public/2023-05/7613038704425-1.png?itok=yk9ZOURv</t>
  </si>
  <si>
    <t>Vanilla Latte Starbucks en caja de 4 Sticks de 21.5g c/u</t>
  </si>
  <si>
    <t>https://www.nestleprofessional-latam.com/sites/default/files/styles/np_product_thumbnail/public/2023-05/7613038704425-8_2.png?itok=wtMeBrAv</t>
  </si>
  <si>
    <t>Caja y un Stick de Vanilla Latte Starbucks</t>
  </si>
  <si>
    <t>https://www.nestleprofessional-latam.com/cl/nestle-lacteos/nido-buen-dia-700-g</t>
  </si>
  <si>
    <t>https://www.nestleprofessional-latam.com/sites/default/files/styles/np_product_detail/public/2023-05/7613038704425-8_2.png?itok=3AKNMou0</t>
  </si>
  <si>
    <t>Stick y caja de Vanilla Latte Starbucks</t>
  </si>
  <si>
    <t>https://www.nestleprofessional-latam.com/cl/noticias/como-pagar-en-el-portal-nestle-professional</t>
  </si>
  <si>
    <t>https://www.nestleprofessional-latam.com/sites/default/files/styles/np_hero_small_small/public/2022-10/910968_IMG_2861.jpg?itok=g5Wuvvai</t>
  </si>
  <si>
    <t>Tozos de chocolate</t>
  </si>
  <si>
    <t>https://www.nestleprofessional-latam.com/sites/default/files/styles/np_hero_small_small/public/2023-01/90179104_2990854640977563_3699657933689192448_n.png?itok=Uf0ynLCm</t>
  </si>
  <si>
    <t>Cuando buena onda hAY, buena onda estAY. MacKay mas ricas no hAY</t>
  </si>
  <si>
    <t>https://www.nestleprofessional-latam.com/cl/recetas/carrot-cake</t>
  </si>
  <si>
    <t>https://www.nestleprofessional-latam.com/sites/default/files/styles/np_hero_small_small/public/2022-08/2664182_ASIA_K_FOOTBALL_MALE.jpg?itok=6B2XmQlF</t>
  </si>
  <si>
    <t xml:space="preserve">Joven con uniforme verde pateando un balón de fútbol </t>
  </si>
  <si>
    <t>https://www.nestleprofessional-latam.com/cl/recetas/huevitos-de-pascua-rellenos</t>
  </si>
  <si>
    <t>https://www.nestleprofessional-latam.com/sites/default/files/styles/np_hero_small_small/public/2023-04/96233084_157616085738993_7075611870270324736_n.jpg?itok=yLozHYvQ</t>
  </si>
  <si>
    <t>Nature's Heart empieza a sentir lo natural</t>
  </si>
  <si>
    <t>https://www.nestleprofessional-latam.com/cl/recetas/tarta-de-brownie-con-kit-kat-untable</t>
  </si>
  <si>
    <t>https://www.nestleprofessional-latam.com/sites/default/files/styles/np_product_detail/public/2023-04/Ceylán_actualizado.png?itok=LcaOOHDl</t>
  </si>
  <si>
    <t>Té Negro Ceylán Orgánico Nature’s Heart en caja de 20 sobres de 2g c/u</t>
  </si>
  <si>
    <t>https://www.nestleprofessional-latam.com/sites/default/files/styles/np_product_thumbnail/public/2023-04/Ceylán_actualizado.png?itok=OxcKQ-vr</t>
  </si>
  <si>
    <t>Caja con 20 sobres Té Negro Ceylán Orgánico Nature’s Heart por 20 sobres de 2g c/u</t>
  </si>
  <si>
    <t>https://www.nestleprofessional-latam.com/cl/sustentabilidad</t>
  </si>
  <si>
    <t>https://www.nestleprofessional-latam.com/sites/default/files/styles/np_product_thumbnail/public/2023-04/Earl%20Grey_actualizado_0.png?itok=4l5fGC8R</t>
  </si>
  <si>
    <t>Caja con 20 sobres Té Negro Earl Grey Orgánico Nature’s Heart por 1.75g c/u</t>
  </si>
  <si>
    <t>https://www.nestleprofessional-latam.com/sites/default/files/styles/np_product_detail/public/2023-04/Earl%20Grey_actualizado_0.png?itok=dgN0NaMR</t>
  </si>
  <si>
    <t>Té Negro Earl Grey Orgánico Nature’s Heart en caja de 20 sobres de 1.75g c/u</t>
  </si>
  <si>
    <t>https://www.nestleprofessional-latam.com/sites/default/files/styles/np_product_thumbnail/public/2023-04/Limón%20jengibre_actualizado_0.png?itok=vAyNLlm2</t>
  </si>
  <si>
    <t>Caja con 20 sobres Infusión Limón Jengibre Orgánico Nature’s Heart por 1.75g c/u</t>
  </si>
  <si>
    <t>https://www.nestleprofessional-latam.com/sites/default/files/styles/np_product_detail/public/2023-04/Limón%20jengibre_actualizado_0.png?itok=JyOAud-s</t>
  </si>
  <si>
    <t>Infusión Limón Jengibre Orgánico Nature’s Heart en caja de 20 sobres de 1.75g c/u</t>
  </si>
  <si>
    <t>https://www.nestleprofessional-latam.com/sites/default/files/styles/np_product_detail/public/2023-04/Pure%20Green_actualizado_0.png?itok=x0bquJv7</t>
  </si>
  <si>
    <t>Té Verde Orgánico Nature’s Heart en caja de 20 sobres de 1.75g c/u</t>
  </si>
  <si>
    <t>https://www.nestleprofessional-latam.com/sites/default/files/styles/np_product_thumbnail/public/2023-04/Pure%20Green_actualizado_0.png?itok=FaKtYY0R</t>
  </si>
  <si>
    <t>Té Verde Orgánico Nature’s Heart en caja de 20 sobres por 1.75g c/u</t>
  </si>
  <si>
    <t>https://www.nestleprofessional-latam.com/sites/default/files/styles/np_product_thumbnail/public/2023-05/08%20-%20FTS%2030%20I%20SHW%20FRONT.png?itok=1_GGsvWb</t>
  </si>
  <si>
    <t>Máquina café soluble Nescafé FTP 30 E</t>
  </si>
  <si>
    <t>https://www.nestleprofessional-latam.com/sites/default/files/styles/np_product_detail/public/2023-05/08%20-%20FTS%2030%20I%20SHW%203_4%20RIGHT.png?itok=wUHNQEwd</t>
  </si>
  <si>
    <t xml:space="preserve">Máquina café soluble Nescafé FTP 30 E </t>
  </si>
  <si>
    <t>https://www.nestleprofessional-latam.com/sites/default/files/styles/np_product_detail/public/2023-05/08%20-%20FTS%2030%20I%20SHW%203_4%20LEFT.png?itok=-vE4zWgw</t>
  </si>
  <si>
    <t xml:space="preserve">Máquina de café soluble Nescafé FTP 30 E </t>
  </si>
  <si>
    <t>https://www.nestleprofessional-latam.com/sites/default/files/styles/np_product_thumbnail/public/2023-05/08%20-%20FTS%2030%20I%20SHW%203_4%20RIGHT.png?itok=Af3bkzkb</t>
  </si>
  <si>
    <t xml:space="preserve">Máquina Nescafé FTP 30 E para café soluble </t>
  </si>
  <si>
    <t>https://www.nestleprofessional-latam.com/sites/default/files/styles/np_product_detail/public/2023-05/08%20-%20FTS%2030%20I%20SHW%20FRONT.png?itok=Z9I1zlDK</t>
  </si>
  <si>
    <t xml:space="preserve">Máquina Nescafé FTP 30 E de café soluble </t>
  </si>
  <si>
    <t>https://www.nestleprofessional-latam.com/sites/default/files/styles/np_product_thumbnail/public/2023-05/08%20-%20FTS%2030%20I%20SHW%203_4%20LEFT.png?itok=vRNJV4rd</t>
  </si>
  <si>
    <t xml:space="preserve">Máquina para café soluble Nescafé FTP 30 E </t>
  </si>
  <si>
    <t>https://www.nestleprofessional-latam.com/sites/default/files/styles/np_product_thumbnail/public/2023-05/13%20-%20FTS%20120%20SHW_TALL%20CANISTER%20%28Black%20Plastic%29%20FRONT.png?itok=Tm6fn2Y8</t>
  </si>
  <si>
    <t xml:space="preserve">Máquina Nescafé FTS 120 de café soluble </t>
  </si>
  <si>
    <t>https://www.nestleprofessional-latam.com/sites/default/files/styles/np_product_thumbnail/public/2023-05/13%20-%20FTS%20120%20SHW_TALL%20CANISTER%20%28Black%20Plastic%29%203_4%20RIGHT.png?itok=6MBuQipl</t>
  </si>
  <si>
    <t>Máquina para café soluble Nescafé FTS 120</t>
  </si>
  <si>
    <t>https://www.nestleprofessional-latam.com/sites/default/files/styles/np_product_detail/public/2023-05/13%20-%20FTS%20120%20SHW_TALL%20CANISTER%20%28Black%20Plastic%29%203_4%20LEFT.png?itok=ly5W8kHk</t>
  </si>
  <si>
    <t>Máquina de café soluble Nescafé FTS 120</t>
  </si>
  <si>
    <t>https://www.nestleprofessional-latam.com/sites/default/files/styles/np_product_thumbnail/public/2023-05/13%20-%20FTS%20120%20SHW_TALL%20CANISTER%20%28Black%20Plastic%29%203_4%20LEFT.png?itok=4LNgXAy1</t>
  </si>
  <si>
    <t>Máquina Nescafé FTS 120 de café soluble</t>
  </si>
  <si>
    <t>https://www.nestleprofessional-latam.com/sites/default/files/styles/np_product_detail/public/2023-05/13%20-%20FTS%20120%20SHW_TALL%20CANISTER%20%28Black%20Plastic%29%203_4%20RIGHT.png?itok=9BiURIuG</t>
  </si>
  <si>
    <t>Máquina Nescafé FTS 120 para café soluble</t>
  </si>
  <si>
    <t>https://www.nestleprofessional-latam.com/sites/default/files/styles/np_product_detail/public/2023-05/13%20-%20FTS%20120%20SHW_TALL%20CANISTER%20%28Black%20Plastic%29%20FRONT.png?itok=XjLb6Gc7</t>
  </si>
  <si>
    <t>Máquina Nescafé FTS 120 café soluble</t>
  </si>
  <si>
    <t>https://www.nestleprofessional-latam.com/sites/default/files/styles/np_product_thumbnail/public/2023-05/02%20-%20FTS%2060%20E%20SHW_TALL%20CANISTER%20FRONT.png?itok=I7VUubYq</t>
  </si>
  <si>
    <t>Máquina para café en grano Nescafé FTS 60 E</t>
  </si>
  <si>
    <t>https://www.nestleprofessional-latam.com/sites/default/files/styles/np_product_detail/public/2023-05/02%20-%20FTS%2060%20E%20SHW_TALL%20CANISTER%20FRONT.png?itok=QcZSccSi</t>
  </si>
  <si>
    <t>Máquina para café de grano Nescafé FTS 60 E</t>
  </si>
  <si>
    <t>https://www.nestleprofessional-latam.com/sites/default/files/styles/np_product_thumbnail/public/2023-05/02%20-%20FTS%2060%20E%20SHW_TALL%20CANISTER%203_4%20RIGHT.png?itok=E-0783ri</t>
  </si>
  <si>
    <t>Máquina Nescafé FTS 60 E para café de grano</t>
  </si>
  <si>
    <t>https://www.nestleprofessional-latam.com/sites/default/files/styles/np_product_detail/public/2023-05/02%20-%20FTS%2060%20E%20SHW_TALL%20CANISTER%203_4%20RIGHT.png?itok=jwTG6XaM</t>
  </si>
  <si>
    <t>Máquina de café de grano Nescafé FTS 60 E</t>
  </si>
  <si>
    <t>https://www.nestleprofessional-latam.com/sites/default/files/styles/np_product_detail/public/2023-05/02%20-%20FTS%2060%20E%20SHW_TALL%20CANISTER%203_4%20LEFT.png?itok=WJPlLudu</t>
  </si>
  <si>
    <t>Máquina Nescafé FTS 60 E de café de grano</t>
  </si>
  <si>
    <t>https://www.nestleprofessional-latam.com/sites/default/files/styles/np_product_thumbnail/public/2023-05/02%20-%20FTS%2060%20E%20SHW_TALL%20CANISTER%203_4%20LEFT.png?itok=FCXfaSqO</t>
  </si>
  <si>
    <t>Máquina café en grano Nescafé FTS 60 E</t>
  </si>
  <si>
    <t>https://www.nestleprofessional-latam.com/sites/default/files/styles/np_product_detail/public/2023-05/07613035773219_Q_s01.jpg?itok=zxG4CPqN</t>
  </si>
  <si>
    <t>Alto de la Caja de Café Au Lait Nescafé Dolce Gusto por 16 Cápsulas es de 11.9cm</t>
  </si>
  <si>
    <t>https://www.nestleprofessional-latam.com/sites/default/files/styles/np_product_detail/public/2023-05/17891000339036_CF_A3N1.jpg?itok=iPPf7wLG</t>
  </si>
  <si>
    <t>Parte de arriba de la Caja de Café Au Lait Nescafé Dolce Gusto por 16 Cápsulas</t>
  </si>
  <si>
    <t>https://www.nestleprofessional-latam.com/sites/default/files/styles/np_product_detail/public/2023-05/07891000339022_CF_A2N1.jpg?itok=_oa9lz3L</t>
  </si>
  <si>
    <t>Costado de la Caja de Café Au Lait Nescafé Dolce Gusto por 16 Cápsulas</t>
  </si>
  <si>
    <t>https://www.nestleprofessional-latam.com/sites/default/files/styles/np_product_thumbnail/public/2023-05/07891000339022_CF_A2N1.jpg?itok=bHUFGTkk</t>
  </si>
  <si>
    <t>Costado de la Caja de Nescafé Dolce Gusto Café Au Lait por 16 Cápsulas</t>
  </si>
  <si>
    <t>https://www.nestleprofessional-latam.com/sites/default/files/styles/np_product_thumbnail/public/2023-05/07613035773219_Q_s01.jpg?itok=3gIXZABO</t>
  </si>
  <si>
    <t>Alto de la Caja de Nescafé Dolce Gusto Café Au Lait por 16 Cápsulas es de 11.9cm</t>
  </si>
  <si>
    <t>https://www.nestleprofessional-latam.com/sites/default/files/styles/np_product_thumbnail/public/2023-05/17891000339036_CF_A3N1.jpg?itok=58XcIoxd</t>
  </si>
  <si>
    <t>Parte de arriba de la Caja de Nescafé Dolce Gusto Café Au Lait por 16 Cápsulas</t>
  </si>
  <si>
    <t>https://www.nestleprofessional-latam.com/sites/default/files/styles/np_product_detail/public/2023-05/07613038480602_A1RB.jpg?itok=vWJmkUba</t>
  </si>
  <si>
    <t>Caja de Café Nescafé Dolce Gusto Americano por 16 Cápsulas</t>
  </si>
  <si>
    <t>https://www.nestleprofessional-latam.com/sites/default/files/styles/np_product_thumbnail/public/2023-05/17501059273686_S_S01.jpg?itok=2Fah9srC</t>
  </si>
  <si>
    <t>Caja de Café Nescafé Dolce Gusto Americano, capsula y taza de café</t>
  </si>
  <si>
    <t>https://www.nestleprofessional-latam.com/sites/default/files/styles/np_product_thumbnail/public/2023-05/07613038480602_A1RB.jpg?itok=cZnx6W_P</t>
  </si>
  <si>
    <t>Caja de Café Americano Nescafé Dolce Gusto por 16 Cápsulas</t>
  </si>
  <si>
    <t>https://www.nestleprofessional-latam.com/sites/default/files/styles/np_product_detail/public/2023-05/17501059273686_S_S01.jpg?itok=7nvCGU2n</t>
  </si>
  <si>
    <t>Caja de Café Nescafé Dolce Gusto Americano, taza de café y una capsula</t>
  </si>
  <si>
    <t>https://www.nestleprofessional-latam.com/sites/default/files/styles/np_product_detail/public/2023-05/17501059273686_A3N1_S01.jpg?itok=YeNYIQ7o</t>
  </si>
  <si>
    <t>Parte de arriba de la Caja de Café Americano Nescafé Dolce Gusto por 16 Cápsulas</t>
  </si>
  <si>
    <t>https://www.nestleprofessional-latam.com/sites/default/files/styles/np_product_detail/public/2023-05/07613038480602_A1LB.jpg?itok=kL2CWmSb</t>
  </si>
  <si>
    <t>Capsula de Café Nescafé Dolce Gusto Americano</t>
  </si>
  <si>
    <t>https://www.nestleprofessional-latam.com/sites/default/files/styles/np_product_thumbnail/public/2023-05/07613038480602_A1LB.jpg?itok=Ruzg9sBR</t>
  </si>
  <si>
    <t>Capsula Café Nescafé Dolce Gusto Americano</t>
  </si>
  <si>
    <t>https://www.nestleprofessional-latam.com/sites/default/files/styles/np_product_detail/public/2023-05/07613038480602_A1RA.jpg?itok=gsSt7AsE</t>
  </si>
  <si>
    <t>Caja extragrande de Café Nescafé Dolce Gusto Americano por 16 Cápsulas</t>
  </si>
  <si>
    <t>https://www.nestleprofessional-latam.com/sites/default/files/styles/np_product_thumbnail/public/2023-05/17501059273686_A3N1_S01.jpg?itok=mfAqfXIE</t>
  </si>
  <si>
    <t>Parte de arriba de la Caja de Café Nescafé Dolce Gusto Americano por 16 Cápsulas</t>
  </si>
  <si>
    <t>https://www.nestleprofessional-latam.com/sites/default/files/styles/np_product_thumbnail/public/2023-05/07613038480602_A1RA.jpg?itok=3MPl0gH8</t>
  </si>
  <si>
    <t>Café Nescafé Dolce Gusto Americano en caja extragrande de 16 Cápsulas</t>
  </si>
  <si>
    <t>https://www.nestleprofessional-latam.com/cl/nescafe-dolce-gusto/cafe-nescafe-dolce-gusto-lungo-16-capsulas</t>
  </si>
  <si>
    <t>https://www.nestleprofessional-latam.com/sites/default/files/styles/np_product_detail/public/2023-05/3340b6e2-f7a8-4341-93ea-bf4d21949c55.jpg?itok=sVBd0fSy</t>
  </si>
  <si>
    <t>Capsula de Café Nescafé Dolce Gusto Lungo</t>
  </si>
  <si>
    <t>https://www.nestleprofessional-latam.com/sites/default/files/styles/np_product_detail/public/2023-05/679af363-4946-489a-8e75-af8e7c5acb70.jpg?itok=XFDPZj89</t>
  </si>
  <si>
    <t>Una capsula de Café Nescafé Dolce Gusto Lungo</t>
  </si>
  <si>
    <t>https://www.nestleprofessional-latam.com/sites/default/files/styles/np_product_detail/public/2023-05/17501059273297_A1LA_s01.jpg?itok=Ud8Cia_8</t>
  </si>
  <si>
    <t>Costado de la Caja de Café Lungo Nescafé Dolce Gusto por 16 Cápsulas</t>
  </si>
  <si>
    <t>https://www.nestleprofessional-latam.com/sites/default/files/styles/np_product_thumbnail/public/2023-05/17501059273297_A1LA_s01.jpg?itok=UviFeYqF</t>
  </si>
  <si>
    <t>Costado de la Caja de Café Nescafé Dolce Gusto Lungo por 16 Cápsulas</t>
  </si>
  <si>
    <t>https://www.nestleprofessional-latam.com/sites/default/files/styles/np_product_thumbnail/public/2023-05/3340b6e2-f7a8-4341-93ea-bf4d21949c55.jpg?itok=VrbuDjgP</t>
  </si>
  <si>
    <t xml:space="preserve">Una capsula de Café Lungo Nescafé Dolce Gusto </t>
  </si>
  <si>
    <t>https://www.nestleprofessional-latam.com/sites/default/files/styles/np_product_thumbnail/public/2023-05/17501059273297_S.jpg?itok=QWSD9kHS</t>
  </si>
  <si>
    <t xml:space="preserve">Taza de Café Lungo Nescafé Dolce Gusto </t>
  </si>
  <si>
    <t>https://www.nestleprofessional-latam.com/sites/default/files/styles/np_product_thumbnail/public/2023-05/679af363-4946-489a-8e75-af8e7c5acb70.jpg?itok=_XM0vjNJ</t>
  </si>
  <si>
    <t xml:space="preserve">Capsula de Café Lungo Nescafé Dolce Gusto </t>
  </si>
  <si>
    <t>https://www.nestleprofessional-latam.com/sites/default/files/styles/np_product_detail/public/2023-05/17501059273297_S.jpg?itok=GggBpBN6</t>
  </si>
  <si>
    <t xml:space="preserve">Taza de Café Nescafé Dolce Gusto Lungo </t>
  </si>
  <si>
    <t>https://www.nestleprofessional-latam.com/cl/nescafe-dolce-gusto/cafe-nescafe-dolce-gusto-lungo-descaffeinato-16-capsulas</t>
  </si>
  <si>
    <t>https://www.nestleprofessional-latam.com/sites/default/files/styles/np_product_detail/public/2023-05/17501059273297_A1CB.jpg?itok=69VaaNN9</t>
  </si>
  <si>
    <t>Capsula de Café Nescafé Dolce Gusto Lungo Descaffeinato</t>
  </si>
  <si>
    <t>https://www.nestleprofessional-latam.com/sites/default/files/styles/np_product_thumbnail/public/2023-05/17501059273297_A1RA.jpg?itok=WH-_bchv</t>
  </si>
  <si>
    <t>Caja extragrande de Café Nescafé Dolce Gusto Lungo Descaffeinato por 16 Cápsulas</t>
  </si>
  <si>
    <t>https://www.nestleprofessional-latam.com/sites/default/files/styles/np_product_detail/public/2023-05/17501059273297_A1RA.jpg?itok=xlt8o383</t>
  </si>
  <si>
    <t>Caja extragrande de Café Lungo Descaffeinato Nescafé Dolce Gusto por 16 Cápsulas</t>
  </si>
  <si>
    <t>https://www.nestleprofessional-latam.com/sites/default/files/styles/np_product_thumbnail/public/2023-05/17501059273297_A1LB.jpg?itok=PpZrkEbX</t>
  </si>
  <si>
    <t>Una Capsula de Café Nescafé Dolce Gusto Lungo Descaffeinato</t>
  </si>
  <si>
    <t>https://www.nestleprofessional-latam.com/sites/default/files/styles/np_product_thumbnail/public/2023-05/17501059273297_A1CB.jpg?itok=y7MBAXIW</t>
  </si>
  <si>
    <t>Capsula de Café Lungo Descaffeinato Nescafé Dolce Gusto</t>
  </si>
  <si>
    <t>https://www.nestleprofessional-latam.com/sites/default/files/styles/np_product_detail/public/2023-05/17501059273297_A1LB.jpg?itok=_jGCqvus</t>
  </si>
  <si>
    <t>Una Capsula de Café Lungo Descaffeinato Nescafé Dolce Gusto</t>
  </si>
  <si>
    <t>https://www.nestleprofessional-latam.com/sites/default/files/styles/np_product_detail/public/2023-05/17891000339074_CF_A3N1.jpg?itok=5nrqnPx6</t>
  </si>
  <si>
    <t>Parte de arriba de la Caja de Café Nescafé Dolce Gusto Espresso Intenso por 16 Cápsulas</t>
  </si>
  <si>
    <t>https://www.nestleprofessional-latam.com/sites/default/files/styles/np_product_thumbnail/public/2023-05/07613038106168_Q_s01.jpg?itok=nU8t51Ot</t>
  </si>
  <si>
    <t>Alto de la Caja de Café Nescafé Dolce Gusto Espresso Intenso por 16 Cápsulas es de 11.9cm</t>
  </si>
  <si>
    <t>https://www.nestleprofessional-latam.com/sites/default/files/styles/np_product_detail/public/2023-05/07613038106168_A1CA_PACK_s01.jpg?itok=QTts3pio</t>
  </si>
  <si>
    <t>Caja extragrande de Café Nescafé Dolce Gusto Espresso Intenso por 16 Cápsulas</t>
  </si>
  <si>
    <t>https://www.nestleprofessional-latam.com/sites/default/files/styles/np_product_thumbnail/public/2023-05/07613038106168_A1CA_PACK_s01.jpg?itok=J5qL5l0t</t>
  </si>
  <si>
    <t>Caja extragrande de Café Espresso Intenso Nescafé Dolce Gusto por 16 Cápsulas</t>
  </si>
  <si>
    <t>https://www.nestleprofessional-latam.com/sites/default/files/styles/np_product_thumbnail/public/2023-05/07613038106168_F1R1_s01.jpg?itok=naT-AK2b</t>
  </si>
  <si>
    <t>Una Capsula de Café Nescafé Dolce Gusto Espresso Intenso</t>
  </si>
  <si>
    <t>https://www.nestleprofessional-latam.com/sites/default/files/styles/np_product_thumbnail/public/2023-05/17891000339074_CF_A3N1.jpg?itok=dgBSV8_w</t>
  </si>
  <si>
    <t>Parte de arriba de la Caja de Café Espresso Intenso Nescafé Dolce Gusto por 16 Cápsulas</t>
  </si>
  <si>
    <t>https://www.nestleprofessional-latam.com/sites/default/files/styles/np_product_detail/public/2023-05/07613038106168_Q_s01.jpg?itok=4QCwHlKl</t>
  </si>
  <si>
    <t>Alto de la Caja de Café Espresso Intenso Nescafé Dolce Gusto por 16 Cápsulas es de 11.9cm</t>
  </si>
  <si>
    <t>https://www.nestleprofessional-latam.com/sites/default/files/styles/np_product_detail/public/2023-05/07613038106168_F1R1_s01.jpg?itok=jN0TJTdz</t>
  </si>
  <si>
    <t>Capsula de Café Nescafé Dolce Gusto Espresso Intenso</t>
  </si>
  <si>
    <t>https://www.nestleprofessional-latam.com/sites/default/files/styles/np_product_thumbnail/public/2023-04/Nido%20Buen%20dia%20700%20gr%20SKU%2012511628_0.png?itok=WK_58CXg</t>
  </si>
  <si>
    <t>Bolsa de Leche en Polvo Nido Buen Día de 700 g</t>
  </si>
  <si>
    <t>https://www.nestleprofessional-latam.com/sites/default/files/styles/np_product_detail/public/2023-04/Nido%20Buen%20dia%20700%20gr%20SKU%2012511628_0.png?itok=XINYth__</t>
  </si>
  <si>
    <t>Bolsa de Leche en Polvo Nido Buen Día por 700 g</t>
  </si>
  <si>
    <t>https://www.nestleprofessional-latam.com/sites/default/files/styles/np_article_small/public/2023-01/WRB_EDM_banner_Partnership_Served_640x265%5B1%5D.jpg?itok=j4DxZf_i</t>
  </si>
  <si>
    <t>Joven preparando una taza de café en una Máquina Nescafé mientas es observado y evaluado por una mujer joven</t>
  </si>
  <si>
    <t>https://www.nestleprofessional-latam.com/sites/default/files/styles/np_recipe_detail/public/2023-05/MicrosoftTeams-image%20%287%29.png?itok=8sLsf31F</t>
  </si>
  <si>
    <t>Porción de Carrot Cake</t>
  </si>
  <si>
    <t>https://www.nestleprofessional-latam.com/sites/default/files/styles/np_recipe_detail/public/2023-05/carrot%20cake%202.png?itok=ZYPvlrI9</t>
  </si>
  <si>
    <t>Carrot Cake decorado con Leche Condensada, mini zanahorias, uchuvas y frambuesas</t>
  </si>
  <si>
    <t>https://www.nestleprofessional-latam.com/sites/default/files/styles/np_recipe_thumbnail/public/2023-05/MicrosoftTeams-image%20%286%29.png?itok=_owDMP-_</t>
  </si>
  <si>
    <t>Cinco cupcakes de zanahoria</t>
  </si>
  <si>
    <t>https://www.nestleprofessional-latam.com/sites/default/files/styles/np_recipe_thumbnail/public/2023-05/MicrosoftTeams-image%20%287%29.png?itok=oRllDvCy</t>
  </si>
  <si>
    <t>Una porción de Carrot Cake</t>
  </si>
  <si>
    <t>https://www.nestleprofessional-latam.com/sites/default/files/styles/np_recipe_detail/public/2023-05/carrot%20cake%201.png?itok=ESqPKIS6</t>
  </si>
  <si>
    <t>Carrot Cake sobre base junto a una porción del pastel</t>
  </si>
  <si>
    <t>https://www.nestleprofessional-latam.com/sites/default/files/styles/np_recipe_thumbnail/public/2023-05/carrot%20cake%202.png?itok=SlCYZcB4</t>
  </si>
  <si>
    <t>Carrot Cake decorado con Leche Condensada, mini zanahorias, frambuesas y uchuvas</t>
  </si>
  <si>
    <t>https://www.nestleprofessional-latam.com/sites/default/files/styles/np_recipe_detail/public/2023-05/MicrosoftTeams-image%20%286%29.png?itok=f_I0FRBe</t>
  </si>
  <si>
    <t>Cinco cupcakes de zanahoria decoradfos con Leche Condensada y mini zanahorias</t>
  </si>
  <si>
    <t>https://www.nestleprofessional-latam.com/sites/default/files/styles/np_recipe_thumbnail/public/2023-05/carrot%20cake%201.png?itok=cDUCf3_u</t>
  </si>
  <si>
    <t>Carrot Cake sobre base junto a una porción de pastel</t>
  </si>
  <si>
    <t>https://www.nestleprofessional-latam.com/cl/recetas/guiso-de-mote-y-camarones</t>
  </si>
  <si>
    <t>https://www.nestleprofessional-latam.com/sites/default/files/styles/np_recipe_thumbnail/public/2023-02/guiso%20camaron.jpeg?itok=7RMuhBuu</t>
  </si>
  <si>
    <t>Guiso de mote y camarones junto a cajas de Crema de Leche y una bolsa de salsa de tomates deshidratada Maggi</t>
  </si>
  <si>
    <t>https://www.nestleprofessional-latam.com/sites/default/files/styles/np_recipe_detail/public/2023-02/guiso%20camaron.jpeg?itok=-C_eIRZH</t>
  </si>
  <si>
    <t>Guiso de mote y camarones junto a una bolsa de salsa de tomates deshidratada Maggi y cajas de Crema de Leche</t>
  </si>
  <si>
    <t>https://www.nestleprofessional-latam.com/sites/default/files/styles/np_recipe_thumbnail/public/2023-05/MicrosoftTeams-image.png?itok=3mRTT6H8</t>
  </si>
  <si>
    <t>Huevitos de Pascua de chocolate</t>
  </si>
  <si>
    <t>https://www.nestleprofessional-latam.com/sites/default/files/styles/np_recipe_detail/public/2023-05/MicrosoftTeams-image.png?itok=RP0eMUil</t>
  </si>
  <si>
    <t>Huevitos de Pascua de chocolate sobre barras de KitKat</t>
  </si>
  <si>
    <t>https://www.nestleprofessional-latam.com/sites/default/files/styles/np_recipe_detail/public/2023-05/MicrosoftTeams-image%20%284%29.png?itok=irnPImJZ</t>
  </si>
  <si>
    <t>Tres Tartas de Brownie con Kit Kat Untable</t>
  </si>
  <si>
    <t>https://www.nestleprofessional-latam.com/sites/default/files/styles/np_recipe_thumbnail/public/2023-05/MicrosoftTeams-image%20%283%29.png?itok=X5jfDyY0</t>
  </si>
  <si>
    <t>Tarta de Brownie con Kit Kat Untable y decorado con bombones de chocolate, frutos del bosque e higos</t>
  </si>
  <si>
    <t>https://www.nestleprofessional-latam.com/sites/default/files/styles/np_recipe_detail/public/2023-05/MicrosoftTeams-image%20%283%29.png?itok=UF5xwlC-</t>
  </si>
  <si>
    <t>Tarta de Brownie con Kit Kat Untable y decorado con bombones de chocolate, higos y frutos del bosque</t>
  </si>
  <si>
    <t>https://www.nestleprofessional-latam.com/sites/default/files/styles/np_recipe_thumbnail/public/2023-05/MicrosoftTeams-image%20%284%29.png?itok=q8H5zp8v</t>
  </si>
  <si>
    <t>Tres Tartas de Brownie con Kit Kat Untable decorados diferentes</t>
  </si>
  <si>
    <t>https://www.nestleprofessional-latam.com/cl/tu-rincon-pastelero</t>
  </si>
  <si>
    <t>https://www.nestleprofessional-latam.com/sites/default/files/styles/np_slide_hero_full_big/public/2023-04/banner_pastelero_2400x990%20%283%29.jpg?h=76674604&amp;itok=iQqD0-Ju</t>
  </si>
  <si>
    <t>Caja de Crema de Leche, Bolsa de Leche Condensada y Manjar Pastelero, Lata de Leche Condensada Untable y Trencito Untable</t>
  </si>
  <si>
    <t>Details</t>
  </si>
  <si>
    <t>https://www.nestleprofessional-latam.com/cl/mckay/galleta-mckay-agua-sin-sal-20x180g</t>
  </si>
  <si>
    <t>313 is the length of Galleta Mckay Agua sin Sal, crocante y delicada galleta sin sal baja en grasas totales. Su formato permite que puedas compartirlas en el desayuno, once o cuando quieras. Formato 180g. disfrútalas en todos los momentos del día, porque Mckay más ricas no hay. Libre de sodio 0% colesterol Bajo en grasas saturadas  </t>
  </si>
  <si>
    <t>https://www.nestleprofessional-latam.com/cl/nescafe-dolce-gusto/cafe-nescafe-dolce-gusto-latte-macchiato-vanilla-16-capsulas</t>
  </si>
  <si>
    <t>428 is the length of Café Nescafé Dolce Gusto Latte Macchiato Vanilla, es nuestro Latte Macchiatto con un twist: perfecta unión de un shot de espresso en una suave capa de espuma de leche con un toque de vainilla, logrando potenciar al máximo tu negocio. Formato display 16 Cápsulas Cápsulas de cafe y leche en polvo Contiene leche en polvo, sabor vainilla Para preparar 8 tazas de Latte Macchiato Vainilla Diseñado para maquinas Nescafé Dolce Gusto</t>
  </si>
  <si>
    <t>https://www.nestleprofessional-latam.com/cl/nescafe-dolce-gusto/te-nescafe-dolce-gusto-chai-latte-16-capsulas</t>
  </si>
  <si>
    <t>410 is the length of Té Nescafé Dolce Gusto Chai Tea Latte, una exótica taza con la unión perfecta de</t>
  </si>
  <si>
    <t>https://www.nestleprofessional-latam.com/cl/nescafe/cafe-nescafe-tradicion-tarro-50g</t>
  </si>
  <si>
    <t>217 is the length of Café Nescafé Tradición, el café de todos los días,en una cómoda presentación para disfrutarlo en tu lugar de trabajo, eventos o donde tú quieras. Formato 50g 100% Café instantáneo en polvo Sin agregados de ningun tipo</t>
  </si>
  <si>
    <t>https://www.nestleprofessional-latam.com/cl/mckay/galleta-mckay-alteza-chirimoya-140g</t>
  </si>
  <si>
    <t>193 is the length of Galleta McKay Alteza Chirimoya es una crujiente galleta de oblea rellena con crema sabor chirimoya. Ideal para acompañar una copa de helado y postres. Formato 140g. Formato ideal para compartir</t>
  </si>
  <si>
    <t>https://www.nestleprofessional-latam.com/cl/mckay/galleta-mckay-alteza-helado-140g</t>
  </si>
  <si>
    <t>187 is the length of Galleta McKay Alteza Helado es una crujiente galleta de oblea rellena con crema sabor helado. Ideal para acompañar una copa de helado y postres. Formato 140g. Formato ideal para compartir</t>
  </si>
  <si>
    <t>424 is the length of Café Nescafé Dolce Gusto Americano, disfruta y siente el placer del aroma del café recién molido. Deleita con su extra espuma y sabor de arábica premium con un agradable toque a cereal y notas frutales que recuerdan a las uvas rojas. Ideal para potenciar tu negocio junto a Nescafé Dolce Gusto. Formato 16 cápsulas Café tostado y molido Diseñado para cafeteras de Nescafé Dolce Gusto Para preparar 16 tazas de Café Americano</t>
  </si>
  <si>
    <t>https://www.nestleprofessional-latam.com/cl/mckay/galleta-mckay-vino-155g</t>
  </si>
  <si>
    <t>327 is the length of Galleta McKay Vino gracias a su textura y sabor neutro te permite untar en leche y preparar torta helada, también es perfecta para una base crocante en tartas y cheesecakes. Formato 155g Encuentra esta y todas las variedades de galletas McKay, porque Mckay más rico no hay. Formato ideal para compartir Almacenamiento: 10 meses</t>
  </si>
  <si>
    <t>https://www.nestleprofessional-latam.com/cl/nescafe-dolce-gusto/cafe-nescafe-dolce-gusto-mocha-16-capsulas</t>
  </si>
  <si>
    <t>315 is the length of Café Nescafé Dolce Gusto Mocha, el más suave y delicioso chocolate con todo el sabor de nuestro perfecto espresso para potenciar al máximo tu negocio. Formato 16 Cápsulas Cápsulas de café y cacao soluble Contiene leche en polvo y azúcar Para preparar 8 tazas de Café Mocha Diseñado para máquinas Nescafé Dolce Gusto</t>
  </si>
  <si>
    <t>https://www.nestleprofessional-latam.com/cl/chocolate-nestle/polvo-de-hornear-imperial-750g</t>
  </si>
  <si>
    <t>297 is the length of Polvos de hornear Imperial, perfecto para tus recetas dulces y saladas, obteniendo un mayor volumen y aireación en tus recetas como batidos y masas. Por una taza de harina puedes agregar 2 cucharaditas de Polvo de Hornear Imperial y obtendrás excelentes resultados. Formato 750g Ideal para cocinar</t>
  </si>
  <si>
    <t>https://www.nestleprofessional-latam.com/cl/nestle-lacteos/nido-lep-instan-26mg-6x1350gcl</t>
  </si>
  <si>
    <t>429 is the length of Leche en polvo Nido Entera, es naturalmente buena fuente de proteínas y calcio y está fortificada con vitaminas y minerales. Porque sabemos que tus hijos son lo que más quieres y quieres darles siempre lo mejor, Leche NIDO Entera entregará los nutrientes esenciales para su alimentación equilibrada. Formato 1350g. Nido: Tu amor, su futuro. Libre de gluten Fortificada con vitaminas y minerales Buena fuente de proteínas y calcio</t>
  </si>
  <si>
    <t>https://www.nestleprofessional-latam.com/cl/nescafe-dolce-gusto/maquina-dolce-gusto-genio-s</t>
  </si>
  <si>
    <t>274 is the length of Nunca había sido tan fácil preparar el café como a ti te gusta. Con la Genio S solo tienes que seleccionar el tamaño del café, presionar un botón y disfrutar de una deliciosa gama de bebidas con calidad de cafetería. Su diseño ultra compacto se adapta a cualquier espacio.  </t>
  </si>
  <si>
    <t>216 is the length of Experimenta increíbles sabores y relajantes aromas. Cuidamos cada detalle, desde el cultivo hasta el empaque, logrando así un producto de la más alta calidad. Comparte la experiencia de los nuevos tés Nature’s Heart.</t>
  </si>
  <si>
    <t>331 is the length of Café Starbucks Caramel Latte, un café carameloso y suave. 100% café arábica, 100% leche y nuestro delicioso y característico sabor caramelo, coronado con una suave espuma. Conquista a tus clientes con su marca favorita. Formato 21,5g. 4 sobres Café instantáneo lacteado Starbucks Sabor Caramel Latte Carameloso y Suave 100% Arábico</t>
  </si>
  <si>
    <t>https://www.nestleprofessional-latam.com/cl/el-programa-de-cafe-we-proudly-serve-starbucks/cafe-starbucks-medium-roast-90g</t>
  </si>
  <si>
    <t>268 is the length of Café Starbucks Medium Roast, un café suave y balanceado. Rico en sabores latinoamericanos con notas cremosas de chocolate y nueces. Conquista a tus clientes con su marca favorita. Formato 90g Café instantáneo Starbucks 100% Arábico Suave y Balanceado 39 tazas por lata</t>
  </si>
  <si>
    <t>https://www.nestleprofessional-latam.com/cl/el-programa-de-cafe-we-proudly-serve-starbucks/starbucks-dark-roast-90g</t>
  </si>
  <si>
    <t>265 is the length of Café Starbucks Dark Roast, un café intenso y ahumado. Una intensa mezcla latinoamericana con notas de delicioso chocolate amargo. Conquista a tus clientes con su marca favorita. Formato 90g Café instantáneo Starbucks 100% Arábico Intenso y ahumado 39 tazas por lata</t>
  </si>
  <si>
    <t>288 is the length of Café Starbucks Mocha, un café rico y chocolatoso. 100% café arábica, 100% leche, exquisito cacao, coronado con una suave espuma. Conquista a tus clientes con su marca favorita. Formato 22g. 4 sobres Café instantáneo lacteado Starbucks Sabor Chocolate Mocha Rico y Chocolatoso 100% Arábico</t>
  </si>
  <si>
    <t>318 is the length of Café Starbucks Vanilla Latte, un café sabroso y cremoso. 100% café arábica, 100% leche y nuestro característico sabor vainilla, coronado con una suave espuma. Conquista a tus clientes con su marca favorita. Formato 21,5g. 4 sobres Café instantáneo lacteado Starbucks Sabor Vainilla Latte Sabroso y Cremoso 100% Arábico</t>
  </si>
  <si>
    <t>https://www.nestleprofessional-latam.com/cl/eventos/espacio-food-service-2023</t>
  </si>
  <si>
    <t>467 is the length of El evento, que se desarrollará entre el 26 y 28 de septiembre de 2023, será su UNDÉCIMA EDICIÓN y tendrá lugar en el Centro de Eventos y Convenciones Espacio Riesco, siendo la instancia donde los principales actores de la industria se reúnen y muestran las últimas novedades y tendencias en productos, servicios y tecnologías. Espacio Food &amp; Service es el encuentro B2B que permite generar nuevas oportunidades de negocios y estrechar vínculos con socios comerciales.</t>
  </si>
  <si>
    <t>https://www.nestleprofessional-latam.com/cl/maggi/maggi-sopa-caracolitos-1kg</t>
  </si>
  <si>
    <t>278 is the length of Sopa deshidratada Maggi Caracolitos puede ser usada como base o potenciador de sabor en preparaciones como guisos y cazuelas. Especialmente desarrollada por nuestros Chefs. Formato 1kg. Rinde 71 porciones No necesita sal adicional Contiene 50% de caracolitos Bajo en grasa total</t>
  </si>
  <si>
    <t>https://www.nestleprofessional-latam.com/cl/mckay/mckay-galleta-limon-30x120g-cl</t>
  </si>
  <si>
    <t>182 is the length of Galleta Mckay Limón, formato ideal para compartir y cocinar. Disfruta de nuestra variedad de galletas Mckay, porque Mckay Más ricas No hay. Formato 120g. Formato ideal para compartir</t>
  </si>
  <si>
    <t>https://www.nestleprofessional-latam.com/cl/mckay/mckay-mini-galleta-mantequilla-42x40gcl</t>
  </si>
  <si>
    <t>196 is the length of Galleta Mckay Mini Mantequilla, formato perfecto para tu colación! Formato 40g. Disfruta de nuestra variedad de galletas Mckay Mini, porque Mckay Más ricas No hay. Formato mini Ideal para un break</t>
  </si>
  <si>
    <t>https://www.nestleprofessional-latam.com/cl/mckay/mckay-mini-galleta-niza-42x40gn1cl</t>
  </si>
  <si>
    <t>189 is the length of Galleta Mckay Mini Niza, formato perfecto para tu colación! Formato 40g. Disfruta de nuestra variedad de galletas Mckay Mini, porque Mckay Más ricas No hay. Formato mini Ideal para un break</t>
  </si>
  <si>
    <t>https://www.nestleprofessional-latam.com/cl/natures-heart/bebida-vegetal-barista-natures-heart-1l</t>
  </si>
  <si>
    <t>356 is the length of Queremos sembrar hábitos más saludables y hacer el bien para ti y el mundo. Por eso, en sus productos, NATURE'S HEART® selecciona los mejores ingredientes ofreciendo sabor y practicidad para las distintas ocasiones.  Nueva Leche vegetal barista hecha con avena. Textura y cremosidad ideal para Latte Art Contenido neto : 1 Litro 100% vegetal Hecho de avena</t>
  </si>
  <si>
    <t>419 is the length of Famoso por su intensidad y persistencia, con deliciosas y ligeras notas a frutas y madera. Es originario de Sri Lanka, al sur de la India. Antiguamente, Sri Lanka fue conocida como ceilán, lo que da origen a la variedad mundialmente conocida como té ceylán. Es cultivado en un clima tropical húmedo con cultivos a diferentes alturas, el que le otorga su clásico y distinguido sabor. Orgánico Natural Rinde 20 taza de té</t>
  </si>
  <si>
    <t>376 is the length of Exquisito té negro con un suave toque de frescura cítrica, de gran cuerpo y aromatizado sabor. Es originario del sur de India, uno de los productores de té más importantes del mundo, famoso por su conocimiento y llevar las tendencias a lo largo de la historia del té. Es cultivado en clima tropical monzónico en un ambiente montañoso, el cual le otorga su gran cuerpo y sabor.</t>
  </si>
  <si>
    <t>194 is the length of Una clásica infusión que combina la calidez del jengibre con el toque fresco y cítrico del sabor del limón, entregando una experiencia agradable y deliciosa. Orgánico Natural Rinde 20 taza de té</t>
  </si>
  <si>
    <t>358 is the length of Se conoce por su gran cuerpo y fuerza de sabores que son producto de su esencia vegetal y hojas no oxidadas. Proviene de China, un productor originario de té y es famoso por sus plantaciones y fábricas de té. Es cultivado a nivel del mar en un clima cálido y húmedo, el cual le otorga sus cualidades organolépticas. 100% orgánico Natural Rinde 20 tazas de té</t>
  </si>
  <si>
    <t>https://www.nestleprofessional-latam.com/cl/nescafe/nescafe-black-roast</t>
  </si>
  <si>
    <t>465 is the length of Comienza tus mañanas con un extra de intensidad con el NUEVO NESCAFÉ® Black Roast, el café más intenso de todos. Con granos tostados por más tiempo para entregarte mayor intensidad en sabor y aroma. contenido neto 170 gr. Intensidad : Alta Rinde hasta 94 tazas Café instantaneo Metodo de preparación: Solo debes agregar una cucharadita de NESCAFÉ® Black Roast , un poco de agua a punto de hervir, azúcar o si prefieres solo, para aprovechar al máximo su intensidad.</t>
  </si>
  <si>
    <t>https://www.nestleprofessional-latam.com/cl/nescafe/nescafe-decaf-frasco-170g</t>
  </si>
  <si>
    <t>209 is the length of Nescafé Decaf es un café 100% puro soluble descafeinado, cuyo cuidadoso proceso de descafeinización le permite mantener todo el aroma y sabor a café que caracteriza a Decaf. Tueste ligero 100% café Instantáteo</t>
  </si>
  <si>
    <t>https://www.nestleprofessional-latam.com/cl/nescafe/nescafe-mokaccino-rtd-330ml</t>
  </si>
  <si>
    <t>239 is the length of Disfruta el sabor de suaves toques de cacao con un delicioso café, para ofrecerte un sabor a mokaccino refrescante y para tomar donde quieras y cuando quieras. Intensidad: baja Listo para tomar Bajo en grasas totales Bebida láctea con café</t>
  </si>
  <si>
    <t>https://www.nestleprofessional-latam.com/cl/nescafe/nescafe-tradicion-frasco-50g</t>
  </si>
  <si>
    <t>483 is the length of Tu café de todas las mañanas, su clásico sabor y aroma te preparan para partir el día de la mejor manera. Nada puede ir mal si el día comienza con una taza de NESCAFÉ® Tradición®. Ahora con un nuevo envase que respeta el medioambiente. En formato de 50g, fácil de reutilizar y reciclar. Disfruta el mismo Tradición® de siempre con sus inigualables características, ahora que se conservan en un formato más amigable. Toma una taza y comienza tu día de la mejor forma. Intensidad media</t>
  </si>
  <si>
    <t>https://www.nestleprofessional-latam.com/cl/nestle-docello/postre-nestle-docello-panna-cotta-600g</t>
  </si>
  <si>
    <t>350 is the length of Producto deshidratado en polvo formulado para preparar una Panna Cotta con todo el sabor tradicional italiano. Rinde 50 porciones Contiene saborizantes naturales Sin colorantes Formato Food Service Almacenamiento: 24 meses de vida en anaquel. Mantener en lugar fresco y seco (20 °C). Una vez abierto cerrar cuidadosamente y utilizar lo antes posible.</t>
  </si>
  <si>
    <t>371 is the length of Leche en polvo Nido Buen Día, es una leche Semi descremada en polvo Instantánea especialmente diseñada para toda la familia, con adición de Aceites Vegetales y Maltodextrina,es buena fuente de Vitamina A, C y Hierro, alta en Calcio Vitaminas D. Formato 700g Leche semidescremada en polvo Con hierro, Calcio, Vitamina A, C y D Libre de gluten Diseñada para toda la familia</t>
  </si>
  <si>
    <t>Suggested</t>
  </si>
  <si>
    <t>https://www.nestleprofessional-latam.com/cl/descargar-la-biblioteca/marcas</t>
  </si>
  <si>
    <t>https://www.nestleprofessional-latam.com/cl/recetas/tortas-de-hojarasca-con-leche-condensada-untable-nestle</t>
  </si>
  <si>
    <t>https://www.nestleprofessional-latam.com/cl/recetas/pan-de-huevo</t>
  </si>
  <si>
    <t>https://www.nestleprofessional-latam.com/cl/recetas/hamburguesas-de-lentejas-y-coleslaw</t>
  </si>
  <si>
    <t>https://www.nestleprofessional-latam.com/cl/recetas/pie-de-limon</t>
  </si>
  <si>
    <t>https://www.nestleprofessional-latam.com/cl/recetas/suspiro-limeno-con-leche-condensada-nestle</t>
  </si>
  <si>
    <t>https://www.nestleprofessional-latam.com/cl/recetas/donas-rellenas</t>
  </si>
  <si>
    <t>https://www.nestleprofessional-latam.com/cl/recetas/empanadas-de-pino</t>
  </si>
  <si>
    <t>https://www.nestleprofessional-latam.com/cl/recetas/tortillas-de-maiz</t>
  </si>
  <si>
    <t>https://www.nestleprofessional-latam.com/cl/recetas/trenza-de-chocolate-hecha-con-kit-kat-untable</t>
  </si>
  <si>
    <t>https://www.nestleprofessional-latam.com/cl/recetas/empanadas-dulces-de-pera-con-leche-condensada-untable-nestle</t>
  </si>
  <si>
    <t>https://www.nestleprofessional-latam.com/cl/recetas/galletas-bicolor-con-kit-kat</t>
  </si>
  <si>
    <t>https://www.nestleprofessional-latam.com/cl/recetas/canelones-de-pollo-y-ricotta</t>
  </si>
  <si>
    <t>https://www.nestleprofessional-latam.com/cl/recetas/pie-de-zapallo</t>
  </si>
  <si>
    <t>https://www.nestleprofessional-latam.com/cl/recetas/alfajores-de-galleta-triton-y-manjar-nestle</t>
  </si>
  <si>
    <t>https://www.nestleprofessional-latam.com/cl/recetas/torta-de-zanahoria-con-leche-condensada-nestle</t>
  </si>
  <si>
    <t>https://www.nestleprofessional-latam.com/cl/recetas/arrollado-de-huaso</t>
  </si>
  <si>
    <t>https://www.nestleprofessional-latam.com/cl/recetas/queque-de-manjar-nestle</t>
  </si>
  <si>
    <t>https://www.nestleprofessional-latam.com/cl/recetas/postres-para-celebrar</t>
  </si>
  <si>
    <t>https://www.nestleprofessional-latam.com/cl/recetas/berlines</t>
  </si>
  <si>
    <t>https://www.nestleprofessional-latam.com/cl/recetas/gnocchi-con-salsa-de-tomates</t>
  </si>
  <si>
    <t>https://www.nestleprofessional-latam.com/cl/kit-kat/crema-nestle-kit-kat-untable</t>
  </si>
  <si>
    <t>https://www.nestleprofessional-latam.com/cl/maggi/caldo-costilla-10x850g</t>
  </si>
  <si>
    <t>https://www.nestleprofessional-latam.com/cl/maggi/caldo-gallina-10x850g</t>
  </si>
  <si>
    <t>https://www.nestleprofessional-latam.com/cl/maggi/crema-deshidratada-verduras</t>
  </si>
  <si>
    <t>https://www.nestleprofessional-latam.com/cl/maggi/pure-de-papas-bolsa-6x1kg</t>
  </si>
  <si>
    <t>https://www.nestleprofessional-latam.com/cl/maggi/sopa-para-uno-esparragos</t>
  </si>
  <si>
    <t>https://www.nestleprofessional-latam.com/cl/maggi/sopa-para-uno-pollo-merken</t>
  </si>
  <si>
    <t>https://www.nestleprofessional-latam.com/cl/maggi/sopa-para-uno-vegetales</t>
  </si>
  <si>
    <t>https://www.nestleprofessional-latam.com/cl/mckay/galleta-alteza-frutilla-140g</t>
  </si>
  <si>
    <t>https://www.nestleprofessional-latam.com/cl/mckay/galleta-kuky-mini-clasica-40g</t>
  </si>
  <si>
    <t>https://www.nestleprofessional-latam.com/cl/mckay/galleta-mckay-mini-morocha-50g</t>
  </si>
  <si>
    <t>https://www.nestleprofessional-latam.com/cl/mckay/galleta-triton-chocolate-126g</t>
  </si>
  <si>
    <t>https://www.nestleprofessional-latam.com/cl/nescafe-dolce-gusto/starbucks-nescafe-dolce-gusto-espresso-colombia-12-capsulas</t>
  </si>
  <si>
    <t>https://www.nestleprofessional-latam.com/cl/nescafe/-cacao-en-polvo-bolsa-1kg</t>
  </si>
  <si>
    <t>https://www.nestleprofessional-latam.com/cl/nescafe/cafe-dolca-tarro-400g</t>
  </si>
  <si>
    <t>https://www.nestleprofessional-latam.com/cl/nescafe/cafe-nescafe-stick-decaf</t>
  </si>
  <si>
    <t>https://www.nestleprofessional-latam.com/cl/nescafe/cafe-tradicion-stabilo-500g</t>
  </si>
  <si>
    <t>https://www.nestleprofessional-latam.com/cl/nescafe/cappuccino-vainilla-1kg</t>
  </si>
  <si>
    <t>https://www.nestleprofessional-latam.com/cl/nescafe/skimmed-milk-powder-500g</t>
  </si>
  <si>
    <t>https://www.nestleprofessional-latam.com/cl/nestle-lacteos/svelty-move-slactosa</t>
  </si>
  <si>
    <t>https://www.nestleprofessional-latam.com/cl/recetas/muffins-de-arandanos</t>
  </si>
  <si>
    <t>https://www.nestleprofessional-latam.com/cl/recetas/pie-de-fruta</t>
  </si>
  <si>
    <t>URL sugerida</t>
  </si>
  <si>
    <t>https://www.nestleprofessional-latam.com/cl/es-ec/recetas/creme-brulee-de-manzana</t>
  </si>
  <si>
    <t>https://www.nestleprofessional-latam.com/cl/es-pe/recetas/musaka-de-berenjenas-y-salsa-de-tomate</t>
  </si>
  <si>
    <t>https://www.nestleprofessional-latam.com/cl/es-pe/recetas/pastel-de-pavo-y-chorizo</t>
  </si>
  <si>
    <t>https://www.nestleprofessional-latam.com/cl/recetas/salado-grissini-de-tomate-y-finas-hierbas</t>
  </si>
  <si>
    <t>https://www.nestleprofessional-latam.com/cl/recetas/cachitos-rellenos-con-manjar-y-leche-condensada-untable-nestle</t>
  </si>
  <si>
    <t>https://www.nestleprofessional-latam.com/cl/nestle-lacteos/leche-condensada-leche-sur-397g</t>
  </si>
  <si>
    <t>https://www.nestleprofessional-latam.com/cl/nestle-lacteos/nestle-crema-de-leche-tarro-48x236g-cl</t>
  </si>
  <si>
    <t>https://www.nestleprofessional-latam.com/cl/nestle-lacteos/crema-de-leche-tarro-nestle-48x157g</t>
  </si>
  <si>
    <t>https://www.nestleprofessional-latam.com/cl/nestle-docello/postre-nestle-docello-mouse-de-chocolate-15kg</t>
  </si>
  <si>
    <t>https://www.nestleprofessional-latam.com/cl/nescafe-dolce-gusto/starbucks-nescafe-dolce-gusto-caramel-macchiato-12-capsulas</t>
  </si>
  <si>
    <t>https://www.nestleprofessional-latam.com/cl/es-ar/recetas/cappuccino-vainilla-de-coco</t>
  </si>
  <si>
    <t>https://www.nestleprofessional-latam.com/cl/recetas/espuma-de-tiramisu-de-frambuesas</t>
  </si>
  <si>
    <t>https://www.nestleprofessional-latam.com/cl/recetas/mini-tartas-de-chocolate-y-tiramisu</t>
  </si>
  <si>
    <t>https://www.nestleprofessional-latam.com/cl/recetas/sopaipillas-de-papa-con-pure-maggi</t>
  </si>
  <si>
    <t>https://www.nestleprofessional-latam.com/cl/natures-heart/bebida-vegetal-barista</t>
  </si>
  <si>
    <t>https://www.nestleprofessional-latam.com/cl/natures-heart/te-ceylan-20-bolsitas</t>
  </si>
  <si>
    <t>https://www.nestleprofessional-latam.com/cl/natures-heart/te-earl-grey-bolsitas</t>
  </si>
  <si>
    <t>https://www.nestleprofessional-latam.com/cl/natures-heart/te-limon-jengibre</t>
  </si>
  <si>
    <t>https://www.nestleprofessional-latam.com/cl/natures-heart/te-verde-puro-bolsitas</t>
  </si>
  <si>
    <t>https://www.nestleprofessional-latam.com/cl/nescafe-dolce-gusto/starbucks-cappuccino</t>
  </si>
  <si>
    <t>https://www.nestleprofessional-latam.com/cl/recetas/tarta-de-brownie-con-kit-kat</t>
  </si>
  <si>
    <t>Words in Content Body</t>
  </si>
  <si>
    <t>Increase number of words used on the page by at least 184</t>
  </si>
  <si>
    <t>Increase number of words used on the page by at least 81</t>
  </si>
  <si>
    <t>Increase number of words used on the page by at least 82</t>
  </si>
  <si>
    <t>Increase number of words used on the page by at least 101</t>
  </si>
  <si>
    <t>https://www.nestleprofessional-latam.com/cl/alimentos/postres</t>
  </si>
  <si>
    <t>Increase number of words used on the page by at least 195</t>
  </si>
  <si>
    <t>https://www.nestleprofessional-latam.com/cl/bebidas/bebidas-achocolatadas</t>
  </si>
  <si>
    <t>Increase number of words used on the page by at least 228</t>
  </si>
  <si>
    <t>Increase number of words used on the page by at least 79</t>
  </si>
  <si>
    <t>Increase number of words used on the page by at least 102</t>
  </si>
  <si>
    <t>Increase number of words used on the page by at least 207</t>
  </si>
  <si>
    <t>Increase number of words used on the page by at least 172</t>
  </si>
  <si>
    <t>https://www.nestleprofessional-latam.com/cl/chocolate-nestle/capri-almendra</t>
  </si>
  <si>
    <t>Increase number of words used on the page by at least 58</t>
  </si>
  <si>
    <t>https://www.nestleprofessional-latam.com/cl/chocolate-nestle/capri-frutilla</t>
  </si>
  <si>
    <t>Increase number of words used on the page by at least 14</t>
  </si>
  <si>
    <t>Increase number of words used on the page by at least 73</t>
  </si>
  <si>
    <t>https://www.nestleprofessional-latam.com/cl/chocolate-nestle/prestigio-35g</t>
  </si>
  <si>
    <t>Increase number of words used on the page by at least 78</t>
  </si>
  <si>
    <t>https://www.nestleprofessional-latam.com/cl/chocolate-nestle/sahne-nuss-14g</t>
  </si>
  <si>
    <t>Increase number of words used on the page by at least 46</t>
  </si>
  <si>
    <t>https://www.nestleprofessional-latam.com/cl/chocolate-nestle/sahne-nuss-160g</t>
  </si>
  <si>
    <t>Increase number of words used on the page by at least 53</t>
  </si>
  <si>
    <t>https://www.nestleprofessional-latam.com/cl/chocolate-nestle/sahne-nuss-250g</t>
  </si>
  <si>
    <t>Increase number of words used on the page by at least 40</t>
  </si>
  <si>
    <t>https://www.nestleprofessional-latam.com/cl/chocolate-nestle/sahne-nuss-30g</t>
  </si>
  <si>
    <t>Increase number of words used on the page by at least 18</t>
  </si>
  <si>
    <t>https://www.nestleprofessional-latam.com/cl/chocolate-nestle/sahne-nuss-90g</t>
  </si>
  <si>
    <t>Increase number of words used on the page by at least 59</t>
  </si>
  <si>
    <t>https://www.nestleprofessional-latam.com/cl/chocolate-nestle/super-8-29g</t>
  </si>
  <si>
    <t>Increase number of words used on the page by at least 41</t>
  </si>
  <si>
    <t>https://www.nestleprofessional-latam.com/cl/chocolate-nestle/trencito-14g</t>
  </si>
  <si>
    <t>https://www.nestleprofessional-latam.com/cl/chocolate-nestle/trencito-24g</t>
  </si>
  <si>
    <t>Increase number of words used on the page by at least 74</t>
  </si>
  <si>
    <t>https://www.nestleprofessional-latam.com/cl/chocolate-nestle/trencito-barra-80g</t>
  </si>
  <si>
    <t>Increase number of words used on the page by at least 11</t>
  </si>
  <si>
    <t>Increase number of words used on the page by at least 96</t>
  </si>
  <si>
    <t>Increase number of words used on the page by at least 143</t>
  </si>
  <si>
    <t>Increase number of words used on the page by at least 34</t>
  </si>
  <si>
    <t>Increase number of words used on the page by at least 241</t>
  </si>
  <si>
    <t>Increase number of words used on the page by at least 243</t>
  </si>
  <si>
    <t>Increase number of words used on the page by at least 36</t>
  </si>
  <si>
    <t>https://www.nestleprofessional-latam.com/cl/kit-kat/nestle-kitkat-4-finger</t>
  </si>
  <si>
    <t>Increase number of words used on the page by at least 48</t>
  </si>
  <si>
    <t>https://www.nestleprofessional-latam.com/cl/maggi/caldo-carne-10x850g</t>
  </si>
  <si>
    <t>Increase number of words used on the page by at least 61</t>
  </si>
  <si>
    <t>https://www.nestleprofessional-latam.com/cl/maggi/crema-choclo-10x930g</t>
  </si>
  <si>
    <t>Increase number of words used on the page by at least 8</t>
  </si>
  <si>
    <t>https://www.nestleprofessional-latam.com/cl/maggi/maggi-tuco-carne-24x245g-cl</t>
  </si>
  <si>
    <t>Increase number of words used on the page by at least 29</t>
  </si>
  <si>
    <t>https://www.nestleprofessional-latam.com/cl/maggi/mayonesa-maggi-1kg</t>
  </si>
  <si>
    <t>Increase number of words used on the page by at least 56</t>
  </si>
  <si>
    <t>https://www.nestleprofessional-latam.com/cl/maggi/salsa-deshidratada-espanola</t>
  </si>
  <si>
    <t>Increase number of words used on the page by at least 43</t>
  </si>
  <si>
    <t>Increase number of words used on the page by at least 20</t>
  </si>
  <si>
    <t>Increase number of words used on the page by at least 288</t>
  </si>
  <si>
    <t>Increase number of words used on the page by at least 257</t>
  </si>
  <si>
    <t>https://www.nestleprofessional-latam.com/cl/marcas/maggi</t>
  </si>
  <si>
    <t>Increase number of words used on the page by at least 265</t>
  </si>
  <si>
    <t>Increase number of words used on the page by at least 264</t>
  </si>
  <si>
    <t>Increase number of words used on the page by at least 141</t>
  </si>
  <si>
    <t>Increase number of words used on the page by at least 6</t>
  </si>
  <si>
    <t>https://www.nestleprofessional-latam.com/cl/marcas/nescafe-dolce-gusto</t>
  </si>
  <si>
    <t>Increase number of words used on the page by at least 68</t>
  </si>
  <si>
    <t>https://www.nestleprofessional-latam.com/cl/mckay/galleta-alteza-bocado-140g</t>
  </si>
  <si>
    <t>Increase number of words used on the page by at least 7</t>
  </si>
  <si>
    <t>Increase number of words used on the page by at least 23</t>
  </si>
  <si>
    <t>Increase number of words used on the page by at least 21</t>
  </si>
  <si>
    <t>https://www.nestleprofessional-latam.com/cl/mckay/galleta-mckay-coco-120g</t>
  </si>
  <si>
    <t>Increase number of words used on the page by at least 9</t>
  </si>
  <si>
    <t>https://www.nestleprofessional-latam.com/cl/mckay/galleta-mckay-criollita-100g</t>
  </si>
  <si>
    <t>Increase number of words used on the page by at least 94</t>
  </si>
  <si>
    <t>https://www.nestleprofessional-latam.com/cl/mckay/galleta-mckay-grill-42x35g</t>
  </si>
  <si>
    <t>https://www.nestleprofessional-latam.com/cl/mckay/galleta-mckay-mantequilla-140g</t>
  </si>
  <si>
    <t>Increase number of words used on the page by at least 12</t>
  </si>
  <si>
    <t>https://www.nestleprofessional-latam.com/cl/mckay/galleta-mckay-niza-150g</t>
  </si>
  <si>
    <t>Increase number of words used on the page by at least 35</t>
  </si>
  <si>
    <t>https://www.nestleprofessional-latam.com/cl/mckay/mini-galleta-mckay-vino-40g</t>
  </si>
  <si>
    <t>Increase number of words used on the page by at least 2</t>
  </si>
  <si>
    <t>https://www.nestleprofessional-latam.com/cl/mckay/mini-galleta-triton-vainilla</t>
  </si>
  <si>
    <t>Increase number of words used on the page by at least 4</t>
  </si>
  <si>
    <t>https://www.nestleprofessional-latam.com/cl/milo/milo-activ-go-bolsa-1500g</t>
  </si>
  <si>
    <t>https://www.nestleprofessional-latam.com/cl/milo/milo-activ-go-bolsa-300g</t>
  </si>
  <si>
    <t>https://www.nestleprofessional-latam.com/cl/milo/milo-activ-go-multipack-20x28g</t>
  </si>
  <si>
    <t>https://www.nestleprofessional-latam.com/cl/milo/milo-activ-go-tarro-700g</t>
  </si>
  <si>
    <t>Increase number of words used on the page by at least 10</t>
  </si>
  <si>
    <t>https://www.nestleprofessional-latam.com/cl/milo/milo-bolsa-1kg</t>
  </si>
  <si>
    <t>Increase number of words used on the page by at least 31</t>
  </si>
  <si>
    <t>https://www.nestleprofessional-latam.com/cl/natures-heart/bebida-vegetal-polvo</t>
  </si>
  <si>
    <t>Increase number of words used on the page by at least 176</t>
  </si>
  <si>
    <t>Increase number of words used on the page by at least 173</t>
  </si>
  <si>
    <t>Increase number of words used on the page by at least 190</t>
  </si>
  <si>
    <t>Increase number of words used on the page by at least 181</t>
  </si>
  <si>
    <t>Increase number of words used on the page by at least 50</t>
  </si>
  <si>
    <t>https://www.nestleprofessional-latam.com/cl/nescafe-dolce-gusto/cappuccino-caps</t>
  </si>
  <si>
    <t>Increase number of words used on the page by at least 54</t>
  </si>
  <si>
    <t>Increase number of words used on the page by at least 138</t>
  </si>
  <si>
    <t>Increase number of words used on the page by at least 33</t>
  </si>
  <si>
    <t>Increase number of words used on the page by at least 16</t>
  </si>
  <si>
    <t>Increase number of words used on the page by at least 25</t>
  </si>
  <si>
    <t>Increase number of words used on the page by at least 251</t>
  </si>
  <si>
    <t>https://www.nestleprofessional-latam.com/cl/nescafe/atp60e-maquina-cafe-grano</t>
  </si>
  <si>
    <t>Increase number of words used on the page by at least 87</t>
  </si>
  <si>
    <t>https://www.nestleprofessional-latam.com/cl/nescafe/cafe-cappuccino-140g</t>
  </si>
  <si>
    <t>Increase number of words used on the page by at least 239</t>
  </si>
  <si>
    <t>https://www.nestleprofessional-latam.com/cl/nescafe/cafe-fina-seleccion-50g</t>
  </si>
  <si>
    <t>Increase number of words used on the page by at least 237</t>
  </si>
  <si>
    <t>https://www.nestleprofessional-latam.com/cl/nescafe/cafe-nescafe-decaf-170g</t>
  </si>
  <si>
    <t>Increase number of words used on the page by at least 230</t>
  </si>
  <si>
    <t>Increase number of words used on the page by at least 231</t>
  </si>
  <si>
    <t>https://www.nestleprofessional-latam.com/cl/nescafe/cafe-nescafe-stick-tradicion</t>
  </si>
  <si>
    <t>Increase number of words used on the page by at least 235</t>
  </si>
  <si>
    <t>Increase number of words used on the page by at least 246</t>
  </si>
  <si>
    <t>Increase number of words used on the page by at least 236</t>
  </si>
  <si>
    <t>https://www.nestleprofessional-latam.com/cl/nescafe/cafe-tradicion-tarro-420g</t>
  </si>
  <si>
    <t>Increase number of words used on the page by at least 234</t>
  </si>
  <si>
    <t>https://www.nestleprofessional-latam.com/cl/nescafe/cappuccino-original-1kg</t>
  </si>
  <si>
    <t>Increase number of words used on the page by at least 47</t>
  </si>
  <si>
    <t>https://www.nestleprofessional-latam.com/cl/nescafe/doble-choca-moka-184g</t>
  </si>
  <si>
    <t>Increase number of words used on the page by at least 17</t>
  </si>
  <si>
    <t>https://www.nestleprofessional-latam.com/cl/nescafe/fina-seleccion-alta-rica</t>
  </si>
  <si>
    <t>Increase number of words used on the page by at least 63</t>
  </si>
  <si>
    <t>Increase number of words used on the page by at least 38</t>
  </si>
  <si>
    <t>https://www.nestleprofessional-latam.com/cl/nescafe/maquina-alegria-8-100</t>
  </si>
  <si>
    <t>https://www.nestleprofessional-latam.com/cl/nescafe/maquina-vitro</t>
  </si>
  <si>
    <t>Increase number of words used on the page by at least 159</t>
  </si>
  <si>
    <t>https://www.nestleprofessional-latam.com/cl/nescafe/nescafe-azucar-stick-5g</t>
  </si>
  <si>
    <t>Increase number of words used on the page by at least 205</t>
  </si>
  <si>
    <t>Increase number of words used on the page by at least 248</t>
  </si>
  <si>
    <t>https://www.nestleprofessional-latam.com/cl/nescafe/nescafe-endulzane-stick-05g</t>
  </si>
  <si>
    <t>Increase number of words used on the page by at least 274</t>
  </si>
  <si>
    <t>https://www.nestleprofessional-latam.com/cl/nescafe/nescafe-espresso-grano-1-kg</t>
  </si>
  <si>
    <t>Increase number of words used on the page by at least 208</t>
  </si>
  <si>
    <t>https://www.nestleprofessional-latam.com/cl/nescafe/nescafe-mokaccino-1kg</t>
  </si>
  <si>
    <t>Increase number of words used on the page by at least 24</t>
  </si>
  <si>
    <t>https://www.nestleprofessional-latam.com/cl/nescafe/nescafe-paletilla-de-madera</t>
  </si>
  <si>
    <t>Increase number of words used on the page by at least 267</t>
  </si>
  <si>
    <t>https://www.nestleprofessional-latam.com/cl/nescafe/nescafe-tradicion-1kg</t>
  </si>
  <si>
    <t>Increase number of words used on the page by at least 139</t>
  </si>
  <si>
    <t>Increase number of words used on the page by at least 199</t>
  </si>
  <si>
    <t>https://www.nestleprofessional-latam.com/cl/nescafe/rancilio-maquina-cafe-grano</t>
  </si>
  <si>
    <t>Increase number of words used on the page by at least 253</t>
  </si>
  <si>
    <t>https://www.nestleprofessional-latam.com/cl/nescafe/tapa-de-vasos-8-12-y-20-oz</t>
  </si>
  <si>
    <t>https://www.nestleprofessional-latam.com/cl/nescafe/vainilla-latte-148g-8-sobres</t>
  </si>
  <si>
    <t>Increase number of words used on the page by at least 13</t>
  </si>
  <si>
    <t>Increase number of words used on the page by at least 62</t>
  </si>
  <si>
    <t>Increase number of words used on the page by at least 113</t>
  </si>
  <si>
    <t>Increase number of words used on the page by at least 39</t>
  </si>
  <si>
    <t>Increase number of words used on the page by at least 69</t>
  </si>
  <si>
    <t>https://www.nestleprofessional-latam.com/cl/nestle-lacteos/nido-lep-instan-800g</t>
  </si>
  <si>
    <t>https://www.nestleprofessional-latam.com/cl/nestle-lacteos/svelty-move-lep-descr</t>
  </si>
  <si>
    <t>Increase number of words used on the page by at least 45</t>
  </si>
  <si>
    <t>https://www.nestleprofessional-latam.com/cl/nestle/crema-de-leche-nestle-1l</t>
  </si>
  <si>
    <t>https://www.nestleprofessional-latam.com/cl/nestle/leche-condensada-nestle-397g</t>
  </si>
  <si>
    <t>https://www.nestleprofessional-latam.com/cl/nestle/leche-condensada-nestle-45kg</t>
  </si>
  <si>
    <t>Increase number of words used on the page by at least 85</t>
  </si>
  <si>
    <t>https://www.nestleprofessional-latam.com/cl/nestle/leche-condensada-sin-lactosa</t>
  </si>
  <si>
    <t>https://www.nestleprofessional-latam.com/cl/nestle/leche-condensada-untable-26kg</t>
  </si>
  <si>
    <t>https://www.nestleprofessional-latam.com/cl/nestle/leche-evaporada-ideal-400g</t>
  </si>
  <si>
    <t>Increase number of words used on the page by at least 72</t>
  </si>
  <si>
    <t>https://www.nestleprofessional-latam.com/cl/nestle/manjar-nestle-1kg</t>
  </si>
  <si>
    <t>Increase number of words used on the page by at least 80</t>
  </si>
  <si>
    <t>https://www.nestleprofessional-latam.com/cl/nestle/manjar-nestle-pastelero-45kg</t>
  </si>
  <si>
    <t>https://www.nestleprofessional-latam.com/cl/nestle/manjar-receta-casera-1kg</t>
  </si>
  <si>
    <t>Increase number of words used on the page by at least 98</t>
  </si>
  <si>
    <t>https://www.nestleprofessional-latam.com/cl/nestle/manjar-sin-lactosa-500g</t>
  </si>
  <si>
    <t>Increase number of words used on the page by at least 64</t>
  </si>
  <si>
    <t>https://www.nestleprofessional-latam.com/cl/noticias/nestle-y-dunkin-se-unen</t>
  </si>
  <si>
    <t>Increase number of words used on the page by at least 167</t>
  </si>
  <si>
    <t>Increase number of words used on the page by at least 103</t>
  </si>
  <si>
    <t>https://www.nestleprofessional-latam.com/cl/recetas/affogato-con-panna</t>
  </si>
  <si>
    <t>Increase number of words used on the page by at least 225</t>
  </si>
  <si>
    <t>Increase number of words used on the page by at least 97</t>
  </si>
  <si>
    <t>https://www.nestleprofessional-latam.com/cl/recetas/cheesecake-de-kit-kat</t>
  </si>
  <si>
    <t>https://www.nestleprofessional-latam.com/cl/recetas/crema-de-choclo</t>
  </si>
  <si>
    <t>https://www.nestleprofessional-latam.com/cl/recetas/crema-de-esparragos</t>
  </si>
  <si>
    <t>Increase number of words used on the page by at least 179</t>
  </si>
  <si>
    <t>https://www.nestleprofessional-latam.com/cl/recetas/crema-de-puerros-y-papa</t>
  </si>
  <si>
    <t>Increase number of words used on the page by at least 32</t>
  </si>
  <si>
    <t>https://www.nestleprofessional-latam.com/cl/recetas/crema-de-zapallo</t>
  </si>
  <si>
    <t>Increase number of words used on the page by at least 99</t>
  </si>
  <si>
    <t>Increase number of words used on the page by at least 15</t>
  </si>
  <si>
    <t>Increase number of words used on the page by at least 219</t>
  </si>
  <si>
    <t>Increase number of words used on the page by at least 226</t>
  </si>
  <si>
    <t>https://www.nestleprofessional-latam.com/cl/recetas/fudge-de-kit-kat</t>
  </si>
  <si>
    <t>Increase number of words used on the page by at least 44</t>
  </si>
  <si>
    <t>Increase number of words used on the page by at least 180</t>
  </si>
  <si>
    <t>https://www.nestleprofessional-latam.com/cl/recetas/iced-latte-vainilla</t>
  </si>
  <si>
    <t>Increase number of words used on the page by at least 223</t>
  </si>
  <si>
    <t>https://www.nestleprofessional-latam.com/cl/recetas/papas-rellenas-con-mantecoso</t>
  </si>
  <si>
    <t>Increase number of words used on the page by at least 106</t>
  </si>
  <si>
    <t>https://www.nestleprofessional-latam.com/cl/recetas/pastel-de-papa-y-acelga</t>
  </si>
  <si>
    <t>https://www.nestleprofessional-latam.com/cl/recetas/quinoa-atomatada</t>
  </si>
  <si>
    <t>Increase number of words used on the page by at least 75</t>
  </si>
  <si>
    <t>Increase number of words used on the page by at least 145</t>
  </si>
  <si>
    <t>https://www.nestleprofessional-latam.com/cl/recetas/tartaleta-de-creme-brulee</t>
  </si>
  <si>
    <t>Increase number of words used on the page by at least 193</t>
  </si>
  <si>
    <t>Increase number of words used on the page by at least 204</t>
  </si>
  <si>
    <t>4XX Page</t>
  </si>
  <si>
    <t>HTTP Status Code</t>
  </si>
  <si>
    <t>URL(s) contains link to 4XX page</t>
  </si>
  <si>
    <t xml:space="preserve"> Suggested 4XX Page</t>
  </si>
  <si>
    <t xml:space="preserve"> Suggested URL(s) contains link to 4XX page</t>
  </si>
  <si>
    <t>Comentario Thrive</t>
  </si>
  <si>
    <t>Comentario Mercado</t>
  </si>
  <si>
    <t>Responsable de Implementación</t>
  </si>
  <si>
    <t>Implementado
Si / No</t>
  </si>
  <si>
    <t>https://www.nestleprofessional-latam.com/cl/es-ar/recetas/sticks-de-mozzarella</t>
  </si>
  <si>
    <t>sugerencia realizada con anterioridad, pero aún no se implementa</t>
  </si>
  <si>
    <t>https://www.nestleprofessional-latam.com/cl/es-ec/recetas/ceviche-tropical</t>
  </si>
  <si>
    <t>https://www.nestleprofessional-latam.com/cl/mckay/mini-galleta-mckay-coco-40g</t>
  </si>
  <si>
    <t>https://www.nestleprofessional-latam.com/cl/es-ar/recetas/plateada-la-cacerola</t>
  </si>
  <si>
    <t>https://www.nestleprofessional-latam.com/cl/recetas/cheesecake-de-almendras</t>
  </si>
  <si>
    <t>https://www.nestleprofessional-latam.com/cl/node/364</t>
  </si>
  <si>
    <t>Redirigir a https://www.nestleprofessional-latam.com/cl/nestle/leche-condensada-nestle-45kg</t>
  </si>
  <si>
    <t>Cambiar enlace y nombre del ingrediente por https://www.nestleprofessional-latam.com/cl/nestle/leche-condensada-nestle-45kg</t>
  </si>
  <si>
    <t>Cambiar enlace del ingrediente por https://www.nestleprofessional-latam.com/cl/nestle/leche-condensada-nestle-45kg y agregar el nombre</t>
  </si>
  <si>
    <t>https://www.nestleprofessional-latam.com/cl/taxonomy/term/196</t>
  </si>
  <si>
    <t>Redirigir al home</t>
  </si>
  <si>
    <t>https://www.nestleprofessional-latam.com/cl/node/698</t>
  </si>
  <si>
    <t>Redirigir a https://www.nestleprofessional-latam.com/cl/maggi/pure-de-papas-maggi-2kg</t>
  </si>
  <si>
    <t>Cambiar enlace del ingrediente por https://www.nestleprofessional-latam.com/cl/maggi/pure-de-papas-maggi-2kg y agregar el nombre</t>
  </si>
  <si>
    <t xml:space="preserve">Cambiar enlace del ingrediente por https://www.nestleprofessional-latam.com/cl/maggi/pure-de-papas-maggi-2kg </t>
  </si>
  <si>
    <t>https://www.nestleprofessional-latam.com/cl/node/499</t>
  </si>
  <si>
    <t>Redirigir a https://www.nestleprofessional-latam.com/cl/kit-kat/crema-nestle-kit-kat-untable</t>
  </si>
  <si>
    <t>Cambiar enlace e imagen de ingrediente por https://www.nestleprofessional-latam.com/cl/kit-kat/crema-nestle-kit-kat-untable y agregar nombre producto</t>
  </si>
  <si>
    <t>https://www.nestleprofessional-latam.com/cl/recetas/macarons-rellenos-con-kitkat</t>
  </si>
  <si>
    <t>https://www.nestleprofessional-latam.com/cl/recetas/queque-bicolor-con-kit-kat</t>
  </si>
  <si>
    <t>https://www.nestleprofessional-latam.com/cl/tendencias-e-ideas/resenas-clientes</t>
  </si>
  <si>
    <t>Artículo desapareciedo luego de la actualización de Drupal. Al corregir esto, se corrigen los errores 404</t>
  </si>
  <si>
    <t>https://www.nestleprofessional-latam.com/cl/marcas/nestle</t>
  </si>
  <si>
    <t>sugerencia realizada con anterioridad en Broken internal links , pero aún no se implementa</t>
  </si>
  <si>
    <t>https://www.nestleprofessional-latam.com/cl/aviso-de-cookies</t>
  </si>
  <si>
    <t>Broken Internal Links</t>
  </si>
  <si>
    <t xml:space="preserve"> Suggested</t>
  </si>
  <si>
    <t>Sugerencia dada anteriormente, pero aú no se implementa</t>
  </si>
  <si>
    <t>https://www.nestleprofessional-latam.com/cl/chocolate-nestle/chokita-30g</t>
  </si>
  <si>
    <t>https://www.nestleprofessional-latam.com/cl/chocolate-nestle/trencito-barra-150g</t>
  </si>
  <si>
    <t>https://www.nestleprofessional-latam.com/cl/maggi/crema-deshidratada-esparragos</t>
  </si>
  <si>
    <t>https://www.nestleprofessional-latam.com/cl/maggi/crema-deshidratada-pollo-900g</t>
  </si>
  <si>
    <t>https://www.nestleprofessional-latam.com/cl/maggi/pure-de-papas-maggi-2kg</t>
  </si>
  <si>
    <t>https://www.nestleprofessional-latam.com/cl/maggi/salsa-deshidratada-tomate-800g</t>
  </si>
  <si>
    <t>https://www.nestleprofessional-latam.com/cl/maggi/sopa-deshidratada-pollo-fideos</t>
  </si>
  <si>
    <t>https://www.nestleprofessional-latam.com/cl/maggi/sopa-para-uno-costilla-16gr</t>
  </si>
  <si>
    <t>https://www.nestleprofessional-latam.com/cl/maggi/sopa-para-uno-lentejas-16g</t>
  </si>
  <si>
    <t>https://www.nestleprofessional-latam.com/cl/mckay/galleta-kuky-chocolate-120g</t>
  </si>
  <si>
    <t>https://www.nestleprofessional-latam.com/cl/mckay/galleta-kuky-clasica-120g</t>
  </si>
  <si>
    <t>https://www.nestleprofessional-latam.com/cl/marcas/nestle,https://www.nestleprofessional-latam.com/cl/es-ar/recetas/cappuccino-vainilla-de-coco</t>
  </si>
  <si>
    <t>https://www.nestleprofessional-latam.com/cl/mckay/galleta-mckay-maravilla-120g</t>
  </si>
  <si>
    <t>https://www.nestleprofessional-latam.com/cl/mckay/galleta-mckay-soda-180g</t>
  </si>
  <si>
    <t>https://www.nestleprofessional-latam.com/cl/mckay/galleta-triton-vainilla-126g</t>
  </si>
  <si>
    <t>https://www.nestleprofessional-latam.com/cl/nescafe-dolce-gusto/chococino-caps</t>
  </si>
  <si>
    <t>https://www.nestleprofessional-latam.com/cl/nestle-docello/postre-mousse-blanco</t>
  </si>
  <si>
    <t>https://www.nestleprofessional-latam.com/cl/nestle-docello/postre-tiramissu-800g</t>
  </si>
  <si>
    <t>https://www.nestleprofessional-latam.com/cl/politica-de-privacidad-nestle</t>
  </si>
  <si>
    <t>https://www.nestleprofessional-latam.com/cl/recetas/alfajores-de-maicena</t>
  </si>
  <si>
    <t>https://www.nestleprofessional-latam.com/cl/recetas/alfajores-rellenos-de-kitkat</t>
  </si>
  <si>
    <t>https://www.nestleprofessional-latam.com/cl/marcas/nestle,https://www.nestleprofessional-latam.com/cl/es-ec/recetas/creme-brulee-de-manzana</t>
  </si>
  <si>
    <t>https://www.nestleprofessional-latam.com/cl/node/499,https://www.nestleprofessional-latam.com/cl/marcas/nestle</t>
  </si>
  <si>
    <t>https://www.nestleprofessional-latam.com/cl/marcas/nestle,https://www.nestleprofessional-latam.com/cl/es-pe/recetas/pastel-de-pavo-y-chorizo,https://www.nestleprofessional-latam.com/cl/es-ar/recetas/plateada-la-cacerola</t>
  </si>
  <si>
    <t>https://www.nestleprofessional-latam.com/cl/marcas/nestle,https://www.nestleprofessional-latam.com/cl/es-pe/recetas/musaka-de-berenjenas-y-salsa-de-tomate</t>
  </si>
  <si>
    <t>https://www.nestleprofessional-latam.com/cl/node/698,https://www.nestleprofessional-latam.com/cl/marcas/nestle,https://www.nestleprofessional-latam.com/cl/es-ar/recetas/sticks-de-mozzarella</t>
  </si>
  <si>
    <t>https://www.nestleprofessional-latam.com/cl/recetas/empolvados-con-manjar-nestle</t>
  </si>
  <si>
    <t>https://www.nestleprofessional-latam.com/cl/recetas/galletas-de-avena-y-kit-kat</t>
  </si>
  <si>
    <t>https://www.nestleprofessional-latam.com/cl/node/364,https://www.nestleprofessional-latam.com/cl/marcas/nestle</t>
  </si>
  <si>
    <t>https://www.nestleprofessional-latam.com/cl/recetas/pan-de-pascua-con-sahne-nuss</t>
  </si>
  <si>
    <t>https://www.nestleprofessional-latam.com/cl/node/698,https://www.nestleprofessional-latam.com/cl/marcas/nestle</t>
  </si>
  <si>
    <t>https://www.nestleprofessional-latam.com/cl/recetas/pie-de-manzana-y-kit-kat</t>
  </si>
  <si>
    <t>https://www.nestleprofessional-latam.com/cl/marcas/nestle,https://www.nestleprofessional-latam.com/cl/es-ec/recetas/ceviche-tropical</t>
  </si>
  <si>
    <t>https://www.nestleprofessional-latam.com/cl/marcas/nestle,https://www.nestleprofessional-latam.com/cl/es-pe/recetas/pastel-de-pavo-y-chorizo</t>
  </si>
  <si>
    <t>https://www.nestleprofessional-latam.com/cl/marcas/nestle,https://www.nestleprofessional-latam.com/cl/es-ec/recetas/ceviche-tropical,https://www.nestleprofessional-latam.com/cl/es-ar/recetas/plateada-la-cacerola</t>
  </si>
  <si>
    <t>https://www.nestleprofessional-latam.com/cl/recetas/souffle-de-manjar</t>
  </si>
  <si>
    <t>https://www.nestleprofessional-latam.com/cl/recetas/tarta-de-chocolate</t>
  </si>
  <si>
    <t>https://www.nestleprofessional-latam.com/soluciones-culinarias/productos-lacteos-y-postres,https://www.nestleprofessional-latam.com/soluciones-culinarias/productos-culinarios,https://www.nestleprofessional-latam.com/soluciones-culinarias/chocolates-y-toppings,https://www.nestleprofessional-latam.com/cl/marcas/nestle</t>
  </si>
  <si>
    <t>https://www.nestleprofessional-latam.com/cl/tendencias-e-ideas/cena-romantica</t>
  </si>
  <si>
    <t>https://www.nestleprofessional-latam.com/cl/tendencias-e-ideas/cocina-industrial</t>
  </si>
  <si>
    <t>https://www.nestleprofessional-latam.com/cl/tendencias-e-ideas/dia-de-la-madre</t>
  </si>
  <si>
    <t>https://www.nestleprofessional-latam.com/cl/tendencias-e-ideas/resenas-clientes,https://www.nestleprofessional-latam.com/cl/marcas/nestle</t>
  </si>
  <si>
    <t>https://www.nestleprofessional-latam.com/cl/tendencias-e-ideas/producto-calidad</t>
  </si>
  <si>
    <t>https://www.nestleprofessional-latam.com/descargar-la-biblioteca</t>
  </si>
  <si>
    <t>teste</t>
  </si>
  <si>
    <t>https://www.nestleprofessional-latam.com/cl/tendencias-e-ideas/mercados-localestest</t>
  </si>
  <si>
    <t>teste23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</si>
</sst>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48"/>
      <color theme="1"/>
      <name val="Calibri"/>
      <family val="2"/>
      <scheme val="minor"/>
    </font>
    <font>
      <b/>
      <sz val="16"/>
      <color theme="0"/>
      <name val="Calibri"/>
      <family val="2"/>
      <scheme val="minor"/>
    </font>
    <font>
      <sz val="40"/>
      <color theme="0"/>
      <name val="72 Black"/>
      <family val="2"/>
    </font>
    <font>
      <sz val="11"/>
      <color theme="1"/>
      <name val="Calibri Light"/>
      <family val="2"/>
      <scheme val="major"/>
    </font>
    <font>
      <sz val="11"/>
      <name val="Calibri Light"/>
      <family val="2"/>
      <scheme val="major"/>
    </font>
    <font>
      <sz val="11"/>
      <color theme="0"/>
      <name val="Calibri Light"/>
      <family val="2"/>
      <scheme val="major"/>
    </font>
    <font>
      <sz val="11"/>
      <color rgb="FF212529"/>
      <name val="Calibri Light"/>
      <family val="2"/>
      <scheme val="major"/>
    </font>
    <font>
      <u/>
      <sz val="11"/>
      <color rgb="FF212529"/>
      <name val="Calibri Light"/>
      <family val="2"/>
      <scheme val="major"/>
    </font>
    <font>
      <b/>
      <sz val="11"/>
      <color theme="0"/>
      <name val="Calibri Light"/>
      <family val="2"/>
      <scheme val="major"/>
    </font>
    <font>
      <u/>
      <sz val="11"/>
      <color theme="10"/>
      <name val="Calibri"/>
      <family val="2"/>
      <scheme val="minor"/>
    </font>
    <font>
      <sz val="11"/>
      <color theme="1" tint="0.24994659260841701"/>
      <name val="Calibri Light"/>
      <family val="2"/>
      <scheme val="major"/>
    </font>
    <font>
      <b/>
      <sz val="11"/>
      <color rgb="FF000000"/>
      <name val="Calibri Light"/>
      <family val="2"/>
    </font>
    <font>
      <b/>
      <sz val="11"/>
      <color theme="1"/>
      <name val="Calibri Light"/>
      <family val="2"/>
      <scheme val="major"/>
    </font>
    <font>
      <u/>
      <sz val="11"/>
      <color theme="1"/>
      <name val="Calibri Light"/>
      <family val="2"/>
      <scheme val="major"/>
    </font>
  </fonts>
  <fills count="7">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bgColor theme="4"/>
      </patternFill>
    </fill>
    <fill>
      <patternFill patternType="solid">
        <fgColor rgb="FFFFFF00"/>
        <bgColor indexed="64"/>
      </patternFill>
    </fill>
  </fills>
  <borders count="5">
    <border>
      <left/>
      <right/>
      <top/>
      <bottom/>
      <diagonal/>
    </border>
    <border>
      <left style="medium">
        <color rgb="FFDEE2E6"/>
      </left>
      <right style="medium">
        <color rgb="FFDEE2E6"/>
      </right>
      <top style="medium">
        <color rgb="FFDEE2E6"/>
      </top>
      <bottom style="medium">
        <color rgb="FFDEE2E6"/>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Protection="0">
      <alignment horizontal="center" vertical="center"/>
    </xf>
  </cellStyleXfs>
  <cellXfs count="36">
    <xf numFmtId="0" fontId="0" fillId="0" borderId="0" xfId="0"/>
    <xf numFmtId="0" fontId="0" fillId="2" borderId="0" xfId="0" applyFill="1"/>
    <xf numFmtId="0" fontId="2" fillId="2" borderId="0" xfId="0" applyFont="1" applyFill="1"/>
    <xf numFmtId="0" fontId="1" fillId="0" borderId="0" xfId="0" applyFont="1"/>
    <xf numFmtId="0" fontId="3" fillId="2" borderId="0" xfId="0" applyFont="1" applyFill="1" applyAlignment="1">
      <alignment horizontal="left" vertical="center"/>
    </xf>
    <xf numFmtId="0" fontId="4" fillId="0" borderId="0" xfId="0" applyFont="1" applyAlignment="1">
      <alignment horizontal="center" vertical="center"/>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4" fillId="0" borderId="0" xfId="0" applyFont="1" applyAlignment="1">
      <alignment vertical="center" wrapText="1"/>
    </xf>
    <xf numFmtId="0" fontId="6" fillId="2" borderId="0" xfId="0" applyFont="1" applyFill="1" applyAlignment="1">
      <alignment vertical="center" wrapText="1"/>
    </xf>
    <xf numFmtId="0" fontId="4" fillId="0" borderId="0" xfId="0" applyFont="1" applyAlignment="1">
      <alignment horizontal="center" vertical="center" wrapText="1"/>
    </xf>
    <xf numFmtId="0" fontId="5" fillId="0" borderId="0" xfId="0" applyFont="1" applyAlignment="1">
      <alignment vertical="center" wrapText="1"/>
    </xf>
    <xf numFmtId="0" fontId="6" fillId="2" borderId="0" xfId="0" applyFont="1" applyFill="1" applyAlignment="1">
      <alignment horizontal="center" vertical="center" wrapText="1"/>
    </xf>
    <xf numFmtId="0" fontId="5" fillId="0" borderId="0" xfId="0" applyFont="1" applyAlignment="1">
      <alignment horizontal="center" vertical="center" wrapText="1"/>
    </xf>
    <xf numFmtId="0" fontId="9" fillId="2" borderId="0" xfId="0" applyFont="1" applyFill="1" applyAlignment="1">
      <alignment horizontal="center" vertical="center" wrapText="1"/>
    </xf>
    <xf numFmtId="0" fontId="10" fillId="0" borderId="0" xfId="1" applyAlignment="1">
      <alignment vertical="center" wrapText="1"/>
    </xf>
    <xf numFmtId="0" fontId="4" fillId="6" borderId="0" xfId="0" applyFont="1" applyFill="1" applyAlignment="1">
      <alignment vertical="center" wrapText="1"/>
    </xf>
    <xf numFmtId="0" fontId="4" fillId="6" borderId="0" xfId="0" applyFont="1" applyFill="1" applyAlignment="1">
      <alignment horizontal="center" vertical="center" wrapText="1"/>
    </xf>
    <xf numFmtId="0" fontId="4" fillId="0" borderId="0" xfId="0" applyFont="1" applyAlignment="1">
      <alignment wrapText="1"/>
    </xf>
    <xf numFmtId="0" fontId="4" fillId="0" borderId="0" xfId="0" applyFont="1" applyAlignment="1">
      <alignment horizontal="center" wrapText="1"/>
    </xf>
    <xf numFmtId="0" fontId="10" fillId="6" borderId="0" xfId="1" applyFill="1" applyAlignment="1">
      <alignment horizontal="center" vertical="center" wrapText="1"/>
    </xf>
    <xf numFmtId="0" fontId="9" fillId="2" borderId="3" xfId="0" applyFont="1" applyFill="1" applyBorder="1" applyAlignment="1">
      <alignment horizontal="justify" vertical="center" wrapText="1"/>
    </xf>
    <xf numFmtId="0" fontId="9" fillId="2" borderId="3" xfId="0" applyFont="1" applyFill="1" applyBorder="1" applyAlignment="1">
      <alignment horizontal="center" vertical="center" wrapText="1"/>
    </xf>
    <xf numFmtId="0" fontId="4" fillId="0" borderId="3" xfId="0" applyFont="1" applyBorder="1" applyAlignment="1">
      <alignment vertical="center" wrapText="1"/>
    </xf>
    <xf numFmtId="0" fontId="4" fillId="0" borderId="3" xfId="0" applyFont="1" applyBorder="1" applyAlignment="1">
      <alignment horizontal="center" vertical="center" wrapText="1"/>
    </xf>
    <xf numFmtId="0" fontId="10" fillId="0" borderId="3" xfId="1" applyBorder="1" applyAlignment="1">
      <alignment vertical="center" wrapText="1"/>
    </xf>
    <xf numFmtId="0" fontId="4" fillId="6" borderId="3" xfId="0" applyFont="1" applyFill="1" applyBorder="1" applyAlignment="1">
      <alignment vertical="center" wrapText="1"/>
    </xf>
    <xf numFmtId="0" fontId="9" fillId="5" borderId="2" xfId="0" applyFont="1" applyFill="1" applyBorder="1" applyAlignment="1">
      <alignment horizontal="center" vertical="center" wrapText="1"/>
    </xf>
    <xf numFmtId="0" fontId="12" fillId="0" borderId="0" xfId="0" applyFont="1" applyAlignment="1">
      <alignment vertical="center" wrapText="1"/>
    </xf>
    <xf numFmtId="0" fontId="13" fillId="0" borderId="0" xfId="0" applyFont="1" applyAlignment="1">
      <alignment vertical="center" wrapText="1"/>
    </xf>
    <xf numFmtId="0" fontId="11" fillId="0" borderId="0" xfId="2" applyAlignment="1">
      <alignment horizontal="center" vertical="center" wrapText="1"/>
    </xf>
    <xf numFmtId="0" fontId="12" fillId="0" borderId="0" xfId="0" applyFont="1" applyAlignment="1">
      <alignment wrapText="1"/>
    </xf>
    <xf numFmtId="0" fontId="12" fillId="0" borderId="4" xfId="0" applyFont="1" applyBorder="1" applyAlignment="1">
      <alignment horizontal="center" vertical="center" wrapText="1"/>
    </xf>
    <xf numFmtId="0" fontId="4" fillId="6" borderId="3" xfId="0" applyFont="1" applyFill="1" applyBorder="1" applyAlignment="1">
      <alignment horizontal="center" vertical="center" wrapText="1"/>
    </xf>
    <xf numFmtId="0" fontId="14" fillId="0" borderId="0" xfId="0" applyFont="1" applyAlignment="1">
      <alignment vertical="center" wrapText="1"/>
    </xf>
  </cellXfs>
  <cellStyles count="3">
    <cellStyle name="Hiperlink" xfId="1" builtinId="8"/>
    <cellStyle name="Normal" xfId="0" builtinId="0"/>
    <cellStyle name="Normal 2" xfId="2" xr:uid="{AE9064BD-DE17-4022-8A6D-58E4EC3DCE21}"/>
  </cellStyles>
  <dxfs count="13">
    <dxf>
      <font>
        <color rgb="FF9C0006"/>
      </font>
      <fill>
        <patternFill>
          <bgColor rgb="FFFFC7CE"/>
        </patternFill>
      </fill>
    </dxf>
    <dxf>
      <font>
        <color rgb="FF00B050"/>
      </font>
      <fill>
        <patternFill>
          <bgColor theme="9" tint="0.39994506668294322"/>
        </patternFill>
      </fill>
    </dxf>
    <dxf>
      <font>
        <color rgb="FFFF0000"/>
      </font>
      <fill>
        <patternFill>
          <bgColor theme="5" tint="0.39994506668294322"/>
        </patternFill>
      </fill>
    </dxf>
    <dxf>
      <font>
        <color rgb="FFFF0000"/>
      </font>
      <fill>
        <patternFill>
          <bgColor theme="5" tint="0.39994506668294322"/>
        </patternFill>
      </fill>
    </dxf>
    <dxf>
      <fill>
        <patternFill>
          <bgColor theme="9" tint="0.59996337778862885"/>
        </patternFill>
      </fill>
    </dxf>
    <dxf>
      <fill>
        <patternFill>
          <bgColor theme="5" tint="0.59996337778862885"/>
        </patternFill>
      </fill>
    </dxf>
    <dxf>
      <fill>
        <patternFill>
          <bgColor theme="5" tint="0.59996337778862885"/>
        </patternFill>
      </fill>
    </dxf>
    <dxf>
      <font>
        <color rgb="FF9C0006"/>
      </font>
      <fill>
        <patternFill>
          <bgColor rgb="FFFFC7CE"/>
        </patternFill>
      </fill>
    </dxf>
    <dxf>
      <font>
        <color rgb="FF00B050"/>
      </font>
      <fill>
        <patternFill>
          <bgColor theme="9" tint="0.39994506668294322"/>
        </patternFill>
      </fill>
    </dxf>
    <dxf>
      <font>
        <color rgb="FFFF0000"/>
      </font>
      <fill>
        <patternFill>
          <bgColor theme="5" tint="0.39994506668294322"/>
        </patternFill>
      </fill>
    </dxf>
    <dxf>
      <font>
        <color rgb="FFFF0000"/>
      </font>
      <fill>
        <patternFill>
          <bgColor theme="5" tint="0.3999450666829432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338667</xdr:colOff>
      <xdr:row>0</xdr:row>
      <xdr:rowOff>42334</xdr:rowOff>
    </xdr:from>
    <xdr:to>
      <xdr:col>0</xdr:col>
      <xdr:colOff>2910045</xdr:colOff>
      <xdr:row>1</xdr:row>
      <xdr:rowOff>712612</xdr:rowOff>
    </xdr:to>
    <xdr:pic>
      <xdr:nvPicPr>
        <xdr:cNvPr id="4" name="Imagem 3">
          <a:extLst>
            <a:ext uri="{FF2B5EF4-FFF2-40B4-BE49-F238E27FC236}">
              <a16:creationId xmlns:a16="http://schemas.microsoft.com/office/drawing/2014/main" id="{79D60676-F7DB-4A37-8F21-1E4FE465C2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8667" y="42334"/>
          <a:ext cx="2571378" cy="136877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erpublic-my.sharepoint.com/personal/paola_cuellar_reprisedigital_com/Lists/Flow%20Content%20%20Nestl%20Professionals%20LATAM/Attachments/121/NP%20CL%20SEO%20AUDIT%20MAR%202023%20-%20PLAN%20POSMIGRACI&#211;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3 dashboard"/>
      <sheetName val="Duplicate meta descriptions"/>
      <sheetName val="Image tags without alt attribut"/>
      <sheetName val="Maximum number of H1 tags"/>
      <sheetName val="Meta description too long (&gt;170"/>
      <sheetName val="Missing or empty H1 tags"/>
      <sheetName val="Missing or empty meta descripti"/>
      <sheetName val="Page title too short or too lon"/>
      <sheetName val="Page URL is too long (&gt;80)"/>
      <sheetName val="Thin content"/>
      <sheetName val="4xx Errors"/>
      <sheetName val="Broken internal links"/>
      <sheetName val="Tamaño de imágenes"/>
      <sheetName val="Texto Alternativo Imágenes"/>
      <sheetName val="Meta títulos (&gt;60) y (50&lt;)"/>
      <sheetName val="Meta descrip  (&gt;155) y (150&lt;)"/>
      <sheetName val="H1 (&gt;70) y (20&lt;)"/>
      <sheetName val="Datos Estructurados"/>
    </sheetNames>
    <sheetDataSet>
      <sheetData sheetId="0"/>
      <sheetData sheetId="1">
        <row r="4">
          <cell r="A4" t="str">
            <v>https://www.nestleprofessional-latam.com/cl/recetas/espresso-volcano</v>
          </cell>
          <cell r="B4" t="str">
            <v>Aprende a preparar con nosotros espresso volcano y dale más opciones a tus comensales amantes del café, que seguro les encantará esta receta. ¡Conocela aquí!</v>
          </cell>
          <cell r="C4">
            <v>157</v>
          </cell>
          <cell r="D4" t="str">
            <v>Agrega a tu menú este delicioso Espresso Volcano con Espresso Nescafé Milano y cautiva a todos tus clientes y comensales. ¡Conoce la receta completa aquí!</v>
          </cell>
          <cell r="E4">
            <v>154</v>
          </cell>
          <cell r="G4" t="str">
            <v>ok</v>
          </cell>
          <cell r="H4" t="str">
            <v>IBS</v>
          </cell>
          <cell r="I4" t="str">
            <v>SI</v>
          </cell>
        </row>
        <row r="5">
          <cell r="A5" t="str">
            <v>https://www.nestleprofessional-latam.com/cl/alimentos/chocolates-y-galletas</v>
          </cell>
          <cell r="B5" t="str">
            <v>Aprende más sobre nuestros chocolates y Galletas para usarlos en tu recetas favoritas. Descubre tus habilidades en la cocina con NESTLÉ® Professional</v>
          </cell>
          <cell r="C5">
            <v>149</v>
          </cell>
          <cell r="D5" t="str">
            <v>Descubre la amplia variedad de chocolates y galletas para tu negocio en Nestlé Professional. Satisfacer a tus clientes nunca fue tan fácil. ¡Compra ahora!</v>
          </cell>
          <cell r="E5">
            <v>154</v>
          </cell>
          <cell r="G5" t="str">
            <v>ok</v>
          </cell>
          <cell r="H5" t="str">
            <v>IBS</v>
          </cell>
          <cell r="I5" t="str">
            <v>SI</v>
          </cell>
        </row>
        <row r="6">
          <cell r="A6" t="str">
            <v>https://www.nestleprofessional-latam.com/cl/nuestros-eventos</v>
          </cell>
          <cell r="B6" t="str">
            <v>Aquí encontraras todos los eventos que tenemos para ti, y podrás elegir a cual de nuestros eventos te interesaría asistir. Conocelos todos haciedo clic aquí</v>
          </cell>
          <cell r="C6">
            <v>156</v>
          </cell>
          <cell r="D6" t="str">
            <v>Encuentra los próximos eventos que Nestlé Professional tiene para ti y tu negocio aquí en Chile. ¡Inscríbete ahora y lleva tu negocio al siguiente nivel!</v>
          </cell>
          <cell r="E6">
            <v>153</v>
          </cell>
          <cell r="F6" t="str">
            <v>Se ajusta la meta descripción para eliminar la palabra "capacitaciones" y que cumpla los caracteres.</v>
          </cell>
          <cell r="G6" t="str">
            <v>eliminar capacitaciones</v>
          </cell>
          <cell r="H6" t="str">
            <v>IBS</v>
          </cell>
          <cell r="I6" t="str">
            <v>SI</v>
          </cell>
        </row>
        <row r="7">
          <cell r="A7" t="str">
            <v>https://www.nestleprofessional-latam.com/cl/tendencias-e-ideas/la-nueva-manera-de-ofrecer-bebidas</v>
          </cell>
          <cell r="B7" t="str">
            <v>Conoce la nueva manera de ofrecer bebidas. En tiempos de pandemia, los consumidores todavía anhelan disfrutar de un buen café y otras bebidas exclusivas.</v>
          </cell>
          <cell r="C7">
            <v>153</v>
          </cell>
          <cell r="D7" t="str">
            <v>Ofrece bebidas de excelente calidad y personalizables a tus clientes con nuestras soluciones de bebidas. Descúbrelas aquí en Nestlé Professional Chile.</v>
          </cell>
          <cell r="E7">
            <v>151</v>
          </cell>
          <cell r="F7" t="str">
            <v>Ajustada</v>
          </cell>
          <cell r="G7" t="str">
            <v>esta raro el descubre comó aquí , creo que falta una coma o algo parecido</v>
          </cell>
          <cell r="H7" t="str">
            <v>IBS</v>
          </cell>
          <cell r="I7" t="str">
            <v>SI</v>
          </cell>
        </row>
        <row r="8">
          <cell r="A8" t="str">
            <v>https://www.nestleprofessional-latam.com/cl/bebidas/maquinas</v>
          </cell>
          <cell r="B8" t="str">
            <v>Conoce la variedad de maquinas que NESTLÉ® Professional tiene para tu negocio. Descubre junto a NESTLÉ® Professionals cómo mejorar tu negocio. ¡Haz clic aquí!</v>
          </cell>
          <cell r="C8">
            <v>158</v>
          </cell>
          <cell r="D8" t="str">
            <v>Equipa tu negocio con las mejores máquinas de café Nescafé. Descubre la variedad de opciones que tenemos para ti en Nestlé Professional Chile. ¡Visítanos!</v>
          </cell>
          <cell r="E8">
            <v>154</v>
          </cell>
          <cell r="G8" t="str">
            <v>ok</v>
          </cell>
          <cell r="H8" t="str">
            <v>IBS</v>
          </cell>
          <cell r="I8" t="str">
            <v>SI</v>
          </cell>
        </row>
        <row r="9">
          <cell r="A9" t="str">
            <v>https://www.nestleprofessional-latam.com/cl/tendencias</v>
          </cell>
          <cell r="B9" t="str">
            <v>Conoce las tendencias que te traemos acerca de todo lo relacionado con el negocio del Foodservice, y enterate de todo lo nuevo relacionado con la isndustria</v>
          </cell>
          <cell r="C9">
            <v>156</v>
          </cell>
          <cell r="D9" t="str">
            <v>Espacio exclusivo para profesionales donde podrás hallar las últimas tendencias de la industria, recetas, perspectivas e ideas de desarrollo de negocios.</v>
          </cell>
          <cell r="E9">
            <v>153</v>
          </cell>
          <cell r="G9" t="str">
            <v>ok</v>
          </cell>
          <cell r="H9" t="str">
            <v>IBS</v>
          </cell>
          <cell r="I9" t="str">
            <v>SI</v>
          </cell>
        </row>
        <row r="10">
          <cell r="A10" t="str">
            <v>https://www.nestleprofessional-latam.com/cl/marcas/maggi</v>
          </cell>
          <cell r="B10" t="str">
            <v>Conoce los productos que MAGGI® trae para apoyarte en tu cocina con la preparación de diferentes y deliciosas recetas para el deleite de tus comensales.</v>
          </cell>
          <cell r="C10">
            <v>152</v>
          </cell>
          <cell r="D10" t="str">
            <v>MAGGI de Nestlé Professional chile ofrece una gama versátil de productos que pueden utilizarse para añadir auténticos sabores a tu menú. ¡Visítanos ahora!</v>
          </cell>
          <cell r="E10">
            <v>154</v>
          </cell>
          <cell r="F10" t="str">
            <v>Ajustada</v>
          </cell>
          <cell r="G10" t="str">
            <v>no agregaría el call to action "compra! ya que en la pagina no se puede comprar directamente</v>
          </cell>
          <cell r="H10" t="str">
            <v>IBS</v>
          </cell>
          <cell r="I10" t="str">
            <v>SI</v>
          </cell>
        </row>
        <row r="11">
          <cell r="A11" t="str">
            <v>https://www.nestleprofessional-latam.com/cl/alimentos</v>
          </cell>
          <cell r="B11" t="str">
            <v>Conoce nuestras marcas de alimentos y como pueden apoyar en la creación de deliciosas recetas. Descubre junto a NESTLÉ® Professionals cómo mejorar tu negocio</v>
          </cell>
          <cell r="C11">
            <v>157</v>
          </cell>
          <cell r="D11" t="str">
            <v>Descubre nuestras soluciones de alimentos y optimiza tus tiempos y procesos en la cocina asegurando preparaciones que deleiten el paladar de tus clientes.</v>
          </cell>
          <cell r="E11">
            <v>154</v>
          </cell>
          <cell r="G11" t="str">
            <v>ok</v>
          </cell>
          <cell r="H11" t="str">
            <v>IBS</v>
          </cell>
          <cell r="I11" t="str">
            <v>SI</v>
          </cell>
        </row>
        <row r="12">
          <cell r="A12" t="str">
            <v>https://www.nestleprofessional-latam.com/cl/noticias/programa-yocuta</v>
          </cell>
          <cell r="B12" t="str">
            <v>Conoce nuestro programa YOCUTA el cual es un programa de creación de valor compartido, creado por NESTLÉ® Professional en América Latina. ¡Conoce más aquí!</v>
          </cell>
          <cell r="C12">
            <v>155</v>
          </cell>
          <cell r="D12" t="str">
            <v>Conoce aquí el programa YOCUTA de Nestlé Professional en Chile, una iniciativa para apoyar a jóvenes estudiantes de cocina a encontrar su primer empleo.</v>
          </cell>
          <cell r="E12">
            <v>152</v>
          </cell>
          <cell r="G12" t="str">
            <v>ok</v>
          </cell>
          <cell r="H12" t="str">
            <v>IBS</v>
          </cell>
          <cell r="I12" t="str">
            <v>SI</v>
          </cell>
        </row>
        <row r="13">
          <cell r="A13" t="str">
            <v>https://www.nestleprofessional-latam.com/cl/marcas</v>
          </cell>
          <cell r="B13" t="str">
            <v>Conoce todas las marcas que NESTLÉ® Professional tiene para tu negocio. Descubre tus habilidades en la cocina con NESTLÉ® Professional. ¡Conoce más aquí!</v>
          </cell>
          <cell r="C13">
            <v>153</v>
          </cell>
          <cell r="D13" t="str">
            <v>Conoce todas las marcas que Nestlé Professional tiene para tu negocio en Chile. Descubre la calidad y sabor que tus clientes merecen. ¡Visítanos ahora!</v>
          </cell>
          <cell r="E13">
            <v>151</v>
          </cell>
          <cell r="F13" t="str">
            <v>Ajustada</v>
          </cell>
          <cell r="G13" t="str">
            <v>no agregaría el call to action "compra! ya que en la pagina no se puede comprar directamente</v>
          </cell>
          <cell r="H13" t="str">
            <v>IBS</v>
          </cell>
          <cell r="I13" t="str">
            <v>SI</v>
          </cell>
        </row>
        <row r="14">
          <cell r="A14" t="str">
            <v>https://www.nestleprofessional-latam.com/cl/noticias</v>
          </cell>
          <cell r="B14" t="str">
            <v>Conoce todas las noticias referentes al mundo del foodservice. Con NESTLÉ® Professional siempre estarás al tanto de las últimas noticias. ¡Conocelas todas aquí!</v>
          </cell>
          <cell r="C14">
            <v>160</v>
          </cell>
          <cell r="D14" t="str">
            <v>Mantente al día con las últimas noticias y tendencias del mundo de la gastronomía en Nestlé Professional. ¡Descubre nuevas oportunidades para tu negocio!</v>
          </cell>
          <cell r="E14">
            <v>153</v>
          </cell>
          <cell r="G14" t="str">
            <v>ok</v>
          </cell>
          <cell r="H14" t="str">
            <v>IBS</v>
          </cell>
          <cell r="I14" t="str">
            <v>SI</v>
          </cell>
        </row>
        <row r="15">
          <cell r="A15" t="str">
            <v>https://www.nestleprofessional-latam.com/cl/tendencias-e-ideas/construyendo-sabores</v>
          </cell>
          <cell r="B15" t="str">
            <v>Construyendo sabores Uno de los placeres más grandes de cocinar es jugar con los sabores a la hora de crear nuevas preparaciones. ¡Conoce más al respecto aquí!</v>
          </cell>
          <cell r="C15">
            <v>159</v>
          </cell>
          <cell r="D15" t="str">
            <v>Descubre de la mano de Nestlé Professional Chile qué tipo de ingredientes puedes combinar para crear nuevas preparaciones y platos únicos. ¡Visítanos ya!</v>
          </cell>
          <cell r="E15">
            <v>153</v>
          </cell>
          <cell r="F15" t="str">
            <v>Ajustado</v>
          </cell>
          <cell r="G15" t="str">
            <v>cambiaria la palabra #explosivo" por "únicos"</v>
          </cell>
          <cell r="H15" t="str">
            <v>IBS</v>
          </cell>
          <cell r="I15" t="str">
            <v>SI</v>
          </cell>
        </row>
        <row r="16">
          <cell r="A16" t="str">
            <v>https://www.nestleprofessional-latam.com/cl/recetas/paella</v>
          </cell>
          <cell r="B16" t="str">
            <v>Descubre esta rica receta de paella soprende a tus comensales con esta tradicional receta.NESTLÉ® Professional te enseña a prepararla. ¡Conocela aquí!</v>
          </cell>
          <cell r="C16">
            <v>150</v>
          </cell>
          <cell r="D16" t="str">
            <v>Agrega a tu menú esta deliciosa Paella con Caldo de Gallina Maggi y cautiva a todos tus clientes y comensales. ¡Visítanos y conoce la receta completa!</v>
          </cell>
          <cell r="E16">
            <v>150</v>
          </cell>
          <cell r="G16" t="str">
            <v>ok</v>
          </cell>
          <cell r="H16" t="str">
            <v>IBS</v>
          </cell>
          <cell r="I16" t="str">
            <v>SI</v>
          </cell>
        </row>
        <row r="17">
          <cell r="A17" t="str">
            <v>https://www.nestleprofessional-latam.com/cl/bebidas/bebidas-achocolatadas</v>
          </cell>
          <cell r="B17" t="str">
            <v>Descubre nuestras bebidas achocolatadas y dale más opciones a tu comensales amantes de las bebidas achocolatads. Conoce nuestra variedad. ¡Haz clic aquí!</v>
          </cell>
          <cell r="C17">
            <v>153</v>
          </cell>
          <cell r="D17" t="str">
            <v>Satisface los antojos de tus clientes con deliciosas y cremosas Bebidas Achocolatadas. Encuéntralas aquí en Nestlé Professional Chile. ¡Visítanos ahora!</v>
          </cell>
          <cell r="E17">
            <v>152</v>
          </cell>
          <cell r="G17" t="str">
            <v>ok</v>
          </cell>
          <cell r="H17" t="str">
            <v>IBS</v>
          </cell>
          <cell r="I17" t="str">
            <v>SI</v>
          </cell>
        </row>
        <row r="18">
          <cell r="A18" t="str">
            <v>https://www.nestleprofessional-latam.com/cl/politica-de-privacidad-nestle</v>
          </cell>
          <cell r="B18" t="str">
            <v>Efectiva: 1ro de agosto, 2022  ALCANCE DE ESTA POLÍTICA  Por favor lea esta Política General de Privacidad (“Política”) detenidamente para comprender nuestras políticas y prácticas relativas al tratamiento de datos personales. Esta Política aplica a las personas que interactúan con servicios Nestlé en calidad de consumidores. (“Usted”). La presente Política explica cómo se recogen, usan y divulgan sus datos personales por parte Société des Produits Nestlé S.A. y sus afiliados en Latino America (“Nestlé”, “Nosotros”, “Nos”). También le indica cómo puede acceder y actualizar sus datos personales y efectuar ciertas elecciones sobre cómo se utilizan sus Datos Personales.  Esta Política engloba nuestras actividades de recogida de datos en línea y por otros métodos, incluidos Datos Personales que recogemos a través de nuestros varios canales como páginas web, apps, redes sociales, redes de terceros, Centros de Relación con Clientes, puntos de venta y eventos. Le informamos de que combinamos los Datos Personales que recogemos de nuestros consumidores a través de un método (p. ej. una página web Nestlé) con los Datos Personales que recogemos a través de otro método (p. ej. un evento fuera de línea de Nestlé). En este sentido, podemos combinar Datos Personales que recogimos inicialmente mediante diferentes entidades Nestlé. Consulte la respectiva Sección para obtener más información sobre cómo oponerse a esto.  Si no nos provee los datos personales necesarios (Nosotros le indicaremos cuando sea el caso, por ejemplo, al poner la información clara en nuestros formularios de inscripción), puede que no nos sea posible proporcionarle nuestros productos y / o servicios. Esta Política puede cambiar de vez en cuando.  Esta Política proporciona información importante en las siguientes áreas:  P1. FUENTES DE DATOS PERSONALES  P2. DATOS PERSONALES QUE RECOGEMOS SOBRE USTED Y CÓMO LOS RECOGEMOS  P3 DATOS PERSONALES DE MENORES  P4. COOKIES/TECNOLOGÍAS SIMILARES, ARCHIVOS DE REGISTRO Y BALIZAS WEB  P5. USOS DE LOS DATOS PERSONALES  P6. DIVULGACIÓN DE DATOS PERSONALES  P7. CONSERVACIÓN DE SUS DATOS PERSONALES  P8. ALMACENAMIENTO Y/O TRANSFERENCIA DE DATOS PERSONALES  P9. DERECHO AL ACCESO A SUS DATOS PERSONALES  P10. SUS OPCIONES RESPECTO A CÓMO USAMOS Y DIVULGAMOS SUS DATOS PERSONALES  P11. CAMBIOS A NUESTRO POLÍTICA  P12. RESPONSABLE DEL TRATAMIENTO DE DATOS Y DELEGADO DE PROTECCIÓN DE DATOS  P1 FUENTES DE DATOS PERSONALES  Esta Política aplica a los Datos Personales que recogemos de o sobre usted, a través de los métodos descritos a continuación, de las siguientes fuentes:  Sitios web de Nestlé. Sitios web dirigidos al consumidor operados por o para Nestlé, incluidos sitios que operamos bajo nuestros propios dominios (URL y minisitios que gestionamos en redes sociales de terceros como Facebook (“Sitios web”).  Sitios web para móviles/apps de Nestlé. Sitios web o apps para móviles dirigidos al consumidor operados por o para Nestlé, como las apps de smartphones.  Correo electrónico, mensajes de texto u otros mensajes electrónicos. . Comunicaciones electrónicas entre usted y Nestlé.  CRC de Nestlé. comunicaciones con nuestro Centro de Relación con Clientes (“CRC”).  Formularios de registro en papel. Formularios de registro impresos o similares que recogemos a través de, por ejemplo, correo postal, demostraciones en tiendas, concursos y otras promociones o eventos  Interacciones Publicitarias. Interacciones con nuestra publicidad (por ejemplo., si usted interactúa con uno de nuestros anuncios en la web de un tercero, Nosotros podemos recibir información sobre esa interacción).  Datos personales que creamos nosotros. En el curso de nuestras interacciones, Nosotros podemos crear datos personales sobre usted (por ejemplo. Registros de sus compras en nuestro sitio web).  Establecimientos Nestlé. Tiendas gestionadas por Nestlé (Boutiques, Nestlé Markets, Nestlé Stores etc.).  Puntos de venta. Personas presentes en las tiendas de terceros para darle soporte durante la adquisición de productos Nestlé.  Datos de otras fuentes. Redes sociales y operadores de Internet (Facebook), redes publicitarias (por ejemplo, Google) o información obtenida a través de investigaciones de mercado (si la retroalimentación proporcionada no es de forma anónima), agregadores de datos de terceros, socios promocionales de Nestlé, fuentes públicas y datos personales recibidos con la adquisición de otras compañías.  P2 DATOS PERSONALES QUE RECOGEMOS SOBRE USTED Y CÓMO LOS RECOGEMOS  Dependiendo de cómo interactúa usted con Nestlé (en línea, de forma presencial, por teléfono, etc.) recogemos varios tipos de información de usted, tal como se describe a continuación.  Información de contacto personal. Esto incluye cualquier información que usted nos proporcione, que nos permita ponernos en contacto con usted, como su nombre, dirección postal, dirección de correo electrónico, detalles de redes sociales o número de teléfono.  Información de registro de la cuenta. Cualquier información que se requiera para permitirle el acceso a su perfil de cuenta específico. Algunos ejemplos son su alias para la identificación de inicio de sesión, su dirección de correo electrónico, su nombre de usuario, su contraseña en una forma irrecuperable y/o la/s pregunta/s de seguridad y respuesta/s.  Información demográfica e intereses. Cualquier información que describa sus características demográficas o de conducta. Algunos ejemplos son su fecha de nacimiento, edad o franja de edad, sexo, ubicación geográfica (por ejemplo, código postal), productos favoritos, aficiones e intereses e información sobre el hogar y el estilo de vida.  Información técnica sobre dispositivos informáticos/móviles. Toda información sobre el sistema informático u otro dispositivo tecnológico que usted utilice para acceder a nuestros Sitios web o apps, como la dirección de protocolo de Internet (IP) utilizada para conectar su ordenador o dispositivo a Internet, el tipo de sistema operativo y el tipo y la versión del navegador web. Si usted accede al sitio web o app de Nestlé a través de un dispositivo móvil como un smartphone, la información recogida también incluirá, cuando esté permitido, el identificador único de dispositivo de su teléfono, identificación de publicidad, ubicación geográfica y otros datos similares de dispositivos móviles.  Sitios web/información usual sobre comunicaciones. Mientras usted navegue e interactúe con nuestros Sitios web o boletines informativos, usamos tecnologías de recogida de datos automáticas para recoger determinada información sobre sus acciones. Esto incluye información como los vínculos en los que hace clic, las páginas o contenidos que usted visualiza y durante cuánto tiempo, y otra información y estadísticas similares sobre sus interacciones, como los tiempos de respuesta del contenido, errores de descarga y duración de las visitas a determinadas páginas. Esta información se captura utilizando tecnologías automatizadas como cookies (cookies de navegador, flash cookies) y balizas web y también se recoge mediante el uso de servicios de seguimiento de terceros. Usted tiene el derecho de oponerse al uso de dichas tecnologías. Para más detalles, consulte la respectiva Sección.  Investigaciones de mercado y comentarios de consumidores. Esto incluye cualquier información que usted comparte de forma voluntaria con Nosotros sobre su experiencia de uso de nuestros productos y servicios.  Contenido generado por el consumidor. Se refiere a cualquier contenido que usted crea y luego comparte con Nosotros en una red social de terceros o mediante la carga en uno de nuestros Sitios web o apps, incluido el uso de las apps de redes sociales como Facebook. Algunos ejemplos incluyen fotos, vídeo, historias personales u otros medios o contenidos similares. Cuando se permite, recogemos y publicamos contenido generado por el consumidor en relación con una variedad de actividades, incluidos concursos y otras promociones, funciones de la comunidad del sitio web, eventos dirigidos al consumidor y redes sociales de terceros.  Información de redes sociales de terceros. Se refiere a cualquier información que usted comparte públicamente en una red social o información que forma parte de su perfil en una red social de terceros (como Facebook) y que usted permite a la red social de terceros compartir con Nosotros. Algunos ejemplos incluyen su información de cuenta básica de terceros (p. ej. nombre, dirección de correo electrónico, género, fecha de nacimiento, ciudad actual, foto de perfil, identificación de usuario, lista de amigos, etc.) y cualquier otra información adicional o actividades que usted permite compartir a la red social de terceros. Recibimos nuestra información de perfil de redes sociales (o partes de ella) cada vez que usted descarga o interactúa con una web app de Nestlé en una red social como Facebook, cada vez que usted usa una función de red social que está integrada en un sitio web de Nestlé (como Facebook Connect) o cada vez que usted interactúa con Nosotros mediante una red social. Para saber más sobre cómo Nestlé obtiene su información de la red social de terceros, o para optar por dejar de compartir dicha información de redes sociales, visite el sitio web de la red social pertinente.  Información de pagos y financiera. Cualquier información que necesitemos con el fin de satisfacer un pedido, o que usted utilice para realizar un pedido, como los detalles de la tarjeta de débito o crédito (nombre del titular, número de tarjeta, fecha de caducidad, etc.) u otras formas de pago (si se ponen a disposición). En todo caso, nosotros o nuestros proveedores de procesamiento de pagos manejamos la información de pagos y financiera de conformidad con la leyes y reglamentos aplicables y los estándares de seguridad como el Estándar de Seguridad de Datos para la Industria de Tarjeta de Pago (Payment Card Industry Data Security Standard, PCI DSS).  Llamadas al CRC. Las comunicaciones con un CRC podrán ser grabadas y listadas, conforme a las leyes aplicables, para responder a necesidades operacionales locales (p. ej. para fines formativos o de calidad). Los datos de la tarjeta de pago no se graban. Cuando se requiera por ley, se le informará sobre dicha grabación al inicio de su llamada y tendrá la oportunidad de objetar.  Datos Personales Sensibles. Nuestra actividad comercial ordinaria no tiene como objeto recoger o tratar datos personales sensibles. No obstante, como fabricantes de productos de alimentación infantil, debemos cumplir los requisitos legales para la comunicación y marketing de este tipo de productos. Te solicitamos la fecha prevista para el nacimiento de tu bebé y su sexo a fin de adecuar nuestras comunicaciones a la fase del embarazo en la que te encuentres o a la edad de tu bebé, de conformidad con la legislación aplicable, según fuera el caso, relativo a los alimentos destinados a los lactantes y niños de corta edad. Nos basamos en tu consentimiento expreso, voluntario y previo a cualquier tratamiento, para ofrecerte noticias, concursos y otras ofertas personalizadas. Si tratamos tus datos sensibles para otras finalidades, basaremos el tratamiento en las siguientes bases legales: (i) detección y prevención de delitos (incluyendo la prevención del fraude)</v>
          </cell>
          <cell r="C18">
            <v>11297</v>
          </cell>
          <cell r="D18" t="str">
            <v>Protegemos tus datos personales. Conoce nuestra política de privacidad y cómo manejamos tu información en Nestlé Professional Chile. ¡Léela aquí ahora!</v>
          </cell>
          <cell r="E18">
            <v>151</v>
          </cell>
          <cell r="G18" t="str">
            <v>ok</v>
          </cell>
          <cell r="H18" t="str">
            <v>IBS</v>
          </cell>
          <cell r="I18" t="str">
            <v>SI</v>
          </cell>
        </row>
        <row r="19">
          <cell r="A19" t="str">
            <v>https://www.nestleprofessional-latam.com/cl/nuestra-compania</v>
          </cell>
          <cell r="B19" t="str">
            <v>En NESTLÉ® PROFESSIONAL® estamos comprometidos con la tarea de convertirnos en un socio que inspire al crecimiento. ¡Conoce más al respecto aquí!</v>
          </cell>
          <cell r="C19">
            <v>145</v>
          </cell>
          <cell r="D19" t="str">
            <v>Descubre nuestra trayectoria y compromiso por ofrecerte soluciones creativas en alimentos y bebidas. Conoce aquí todo sobre Nestlé Professional en Chile.</v>
          </cell>
          <cell r="E19">
            <v>153</v>
          </cell>
          <cell r="G19" t="str">
            <v>ok</v>
          </cell>
          <cell r="H19" t="str">
            <v>IBS</v>
          </cell>
          <cell r="I19" t="str">
            <v>SI</v>
          </cell>
        </row>
        <row r="20">
          <cell r="A20" t="str">
            <v>https://www.nestleprofessional-latam.com/cl/recetas/frozen-caramel-latte</v>
          </cell>
          <cell r="B20" t="str">
            <v>Este frappé mezcla rico caramelo con NESCAFÉ® Milano espresso para deleitar a tus clientes.</v>
          </cell>
          <cell r="C20">
            <v>91</v>
          </cell>
          <cell r="D20" t="str">
            <v>Prepara este delicioso Frozen Caramel Latte con Nescafé Cappuccino Latte y deleita a tus comensales y clientes. ¡Visítanos y conoce la receta completa!</v>
          </cell>
          <cell r="E20">
            <v>151</v>
          </cell>
          <cell r="G20" t="str">
            <v>ok</v>
          </cell>
          <cell r="H20" t="str">
            <v>IBS</v>
          </cell>
          <cell r="I20" t="str">
            <v>SI</v>
          </cell>
        </row>
        <row r="21">
          <cell r="A21" t="str">
            <v>https://www.nestleprofessional-latam.com/cl/nescafe/nescafe-fts-60-e-maquina-cafe-de-grano</v>
          </cell>
          <cell r="B21" t="str">
            <v>La máquina NESCAFÉ FTS 60 E, es nueva y mejorada con un diseño elegante y moderno. Está máquina esta hecha para café de grano y para el mejor sabor en cada taza</v>
          </cell>
          <cell r="C21">
            <v>160</v>
          </cell>
          <cell r="D21" t="str">
            <v>Logra calidad y rapidez en la preparación de café con la nueva, mejorada y contemporánea máquina café de grado Nescafé FTS 60 E. ¡Perfecta para tu negocio!</v>
          </cell>
          <cell r="E21">
            <v>155</v>
          </cell>
          <cell r="F21" t="str">
            <v>Ajustada</v>
          </cell>
          <cell r="G21" t="str">
            <v>Agregar que es para café de grano</v>
          </cell>
          <cell r="H21" t="str">
            <v>IBS</v>
          </cell>
          <cell r="I21" t="str">
            <v>SI</v>
          </cell>
        </row>
        <row r="22">
          <cell r="A22" t="str">
            <v>https://www.nestleprofessional-latam.com/cl/nescafe/nescafe-fts-120-maquina-cafe-soluble</v>
          </cell>
          <cell r="B22" t="str">
            <v>NESCAFÉ® FTS 120 es la máquina nueva y mejorada, con diseño elegante y contemporáneo, que viene con pantalla táctil de 10 pulgadas, llamativa iluminación LED y que destaca por su boquilla de aluminio con el icónico acento rojo de NESCAFÉ@ Para cumplir con las expectativas que necesitan tus clientes, te ofrecemos la máquina que les entregará una excelente experiencia de café. Dispensando 400 tazas por carga aproximadamente. Máquina a comodato con un mínimo de venta de 50 tazas por día. Máquina de café soluble *1 vaso = 8 oz</v>
          </cell>
          <cell r="C22">
            <v>528</v>
          </cell>
          <cell r="D22" t="str">
            <v>Con la nueva, mejorada y elegante máquina de café soluble Nescafé FTS 120 puedes dispensar 400 tazas por carga aproximadamente. ¡Perfecta para tu negocio!</v>
          </cell>
          <cell r="E22">
            <v>154</v>
          </cell>
          <cell r="F22" t="str">
            <v>Lo que pides incluir ya tiene 135 caracteres. Por lo que no es posible incluirlo y cumplir con los caracteres. La meta descripción solo hace una pequeña descripción del producto más no puedo contener lo mismo que el contenido de la página. Se ajusta para agregar más informacón.</v>
          </cell>
          <cell r="G22" t="str">
            <v>debe ir : Dispensando 400 tazas por carga aproximadamente. Máquina a comodato con un mínimo de venta de 50 tazas por día. Máquina de café soluble *1 vaso = 8 oz</v>
          </cell>
          <cell r="H22" t="str">
            <v>IBS</v>
          </cell>
          <cell r="I22" t="str">
            <v>SI</v>
          </cell>
        </row>
        <row r="23">
          <cell r="A23" t="str">
            <v>https://www.nestleprofessional-latam.com/cl/recetas</v>
          </cell>
          <cell r="B23" t="str">
            <v>Porque los mejores chefs y baristas también necesitan inspiración, te ofrecemos las recetas que despertarán tu imaginación.</v>
          </cell>
          <cell r="C23">
            <v>123</v>
          </cell>
          <cell r="D23" t="str">
            <v>Porque los mejores chefs y baristas también necesitan inspiración, en Nestlé Professional Chile te ofrecemos las recetas que despertarán tu imaginación.</v>
          </cell>
          <cell r="E23">
            <v>152</v>
          </cell>
          <cell r="G23" t="str">
            <v>ok</v>
          </cell>
          <cell r="H23" t="str">
            <v>IBS</v>
          </cell>
          <cell r="I23" t="str">
            <v>SI</v>
          </cell>
        </row>
        <row r="24">
          <cell r="A24" t="str">
            <v>https://www.nestleprofessional-latam.com/cl/alimentos/culinarios</v>
          </cell>
          <cell r="B24" t="str">
            <v>Prepara de manera sencilla recetas con nuestros productos culinarios y deleita a tus comensales con diferentes y deliciosas recetas. ¡Haz clic aquí!</v>
          </cell>
          <cell r="C24">
            <v>148</v>
          </cell>
          <cell r="D24" t="str">
            <v>De bases, salsas y aliños a platos y guarniciones preparadas, Nestlé Professional ofrece todo lo que tú necesitas para crear increíbles menús. ¡Conócelos!</v>
          </cell>
          <cell r="E24">
            <v>154</v>
          </cell>
          <cell r="G24" t="str">
            <v>ok</v>
          </cell>
          <cell r="H24" t="str">
            <v>IBS</v>
          </cell>
          <cell r="I24" t="str">
            <v>SI</v>
          </cell>
        </row>
        <row r="25">
          <cell r="A25" t="str">
            <v>https://www.nestleprofessional-latam.com/cl/recetas/brazo-de-reina-con-manjar-nestle</v>
          </cell>
          <cell r="B25" t="str">
            <v>Prepara la deliciosa receta de brazo de reina con manjar nestle y deleita el paladar de tus comensales con esta dulce receta. ¡Aprende a preparala aquí!</v>
          </cell>
          <cell r="C25">
            <v>152</v>
          </cell>
          <cell r="D25" t="str">
            <v>Agrega a tu menú este delicioso Brazo de Reina con Manjar Nestlé y cautiva a todos tus clientes y comensales. ¡Visítanos ahora y conoce la receta completa!</v>
          </cell>
          <cell r="E25">
            <v>155</v>
          </cell>
          <cell r="G25" t="str">
            <v>ok</v>
          </cell>
          <cell r="H25" t="str">
            <v>IBS</v>
          </cell>
          <cell r="I25" t="str">
            <v>SI</v>
          </cell>
        </row>
        <row r="26">
          <cell r="A26" t="str">
            <v>https://www.nestleprofessional-latam.com/cl/noticias/programa-nestle-jovenes-baristas</v>
          </cell>
          <cell r="B26" t="str">
            <v>Programa Jóvenes Baristas Por NESTLÉ® PROFESSIONAL®</v>
          </cell>
          <cell r="C26">
            <v>51</v>
          </cell>
          <cell r="D26" t="str">
            <v>Conoce nuestro programa Nestlé Jóvenes Baristas en Chile y forma parte de una comunidad de talentosos baristas. ¡Participa ahora y vive la experiencia!</v>
          </cell>
          <cell r="E26">
            <v>151</v>
          </cell>
          <cell r="G26" t="str">
            <v>ok</v>
          </cell>
          <cell r="H26" t="str">
            <v>IBS</v>
          </cell>
          <cell r="I26" t="str">
            <v>SI</v>
          </cell>
        </row>
        <row r="27">
          <cell r="A27" t="str">
            <v>https://www.nestleprofessional-latam.com/cl/recetas/sopaipillas-de-papa-con-pure-maggi</v>
          </cell>
          <cell r="B27" t="str">
            <v>Receta de sopaipillas de papa con puré MAGGI® esta tradicional receta es sencilla y deliciosa, la cual puedes preparar para deleitar a tus comensales</v>
          </cell>
          <cell r="C27">
            <v>149</v>
          </cell>
          <cell r="D27" t="str">
            <v>Prepara estas deliciosas Sopaipillas de papa con Puré Maggi de Nestlé Professional, y deleita a todos tus comensales y clientes con su increíble sabor.</v>
          </cell>
          <cell r="E27">
            <v>151</v>
          </cell>
          <cell r="G27" t="str">
            <v>ok</v>
          </cell>
          <cell r="H27" t="str">
            <v>IBS</v>
          </cell>
          <cell r="I27" t="str">
            <v>SI</v>
          </cell>
        </row>
        <row r="28">
          <cell r="A28" t="str">
            <v>https://www.nestleprofessional-latam.com/cl/recetas/tarta-de-ricotta-y-manjar-nestle</v>
          </cell>
          <cell r="B28" t="str">
            <v>Receta de tarta de ricotta y manjar NESTLÉ® Una tarta siempre cae bien en cualquier momento del día. Prepara esta receta para tus comensales. ¡Conocela aquí!</v>
          </cell>
          <cell r="C28">
            <v>157</v>
          </cell>
          <cell r="D28" t="str">
            <v>Agrega a tu menú esta deliciosa Tarta de Ricotta y Manjar Pastelero Nestlé y cautiva a todos tus clientes y comensales. ¡Conoce la receta completa aquí!</v>
          </cell>
          <cell r="E28">
            <v>153</v>
          </cell>
          <cell r="G28" t="str">
            <v>ok</v>
          </cell>
          <cell r="H28" t="str">
            <v>IBS</v>
          </cell>
          <cell r="I28" t="str">
            <v>SI</v>
          </cell>
        </row>
        <row r="29">
          <cell r="A29" t="str">
            <v>https://www.nestleprofessional-latam.com/cl/tendencias-e-ideas</v>
          </cell>
          <cell r="B29" t="str">
            <v>Revisa nuestra categoría tendencias e ideas y conoce todas la tendencias en la cocina, preparaciones, emplatados y más.¡Conoce más dando clic aquí!</v>
          </cell>
          <cell r="C29">
            <v>147</v>
          </cell>
          <cell r="D29" t="str">
            <v>Inspírate con las últimas tendencias e ideas del mundo de la gastronomía en Nestlé Professional. Descubre aquí nuevas formas de sorprender a tus clientes.</v>
          </cell>
          <cell r="E29">
            <v>154</v>
          </cell>
          <cell r="G29" t="str">
            <v>ok</v>
          </cell>
          <cell r="H29" t="str">
            <v>IBS</v>
          </cell>
          <cell r="I29" t="str">
            <v>SI</v>
          </cell>
        </row>
        <row r="30">
          <cell r="A30" t="str">
            <v>https://www.nestleprofessional-latam.com/cl/recetas/papas-rellenas-con-queso-mantecoso</v>
          </cell>
          <cell r="B30" t="str">
            <v>Tus comensales amantes de la papa amarán esta receta de papas rellenas con queso mantecoso la cual tiene un sabor delicioso. Aprende como preparala aquí</v>
          </cell>
          <cell r="C30">
            <v>152</v>
          </cell>
          <cell r="D30" t="str">
            <v>Prepara estas exquisitas Papas Rellenas con Queso Mantecoso y sorprende a todos tus comensales y clientes. ¡Visítanos ahora y conoce la receta completa!</v>
          </cell>
          <cell r="E30">
            <v>152</v>
          </cell>
          <cell r="G30" t="str">
            <v>ok</v>
          </cell>
          <cell r="H30" t="str">
            <v>IBS</v>
          </cell>
          <cell r="I30" t="str">
            <v>SI</v>
          </cell>
        </row>
        <row r="31">
          <cell r="A31" t="str">
            <v>https://www.nestleprofessional-latam.com/cl/recetas/helado-de-manjar</v>
          </cell>
          <cell r="B31" t="str">
            <v>Un helado siempre cae bien en cualquier momento, por eso NESTLÉ® Professional trae para ti esta deliciosa receta de helado de manjar ¡Conoce la receta aquí!</v>
          </cell>
          <cell r="C31">
            <v>156</v>
          </cell>
          <cell r="D31" t="str">
            <v>Aquí en Nestlé Professional encontrarás la receta completa de este delicioso Helado de Manjar que puedes incorporar al menú de tu negocio. ¡Visítanos!</v>
          </cell>
          <cell r="E31">
            <v>150</v>
          </cell>
          <cell r="G31" t="str">
            <v>ok</v>
          </cell>
          <cell r="H31" t="str">
            <v>IBS</v>
          </cell>
          <cell r="I31" t="str">
            <v>SI</v>
          </cell>
        </row>
        <row r="32">
          <cell r="A32" t="str">
            <v>https://www.nestleprofessional-latam.com/cl/recetas/croquetas-de-papa</v>
          </cell>
          <cell r="B32" t="str">
            <v>Una exquesita y sencilla receta de croquetas de papa que puedes preparar a tus comensales amantes de la papa, y que seguro les encantará. ¡Conoce más aquí!</v>
          </cell>
          <cell r="C32">
            <v>155</v>
          </cell>
          <cell r="D32" t="str">
            <v>Aquí en Nestlé Professional encontrarás la receta completa de estas deliciosas Croquetas de Papa que puedes incorporar al menú de tu negocio. ¡Conócela!</v>
          </cell>
          <cell r="E32">
            <v>152</v>
          </cell>
          <cell r="G32" t="str">
            <v>ok</v>
          </cell>
          <cell r="H32" t="str">
            <v>IBS</v>
          </cell>
          <cell r="I32" t="str">
            <v>SI</v>
          </cell>
        </row>
        <row r="33">
          <cell r="A33" t="str">
            <v>https://www.nestleprofessional-latam.com/cl/recetas/crema-de-zapallo</v>
          </cell>
          <cell r="B33" t="str">
            <v>Una receta saludable de crema de zapallo que le encantará a tus clientes, es por eso que NESTLÉ® Professional te enseña a prepararla. ¡Conocela aquí!</v>
          </cell>
          <cell r="C33">
            <v>149</v>
          </cell>
          <cell r="D33" t="str">
            <v>Agrega a tu menú este delicioso Crema de zapallo con Caldo de Gallina Maggi y cautiva a todos tus clientes y comensales. ¡Conoce la receta completa aquí!</v>
          </cell>
          <cell r="E33">
            <v>153</v>
          </cell>
          <cell r="G33" t="str">
            <v>ok</v>
          </cell>
          <cell r="H33" t="str">
            <v>IBS</v>
          </cell>
          <cell r="I33" t="str">
            <v>SI</v>
          </cell>
        </row>
        <row r="34">
          <cell r="A34" t="str">
            <v>https://www.nestleprofessional-latam.com/cl/aviso-de-cookies</v>
          </cell>
          <cell r="B34" t="str">
            <v> AVISO DE COOKIES   Este aviso de cookies se aplica a todos los sitios web y aplicaciones móviles de Nestlé ("Sitios de Nestlé").  1.¿Qué son las cookies?  Las cookies son archivos de texto que los sitios web que visita colocan en su computadora. Las cookies se envían de vuelta al sitio web de origen en cada visita posterior, o a otro sitio web que reconoce esa cookie. Se utilizan para hacer que los sitios web funcionen, o funcionen de manera más eficiente, así como para proporcionar información a los propietarios del sitio web.  Utilizamos el término "cookies" a lo largo de este aviso para cubrir también todas las tecnologías similares, archivos de registro, etiquetas de píxeles.  2.¿Qué tipos de cookies se utilizan en los Sitios de Nestlé?  Puede ver qué cookies se utilizan en este sitio web haciendo clic en [aquí – enlace a la herramienta de consentimiento de cookies].   Utilizamos los siguientes tipos de cookies en los Sitios de Nestlé:   Categorías de cookies  Vida útil  Cookies de funcionalidad del sitio  Estas cookies le permiten navegar por el sitio y utilizar nuestras funciones, como el registro, el inicio de sesión y los favoritos de los productos. Si desactiva estas cookies, ciertas partes del sitio web no funcionarán para usted, por ejemplo, agregar artículos a su cesta, proceder al pago.  El tiempo que sea necesario  Cookies de análisis del sitio  Estas cookies nos permiten medir y analizar cómo utiliza nuestros sitios web, aplicaciones y plataformas móviles, para mejorar tanto su funcionalidad como su experiencia.   90 días  Cookies de preferencia del cliente  Cuando navega en nuestros sitios, estas cookies recordarán sus preferencias (como su idioma o ubicación) y otra información que elija proporcionarnos, para que podamos ayudarlo a adaptar su experiencia y hacerla más relevante y personal para usted.    90 días  Cookies publicitarias o de segmentación   Estas cookies se utilizan para ofrecer anuncios relevantes para usted. También limitan el número de veces que ves un anuncio y nos ayudan a medir la efectividad de nuestras campañas de marketing. También podemos utilizar la información obtenida a través de estas cookies para ofrecerle publicidad que pueda ser de su interés en función de su comportamiento en línea anterior. Podemos compartir esta información con otras partes, incluidos nuestros socios.  90 días  Cookies de redes sociales  Estas cookies se utilizan cuando comparte información utilizando un botón para compartir en las redes sociales en un Sitio de Nestlé. La red social registrará que has hecho esto. Esta información puede estar vinculada a actividades de segmentación/publicidad.  90 días  3. Gestionar sus preferencias de cookies  Puede acceder y cambiar sus preferencias de cookies en cualquier momento haciendo clic en [aquí – enlace a la herramienta de consentimiento de cookies].  4. Actualización del aviso  Nos reservamos el derecho de realizar cualquier cambio y corrección a este Aviso. Consulte esta página de vez en cuando para revisar esta y nueva información adicional.  Colocaremos actualizaciones en los Sitios de Nestlé y, cuando corresponda, notificaremos cualquier cambio por correo electrónico.  5.Política de Privacidad  Para obtener más información sobre cómo se utilizan sus datos (incluidos los detalles del controlador), consulte nuestro Aviso de privacidad.   </v>
          </cell>
          <cell r="C34">
            <v>3362</v>
          </cell>
          <cell r="D34" t="str">
            <v>Conoce cómo usamos cookies en nuestro sitio web. En Nestlé Professional Chile estamos comprometidos en ofrecerte una excelente experiencia de navegación.</v>
          </cell>
          <cell r="E34">
            <v>153</v>
          </cell>
          <cell r="G34" t="str">
            <v>ok</v>
          </cell>
          <cell r="H34" t="str">
            <v>IBS</v>
          </cell>
          <cell r="I34" t="str">
            <v>SI</v>
          </cell>
        </row>
        <row r="35">
          <cell r="A35" t="str">
            <v>https://www.nestleprofessional-latam.com/cl/contactanos</v>
          </cell>
          <cell r="B35" t="str">
            <v>¿Quieres hablar con nosotros? En la sección contáctanos podrás utilizar nuestros diferentes canales para obtener la información que deseas. ¡Conoce más aquí!</v>
          </cell>
          <cell r="C35">
            <v>157</v>
          </cell>
          <cell r="D35" t="str">
            <v>¡Contáctanos y lleva tu negocio al siguiente nivel! En Nestlé Professional Chile queremos ayudarte a mejorar la experiencia gastronómica en tu negocio.</v>
          </cell>
          <cell r="E35">
            <v>151</v>
          </cell>
          <cell r="G35" t="str">
            <v>ok</v>
          </cell>
          <cell r="H35" t="str">
            <v>IBS</v>
          </cell>
          <cell r="I35" t="str">
            <v>SI</v>
          </cell>
        </row>
        <row r="36">
          <cell r="A36" t="str">
            <v>https://www.nestleprofessional-latam.com/cl/tendencias-e-ideas/bebidas-basadas-en-plantas</v>
          </cell>
          <cell r="B36" t="str">
            <v>¿Ya conoces la variedad de bebidas que están hechas en bases a plantas? ¡Descúbrelas aquí! Te invitamos a probarlas! </v>
          </cell>
          <cell r="C36">
            <v>117</v>
          </cell>
          <cell r="D36" t="str">
            <v>¿Ya conoces la variedad de bebidas que están hechas en bases a plantas? ¡Descúbrelas de la mano de Nestlé Professional Chile! ¡Te invitamos a probarlas!</v>
          </cell>
          <cell r="E36">
            <v>152</v>
          </cell>
          <cell r="G36" t="str">
            <v>ok</v>
          </cell>
          <cell r="H36" t="str">
            <v>IBS</v>
          </cell>
          <cell r="I36" t="str">
            <v>SI</v>
          </cell>
        </row>
        <row r="37">
          <cell r="A37" t="str">
            <v>https://www.nestleprofessional-latam.com/cl/nescafe/cafe-nescafe-tradicion-frasco-170g</v>
          </cell>
          <cell r="B37" t="str">
            <v>Café Nescafé Tradición, el café de todos los días,en una cómoda presentación para disfrutarlo en tu lugar de trabajo, eventos o donde tú quieras. Formato 170g 100% Café instantáneo en polvo Sin agregados de ningun tipo Para preparar 94 tazas de café Nescafé Tradición</v>
          </cell>
          <cell r="C37">
            <v>267</v>
          </cell>
          <cell r="D37" t="str">
            <v>Café Nescafé Tradición, el café de todos los días, en un cómodo formato para disfrutarlo en tu lugar de trabajo, eventos o donde tú quieras. ¡Conócelo!</v>
          </cell>
          <cell r="E37">
            <v>151</v>
          </cell>
          <cell r="F37" t="str">
            <v>Se sugiere cambiar la meta descripción ya que supera el limite de caracteres. Y cuando salga en los resultados de Google se cortara la información. Se sugieren otras meta descripciones que incluya apartes de la actual.</v>
          </cell>
          <cell r="G37" t="str">
            <v>mantener como está</v>
          </cell>
          <cell r="H37" t="str">
            <v>IBS</v>
          </cell>
          <cell r="I37" t="str">
            <v>SI</v>
          </cell>
        </row>
        <row r="38">
          <cell r="A38" t="str">
            <v>https://www.nestleprofessional-latam.com/cl/nescafe/cafe-nescafe-tradicion-tarro-170g</v>
          </cell>
          <cell r="B38" t="str">
            <v>Café Nescafé Tradición, el café de todos los días,en una cómoda presentación para disfrutarlo en tu lugar de trabajo, eventos o donde tú quieras. Formato 170g 100% Café instantáneo en polvo Sin agregados de ningun tipo Para preparar 94 tazas de café Nescafé Tradición</v>
          </cell>
          <cell r="C38">
            <v>267</v>
          </cell>
          <cell r="D38" t="str">
            <v>Café Nescafé Tradición, el café de todos los días en tarro de 170g es ideal para disfrutarlo en tu lugar de trabajo, eventos o donde tú quieras. ¡Conócelo!</v>
          </cell>
          <cell r="E38">
            <v>155</v>
          </cell>
          <cell r="F38"/>
          <cell r="G38" t="str">
            <v>mantener como está</v>
          </cell>
          <cell r="H38" t="str">
            <v>IBS</v>
          </cell>
          <cell r="I38" t="str">
            <v>SI</v>
          </cell>
        </row>
        <row r="39">
          <cell r="A39" t="str">
            <v>https://www.nestleprofessional-latam.com/cl/tendencias-e-ideas/reduccion-en-el-consumo-de-sodio-pilar-para-prevenir-y-combatir-enfermedades</v>
          </cell>
          <cell r="B39" t="str">
            <v>Las enfermedades cardiovasculares son la principal causa de muerte en el mundo, las más comunes son la cardiopatía isquémica, y los accidentes cerebrovasculares, teniendo como un importante factor de riesgo para ambas a la hipertensión arterial. </v>
          </cell>
          <cell r="C39">
            <v>246</v>
          </cell>
          <cell r="D39" t="str">
            <v>Descubre la importancia de reducir el consumo de sodio en tu negocio de alimentos y bebidas. Encuentra soluciones prácticas aquí en Nestlé Professional.</v>
          </cell>
          <cell r="E39">
            <v>152</v>
          </cell>
          <cell r="G39" t="str">
            <v>ok</v>
          </cell>
          <cell r="H39" t="str">
            <v>IBS</v>
          </cell>
          <cell r="I39" t="str">
            <v>SI</v>
          </cell>
        </row>
      </sheetData>
      <sheetData sheetId="2"/>
      <sheetData sheetId="3"/>
      <sheetData sheetId="4">
        <row r="4">
          <cell r="A4" t="str">
            <v>https://www.nestleprofessional-latam.com/cl/aviso-de-cookies</v>
          </cell>
          <cell r="B4" t="str">
            <v>3362 is the length of  AVISO DE COOKIES   Este aviso de cookies se aplica a todos los sitios web y aplicaciones móviles de Nestlé ("Sitios de Nestlé").  1.¿Qué son las cookies?  Las cookies son archivos de texto que los sitios web que visita colocan en su computadora. Las cookies se envían de vuelta al sitio web de origen en cada visita posterior, o a otro sitio web que reconoce esa cookie. Se utilizan para hacer que los sitios web funcionen, o funcionen de manera más eficiente, así como para proporcionar información a los propietarios del sitio web.  Utilizamos el término "cookies" a lo largo de este aviso para cubrir también todas las tecnologías similares, archivos de registro, etiquetas de píxeles.  2.¿Qué tipos de cookies se utilizan en los Sitios de Nestlé?  Puede ver qué cookies se utilizan en este sitio web haciendo clic en [aquí – enlace a la herramienta de consentimiento de cookies].   Utilizamos los siguientes tipos de cookies en los Sitios de Nestlé:   Categorías de cookies  Vida útil  Cookies de funcionalidad del sitio  Estas cookies le permiten navegar por el sitio y utilizar nuestras funciones, como el registro, el inicio de sesión y los favoritos de los productos. Si desactiva estas cookies, ciertas partes del sitio web no funcionarán para usted, por ejemplo, agregar artículos a su cesta, proceder al pago.  El tiempo que sea necesario  Cookies de análisis del sitio  Estas cookies nos permiten medir y analizar cómo utiliza nuestros sitios web, aplicaciones y plataformas móviles, para mejorar tanto su funcionalidad como su experiencia.   90 días  Cookies de preferencia del cliente  Cuando navega en nuestros sitios, estas cookies recordarán sus preferencias (como su idioma o ubicación) y otra información que elija proporcionarnos, para que podamos ayudarlo a adaptar su experiencia y hacerla más relevante y personal para usted.    90 días  Cookies publicitarias o de segmentación   Estas cookies se utilizan para ofrecer anuncios relevantes para usted. También limitan el número de veces que ves un anuncio y nos ayudan a medir la efectividad de nuestras campañas de marketing. También podemos utilizar la información obtenida a través de estas cookies para ofrecerle publicidad que pueda ser de su interés en función de su comportamiento en línea anterior. Podemos compartir esta información con otras partes, incluidos nuestros socios.  90 días  Cookies de redes sociales  Estas cookies se utilizan cuando comparte información utilizando un botón para compartir en las redes sociales en un Sitio de Nestlé. La red social registrará que has hecho esto. Esta información puede estar vinculada a actividades de segmentación/publicidad.  90 días  3. Gestionar sus preferencias de cookies  Puede acceder y cambiar sus preferencias de cookies en cualquier momento haciendo clic en [aquí – enlace a la herramienta de consentimiento de cookies].  4. Actualización del aviso  Nos reservamos el derecho de realizar cualquier cambio y corrección a este Aviso. Consulte esta página de vez en cuando para revisar esta y nueva información adicional.  Colocaremos actualizaciones en los Sitios de Nestlé y, cuando corresponda, notificaremos cualquier cambio por correo electrónico.  5.Política de Privacidad  Para obtener más información sobre cómo se utilizan sus datos (incluidos los detalles del controlador), consulte nuestro Aviso de privacidad.   </v>
          </cell>
          <cell r="C4">
            <v>3384</v>
          </cell>
          <cell r="D4" t="str">
            <v>Conoce cómo usamos cookies en nuestro sitio web. En Nestlé Professional Chile estamos comprometidos en ofrecerte una excelente experiencia de navegación.</v>
          </cell>
          <cell r="E4">
            <v>153</v>
          </cell>
          <cell r="G4"/>
          <cell r="H4" t="str">
            <v>aprobado</v>
          </cell>
          <cell r="I4" t="str">
            <v>10.09.2023</v>
          </cell>
          <cell r="J4" t="str">
            <v>Thrive</v>
          </cell>
          <cell r="K4" t="str">
            <v>Si</v>
          </cell>
        </row>
        <row r="5">
          <cell r="A5" t="str">
            <v>https://www.nestleprofessional-latam.com/cl/chocolate-nestle/chocolate-nestle-capri-almendra-fondant-barra-30g</v>
          </cell>
          <cell r="B5" t="str">
            <v>185 is the length of Chocolate relleno Capri Almendra, una tradicional barra sabor chocolate rellena con crema sabor almendra, una mezcla fantástica que te encantará. Formato 30g Formato ideal para un break</v>
          </cell>
          <cell r="C5">
            <v>206</v>
          </cell>
          <cell r="D5" t="str">
            <v>Ofrece a tus clientes deliciosas barras sabor Chocolate Capri relleno Almendra. Con su exquisito sabor y calidad, dejará a tus clientes más que satisfechos.</v>
          </cell>
          <cell r="E5">
            <v>156</v>
          </cell>
          <cell r="G5" t="str">
            <v>Capri no es una preparación es una barra sabor chocolate rellena con</v>
          </cell>
          <cell r="H5" t="str">
            <v>corregido, aprobado</v>
          </cell>
          <cell r="I5" t="str">
            <v>10.09.2023</v>
          </cell>
          <cell r="J5" t="str">
            <v>Thrive</v>
          </cell>
          <cell r="K5" t="str">
            <v>Si</v>
          </cell>
        </row>
        <row r="6">
          <cell r="A6" t="str">
            <v>https://www.nestleprofessional-latam.com/cl/chocolate-nestle/chocolate-nestle-capri-frutilla-fondant-barra-30g</v>
          </cell>
          <cell r="B6" t="str">
            <v>179 is the length of Chocolate relleno Capri Frutilla, una tradicional barra sabor chocolate con relleno sabor frutilla, una mezcla fantástica que te encantará. Formato 30g Formato ideal para un break</v>
          </cell>
          <cell r="C6">
            <v>200</v>
          </cell>
          <cell r="D6" t="str">
            <v>Ofrece a tus clientes deliciosas barras sabor Chocolate Capri relleno Frutilla. Con su exquisito sabor y calidad, dejará a tus clientes más que satisfechos.</v>
          </cell>
          <cell r="E6">
            <v>156</v>
          </cell>
          <cell r="G6" t="str">
            <v>Capri no es postre</v>
          </cell>
          <cell r="H6" t="str">
            <v>corregido, aprobado</v>
          </cell>
          <cell r="I6" t="str">
            <v>10.09.2023</v>
          </cell>
          <cell r="J6" t="str">
            <v>Thrive</v>
          </cell>
          <cell r="K6" t="str">
            <v>Si</v>
          </cell>
        </row>
        <row r="7">
          <cell r="A7" t="str">
            <v>https://www.nestleprofessional-latam.com/cl/chocolate-nestle/chocolate-nestle-trencito-14g</v>
          </cell>
          <cell r="B7" t="str">
            <v>231 is the length of Chocolate Nestlé Trencito deliciosa barra de chocolate de leche. Ideal para coberturas y decoraciones. Formato 14g Elige el tamaño que más te guste. Nestlé, la pasión por el chocolate. Formato ideal para un break Chocolate de leche</v>
          </cell>
          <cell r="C7">
            <v>252</v>
          </cell>
          <cell r="D7" t="str">
            <v>El chocolate Nestlé Trencito es el complemento perfecto para tu negocio. Añade un toque dulce y divertido a tu menú de postres y consiente a tus clientes.</v>
          </cell>
          <cell r="E7">
            <v>154</v>
          </cell>
          <cell r="G7"/>
          <cell r="H7" t="str">
            <v>aprobado</v>
          </cell>
          <cell r="I7" t="str">
            <v>10.09.2023</v>
          </cell>
          <cell r="J7" t="str">
            <v>Thrive</v>
          </cell>
          <cell r="K7" t="str">
            <v>Si</v>
          </cell>
        </row>
        <row r="8">
          <cell r="A8" t="str">
            <v>https://www.nestleprofessional-latam.com/cl/chocolate-nestle/polvo-de-hornear-imperial-750g</v>
          </cell>
          <cell r="B8" t="str">
            <v>297 is the length of Polvos de hornear Imperial, perfecto para tus recetas dulces y saladas, obteniendo un mayor volumen y aireación en tus recetas como batidos y masas. Por una taza de harina puedes agregar 2 cucharaditas de Polvo de Hornear Imperial y obtendrás excelentes resultados. Formato 750g Ideal para cocinar</v>
          </cell>
          <cell r="C8">
            <v>318</v>
          </cell>
          <cell r="D8" t="str">
            <v>Polvos de hornear Imperial de 750g, es perfecto para tus recetas dulces y saladas, obteniendo un mayor volumen y aireación en las recetas de tu negocio.</v>
          </cell>
          <cell r="E8">
            <v>152</v>
          </cell>
          <cell r="G8"/>
          <cell r="H8" t="str">
            <v>aprobado</v>
          </cell>
          <cell r="I8" t="str">
            <v>11.07.20223</v>
          </cell>
          <cell r="J8" t="str">
            <v>IBS</v>
          </cell>
          <cell r="K8" t="str">
            <v>NO</v>
          </cell>
        </row>
        <row r="9">
          <cell r="A9" t="str">
            <v>https://www.nestleprofessional-latam.com/cl/chocolate-nestle/sahne-nuss-chocolate-barra-16x90g</v>
          </cell>
          <cell r="B9" t="str">
            <v>205 is the length of Chocolate NESTLÉ® SAHNE-NUSS® deliciosa barra de chocolate con almendras enteras seleccionadas y tostadas. Ideal para coberturas y decoraciones. Formato 90g. Formato ideal para compartir Chocolate de leche</v>
          </cell>
          <cell r="C9">
            <v>226</v>
          </cell>
          <cell r="D9" t="str">
            <v>Ofrece a tus clientes la deliciosa experiencia de Sahne-Nuss, el chocolate de Nestlé que se funde en tu boca. Una deliciosa opción para tus preparaciones.</v>
          </cell>
          <cell r="E9">
            <v>154</v>
          </cell>
          <cell r="G9"/>
          <cell r="H9"/>
          <cell r="I9"/>
          <cell r="J9" t="str">
            <v>Thrive</v>
          </cell>
          <cell r="K9" t="str">
            <v>Si</v>
          </cell>
        </row>
        <row r="10">
          <cell r="A10" t="str">
            <v>https://www.nestleprofessional-latam.com/cl/chocolate-nestle/sahne-nuss-chocolate-barra-21x160g</v>
          </cell>
          <cell r="B10" t="str">
            <v>199 is the length of Chocolate NESTLÉ® SAHNE-NUSS® deliciosa barra de chocolate con almendras enteras seleccionadas y tostadas. Ideal para coberturas y decoraciones. Formato 160g. Chocolate de leche Con almendras enteras</v>
          </cell>
          <cell r="C10">
            <v>220</v>
          </cell>
          <cell r="D10" t="str">
            <v>Descubre el delicioso sabor del Chocolate Sahne-Nuss en la presentación ideal para tu negocio. ¡Compra ahora y ofrece la mejor calidad a tus clientes!</v>
          </cell>
          <cell r="E10">
            <v>150</v>
          </cell>
          <cell r="G10"/>
          <cell r="H10"/>
          <cell r="I10"/>
          <cell r="J10" t="str">
            <v>Thrive</v>
          </cell>
          <cell r="K10" t="str">
            <v>Si</v>
          </cell>
        </row>
        <row r="11">
          <cell r="A11" t="str">
            <v>https://www.nestleprofessional-latam.com/cl/chocolate-nestle/trencito-chocolate-barra-14x150g</v>
          </cell>
          <cell r="B11" t="str">
            <v>403 is the length of Chocolate de leche TRENCITO®, disfruta de la clásica barra de chocolate de leche Trencito que te ha acompañado durante toda tu vida. El chocolate más entretenido, simple y familiar. Aprovecha una instancia para reunirte con tus seres queridos, disfrutar de tu barra de Trencito favorita y aprovechar de ser feliz con los momentos más simples. Formato 150g Formato ideal para compartir Chocolate de leche</v>
          </cell>
          <cell r="C11">
            <v>424</v>
          </cell>
          <cell r="D11" t="str">
            <v>Tus comensales podrán deleitarse con el sabor único del Chocolate de leche Trencito en tus preparaciones dulces. ¡Ordena ahora en Nestlé Professional!</v>
          </cell>
          <cell r="E11">
            <v>150</v>
          </cell>
          <cell r="G11"/>
          <cell r="H11"/>
          <cell r="I11"/>
          <cell r="J11" t="str">
            <v>Thrive</v>
          </cell>
          <cell r="K11" t="str">
            <v>Si</v>
          </cell>
        </row>
        <row r="12">
          <cell r="A12" t="str">
            <v>https://www.nestleprofessional-latam.com/cl/eventos/espacio-food-service</v>
          </cell>
          <cell r="B12" t="str">
            <v>326 is the length of El evento, que se desarrollará entre el 26 y 28 de septiembre de 2023, será su UNDÉCIMA EDICIÓN y tendrá lugar en el Centro de Eventos y Convenciones Espacio Riesco, siendo la instancia donde los principales actores de la industria se reúnen y muestran las últimas novedades y tendencias en productos, servicios y tecnologías.</v>
          </cell>
          <cell r="C12">
            <v>347</v>
          </cell>
          <cell r="D12" t="str">
            <v>Espacio Food &amp; Service 2023 será un evento en el que conocerás las últimas novedades y tendencias en productos, servicios y tecnologías para tu industria.</v>
          </cell>
          <cell r="E12">
            <v>154</v>
          </cell>
          <cell r="G12"/>
          <cell r="H12"/>
          <cell r="I12"/>
          <cell r="J12" t="str">
            <v>Thrive</v>
          </cell>
          <cell r="K12" t="str">
            <v>Si</v>
          </cell>
        </row>
        <row r="13">
          <cell r="A13" t="str">
            <v>https://www.nestleprofessional-latam.com/cl/eventos/expo-dimerc</v>
          </cell>
          <cell r="B13" t="str">
            <v>174 is the length of Estaremos presentes las marcas líderes del mercado y podrás disfrutar de charlas y capacitaciones sobre inclusión laboral, tecnología, compras públicas, medio ambiente y más.</v>
          </cell>
          <cell r="C13">
            <v>195</v>
          </cell>
          <cell r="D13" t="str">
            <v>Expo Dimerc será un evento donde podrás disfrutar de charlas y capacitaciones sobre inclusión laboral, tecnología, compras públicas, medio ambiente y más.</v>
          </cell>
          <cell r="E13">
            <v>154</v>
          </cell>
          <cell r="G13"/>
          <cell r="H13"/>
          <cell r="I13"/>
          <cell r="J13" t="str">
            <v>Thrive</v>
          </cell>
          <cell r="K13" t="str">
            <v>Si</v>
          </cell>
        </row>
        <row r="14">
          <cell r="A14" t="str">
            <v>https://www.nestleprofessional-latam.com/cl/ideal/nestle-ideal-leche-evaporada-3kg</v>
          </cell>
          <cell r="B14" t="str">
            <v>172 is the length of Para preparar gran variedad de postres como dulces, batidos, cremas, helados, flanes. En recetas saladas como salsas para pastas, dips, cremas de vegetales.   Formato: 3 Kg</v>
          </cell>
          <cell r="C14">
            <v>193</v>
          </cell>
          <cell r="D14" t="str">
            <v>La Leche Evaporada Ideal de Nestlé Professional es perfecta para preparar postres y darle a tus preparaciones un sabor y textura únicos. ¡Descubre más!</v>
          </cell>
          <cell r="E14">
            <v>151</v>
          </cell>
          <cell r="G14" t="str">
            <v>a tus preparaciones</v>
          </cell>
          <cell r="H14" t="str">
            <v>corregido, aprobado</v>
          </cell>
          <cell r="I14" t="str">
            <v>10.09.2023</v>
          </cell>
          <cell r="J14" t="str">
            <v>IBS</v>
          </cell>
          <cell r="K14" t="str">
            <v>NO</v>
          </cell>
        </row>
        <row r="15">
          <cell r="A15" t="str">
            <v>https://www.nestleprofessional-latam.com/cl/kit-kat/crema-nestle-kit-kat-untable-101kg</v>
          </cell>
          <cell r="B15" t="str">
            <v>324 is the length of Crema Nestlé Kitkat Untable producto listo para su uso desarrollado especialmente por nuestros Chefs. Encuentra todo el sabor de chocolate y crocancia de Kit Kat, ahora en una crema untable con trozos de oblea. Formato Food Service 1,01kg. Rinde 105 porciones Formato Food Service Lista para su uso   Almacenamiento: 8 meses</v>
          </cell>
          <cell r="C15">
            <v>345</v>
          </cell>
          <cell r="D15" t="str">
            <v>Crea deliciosos postres de la mano de la Crema Untable Kit Kat con trozos de oblea. En su formato food service de 1,01kg es perfecto para tu restaurante.</v>
          </cell>
          <cell r="E15">
            <v>153</v>
          </cell>
          <cell r="G15"/>
          <cell r="H15"/>
          <cell r="I15"/>
          <cell r="J15" t="str">
            <v>Thrive</v>
          </cell>
          <cell r="K15" t="str">
            <v>Si</v>
          </cell>
        </row>
        <row r="16">
          <cell r="A16" t="str">
            <v>https://www.nestleprofessional-latam.com/cl/maggi/caldo-carne-foodservice-10x850g</v>
          </cell>
          <cell r="B16" t="str">
            <v>209 is the length of Caldo deshidratado Maggi Carne. Ideal para sazonar y entregar un sabor especial a tus comidas. Especialmente desarrollado por nuestros Chefs. Formato Food Service 850g Libre de colesterol Libre de grasas trans</v>
          </cell>
          <cell r="C16">
            <v>230</v>
          </cell>
          <cell r="D16" t="str">
            <v>Prepara deliciosos platos con el caldo MAGGI carne en formato food service por 850g, ideal para negocios de catering, hoteles y restaurantes. ¡Visítanos!</v>
          </cell>
          <cell r="E16">
            <v>153</v>
          </cell>
          <cell r="G16"/>
          <cell r="H16"/>
          <cell r="I16"/>
          <cell r="J16" t="str">
            <v>Thrive</v>
          </cell>
          <cell r="K16" t="str">
            <v>Si</v>
          </cell>
        </row>
        <row r="17">
          <cell r="A17" t="str">
            <v>https://www.nestleprofessional-latam.com/cl/maggi/caldo-costilla-foodservice-10x850g</v>
          </cell>
          <cell r="B17" t="str">
            <v>212 is the length of Caldo deshidratado Maggi Costilla. Ideal para sazonar y entregar un sabor especial a tus comidas. Especialmente desarrollado por nuestros Chefs. Formato Food Service 850g Libre de colesterol Libre de grasas trans</v>
          </cell>
          <cell r="C17">
            <v>233</v>
          </cell>
          <cell r="D17" t="str">
            <v>El caldo deshidratado Maggi Costilla es ideal para sazonar tus preparaciones y entregar un sabor especial a tus clientes y comensales. ¡Conoce más aquí!</v>
          </cell>
          <cell r="E17">
            <v>152</v>
          </cell>
          <cell r="G17"/>
          <cell r="H17"/>
          <cell r="I17"/>
          <cell r="J17" t="str">
            <v>Thrive</v>
          </cell>
          <cell r="K17" t="str">
            <v>Si</v>
          </cell>
        </row>
        <row r="18">
          <cell r="A18" t="str">
            <v>https://www.nestleprofessional-latam.com/cl/maggi/caldo-gallina-foodservice-10x850g</v>
          </cell>
          <cell r="B18" t="str">
            <v>256 is the length of Caldo deshidratado Maggi Gallina Ideal para sazonar y entregar un sabor especial a tus comidas. Especialmente desarrollado por nuestros Chefs. Formato Food Service 850g Formato Food Service Rinde 250 porciones No necesita sal adicional Libre de grasa total</v>
          </cell>
          <cell r="C18">
            <v>277</v>
          </cell>
          <cell r="D18" t="str">
            <v>Agrega un toque especial a tus platos con el caldo deshidratado Maggi Gallina. En su formato de 10x850g ideal para negocios de alimentos. ¡Compra ahora!</v>
          </cell>
          <cell r="E18">
            <v>152</v>
          </cell>
          <cell r="G18"/>
          <cell r="H18"/>
          <cell r="I18"/>
          <cell r="J18" t="str">
            <v>Thrive</v>
          </cell>
          <cell r="K18" t="str">
            <v>Si</v>
          </cell>
        </row>
        <row r="19">
          <cell r="A19" t="str">
            <v>https://www.nestleprofessional-latam.com/cl/maggi/crema-deshidratada-maggi-verduras-1kg</v>
          </cell>
          <cell r="B19" t="str">
            <v>271 is the length of A las cremas MAGGI® se les puede adicionar guarniciones como: verduras cocidas y picadas, crutones o queso rallado y así hacer sus preparaciones más innovadoras. Rinde 67 porciones  No necesita sal adicional  Bajo en grasa total Sin colorantes    Almacenamiento: 15 Meses</v>
          </cell>
          <cell r="C19">
            <v>292</v>
          </cell>
          <cell r="D19" t="str">
            <v>Mejora el sabor de tus platillos con la crema deshidratada Maggi Verduras de 1kg. Ideal para negocios de catering, hoteles, restaurantes, cafeterías y más.</v>
          </cell>
          <cell r="E19">
            <v>155</v>
          </cell>
          <cell r="G19"/>
          <cell r="H19"/>
          <cell r="I19"/>
          <cell r="J19" t="str">
            <v>Thrive</v>
          </cell>
          <cell r="K19" t="str">
            <v>Si</v>
          </cell>
        </row>
        <row r="20">
          <cell r="A20" t="str">
            <v>https://www.nestleprofessional-latam.com/cl/maggi/maggi-crema-choclo-foodservice-10x930gn1cl</v>
          </cell>
          <cell r="B20" t="str">
            <v>222 is the length of A las cremas MAGGI® se les puede adicionar guarniciones como: verduras cocidas y picadas, crutones o queso rallado y así hacer sus preparaciones más innovadoras. Rinde 67 porciones Libre de colesterol Libre de grasas trans</v>
          </cell>
          <cell r="C20">
            <v>243</v>
          </cell>
          <cell r="D20" t="str">
            <v>A la Crema de Choclo Maggi puedes adicionar verduras cocidas y picadas, crutones o queso rallado y así hacer tus preparaciones más innovadoras. ¡Visítanos!</v>
          </cell>
          <cell r="E20">
            <v>155</v>
          </cell>
          <cell r="G20"/>
          <cell r="H20"/>
          <cell r="I20"/>
          <cell r="J20" t="str">
            <v>Thrive</v>
          </cell>
          <cell r="K20" t="str">
            <v>Si</v>
          </cell>
        </row>
        <row r="21">
          <cell r="A21" t="str">
            <v>https://www.nestleprofessional-latam.com/cl/maggi/maggi-pure-de-papas-bolsa-6x1kg-cl</v>
          </cell>
          <cell r="B21" t="str">
            <v>348 is the length of Puré de papas Maggi, es el acompañamiento ideal para tus recetas. Hecho 99% de pura papa, las cuales son seleccionadas bajo un riguroso control de calidad, Ahora no te faltará inspiración a la hora de acompañar tus platos! Formato 1kg. ¡Puré Maggi es Libre de Gluten! Rinde 32 porciones Libre de gluten No necesita sal adicional Bajo en grasa total</v>
          </cell>
          <cell r="C21">
            <v>369</v>
          </cell>
          <cell r="D21" t="str">
            <v>Ahorra tiempo y disfruta de la comodidad del Puré de papas Maggi. Ideal para negocios de catering, hoteles o restaurantes que buscan calidad y practicidad.</v>
          </cell>
          <cell r="E21">
            <v>155</v>
          </cell>
          <cell r="G21"/>
          <cell r="H21"/>
          <cell r="I21"/>
          <cell r="J21" t="str">
            <v>Thrive</v>
          </cell>
          <cell r="K21" t="str">
            <v>Si</v>
          </cell>
        </row>
        <row r="22">
          <cell r="A22" t="str">
            <v>https://www.nestleprofessional-latam.com/cl/maggi/maggi-sopa-caracolitos-npro-10x1kg-n1-cl</v>
          </cell>
          <cell r="B22" t="str">
            <v>278 is the length of Sopa deshidratada Maggi Caracolitos puede ser usada como base o potenciador de sabor en preparaciones como guisos y cazuelas. Especialmente desarrollada por nuestros Chefs. Formato 1kg. Rinde 71 porciones No necesita sal adicional Contiene 50% de caracolitos Bajo en grasa total</v>
          </cell>
          <cell r="C22">
            <v>299</v>
          </cell>
          <cell r="D22" t="str">
            <v>Sopa deshidratada Maggi Caracolitos puede ser usada como base o potenciador de sabor en preparaciones como guisos y cazuelas. ¡Compra aquí para tu negocio!</v>
          </cell>
          <cell r="E22">
            <v>155</v>
          </cell>
          <cell r="G22"/>
          <cell r="H22"/>
          <cell r="I22"/>
          <cell r="J22" t="str">
            <v>IBS</v>
          </cell>
          <cell r="K22" t="str">
            <v>NO</v>
          </cell>
        </row>
        <row r="23">
          <cell r="A23" t="str">
            <v>https://www.nestleprofessional-latam.com/cl/maggi/maggi-sopa-para-uno-costilla-con-fideos-16gr</v>
          </cell>
          <cell r="B23" t="str">
            <v>235 is the length of Sopa para Uno Maggi Costilla con Fideos, deliciosa Sopa para Uno. Sólo agrega agua hirviendo y podrás disfrutar de una exquisito sabor Costilla con Fideos. Fácil y rápida de preparar en cualquier momento. Formato 16g. Fácil de preparar</v>
          </cell>
          <cell r="C23">
            <v>256</v>
          </cell>
          <cell r="D23" t="str">
            <v>Satisface a tus clientes con el delicioso sabor de Maggi Sopa Para Uno Costilla con Fideos. Ahorrarás tiempo en tu cocina, pues se prepara fácil y rápido.</v>
          </cell>
          <cell r="E23">
            <v>154</v>
          </cell>
          <cell r="G23"/>
          <cell r="H23"/>
          <cell r="I23"/>
          <cell r="J23" t="str">
            <v>Thrive</v>
          </cell>
          <cell r="K23" t="str">
            <v>Si</v>
          </cell>
        </row>
        <row r="24">
          <cell r="A24" t="str">
            <v>https://www.nestleprofessional-latam.com/cl/maggi/maggi-sopa-para-uno-lentejas-16g</v>
          </cell>
          <cell r="B24" t="str">
            <v>247 is the length of Sopa para Uno Maggi Lentejas, deliciosa Sopa para Uno Maggi de Lentejas con crutones. Sólo agrega agua hirviendo y disfruta una exquisita sopa de Lentejas en cualquier momento, fácil y rápida de preparar! Formato 16g. Formato 16g Fácil de preparar</v>
          </cell>
          <cell r="C24">
            <v>268</v>
          </cell>
          <cell r="D24" t="str">
            <v>Incluye en tus preparaciones la Sopa para Uno Maggi de Lentejas con crutones y deleita a tus comensales. ¡Una sopa exquisita, fácil y rápida de preparar!</v>
          </cell>
          <cell r="E24">
            <v>153</v>
          </cell>
          <cell r="G24"/>
          <cell r="H24"/>
          <cell r="I24"/>
          <cell r="J24" t="str">
            <v>Thrive</v>
          </cell>
          <cell r="K24" t="str">
            <v>Si</v>
          </cell>
        </row>
        <row r="25">
          <cell r="A25" t="str">
            <v>https://www.nestleprofessional-latam.com/cl/maggi/maggi-sppu-esparragos-624x14g-cl</v>
          </cell>
          <cell r="B25" t="str">
            <v>262 is the length of Sopa para Uno Maggi Espárragos, deliciosa Sopa para Uno sabor Espárragos fácil de preparar. Sólo agrega agua hirviendo y podrás disfrutar de su exquisito sabor. Fácil y rápida de preparar. Formato 14 g. Fácil de preparar Libre de colesterol Libre de grasas trans</v>
          </cell>
          <cell r="C25">
            <v>283</v>
          </cell>
          <cell r="D25" t="str">
            <v>Agrega a tu menú esta deliciosa Sopa para Uno sabor Espárragos de Nestlé Professional, para que tus comensales puedan disfrutar de su exquisito sabor.</v>
          </cell>
          <cell r="E25">
            <v>150</v>
          </cell>
          <cell r="G25"/>
          <cell r="H25"/>
          <cell r="I25"/>
          <cell r="J25" t="str">
            <v>Thrive</v>
          </cell>
          <cell r="K25" t="str">
            <v>Si</v>
          </cell>
        </row>
        <row r="26">
          <cell r="A26" t="str">
            <v>https://www.nestleprofessional-latam.com/cl/maggi/maggi-sppu-pollo-merken-1616x16g-cl</v>
          </cell>
          <cell r="B26" t="str">
            <v>301 is the length of Sopa Maggi Pollo Merkén, en tan solo 10 minutos podrás deleitar con una exquisita sopa Maggi para ti y tu familia. Puedes utilizarlas con una base para conseguir una preparación más elaborada, incorporándole ingredientes frescos. Formato 16g Fácil de preparar Libre de colesterol Libre de grasas trans</v>
          </cell>
          <cell r="C26">
            <v>322</v>
          </cell>
          <cell r="D26" t="str">
            <v>Utiliza la Sopa Maggi Pollo Merkén como una base para conseguir preparaciones más elaboradas e incluirlas en tu menú si le incorporas ingredientes frescos.</v>
          </cell>
          <cell r="E26">
            <v>155</v>
          </cell>
          <cell r="G26"/>
          <cell r="H26"/>
          <cell r="I26"/>
          <cell r="J26" t="str">
            <v>Thrive</v>
          </cell>
          <cell r="K26" t="str">
            <v>Si</v>
          </cell>
        </row>
        <row r="27">
          <cell r="A27" t="str">
            <v>https://www.nestleprofessional-latam.com/cl/maggi/maggi-sppu-vegetales-1616x16g-cl</v>
          </cell>
          <cell r="B27" t="str">
            <v>244 is the length of Sopa para Uno Maggi Vegetales, disfruta de esta deliciosa sopa sabor Vegetales. Sólo agrega agua hirviendo y disfruta de este exquisito sabor. Fácil y rápida de preparar. Formato 16gr. Fácil de preparar Libre de colesterol Libre de grasas trans</v>
          </cell>
          <cell r="C27">
            <v>265</v>
          </cell>
          <cell r="D27" t="str">
            <v>Tus clientes podrán disfrutar de un delicioso sabor casero con la Sopa para Uno Maggi de Vegetales. Una opción práctica y rápida a incluir en tu menú.</v>
          </cell>
          <cell r="E27">
            <v>150</v>
          </cell>
          <cell r="G27"/>
          <cell r="H27"/>
          <cell r="I27"/>
          <cell r="J27" t="str">
            <v>Thrive</v>
          </cell>
          <cell r="K27" t="str">
            <v>Si</v>
          </cell>
        </row>
        <row r="28">
          <cell r="A28" t="str">
            <v>https://www.nestleprofessional-latam.com/cl/maggi/maggi-tuco-carne-24x245g-cl</v>
          </cell>
          <cell r="B28" t="str">
            <v>267 is the length of Salsa de tomate Maggi Tuco con Carne, combina tus preparaciones con las exquisitas salsas Tuco Maggi. Ideal para complementar tus pastas, pizzas, pescados, coctails y más. Formato 245g Salsa lista para usar Utilízala en cualquiera de tus preparaciones Libre de gluten</v>
          </cell>
          <cell r="C28">
            <v>288</v>
          </cell>
          <cell r="D28" t="str">
            <v>Combina tus preparaciones con la exquisita Salsa de tomate Maggi Tuco con Carne. Ideal para complementar tus pastas, pizzas, pescados, coctails y más.</v>
          </cell>
          <cell r="E28">
            <v>150</v>
          </cell>
          <cell r="G28"/>
          <cell r="H28"/>
          <cell r="I28"/>
          <cell r="J28" t="str">
            <v>Thrive</v>
          </cell>
          <cell r="K28" t="str">
            <v>Si</v>
          </cell>
        </row>
        <row r="29">
          <cell r="A29" t="str">
            <v>https://www.nestleprofessional-latam.com/cl/maggi/mayonesa-maggi-1kg</v>
          </cell>
          <cell r="B29" t="str">
            <v>252 is the length of Mayonesa Maggi es perfecta para salsas y aderezos, además de contar con una textura ideal gracias al aceite 100% de maravilla. Formato Food Service 1kg  Lista para su uso Rinde 67 porciones Aceite 100% maravilla Sin colorantes   Almacenamiento: 9 meses</v>
          </cell>
          <cell r="C29">
            <v>273</v>
          </cell>
          <cell r="D29" t="str">
            <v>¡Mejora tus preparaciones con Mayonesa Maggi! Perfecta para salsas y aderezos, además de contar con una textura ideal gracias al aceite 100% de maravilla.</v>
          </cell>
          <cell r="E29">
            <v>154</v>
          </cell>
          <cell r="G29"/>
          <cell r="H29"/>
          <cell r="I29"/>
          <cell r="J29" t="str">
            <v>Thrive</v>
          </cell>
          <cell r="K29" t="str">
            <v>Si</v>
          </cell>
        </row>
        <row r="30">
          <cell r="A30" t="str">
            <v>https://www.nestleprofessional-latam.com/cl/maggi/pure-de-papas-maggi-2kg</v>
          </cell>
          <cell r="B30" t="str">
            <v>386 is the length of Puré de papas Maggi elaborado a partir de papas naturales por nuestro equipo de Chefs, contiene un 99% de escamas deshidratadas. Se considera una base para realizar puré o cualquier otra preparación que contenga papa cocida y prensada como papas rellenas, pasteles, papas duquesas, entre otros. Formato 2kg. Rinde 70 porciones Libre de gluten Libre de lactosa   Almacenamiento: 12 meses</v>
          </cell>
          <cell r="C30">
            <v>407</v>
          </cell>
          <cell r="D30" t="str">
            <v>Ahorra tiempo y disfruta del sabor del Puré de Papas Maggi. Perfecto para negocios de catering, hoteles y restaurantes que buscan practicidad y calidad.</v>
          </cell>
          <cell r="E30">
            <v>152</v>
          </cell>
          <cell r="G30" t="str">
            <v>corregido, aprobado</v>
          </cell>
          <cell r="H30">
            <v>45208</v>
          </cell>
          <cell r="I30"/>
          <cell r="J30" t="str">
            <v>IBS</v>
          </cell>
          <cell r="K30" t="str">
            <v>NO</v>
          </cell>
        </row>
        <row r="31">
          <cell r="A31" t="str">
            <v>https://www.nestleprofessional-latam.com/cl/maggi/salsa-deshidratada-espanola</v>
          </cell>
          <cell r="B31" t="str">
            <v>242 is the length of Salsa deshidratada Maggi Española. Saludable, baja en calorías y por sobre todas las cosas sabrosa. Formato Food Service 1kg Rinde 357 porciones Libre de grasa Sin saborizantes artificiales No necesita sal adicional   Almacenamiento: 15 meses</v>
          </cell>
          <cell r="C31">
            <v>263</v>
          </cell>
          <cell r="D31" t="str">
            <v>Descubre la auténtica sazón española con la salsa deshidratada Maggi de 1kg. Ideal para negocios de alimentos que quieren agregar sabor a sus platillos.</v>
          </cell>
          <cell r="E31">
            <v>152</v>
          </cell>
          <cell r="G31"/>
          <cell r="H31"/>
          <cell r="I31"/>
          <cell r="J31" t="str">
            <v>Thrive</v>
          </cell>
          <cell r="K31" t="str">
            <v>Si</v>
          </cell>
        </row>
        <row r="32">
          <cell r="A32" t="str">
            <v>https://www.nestleprofessional-latam.com/cl/marcas/nescafe-dolce-gusto</v>
          </cell>
          <cell r="B32" t="str">
            <v>677 is the length of Para hacer productos únicos es necesario empujar más allá de los límites. Cada una de nuestras variedades nace de la innovación y creatividad, buscando el resultado perfecto en cada taza. Nuestras máquinas marcan la diferencia uniendo el diseño y la potencia para entregarte el mejor café de grano tostado y molido. ¡Queremos que descubras un mundo de nuevas sensaciones! Por eso, seleccionamos los mejores ingredientes para crear sorprendentes y originales combinaciones de sabores en nuestras especialidades de café, té y chocolate. ¡Nunca fue tan fácil tener una cafetería en tu casa! Entra en el mundo NESCAFÉ® Dolce Gusto® siente la calidad y la creatividad en cada sorbo.</v>
          </cell>
          <cell r="C32">
            <v>698</v>
          </cell>
          <cell r="D32" t="str">
            <v>Ofrece una experiencia única a tus clientes con las combinaciones de sabores en nuestras especialidades de café, té y chocolate de Nescafé Dolce Gusto.</v>
          </cell>
          <cell r="E32">
            <v>151</v>
          </cell>
          <cell r="G32"/>
          <cell r="H32"/>
          <cell r="I32"/>
          <cell r="J32" t="str">
            <v>IBS</v>
          </cell>
          <cell r="K32" t="str">
            <v>Si</v>
          </cell>
        </row>
        <row r="33">
          <cell r="A33" t="str">
            <v>https://www.nestleprofessional-latam.com/cl/mckay/galleta-mckay-agua-sin-sal-20x180g</v>
          </cell>
          <cell r="B33" t="str">
            <v>313 is the length of Galleta Mckay Agua sin Sal, crocante y delicada galleta sin sal baja en grasas totales. Su formato permite que puedas compartirlas en el desayuno, once o cuando quieras. Formato 180g. disfrútalas en todos los momentos del día, porque Mckay más ricas no hay. Libre de sodio 0% colesterol Bajo en grasas saturadas  </v>
          </cell>
          <cell r="C33">
            <v>334</v>
          </cell>
          <cell r="D33" t="str">
            <v>Disfruta de la crocante y delicada Galleta McKAY Agua Sin Sal, baja en grasas y libre de sodio. Formato 20x180g ideal para tu negocio. ¡Conócela aquí!</v>
          </cell>
          <cell r="E33">
            <v>150</v>
          </cell>
          <cell r="G33" t="str">
            <v>aprobado</v>
          </cell>
          <cell r="H33" t="str">
            <v>10.09.2023</v>
          </cell>
          <cell r="I33"/>
          <cell r="J33" t="str">
            <v>IBS</v>
          </cell>
          <cell r="K33" t="str">
            <v>NO</v>
          </cell>
        </row>
        <row r="34">
          <cell r="A34" t="str">
            <v>https://www.nestleprofessional-latam.com/cl/mckay/galleta-mckay-alteza-chirimoya-140g</v>
          </cell>
          <cell r="B34" t="str">
            <v>193 is the length of Galleta McKay Alteza Chirimoya es una crujiente galleta de oblea rellena con crema sabor chirimoya. Ideal para acompañar una copa de helado y postres. Formato 140g. Formato ideal para compartir</v>
          </cell>
          <cell r="C34">
            <v>214</v>
          </cell>
          <cell r="D34" t="str">
            <v>Galleta McKay Alteza Chirimoya es una crujiente galleta de oblea rellena con crema sabor chirimoya. Ideal para acompañar los helados y postres de tu menú.</v>
          </cell>
          <cell r="E34">
            <v>154</v>
          </cell>
          <cell r="G34" t="str">
            <v>aprobado</v>
          </cell>
          <cell r="H34" t="str">
            <v>10.09.2023</v>
          </cell>
          <cell r="I34"/>
          <cell r="J34" t="str">
            <v>IBS</v>
          </cell>
          <cell r="K34" t="str">
            <v>NO</v>
          </cell>
        </row>
        <row r="35">
          <cell r="A35" t="str">
            <v>https://www.nestleprofessional-latam.com/cl/mckay/galleta-mckay-alteza-frutilla-140g</v>
          </cell>
          <cell r="B35" t="str">
            <v>194 is the length of Galleta McKay Alteza Frutilla es una crujiente galleta de oblea rellena con crema sabor frutilla. Es ideal para acompañar una copa de helado y postres. Formato 140g. Formato ideal para compartir</v>
          </cell>
          <cell r="C35">
            <v>215</v>
          </cell>
          <cell r="D35" t="str">
            <v>Ahora tus clientes podrán disfrutar del sabor intenso y delicioso de las galletas McKay Alteza Frutilla, perfectas para acompañar los postres de tu menú.</v>
          </cell>
          <cell r="E35">
            <v>153</v>
          </cell>
          <cell r="G35"/>
          <cell r="H35"/>
          <cell r="I35"/>
          <cell r="J35" t="str">
            <v>Thrive</v>
          </cell>
          <cell r="K35" t="str">
            <v>Si</v>
          </cell>
        </row>
        <row r="36">
          <cell r="A36" t="str">
            <v>https://www.nestleprofessional-latam.com/cl/mckay/galleta-mckay-alteza-helado-140g</v>
          </cell>
          <cell r="B36" t="str">
            <v>187 is the length of Galleta McKay Alteza Helado es una crujiente galleta de oblea rellena con crema sabor helado. Ideal para acompañar una copa de helado y postres. Formato 140g. Formato ideal para compartir</v>
          </cell>
          <cell r="C36">
            <v>208</v>
          </cell>
          <cell r="D36" t="str">
            <v>Galleta McKay Alteza Helado es una crujiente galleta de oblea rellena con crema sabor helado. Ideal para acompañar tus postres y deleitar a tus clientes.</v>
          </cell>
          <cell r="E36">
            <v>153</v>
          </cell>
          <cell r="G36" t="str">
            <v>aprobado</v>
          </cell>
          <cell r="H36" t="str">
            <v>10.09.2023</v>
          </cell>
          <cell r="I36"/>
          <cell r="J36" t="str">
            <v>IBS</v>
          </cell>
          <cell r="K36" t="str">
            <v>NO</v>
          </cell>
        </row>
        <row r="37">
          <cell r="A37" t="str">
            <v>https://www.nestleprofessional-latam.com/cl/mckay/galleta-mckay-grill-42x35g</v>
          </cell>
          <cell r="B37" t="str">
            <v>344 is the length of Galleta Grill Clásica, deliciosa galleta salada caracterizada por su crujencia, forma hexagonal, sal y sabor único. Ideal para acompañar tus momentos de "picoteo" con diferentes salsas y quesos. Formato 35g. Disfruta de nuestras galletas Mckay, porque Mckay más ricas no hay. Formato ideal para un break Ideal para acompañar con salsas y quesos</v>
          </cell>
          <cell r="C37">
            <v>365</v>
          </cell>
          <cell r="D37" t="str">
            <v>Las deliciosas Galletas McKay Grill, son ideales para complementar los snacks de tu menú, para que tus clientes los disfruten en cualquier momento del día.</v>
          </cell>
          <cell r="E37">
            <v>155</v>
          </cell>
          <cell r="G37"/>
          <cell r="H37"/>
          <cell r="I37"/>
          <cell r="J37" t="str">
            <v>Thrive</v>
          </cell>
          <cell r="K37" t="str">
            <v>Si</v>
          </cell>
        </row>
        <row r="38">
          <cell r="A38" t="str">
            <v>https://www.nestleprofessional-latam.com/cl/mckay/galleta-mckay-kuky-mini-clasica-40g</v>
          </cell>
          <cell r="B38" t="str">
            <v>266 is the length of Galleta McKay Kuky Mini Clásica es una crujiente galleta con exquisitos chips sabor chocolate. Su formato tipo snack permite darte un gusto en cualquier momento que desees . Formato 40g. Encuentra esta y otras variedades de galletas Kuky. Formato ideal para un break</v>
          </cell>
          <cell r="C38">
            <v>287</v>
          </cell>
          <cell r="D38" t="str">
            <v>Las Galletas McKay Kuky Mini Clásica con chips sabor chocolate son perfectas para usar como ingrediente en tus postres o para acompañar un exquisito café.</v>
          </cell>
          <cell r="E38">
            <v>154</v>
          </cell>
          <cell r="G38"/>
          <cell r="H38"/>
          <cell r="I38"/>
          <cell r="J38" t="str">
            <v>Thrive</v>
          </cell>
          <cell r="K38" t="str">
            <v>Si</v>
          </cell>
        </row>
        <row r="39">
          <cell r="A39" t="str">
            <v>https://www.nestleprofessional-latam.com/cl/mckay/galleta-mckay-limon-150g</v>
          </cell>
          <cell r="B39" t="str">
            <v>182 is the length of Galleta Mckay Limón, formato ideal para compartir y cocinar. Disfruta de nuestra variedad de galletas Mckay, porque Mckay más ricas no hay. Formato 150g. Formato ideal para compartir</v>
          </cell>
          <cell r="C39">
            <v>203</v>
          </cell>
          <cell r="D39" t="str">
            <v>Error 403</v>
          </cell>
          <cell r="E39">
            <v>9</v>
          </cell>
          <cell r="G39"/>
          <cell r="H39"/>
          <cell r="I39"/>
          <cell r="J39"/>
          <cell r="K39"/>
        </row>
        <row r="40">
          <cell r="A40" t="str">
            <v>https://www.nestleprofessional-latam.com/cl/mckay/galleta-mckay-maravilla-120g</v>
          </cell>
          <cell r="B40" t="str">
            <v>209 is the length of Galleta Mckay Maravilla es la clásica Galleta sabor Vainilla. Formato ideal para compartir y cocinar. Disfruta de nuestra variedad de galletas Mckay, porque Mckay más ricas no hay. Formato ideal para compartir</v>
          </cell>
          <cell r="C40">
            <v>230</v>
          </cell>
          <cell r="D40" t="str">
            <v>La clásica Galleta Mckay Maravilla ahora en presentación de 120g. Perfecta para cafeterías y como ingrediente en postres. ¡Compra ahora para tu negocio!</v>
          </cell>
          <cell r="E40">
            <v>152</v>
          </cell>
          <cell r="G40"/>
          <cell r="H40"/>
          <cell r="I40"/>
          <cell r="J40" t="str">
            <v>Thrive</v>
          </cell>
          <cell r="K40" t="str">
            <v>Si</v>
          </cell>
        </row>
        <row r="41">
          <cell r="A41" t="str">
            <v>https://www.nestleprofessional-latam.com/cl/mckay/galleta-mckay-mini-morocha-50g</v>
          </cell>
          <cell r="B41" t="str">
            <v>259 is the length of Mini Morocha 50g, exquisita galleta bañada en cobertura sabor chocolate. Formato perfecto para colación y aquellos momentos de antojo en tu día a día. Disfruta de nuestras galletas MCKAY Mini Morocha, porque MCKAY más ricas no hay. Formato ideal para un break</v>
          </cell>
          <cell r="C41">
            <v>280</v>
          </cell>
          <cell r="D41" t="str">
            <v>La Galleta McKay Mini Morocha de 50g, es ideal para acompañar el café o como ingrediente en tus postres. ¡Compra ahora y ofrece lo mejor a tus clientes!</v>
          </cell>
          <cell r="E41">
            <v>152</v>
          </cell>
          <cell r="G41"/>
          <cell r="H41"/>
          <cell r="I41"/>
          <cell r="J41" t="str">
            <v>Thrive</v>
          </cell>
          <cell r="K41" t="str">
            <v>Si</v>
          </cell>
        </row>
        <row r="42">
          <cell r="A42" t="str">
            <v>https://www.nestleprofessional-latam.com/cl/mckay/galleta-mckay-niza-150g</v>
          </cell>
          <cell r="B42" t="str">
            <v>223 is the length of Galleta Mckay Niza, caracterizada por su rica capa de azúcar. Formato ideal para compartir y cocinar! Formato 150g. Disfruta de nuestra variedad de galletas Mckay, porque Mckay más ricas no hay. Formato ideal para compartir</v>
          </cell>
          <cell r="C42">
            <v>244</v>
          </cell>
          <cell r="D42" t="str">
            <v>La exquisita Galleta Mckay Niza con capa de azúcar, es perfecta para deleitar a tus clientes en cualquier momento del día. ¡Compra ahora para tu negocio!</v>
          </cell>
          <cell r="E42">
            <v>153</v>
          </cell>
          <cell r="G42"/>
          <cell r="H42"/>
          <cell r="I42"/>
          <cell r="J42" t="str">
            <v>Thrive</v>
          </cell>
          <cell r="K42" t="str">
            <v>Si</v>
          </cell>
        </row>
        <row r="43">
          <cell r="A43" t="str">
            <v>https://www.nestleprofessional-latam.com/cl/mckay/galleta-mckay-soda-180g</v>
          </cell>
          <cell r="B43" t="str">
            <v>256 is the length of Galleta McKay Soda es una delgada y crujiente galleta libre de colesterol. Perfecta para espesar salsas en el clásico ají de gallina y papas a la huancaína. Formato 180g Encuentra esta y todas las variedades de galletas McKay, porque Mckay más rico no hay.</v>
          </cell>
          <cell r="C43">
            <v>277</v>
          </cell>
          <cell r="D43" t="str">
            <v>Galleta McKay Soda es una delgada y crujiente galleta, perfecta para espesar salsas en platillos como el clásico ají de gallina y papas a la huancaína.</v>
          </cell>
          <cell r="E43">
            <v>151</v>
          </cell>
          <cell r="G43"/>
          <cell r="H43"/>
          <cell r="I43"/>
          <cell r="J43" t="str">
            <v>Thrive</v>
          </cell>
          <cell r="K43" t="str">
            <v>Si</v>
          </cell>
        </row>
        <row r="44">
          <cell r="A44" t="str">
            <v>https://www.nestleprofessional-latam.com/cl/mckay/galleta-mckay-triton-chocolate-126g</v>
          </cell>
          <cell r="B44" t="str">
            <v>339 is the length of Galleta sandwich Triton Chocolate, deliciosa galleta de chocolate rellena de crema sabor chocolate. Su formato es ideal para compartir! Triton, una de las galletas sandwich favoritas de todos. Formato 126g. Disfruta de nuestra variedad de galletas Mckay, porque Mckay más ricas no hay Formato ideal para compartir Con crema sabor chocolate</v>
          </cell>
          <cell r="C44">
            <v>360</v>
          </cell>
          <cell r="D44" t="str">
            <v>McKay Tritón es una deliciosa galleta de chocolate rellena de crema sabor chocolate, que podrás usar en variedad de postres y ofrecerlos en tu negocio.</v>
          </cell>
          <cell r="E44">
            <v>151</v>
          </cell>
          <cell r="G44"/>
          <cell r="H44"/>
          <cell r="I44"/>
          <cell r="J44" t="str">
            <v>Thrive</v>
          </cell>
          <cell r="K44" t="str">
            <v>Si</v>
          </cell>
        </row>
        <row r="45">
          <cell r="A45" t="str">
            <v>https://www.nestleprofessional-latam.com/cl/mckay/galleta-mckay-vino-155g</v>
          </cell>
          <cell r="B45" t="str">
            <v>327 is the length of Galleta McKay Vino gracias a su textura y sabor neutro te permite untar en leche y preparar torta helada, también es perfecta para una base crocante en tartas y cheesecakes. Formato 155g Encuentra esta y todas las variedades de galletas McKay, porque Mckay más rico no hay. Formato ideal para compartir Almacenamiento: 10 meses</v>
          </cell>
          <cell r="C45">
            <v>348</v>
          </cell>
          <cell r="D45" t="str">
            <v>La Galleta McKay Vino gracias a su textura y sabor neutro te permite usarla para preparar una torta helada o como base crocante en tartas y cheesecakes.</v>
          </cell>
          <cell r="E45">
            <v>152</v>
          </cell>
          <cell r="G45" t="str">
            <v>aprobado</v>
          </cell>
          <cell r="H45" t="str">
            <v>10.09.2023</v>
          </cell>
          <cell r="I45"/>
          <cell r="J45" t="str">
            <v>IBS</v>
          </cell>
          <cell r="K45" t="str">
            <v>NO</v>
          </cell>
        </row>
        <row r="46">
          <cell r="A46" t="str">
            <v>https://www.nestleprofessional-latam.com/cl/mckay/mini-galleta-mckay-coco-40g</v>
          </cell>
          <cell r="B46" t="str">
            <v>212 is the length of Galleta Mckay Mini Coco, clásica galleta dulce. Formato perfecto para tu colación! Disfruta de nuestra variedad de galletas Mckay Mini Coco, porque Mckay Más ricas No hay. Formato 40g. Formato ideal para un break</v>
          </cell>
          <cell r="C46">
            <v>233</v>
          </cell>
          <cell r="D46" t="str">
            <v>La deliciosa Mini Galleta Mckay Mini Coco 40g, perfecta para ofrecer en tu negocio o como ingrediente en preparaciones y postres. ¡Ingresa y compra ahora!</v>
          </cell>
          <cell r="E46">
            <v>154</v>
          </cell>
          <cell r="G46"/>
          <cell r="H46"/>
          <cell r="I46"/>
          <cell r="J46" t="str">
            <v>Thrive</v>
          </cell>
          <cell r="K46" t="str">
            <v>Si</v>
          </cell>
        </row>
        <row r="47">
          <cell r="A47" t="str">
            <v>https://www.nestleprofessional-latam.com/cl/mckay/mini-galleta-mckay-triton-vainilla-40g</v>
          </cell>
          <cell r="B47" t="str">
            <v>314 is the length of Galleta sandwich Triton Mini Vainilla, deliciosa y crujiente galleta de chocolate rellena con crema sabor vainilla. Su formato tipo snack permite darte un gusto en cualquier momento que desees. Disfruta de nuestras galletas Mckay Mini Triton, porque Mckay más ricas no hay. Formato 40g. Formato ideal para un break</v>
          </cell>
          <cell r="C47">
            <v>335</v>
          </cell>
          <cell r="D47" t="str">
            <v>Descubre aquí la deliciosa Mini Galleta McKay Triton Vainilla. La opción perfecta para deleitar a tus clientes en cualquier momento del día. ¡Compra ahora!</v>
          </cell>
          <cell r="E47">
            <v>155</v>
          </cell>
          <cell r="G47"/>
          <cell r="H47"/>
          <cell r="I47"/>
          <cell r="J47" t="str">
            <v>Thrive</v>
          </cell>
          <cell r="K47" t="str">
            <v>Si</v>
          </cell>
        </row>
        <row r="48">
          <cell r="A48" t="str">
            <v>https://www.nestleprofessional-latam.com/cl/mckay/mini-galleta-mckay-vino-40g</v>
          </cell>
          <cell r="B48" t="str">
            <v>212 is the length of Galleta Mckay Mini Vino, clásica galleta dulce. Formato perfecto para tu colación! Disfruta de nuestra variedad de galletas Mckay Mini Vino, porque Mckay más ricas no hay. Formato 40g. Formato ideal para un break</v>
          </cell>
          <cell r="C48">
            <v>233</v>
          </cell>
          <cell r="D48" t="str">
            <v>Descubre la nueva Mini Galleta McKay Vino. Ideal para acompañar aperitivos, ensaladas o para ofrecer en paquetes individuales en tu negocio. ¡Visítanos!</v>
          </cell>
          <cell r="E48">
            <v>152</v>
          </cell>
          <cell r="G48"/>
          <cell r="H48"/>
          <cell r="I48"/>
          <cell r="J48" t="str">
            <v>Thrive</v>
          </cell>
          <cell r="K48" t="str">
            <v>Si</v>
          </cell>
        </row>
        <row r="49">
          <cell r="A49" t="str">
            <v>https://www.nestleprofessional-latam.com/cl/milo/milo-activ-go-bolsa-1000g</v>
          </cell>
          <cell r="B49" t="str">
            <v>398 is the length of Saborizante para leche Milo Active Go, una mezcla de cereal, Vitaminas y Minerales que aportan energía para empezar mejor el día. Un desayuno nutritivo complementado con un estilo de vida sano y ayudan a tu cliente a que se mantenga activo y concentrado durante el día. Formato 1000g Alimento fortificado en polvo en base a cereal Con Activ-Go: vitaminas y minerales Complemento ideal para la leche</v>
          </cell>
          <cell r="C49">
            <v>419</v>
          </cell>
          <cell r="D49" t="str">
            <v>Milo Activ-Go es una bebida en polvo nutritiva y deliciosa que puedes utilizar en múltiples preparaciones, desde bebidas frías hasta postres creativos.</v>
          </cell>
          <cell r="E49">
            <v>151</v>
          </cell>
          <cell r="G49"/>
          <cell r="H49"/>
          <cell r="I49"/>
          <cell r="J49" t="str">
            <v>Thrive</v>
          </cell>
          <cell r="K49" t="str">
            <v>Si</v>
          </cell>
        </row>
        <row r="50">
          <cell r="A50" t="str">
            <v>https://www.nestleprofessional-latam.com/cl/milo/milo-activ-go-bolsa-1500g</v>
          </cell>
          <cell r="B50" t="str">
            <v>398 is the length of Saborizante para leche Milo Active Go, una mezcla de cereal, Vitaminas y Minerales que aportan energía para empezar mejor el día. Un desayuno nutritivo complementado con un estilo de vida sano y ayudan a tu cliente a que se mantenga activo y concentrado durante el día. Formato 1500g Alimento fortificado en polvo en base a cereal Con Activ-Go: vitaminas y minerales Complemento ideal para la leche</v>
          </cell>
          <cell r="C50">
            <v>419</v>
          </cell>
          <cell r="D50" t="str">
            <v>Milo Activ-Go en bolsa de 1500g, la opción ideal para preparar desayunos o meriendas. Aporta energía, vitaminas y minerales a tus clientes para su día.</v>
          </cell>
          <cell r="E50">
            <v>151</v>
          </cell>
          <cell r="G50"/>
          <cell r="H50"/>
          <cell r="I50"/>
          <cell r="J50" t="str">
            <v>Thrive</v>
          </cell>
          <cell r="K50" t="str">
            <v>Si</v>
          </cell>
        </row>
        <row r="51">
          <cell r="A51" t="str">
            <v>https://www.nestleprofessional-latam.com/cl/milo/milo-activ-go-multipack-20x28g</v>
          </cell>
          <cell r="B51" t="str">
            <v>391 is the length of Saborizante para leche Milo Active Go, es una mezcla de cereal, vitaminas y minerales que aportan energía para empezar mejor el día. Un desayuno nutritivo complementado con un estilo de vida sano, ayudan a tu cliente a que se mantenga activo y concentrado durante el día. Formato multipack 20 unidades de 28g Alimento fortificado en polvo en base a cereal Con Activ-Go 2 porciones por envase</v>
          </cell>
          <cell r="C51">
            <v>412</v>
          </cell>
          <cell r="D51" t="str">
            <v>Con Milo Activ-Go Multipack prepara un desayuno nutritivo que ayude a tus clientes a que se mantengan activos y concentrados durante el día. ¡Visítanos!</v>
          </cell>
          <cell r="E51">
            <v>152</v>
          </cell>
          <cell r="G51"/>
          <cell r="H51"/>
          <cell r="I51"/>
          <cell r="J51" t="str">
            <v>Thrive</v>
          </cell>
          <cell r="K51" t="str">
            <v>Si</v>
          </cell>
        </row>
        <row r="52">
          <cell r="A52" t="str">
            <v>https://www.nestleprofessional-latam.com/cl/milo/milo-activ-go-tarro-700g</v>
          </cell>
          <cell r="B52" t="str">
            <v>368 is the length of Saborizante para leche Milo Active Go, una mezcla de cereal, Vitaminas y Minerales que aportan energía para empezar mejor el día. Un desayuno nutritivo complementado con un estilo de vida sano y ayudan a tu cliente a que se mantenga activo y concentrado durante el día. Formato 700g Alimento fortificado en polvo en base a cereal Con Activ-Go Con vitaminas y minerales</v>
          </cell>
          <cell r="C52">
            <v>389</v>
          </cell>
          <cell r="D52" t="str">
            <v>Prepara bebidas o postres deliciosos con Milo Activ-Go Tarro, y ofrece a tus clientes preparaciones llenas de vitaminas y minerales que aportan energía.</v>
          </cell>
          <cell r="E52">
            <v>152</v>
          </cell>
          <cell r="G52"/>
          <cell r="H52"/>
          <cell r="I52"/>
          <cell r="J52" t="str">
            <v>Thrive</v>
          </cell>
          <cell r="K52" t="str">
            <v>Si</v>
          </cell>
        </row>
        <row r="53">
          <cell r="A53" t="str">
            <v>https://www.nestleprofessional-latam.com/cl/milo/milo-bolsa-1kg</v>
          </cell>
          <cell r="B53" t="str">
            <v>356 is the length of Saborizante para leche Milo, es una mezcla de cereal, Vitaminas y Minerales que aportan energía para disfrutarlo donde quieras. Formulado especialmente para máquinas expendedoras de bebidas café Nescafé. Formato 1kg Complemento ideal para la leche Contiene sólidos de Leche y Lecitina de soya. Contiene Gluten Alimento fortificado en polvo en base a cereal</v>
          </cell>
          <cell r="C53">
            <v>377</v>
          </cell>
          <cell r="D53" t="str">
            <v>Descubre la versatilidad y sabor de MILO® en bolsa de 1kg. Perfecto para negocios que buscan ofrecer bebidas nutritivas y deliciosas. ¡Visítanos ahora!</v>
          </cell>
          <cell r="E53">
            <v>151</v>
          </cell>
          <cell r="G53"/>
          <cell r="H53"/>
          <cell r="I53"/>
          <cell r="J53" t="str">
            <v>Thrive</v>
          </cell>
          <cell r="K53" t="str">
            <v>Si</v>
          </cell>
        </row>
        <row r="54">
          <cell r="A54" t="str">
            <v>https://www.nestleprofessional-latam.com/cl/nescafe-dolce-gusto/cafe-nescafe-dolce-gusto-americano-16-capsulas</v>
          </cell>
          <cell r="B54" t="str">
            <v>424 is the length of Café Nescafé Dolce Gusto Americano, disfruta y siente el placer del aroma del café recién molido. Deleita con su extra espuma y sabor de arábica premium con un agradable toque a cereal y notas frutales que recuerdan a las uvas rojas. Ideal para potenciar tu negocio junto a Nescafé Dolce Gusto. Formato 16 cápsulas Café tostado y molido Diseñado para cafeteras de Nescafé Dolce Gusto Para preparar 16 tazas de Café Americano</v>
          </cell>
          <cell r="C54">
            <v>445</v>
          </cell>
          <cell r="D54" t="str">
            <v>Haz que tus clientes disfruten y sientan el aroma del café recién molido con las cápsulas de Café Nescafé® Dolce Gusto® Americano. ¡Ingresa y compra ahora!</v>
          </cell>
          <cell r="E54">
            <v>155</v>
          </cell>
          <cell r="G54" t="str">
            <v>aprobado</v>
          </cell>
          <cell r="H54" t="str">
            <v>10.09.2023</v>
          </cell>
          <cell r="I54"/>
          <cell r="J54" t="str">
            <v>IBS</v>
          </cell>
          <cell r="K54" t="str">
            <v>NO</v>
          </cell>
        </row>
        <row r="55">
          <cell r="A55" t="str">
            <v>https://www.nestleprofessional-latam.com/cl/nescafe-dolce-gusto/cafe-nescafe-dolce-gusto-cafe-au-lait-16-capsulas</v>
          </cell>
          <cell r="B55" t="str">
            <v>413 is the length of Café Nescafé Dolce Gusto Café Au Lait, con la intensidad del café Robusta y la suave cremosidad de la leche. Crea una taza armoniosa y equilibrada. Potencia tu negocio con este cafe de textura redonda, llena de notas de caramelo y de cereal tostado. Formato 16 Cápsulas de café con leche en polvo Café y leche en una sola cápsula Para preparar 16 tazas de Café con Leche Diseñado para máquinas Nescafé Dolce Gusto</v>
          </cell>
          <cell r="C55">
            <v>434</v>
          </cell>
          <cell r="D55" t="str">
            <v>Ofrece a tus clientes el auténtico sabor del Cafe Au Lait con las cápsulas Nescafé Dolce Gusto. Encuéntralas en aquí y haz de tu negocio todo un éxito.</v>
          </cell>
          <cell r="E55">
            <v>151</v>
          </cell>
          <cell r="G55"/>
          <cell r="H55"/>
          <cell r="I55"/>
          <cell r="J55" t="str">
            <v>Thrive</v>
          </cell>
          <cell r="K55" t="str">
            <v>Si</v>
          </cell>
        </row>
        <row r="56">
          <cell r="A56" t="str">
            <v>https://www.nestleprofessional-latam.com/cl/nescafe-dolce-gusto/cafe-nescafe-dolce-gusto-cappuccino-16-capsulas</v>
          </cell>
          <cell r="B56" t="str">
            <v>339 is the length of Café Nescafé Dolce Gusto Cappuccino, una densa capa de espuma y un shot de café espresso de granos tostados y molidos para lograr la unión perfecta en una taza y potenciar al máximo tu negocio. Formato 16 Cápsulas Cápsulas de café y leche en polvo Extra espuma  Para preparar 8 tazas de Capuccino Diseñado para máquinas Nescafé Dolce Gusto</v>
          </cell>
          <cell r="C56">
            <v>360</v>
          </cell>
          <cell r="D56" t="str">
            <v>Sorprende a tus clientes con el cappuccino perfecto gracias a las cápsulas Nescafé Dolce Gusto. Encuentra este delicioso sabor aquí en Nestlé Professional.</v>
          </cell>
          <cell r="E56">
            <v>155</v>
          </cell>
          <cell r="G56"/>
          <cell r="H56"/>
          <cell r="I56"/>
          <cell r="J56" t="str">
            <v>Thrive</v>
          </cell>
          <cell r="K56" t="str">
            <v>Si</v>
          </cell>
        </row>
        <row r="57">
          <cell r="A57" t="str">
            <v>https://www.nestleprofessional-latam.com/cl/nescafe-dolce-gusto/cafe-nescafe-dolce-gusto-espresso-intenso-16-capsulas</v>
          </cell>
          <cell r="B57" t="str">
            <v>403 is the length of Café Nescafé Dolce Gusto Espresso Intenso, un café de sabor intenso y lleno de aroma de los mejores granos de Robusta y Arábica. Extraído con la presión perfecta para obtener una delicada capa de crema y lograr potenciar al máximo tu negocio. Formato display 16 Cápsulas Cápsulas de café tostado y molido Extra espuma Para preparar 16 tazas de Espresso Intenso Diseñado para máquinas Nescafé Dolce Gusto</v>
          </cell>
          <cell r="C57">
            <v>424</v>
          </cell>
          <cell r="D57" t="str">
            <v>Ofrece a tus clientes el sabor único del Café Espresso Intenso de las cápsulas Nescafé Dolce Gusto. Encuentra esta deliciosa opción en Nestlé Professional.</v>
          </cell>
          <cell r="E57">
            <v>155</v>
          </cell>
          <cell r="G57"/>
          <cell r="H57"/>
          <cell r="I57"/>
          <cell r="J57" t="str">
            <v>Thrive</v>
          </cell>
          <cell r="K57" t="str">
            <v>Si</v>
          </cell>
        </row>
        <row r="58">
          <cell r="A58" t="str">
            <v>https://www.nestleprofessional-latam.com/cl/nescafe-dolce-gusto/cafe-nescafe-dolce-gusto-latte-macchiato-vanilla-16-capsulas</v>
          </cell>
          <cell r="B58" t="str">
            <v>428 is the length of Café Nescafé Dolce Gusto Latte Macchiato Vanilla, es nuestro Latte Macchiatto con un twist: perfecta unión de un shot de espresso en una suave capa de espuma de leche con un toque de vainilla, logrando potenciar al máximo tu negocio. Formato display 16 Cápsulas Cápsulas de cafe y leche en polvo Contiene leche en polvo, sabor vainilla Para preparar 8 tazas de Latte Macchiato Vainilla Diseñado para maquinas Nescafé Dolce Gusto</v>
          </cell>
          <cell r="C58">
            <v>449</v>
          </cell>
          <cell r="D58" t="str">
            <v>Disfruta del Latte Macchiato Vainilla de Nescafé® Dolce Gusto® en tu negocio con nuestro formato de 16 cápsulas. Y logra potenciar tus ventas hoy mismo.</v>
          </cell>
          <cell r="E58">
            <v>152</v>
          </cell>
          <cell r="G58" t="str">
            <v>aprobado</v>
          </cell>
          <cell r="H58" t="str">
            <v>10.09.2023</v>
          </cell>
          <cell r="I58"/>
          <cell r="J58" t="str">
            <v>IBS</v>
          </cell>
          <cell r="K58" t="str">
            <v>NO</v>
          </cell>
        </row>
        <row r="59">
          <cell r="A59" t="str">
            <v>https://www.nestleprofessional-latam.com/cl/nescafe-dolce-gusto/cafe-nescafe-dolce-gusto-mocha-16-capsulas</v>
          </cell>
          <cell r="B59" t="str">
            <v>315 is the length of Café Nescafé Dolce Gusto Mocha, el más suave y delicioso chocolate con todo el sabor de nuestro perfecto espresso para potenciar al máximo tu negocio. Formato 16 Cápsulas Cápsulas de café y cacao soluble Contiene leche en polvo y azúcar Para preparar 8 tazas de Café Mocha Diseñado para máquinas Nescafé Dolce Gusto</v>
          </cell>
          <cell r="C59">
            <v>336</v>
          </cell>
          <cell r="D59" t="str">
            <v>Ofrece a tus clientes el sabor único del Café Mocha de las cápsulas Nescafé® Dolce Gusto®. Encuentra esta deliciosa opción en Nestlé Professional Chile.</v>
          </cell>
          <cell r="E59">
            <v>152</v>
          </cell>
          <cell r="G59" t="str">
            <v>aprobado</v>
          </cell>
          <cell r="H59" t="str">
            <v>10.09.2023</v>
          </cell>
          <cell r="I59"/>
          <cell r="J59" t="str">
            <v>IBS</v>
          </cell>
          <cell r="K59" t="str">
            <v>NO</v>
          </cell>
        </row>
        <row r="60">
          <cell r="A60" t="str">
            <v>https://www.nestleprofessional-latam.com/cl/nescafe-dolce-gusto/chocolate-nescafe-dolce-gusto-chococino-16-capsulas</v>
          </cell>
          <cell r="B60" t="str">
            <v>362 is the length of Chocolate Nescafé Dolce Gusto Chococino, la máxima indulgencia para poteciar tu negocio en esos días fríos. Solo los mejores granos de cacao envueltos en una generosa capa de densa espuma de leche. Formato 16 Cápsulas Cápsulas sabor chocolate en polvo Contiene leche en polvo y azúcar Para preparar 8 tazas de Chocolate Diseñado para máquinas Nescafé Dolce Gusto</v>
          </cell>
          <cell r="C60">
            <v>383</v>
          </cell>
          <cell r="D60" t="str">
            <v>Deleita tus clientes con el irresistible sabor del Chocolate Chococino de Nescafé Dolce Gusto. Encuentra estas deliciosas cápsulas en Nestlé Professional.</v>
          </cell>
          <cell r="E60">
            <v>154</v>
          </cell>
          <cell r="G60"/>
          <cell r="H60"/>
          <cell r="I60"/>
          <cell r="J60" t="str">
            <v>Thrive</v>
          </cell>
          <cell r="K60" t="str">
            <v>Si</v>
          </cell>
        </row>
        <row r="61">
          <cell r="A61" t="str">
            <v>https://www.nestleprofessional-latam.com/cl/nescafe-dolce-gusto/maquina-dolce-gusto-genio-s</v>
          </cell>
          <cell r="B61" t="str">
            <v>274 is the length of Nunca había sido tan fácil preparar el café como a ti te gusta. Con la Genio S solo tienes que seleccionar el tamaño del café, presionar un botón y disfrutar de una deliciosa gama de bebidas con calidad de cafetería. Su diseño ultra compacto se adapta a cualquier espacio.  </v>
          </cell>
          <cell r="C61">
            <v>295</v>
          </cell>
          <cell r="D61" t="str">
            <v>Prepara café excepcional con la Máquina Dolce Gusto Genio S. Calidad de cafetería en tu negocio con un solo botón. ¡Descubre la experiencia única hoy!</v>
          </cell>
          <cell r="E61">
            <v>150</v>
          </cell>
          <cell r="G61" t="str">
            <v>aprobado</v>
          </cell>
          <cell r="H61" t="str">
            <v>10.09.2023</v>
          </cell>
          <cell r="I61"/>
          <cell r="J61" t="str">
            <v>IBS</v>
          </cell>
          <cell r="K61" t="str">
            <v>NO</v>
          </cell>
        </row>
        <row r="62">
          <cell r="A62" t="str">
            <v>https://www.nestleprofessional-latam.com/cl/nescafe-dolce-gusto/starbucks-nescafe-dolce-gusto-house-blend-americano-12-capsulas</v>
          </cell>
          <cell r="B62" t="str">
            <v>652 is the length of Café Starbucks Nescafé Dolce Gusto House Blend Americano, contiene una selección de los mejores granos latinoamericanos para un intense y oscuro color. Conquista a tus clientes con su marca favorita y un delicioso café cargado de sabor, balanceados sabores a cacao y nuez, y finalmente un toque de dulzor del tostado. Este café es nuestro inicio, la primera selección que creamos en 1971. Un verdadero reflejo de nosotros, para preparar un delicioso café por una cápsula inteligente de Nescafé Dolce Gusto. Formato 12 Cápsulas Cápsulas de café tostado y molido 100% Arábica Para preparar 12 tazas de Americano Diseñado para máquinas Nescafé Dolce Gusto</v>
          </cell>
          <cell r="C62">
            <v>673</v>
          </cell>
          <cell r="D62" t="str">
            <v>Deleita a todos tus clientes con el intenso sabor de las cápsulas Starbucks Nescafé Dolce Gusto House Blend Americano. Encuéntralas en Nestlé Professional.</v>
          </cell>
          <cell r="E62">
            <v>155</v>
          </cell>
          <cell r="G62"/>
          <cell r="H62"/>
          <cell r="I62"/>
          <cell r="J62" t="str">
            <v>Thrive</v>
          </cell>
          <cell r="K62" t="str">
            <v>Si</v>
          </cell>
        </row>
        <row r="63">
          <cell r="A63" t="str">
            <v>https://www.nestleprofessional-latam.com/cl/nescafe-dolce-gusto/starbucks-nescafe-dolce-gusto-latte-macchiato-12-capsulas</v>
          </cell>
          <cell r="B63" t="str">
            <v>337 is the length of Café Starbucks Nescafé Dolce Gusto Latte Macchiato, conquista a tus clientes con su marca favorita y un delicioso café aterciopelado, con cuerpo, hecho en tu máquina Nescafé Dolce Gusto. Formato 12 Cápsulas Cápsulas de café y leche en polvo 100% Arábica Para preparar 6 tazas de Latte Macchiato Diseñado para máquinas Nescafé Dolce Gusto</v>
          </cell>
          <cell r="C63">
            <v>358</v>
          </cell>
          <cell r="D63" t="str">
            <v>Impresiona a tus clientes con Starbuckz Latte Macchiato de Nescafé Dolce Gusto. Haz tu pedido ahora y disfruta de un café de alta calidad en tu negocio.</v>
          </cell>
          <cell r="E63">
            <v>152</v>
          </cell>
          <cell r="G63"/>
          <cell r="H63"/>
          <cell r="I63"/>
          <cell r="J63" t="str">
            <v>Thrive</v>
          </cell>
          <cell r="K63" t="str">
            <v>Si</v>
          </cell>
        </row>
        <row r="64">
          <cell r="A64" t="str">
            <v>https://www.nestleprofessional-latam.com/cl/nescafe-dolce-gusto/te-nescafe-dolce-gusto-chai-latte-16-capsulas</v>
          </cell>
          <cell r="B64" t="str">
            <v>410 is the length of Té Nescafé Dolce Gusto Chai Tea Latte, una exótica taza con la unión perfecta de</v>
          </cell>
          <cell r="C64">
            <v>101</v>
          </cell>
          <cell r="D64" t="str">
            <v>Disfruta del Té Chai Latte de Nescafé® Dolce Gusto® en tu negocio con nuestro formato en caja por 16 cápsulas. Y logra potenciar tus ventas hoy mismo.</v>
          </cell>
          <cell r="E64">
            <v>150</v>
          </cell>
          <cell r="G64" t="str">
            <v>aprobado</v>
          </cell>
          <cell r="H64" t="str">
            <v>10.09.2023</v>
          </cell>
          <cell r="I64"/>
          <cell r="J64" t="str">
            <v>IBS</v>
          </cell>
          <cell r="K64" t="str">
            <v>NO</v>
          </cell>
        </row>
        <row r="65">
          <cell r="A65" t="str">
            <v>https://www.nestleprofessional-latam.com/cl/nescafe/cafe-nescafe-cappuccino-140g-10-sobres</v>
          </cell>
          <cell r="B65" t="str">
            <v>291 is the length of Café Nescafé Cappuccino, el perfecto balance entre café, dulzor y sabor, con una exquisita espuma, preparado con leche descremada. Especial mejorar tu oferta de bebida. Formato 140g. 10 tazas Café instantáneo en polvo sabor Cappuccino Para preparar 10 tazas de Café Cappuccino 200ml por taza</v>
          </cell>
          <cell r="C65">
            <v>312</v>
          </cell>
          <cell r="D65" t="str">
            <v>Ofrece a todos tus clientes el exquisito sabor del Café Nescafé Cappuccino con 10 sobres de 14g cada uno. Una opción fácil y práctica para tu negocio.</v>
          </cell>
          <cell r="E65">
            <v>150</v>
          </cell>
          <cell r="G65"/>
          <cell r="H65"/>
          <cell r="I65"/>
          <cell r="J65" t="str">
            <v>Thrive</v>
          </cell>
          <cell r="K65" t="str">
            <v>Si</v>
          </cell>
        </row>
        <row r="66">
          <cell r="A66" t="str">
            <v>https://www.nestleprofessional-latam.com/cl/nescafe/cafe-nescafe-decaf-170g</v>
          </cell>
          <cell r="B66" t="str">
            <v>340 is the length of Café descafeinado Nescafé Decaf, es una mezcla de granos arábica y robusta cuidadosamente seleccionados, descafeinados naturalmente y tostados a la perfección para obtener un sabor y aroma único, y asi lograr potenciar tu negocio. Formato 170g.  Café instantáneo Libre de cafeína Para preparar 94 tazas de café descafeinado Libre de lactosa</v>
          </cell>
          <cell r="C66">
            <v>361</v>
          </cell>
          <cell r="D66" t="str">
            <v>Potencia tu negocio con el Café descafeinado Nescafé Decaf y ofrece a tus clientes una taza de café con un sabor y aroma único. ¡Visítanos y compra ahora!</v>
          </cell>
          <cell r="E66">
            <v>154</v>
          </cell>
          <cell r="G66"/>
          <cell r="H66"/>
          <cell r="I66"/>
          <cell r="J66" t="str">
            <v>Thrive</v>
          </cell>
          <cell r="K66" t="str">
            <v>Si</v>
          </cell>
        </row>
        <row r="67">
          <cell r="A67" t="str">
            <v>https://www.nestleprofessional-latam.com/cl/nescafe/cafe-nescafe-doble-choca-moka-184g-8-sobres</v>
          </cell>
          <cell r="B67" t="str">
            <v>345 is the length of Café Nescafé Doble Choca Moka, el perfecto balance entre café, dulzor y sabor, con una exquisita espuma, hecho con leche descremada y un delicioso sabor natural a cacao. Especial para mejorar tu oferta de bebida. Formato 184g. 8 tazas Café instantáneo en polvo sabor Doble Choca Moka Para preparar 8 tazas de Café doble choca Moka 200ml por taza</v>
          </cell>
          <cell r="C67">
            <v>366</v>
          </cell>
          <cell r="D67" t="str">
            <v>Descubre el delicioso Café Nescafé Doble Choca Moka en sobres de 18,4g, perfecto para negocios que buscan ofrecer una experiencia única a sus clientes.</v>
          </cell>
          <cell r="E67">
            <v>151</v>
          </cell>
          <cell r="G67"/>
          <cell r="H67"/>
          <cell r="I67"/>
          <cell r="J67" t="str">
            <v>Thrive</v>
          </cell>
          <cell r="K67" t="str">
            <v>Si</v>
          </cell>
        </row>
        <row r="68">
          <cell r="A68" t="str">
            <v>https://www.nestleprofessional-latam.com/cl/nescafe/cafe-nescafe-dolca-tarro-170g</v>
          </cell>
          <cell r="B68" t="str">
            <v>227 is the length of Café Nescafé Dolca, comparte el suave sabor y aroma de café Dolca y disfruta el placer de tomar un buen café en tu lugar de trabajo, eventos o donde tú quieras. Formato 170g Café instantáneo en polvo Café con caramelo Más suave</v>
          </cell>
          <cell r="C68">
            <v>248</v>
          </cell>
          <cell r="D68" t="str">
            <v>Sorprende a tus clientes con el delicioso sabor del Café Nescafé Dolca en tarro por 170g, ideal para negocios que buscan calidad y sabor en cada taza.</v>
          </cell>
          <cell r="E68">
            <v>150</v>
          </cell>
          <cell r="G68"/>
          <cell r="H68"/>
          <cell r="I68"/>
          <cell r="J68" t="str">
            <v>Thrive</v>
          </cell>
          <cell r="K68" t="str">
            <v>Si</v>
          </cell>
        </row>
        <row r="69">
          <cell r="A69" t="str">
            <v>https://www.nestleprofessional-latam.com/cl/nescafe/cafe-nescafe-dolca-tarro-400g</v>
          </cell>
          <cell r="B69" t="str">
            <v>227 is the length of Café Nescafé Dolca, comparte el suave sabor y aroma de café Dolca y disfruta el placer de tomar un buen café en tu lugar de trabajo, eventos o donde tú quieras. Formato 400g Café instantáneo en polvo Café con caramelo Más suave</v>
          </cell>
          <cell r="C69">
            <v>248</v>
          </cell>
          <cell r="D69" t="str">
            <v>El Café Nescafé Dolca en tarro de 400g es perfecto para negocios que buscan satisfacer a sus clientes con un café de calidad y sabor intenso en cada taza.</v>
          </cell>
          <cell r="E69">
            <v>154</v>
          </cell>
          <cell r="G69"/>
          <cell r="H69"/>
          <cell r="I69"/>
          <cell r="J69" t="str">
            <v>Thrive</v>
          </cell>
          <cell r="K69" t="str">
            <v>Si</v>
          </cell>
        </row>
        <row r="70">
          <cell r="A70" t="str">
            <v>https://www.nestleprofessional-latam.com/cl/nescafe/cafe-nescafe-fina-seleccion-200g</v>
          </cell>
          <cell r="B70" t="str">
            <v>347 is the length of Café Nescafé Fina Selección, un café instantáneo liofilizado con granos arábica tostados y molidos 10 veces más finos para liberar el mejor aroma y sabor. Mejora tu oferta de bebida con este delicioso café. Formato 200g Café instantáneo liofilizado Sabor y aroma más intenso Contiene granos frescos de arábica tostados y molidos 10 veces más finos</v>
          </cell>
          <cell r="C70">
            <v>368</v>
          </cell>
          <cell r="D70" t="str">
            <v>El Café Nescafé Fina Selección en presentación de 200g es ideal para negocios que buscan ofrecer un café con aroma y sabor excepcional a sus clientes.</v>
          </cell>
          <cell r="E70">
            <v>150</v>
          </cell>
          <cell r="G70"/>
          <cell r="H70"/>
          <cell r="I70"/>
          <cell r="J70" t="str">
            <v>Thrive</v>
          </cell>
          <cell r="K70" t="str">
            <v>si</v>
          </cell>
        </row>
        <row r="71">
          <cell r="A71" t="str">
            <v>https://www.nestleprofessional-latam.com/cl/nescafe/cafe-nescafe-fina-seleccion-50g</v>
          </cell>
          <cell r="B71" t="str">
            <v>293 is the length of Café Nescafé Fina Selección, un café instantáneo liofilizado con granos arábica tostados y molidos 10 veces más finos para liberar el mejor aroma y sabor. Mejora tu oferta de bebida con este delicioso café. Formato 50g Café instantáneo liofilizado Sabor y aroma más intenso Tostado suave-medio</v>
          </cell>
          <cell r="C71">
            <v>314</v>
          </cell>
          <cell r="D71" t="str">
            <v>Ofrece a tus clientes una experiencia única en cada taza con el Café Nescafé Fina Selección de 50g. Perfecto para negocios que buscan calidad y sabor.</v>
          </cell>
          <cell r="E71">
            <v>150</v>
          </cell>
          <cell r="G71"/>
          <cell r="H71"/>
          <cell r="I71"/>
          <cell r="J71" t="str">
            <v>Thrive</v>
          </cell>
          <cell r="K71" t="str">
            <v>Si</v>
          </cell>
        </row>
        <row r="72">
          <cell r="A72" t="str">
            <v>https://www.nestleprofessional-latam.com/cl/nescafe/cafe-nescafe-fina-seleccion-alta-rica-frasco-100g</v>
          </cell>
          <cell r="B72" t="str">
            <v>343 is the length of Café Nescafé Fina Selección Alta Rica, es un blend de granos arábicos seleccionados de América Latina que revelan inesperados toques de cacao. Un café de tostado intenso, con cuerpo y fuerza. Mejora tu ofera con este delicioso café. Formato 100g Café instantáneo liofilizado Granos 100% arábicos seleccionados de America Latina Tostado Intenso</v>
          </cell>
          <cell r="C72">
            <v>364</v>
          </cell>
          <cell r="D72" t="str">
            <v>Sorprende a tus clientes con el Café Nescafé Fina Selección Alta Rica 400g, ideal para negocios que buscan un café con sabor intenso y aroma excepcional.</v>
          </cell>
          <cell r="E72">
            <v>153</v>
          </cell>
          <cell r="G72"/>
          <cell r="H72"/>
          <cell r="I72"/>
          <cell r="J72" t="str">
            <v>Thrive</v>
          </cell>
          <cell r="K72" t="str">
            <v>Si</v>
          </cell>
        </row>
        <row r="73">
          <cell r="A73" t="str">
            <v>https://www.nestleprofessional-latam.com/cl/nescafe/cafe-nescafe-stick-decaf-20x18g</v>
          </cell>
          <cell r="B73" t="str">
            <v>311 is the length of Café descafeinado Nescafé Decaf, es una mezcla de granos arábica y robusta cuidadosamente seleccionados, descafeinados naturalmente y tostados a la perfección para obtener un sabor y aroma único. Un café apto para todos. Formato multipack 20 unidades de 1,8g.  Café instantáneo Libre de cafeína Libre de lactosa</v>
          </cell>
          <cell r="C73">
            <v>332</v>
          </cell>
          <cell r="D73" t="str">
            <v>El Café Nescafé Decaf en prácticos sticks individuales de 18g, ideal para negocios que buscan ofrecer opciones saludables y de calidad a sus clientes.</v>
          </cell>
          <cell r="E73">
            <v>150</v>
          </cell>
          <cell r="G73"/>
          <cell r="H73"/>
          <cell r="I73"/>
          <cell r="J73" t="str">
            <v>Thrive</v>
          </cell>
          <cell r="K73" t="str">
            <v>Si</v>
          </cell>
        </row>
        <row r="74">
          <cell r="A74" t="str">
            <v>https://www.nestleprofessional-latam.com/cl/nescafe/cafe-nescafe-tradicion-frasco-170g</v>
          </cell>
          <cell r="B74" t="str">
            <v>267 is the length of Café Nescafé Tradición, el café de todos los días,en una cómoda presentación para disfrutarlo en tu lugar de trabajo, eventos o donde tú quieras. Formato 170g 100% Café instantáneo en polvo Sin agregados de ningun tipo Para preparar 94 tazas de café Nescafé Tradición</v>
          </cell>
          <cell r="C74">
            <v>288</v>
          </cell>
          <cell r="D74" t="str">
            <v>Ofrece a tus clientes el sabor y aroma único del Café Nescafé Tradición en su presentación de frasco por 170g. ¡Descubre su delicioso sabor en cada taza!</v>
          </cell>
          <cell r="E74">
            <v>153</v>
          </cell>
          <cell r="G74"/>
          <cell r="H74"/>
          <cell r="I74"/>
          <cell r="J74" t="str">
            <v>Thrive</v>
          </cell>
          <cell r="K74" t="str">
            <v>Si</v>
          </cell>
        </row>
        <row r="75">
          <cell r="A75" t="str">
            <v>https://www.nestleprofessional-latam.com/cl/nescafe/cafe-nescafe-tradicion-stabilo-500g</v>
          </cell>
          <cell r="B75" t="str">
            <v>269 is the length of Café Nescafé Tradición, el café de todos los días, en una cómoda presentación para disfrutarlo en tu lugar de trabajo, eventos o donde tú quieras. Formato 500g 100% Café instantáneo en polvo Sin agregados de ningun tipo Para preparar 278 tazas de café Nescafé Tradición</v>
          </cell>
          <cell r="C75">
            <v>290</v>
          </cell>
          <cell r="D75" t="str">
            <v>Sorprende a tus clientes con el aroma y sabor inigualable del Café Nescafé Tradición Stabilo en su cómoda presentación de 500g. ¡Visítanos y compra ahora!</v>
          </cell>
          <cell r="E75">
            <v>154</v>
          </cell>
          <cell r="G75"/>
          <cell r="H75"/>
          <cell r="I75"/>
          <cell r="J75" t="str">
            <v>Thrive</v>
          </cell>
          <cell r="K75" t="str">
            <v>Si</v>
          </cell>
        </row>
        <row r="76">
          <cell r="A76" t="str">
            <v>https://www.nestleprofessional-latam.com/cl/nescafe/cafe-nescafe-tradicion-tarro-170g</v>
          </cell>
          <cell r="B76" t="str">
            <v>267 is the length of Café Nescafé Tradición, el café de todos los días,en una cómoda presentación para disfrutarlo en tu lugar de trabajo, eventos o donde tú quieras. Formato 170g 100% Café instantáneo en polvo Sin agregados de ningun tipo Para preparar 94 tazas de café Nescafé Tradición</v>
          </cell>
          <cell r="C76">
            <v>288</v>
          </cell>
          <cell r="D76" t="str">
            <v>El Café Nescafé Tradición en su presentación de tarro de 170g es perfecto para negocios de alimentos. Su aroma y sabor intenso cautivará a tus clientes.</v>
          </cell>
          <cell r="E76">
            <v>152</v>
          </cell>
          <cell r="G76"/>
          <cell r="H76"/>
          <cell r="I76"/>
          <cell r="J76" t="str">
            <v>Thrive</v>
          </cell>
          <cell r="K76" t="str">
            <v>Si</v>
          </cell>
        </row>
        <row r="77">
          <cell r="A77" t="str">
            <v>https://www.nestleprofessional-latam.com/cl/nescafe/cafe-nescafe-tradicion-tarro-400g</v>
          </cell>
          <cell r="B77" t="str">
            <v>289 is the length of Café Nescafé Tradición, el café de todos los días, en una cómoda presentación para disfrutarlo en tu lugar de trabajo, eventos o donde tú quieras. Formato 400g 100% Café instantáneo en polvo Sin agregados de ningun tipo Formato conveniente Para preparar 222 tazas de café Nescafé Tradición</v>
          </cell>
          <cell r="C77">
            <v>310</v>
          </cell>
          <cell r="D77" t="str">
            <v>El café Nescafé Tradición en tarro de 400g es la elección perfecta para los negocios que buscan un sabor y aroma equilibrados y duraderos en cada taza.</v>
          </cell>
          <cell r="E77">
            <v>151</v>
          </cell>
          <cell r="G77"/>
          <cell r="H77"/>
          <cell r="I77"/>
          <cell r="J77" t="str">
            <v>Thrive</v>
          </cell>
          <cell r="K77" t="str">
            <v>Si</v>
          </cell>
        </row>
        <row r="78">
          <cell r="A78" t="str">
            <v>https://www.nestleprofessional-latam.com/cl/nescafe/cafe-nescafe-tradicion-tarro-50g</v>
          </cell>
          <cell r="B78" t="str">
            <v>217 is the length of Café Nescafé Tradición, el café de todos los días,en una cómoda presentación para disfrutarlo en tu lugar de trabajo, eventos o donde tú quieras. Formato 50g 100% Café instantáneo en polvo Sin agregados de ningun tipo</v>
          </cell>
          <cell r="C78">
            <v>238</v>
          </cell>
          <cell r="D78" t="str">
            <v>Eleva la experiencia de café en tu negocio con Nescafé Tradición en tarro de 50g. Sorprende a tus clientes con su sabor y aroma excepcionales. ¡Compra ya!</v>
          </cell>
          <cell r="E78">
            <v>154</v>
          </cell>
          <cell r="G78" t="str">
            <v>aprobado</v>
          </cell>
          <cell r="H78" t="str">
            <v>10.09.2023</v>
          </cell>
          <cell r="I78"/>
          <cell r="J78" t="str">
            <v>IBS</v>
          </cell>
          <cell r="K78" t="str">
            <v>NO</v>
          </cell>
        </row>
        <row r="79">
          <cell r="A79" t="str">
            <v>https://www.nestleprofessional-latam.com/cl/nescafe/cafe-nescafe-vainilla-latte-148g-8-sobres</v>
          </cell>
          <cell r="B79" t="str">
            <v>342 is the length of Café Nescafé Vainilla Latte, el perfecto balance entre café, dulzor y sabor, con una exquisita espuma, hecho con leche descremada y un delicioso sabor natural a vainilla. Especial para mejorar tu oferta de bebida. Formato 148g. 8 tazas Café instantáneo en polvo sabor Vainilla Latte Para preparar 8 tazas de Café Vainilla Latte 200ml por taza</v>
          </cell>
          <cell r="C79">
            <v>363</v>
          </cell>
          <cell r="D79" t="str">
            <v>El perfecto balance entre café, dulzor y sabor es con Nescafé Vainilla Latte en prácticos sobres. Perfecto para ofrecer una deliciosa opción en tu negocio.</v>
          </cell>
          <cell r="E79">
            <v>155</v>
          </cell>
          <cell r="G79"/>
          <cell r="H79"/>
          <cell r="I79"/>
          <cell r="J79" t="str">
            <v>Thrive</v>
          </cell>
          <cell r="K79" t="str">
            <v>Si</v>
          </cell>
        </row>
        <row r="80">
          <cell r="A80" t="str">
            <v>https://www.nestleprofessional-latam.com/cl/nescafe/nescafe-cacao-en-polvo-bolsa-1kg</v>
          </cell>
          <cell r="B80" t="str">
            <v>213 is the length of Mezcla en polvo para preparar bebida instantánea sabor Chocolate. Formulado especialmente para sistemas dispensadores automáticos y equipos vending. Rendimiento de 1kg aproximado a 45 tazas. Puede contener leche. </v>
          </cell>
          <cell r="C80">
            <v>234</v>
          </cell>
          <cell r="D80" t="str">
            <v>Descubre el delicioso sabor de NESCAFÉ Cacao en Polvo en tu negocio. La bolsa de 1kg es perfecta para preparar bebidas calientes y postres irresistibles.</v>
          </cell>
          <cell r="E80">
            <v>153</v>
          </cell>
          <cell r="G80"/>
          <cell r="H80"/>
          <cell r="I80"/>
          <cell r="J80" t="str">
            <v>Thrive</v>
          </cell>
          <cell r="K80" t="str">
            <v>Si</v>
          </cell>
        </row>
        <row r="81">
          <cell r="A81" t="str">
            <v>https://www.nestleprofessional-latam.com/cl/nescafe/nescafe-cappuccino-vainilla-1kg</v>
          </cell>
          <cell r="B81" t="str">
            <v>431 is the length of Nescafé Cappuccino Vainilla. Polvo para preparar café estilo cappuccino con un toque perfecto del suave sabor a vainilla, formulado especialmente para máquinas expendedoras de bebidas café Nescafé. Formulado especialmente para máquinas expendedoras de bebidas de café NESCAFÉ Contiene leche y soya. Puede contener Gluten Rendimiento de 1kg aproximado a 32 tazas. Tiempo de vida: 15 meses Formato de venta 4 unidades de 1 kilogramo.</v>
          </cell>
          <cell r="C81">
            <v>452</v>
          </cell>
          <cell r="D81" t="str">
            <v>Deleita a tus clientes con la mezcla perfecta de café, leche y vainilla con Nescafé Cappuccino Vainilla en bolsa de 1kg, ideal para negocios de alimentos</v>
          </cell>
          <cell r="E81">
            <v>153</v>
          </cell>
          <cell r="G81"/>
          <cell r="H81"/>
          <cell r="I81"/>
          <cell r="J81" t="str">
            <v>Thrive</v>
          </cell>
          <cell r="K81" t="str">
            <v>Si</v>
          </cell>
        </row>
        <row r="82">
          <cell r="A82" t="str">
            <v>https://www.nestleprofessional-latam.com/cl/nescafe/nescafe-fts-120-maquina-cafe-soluble</v>
          </cell>
          <cell r="B82" t="str">
            <v>528 is the length of NESCAFÉ® FTS 120 es la máquina nueva y mejorada, con diseño elegante y contemporáneo, que viene con pantalla táctil de 10 pulgadas, llamativa iluminación LED y que destaca por su boquilla de aluminio con el icónico acento rojo de NESCAFÉ@ Para cumplir con las expectativas que necesitan tus clientes, te ofrecemos la máquina que les entregará una excelente experiencia de café. Dispensando 400 tazas por carga aproximadamente. Máquina a comodato con un mínimo de venta de 50 tazas por día. Máquina de café soluble *1 vaso = 8 oz</v>
          </cell>
          <cell r="C82">
            <v>549</v>
          </cell>
          <cell r="D82" t="str">
            <v>Obtén más calidad y rapidez en la preparación de café con la nueva, mejorada y elegante máquina NESCAFÉ FTS 120. Perfecta para negocios de alta demanda.</v>
          </cell>
          <cell r="E82">
            <v>152</v>
          </cell>
          <cell r="G82"/>
          <cell r="H82"/>
          <cell r="I82"/>
          <cell r="J82" t="str">
            <v>Thrive</v>
          </cell>
          <cell r="K82" t="str">
            <v>Si</v>
          </cell>
        </row>
        <row r="83">
          <cell r="A83" t="str">
            <v>https://www.nestleprofessional-latam.com/cl/nescafe/nescafe-mts60e-maquina-cafe-grano</v>
          </cell>
          <cell r="B83" t="str">
            <v>609 is the length of NESCAFÉ® MTS60E 100% automática, ofrece una variedad de bebidas profesionales de alta calidad combinando lo mejor de granos de café recién molidos para satisfacer el gusto de todos. La máquina está construida con las últimas innovaciones en términos de molienda, elaboración y temperatura para lograr lo mejor en calidad de taza y reducir la complejidad operacional. Con hasta 24 variedades de bebidas distintas, se demora 45 segundos en preparar un Espresso. Dispensando 200 tazas por carga aproximadamente. Máquina a comodato con un mínimo de venta de 40 tazas por día. Máquina de café grano. *1 vaso = 8 oz</v>
          </cell>
          <cell r="C83">
            <v>630</v>
          </cell>
          <cell r="D83" t="str">
            <v>Disfruta el mejor café en tu negocio con la máquina de café en grano NESCAFÉ MTS60E. Consigue una experiencia de café premium para tus clientes. ¡Conócela!</v>
          </cell>
          <cell r="E83">
            <v>155</v>
          </cell>
          <cell r="G83"/>
          <cell r="H83"/>
          <cell r="I83"/>
          <cell r="J83" t="str">
            <v>Thrive</v>
          </cell>
          <cell r="K83" t="str">
            <v>Si</v>
          </cell>
        </row>
        <row r="84">
          <cell r="A84" t="str">
            <v>https://www.nestleprofessional-latam.com/cl/nescafe/nescafe-rancilio-maquina-cafe-de-grano</v>
          </cell>
          <cell r="B84" t="str">
            <v>430 is the length of NESCAFÉ® Rancilio te invita a disfrutar tu espresso al más puro estilo italiano con la máquina y molino profesional. Rancilio de alta calidad, con servicio técnico prestado por la empresa nacional DACH (el cliente debe coordinar y financiar las respectivas mantenciones y servicios que requieran las máquinas) Ofrecemos el apoyo constante de nuestro barista experto. Máquina a comodato con un mínimo de venta de 100 tazas por día.</v>
          </cell>
          <cell r="C84">
            <v>451</v>
          </cell>
          <cell r="D84" t="str">
            <v>Experimenta el auténtico sabor del café de grano en tu negocio con la máquina NESCAFÉ Rancilio. Encuentra la máquina ideal aquí y sorprende a tus clientes.</v>
          </cell>
          <cell r="E84">
            <v>155</v>
          </cell>
          <cell r="G84"/>
          <cell r="H84"/>
          <cell r="I84"/>
          <cell r="J84" t="str">
            <v>Thrive</v>
          </cell>
          <cell r="K84" t="str">
            <v>Si</v>
          </cell>
        </row>
        <row r="85">
          <cell r="A85" t="str">
            <v>https://www.nestleprofessional-latam.com/cl/nescafe/nescafe-vitro-maquina-cafe-de-grano-y-soluble</v>
          </cell>
          <cell r="B85" t="str">
            <v>481 is the length of NESCAFÉ® VITRO es la máquina nueva y mejorada, con diseño elegante y contemporáneo, que viene con pantalla táctil con tecnología touchless y llamativa iluminación LED. Para cumplir con las expectativas que necesitan tus clientes, te ofrecemos la máquina que les entregará una excelente experiencia de café. Dispensando 230 tazas por carga aproximadamente. Máquina a comodato con un mínimo de venta de 100 tazas por día. Máquina disponible en version soluble y grano. *1 vaso = 8 oz</v>
          </cell>
          <cell r="C85">
            <v>502</v>
          </cell>
          <cell r="D85" t="str">
            <v>Aumenta la variedad de opciones en tu negocio con la nueva y mejorada NESCAFÉ Vitro, la máquina que combina café de grano y soluble. ¡Descubre más aquí!</v>
          </cell>
          <cell r="E85">
            <v>152</v>
          </cell>
          <cell r="G85"/>
          <cell r="H85"/>
          <cell r="I85"/>
          <cell r="J85" t="str">
            <v>Thrive</v>
          </cell>
          <cell r="K85" t="str">
            <v>Si</v>
          </cell>
        </row>
        <row r="86">
          <cell r="A86" t="str">
            <v>https://www.nestleprofessional-latam.com/cl/nescafe/tapa-de-vasos-8-12-y-20-oz</v>
          </cell>
          <cell r="B86" t="str">
            <v>256 is the length of Tapa de vasos 8 Onzas para vasos para bebidas calientes. Formato 1000 u.  Tapa de vasos 12 Onzas para vasos para bebidas calientes. Formato 1000 u.  Tapa de vasos 20 Onzas para vasos para bebidas calientes. Formato 1000 u.  Venta por manga de 1000 unidades</v>
          </cell>
          <cell r="C86">
            <v>277</v>
          </cell>
          <cell r="D86" t="str">
            <v>Protege las bebidas de tus clientes con las tapas de alta calidad para vasos de 8, 12 y 20 oz. Descubre las opciones disponibles y eleva su experiencia.</v>
          </cell>
          <cell r="E86">
            <v>152</v>
          </cell>
          <cell r="G86"/>
          <cell r="H86"/>
          <cell r="I86"/>
          <cell r="J86" t="str">
            <v>Thrive</v>
          </cell>
          <cell r="K86" t="str">
            <v>Si</v>
          </cell>
        </row>
        <row r="87">
          <cell r="A87" t="str">
            <v>https://www.nestleprofessional-latam.com/cl/nescafe/vaso-nescafe-biodegradable-8-y-12-oz</v>
          </cell>
          <cell r="B87" t="str">
            <v>185 is the length of Vasos Biodegradable, comprometidos con el medio ambiente Vaso reciclable para bebidas calientes 12 Onzas. Vaso reciclable para bebidas calientes 8 Onzas. Venta por manga de 50 unidades.</v>
          </cell>
          <cell r="C87">
            <v>206</v>
          </cell>
          <cell r="D87" t="str">
            <v>Agrega un toque eco-friendly a tu negocio con los vasos biodegradables de NESCAFÉ de 8 y 12 oz. ¡Descubre cómo hacer tu aporte al medio ambiente aquí!</v>
          </cell>
          <cell r="E87">
            <v>150</v>
          </cell>
          <cell r="G87"/>
          <cell r="H87"/>
          <cell r="I87"/>
          <cell r="J87" t="str">
            <v>Thrive</v>
          </cell>
          <cell r="K87" t="str">
            <v>Si</v>
          </cell>
        </row>
        <row r="88">
          <cell r="A88" t="str">
            <v>https://www.nestleprofessional-latam.com/cl/nestle-lacteos/crema-de-leche-tarro-nestle-48x157g</v>
          </cell>
          <cell r="B88" t="str">
            <v>387 is the length of Crema de leche Nestlé, es una crema que su inigualable e insuperable sabor, textura y consistencia la han convertido en la reina indiscutida a la hora de acompañar duraznos y frutillas y el ingrediente perfecto para transformar un plato simple en uno increíble. Todo mejora con crema Nestlé! Formato 157g. Todo mejora con crema Nestlé! Libre de gluten Para preparaciones dulces y saladas</v>
          </cell>
          <cell r="C88">
            <v>408</v>
          </cell>
          <cell r="D88" t="str">
            <v>La crema de leche en tarro Nestlé de 157g es el complemento perfecto para tus preparaciones culinarias. ¡Agrega su delicioso sabor a tus recetas ahora!</v>
          </cell>
          <cell r="E88">
            <v>151</v>
          </cell>
          <cell r="G88"/>
          <cell r="H88"/>
          <cell r="I88"/>
          <cell r="J88" t="str">
            <v>Thrive</v>
          </cell>
          <cell r="K88" t="str">
            <v>Si</v>
          </cell>
        </row>
        <row r="89">
          <cell r="A89" t="str">
            <v>https://www.nestleprofessional-latam.com/cl/nestle-lacteos/nestle-crema-de-leche-tarro-48x236g-cl</v>
          </cell>
          <cell r="B89" t="str">
            <v>387 is the length of Crema de leche Nestlé, es una crema que su inigualable e insuperable sabor, textura y consistencia la han convertido en la reina indiscutida a la hora de acompañar duraznos y frutillas y el ingrediente perfecto para transformar un plato simple en uno increíble. Todo mejora con crema Nestlé! Formato 236g. Todo mejora con crema Nestlé! Libre de gluten Para preparaciones dulces y saladas</v>
          </cell>
          <cell r="C89">
            <v>408</v>
          </cell>
          <cell r="D89" t="str">
            <v>Descubre el sabor y la cremosidad de la Crema de Leche en tarro Nestlé de 236g, ideal para preparaciones culinarias dulces en tu negocio. ¡Ordénala ahora!</v>
          </cell>
          <cell r="E89">
            <v>154</v>
          </cell>
          <cell r="G89"/>
          <cell r="H89"/>
          <cell r="I89"/>
          <cell r="J89" t="str">
            <v>Thrive</v>
          </cell>
          <cell r="K89" t="str">
            <v>Si</v>
          </cell>
        </row>
        <row r="90">
          <cell r="A90" t="str">
            <v>https://www.nestleprofessional-latam.com/cl/nestle-lacteos/nido-lep-instan-26mg-12x800gcl</v>
          </cell>
          <cell r="B90" t="str">
            <v>400 is the length of Leche en Polvo Nido Entera Bolsa es naturalmente buena fuente de proteínas y Calcio y además está fortificada con Vitaminas C y hierro porque sabemos que son lo que más quieres y quieres darles siempre lo mejor Leche Nido Entera entregará los nutrientes esenciales para su alimentación equilibrada Formato 800 g Libre de gluten Fortificada con vitaminas y minerales Buena fuente de proteínas y calcio</v>
          </cell>
          <cell r="C90">
            <v>421</v>
          </cell>
          <cell r="D90" t="str">
            <v>Haz crecer tu negocio con la leche en polvo Nido LEP Instan 26%MG en presentación de 800g. Disfruta de su sabor y beneficios nutricionales. ¡Compra ahora!</v>
          </cell>
          <cell r="E90">
            <v>154</v>
          </cell>
          <cell r="G90"/>
          <cell r="H90"/>
          <cell r="I90"/>
          <cell r="J90" t="str">
            <v>Thrive</v>
          </cell>
          <cell r="K90" t="str">
            <v>Si</v>
          </cell>
        </row>
        <row r="91">
          <cell r="A91" t="str">
            <v>https://www.nestleprofessional-latam.com/cl/nestle-lacteos/nido-lep-instan-26mg-6x1350gcl</v>
          </cell>
          <cell r="B91" t="str">
            <v>429 is the length of Leche en polvo Nido Entera, es naturalmente buena fuente de proteínas y calcio y está fortificada con vitaminas y minerales. Porque sabemos que tus hijos son lo que más quieres y quieres darles siempre lo mejor, Leche NIDO Entera entregará los nutrientes esenciales para su alimentación equilibrada. Formato 1350g. Nido: Tu amor, su futuro. Libre de gluten Fortificada con vitaminas y minerales Buena fuente de proteínas y calcio</v>
          </cell>
          <cell r="C91">
            <v>450</v>
          </cell>
          <cell r="D91" t="str">
            <v>Potencia tus recetas con la Leche en polvo Nido Entera de calidad premium. Satisface a tus clientes con sabores irresistibles. ¡Compra ya para tu negocio!</v>
          </cell>
          <cell r="E91">
            <v>154</v>
          </cell>
          <cell r="G91" t="str">
            <v>aprobado</v>
          </cell>
          <cell r="H91" t="str">
            <v>10.09.2023</v>
          </cell>
          <cell r="I91"/>
          <cell r="J91" t="str">
            <v>IBS</v>
          </cell>
          <cell r="K91" t="str">
            <v>NO</v>
          </cell>
        </row>
        <row r="92">
          <cell r="A92" t="str">
            <v>https://www.nestleprofessional-latam.com/cl/nestle-lacteos/svelty-move-lep-descr-sfpk10x800gcl</v>
          </cell>
          <cell r="B92" t="str">
            <v>387 is the length of Leche en polvo Svelty Move+ Descremada, mantiene en movimiento mejorando la bondad natural de la leche con nutrientes para mantener los huesos fuertes, músculos saludables y el nivel de energía que necesitas para afrontar el día a día. Leche descremada en polvo, con Vitaminas A y D. 0% grasa total. Formato 800g Libre de gluten 0% grasa total Vitamina B, C, D y otras, Calcio, Proteínas</v>
          </cell>
          <cell r="C92">
            <v>408</v>
          </cell>
          <cell r="D92" t="str">
            <v>La leche en polvo Svelty Move LEP Descr SFPK es ideal para tus clientes que buscan un estilo de vida activo y saludable. ¡Ofrece lo mejor en tu negocio!</v>
          </cell>
          <cell r="E92">
            <v>152</v>
          </cell>
          <cell r="G92"/>
          <cell r="H92"/>
          <cell r="I92"/>
          <cell r="J92" t="str">
            <v>Thrive</v>
          </cell>
          <cell r="K92" t="str">
            <v>Si</v>
          </cell>
        </row>
        <row r="93">
          <cell r="A93" t="str">
            <v>https://www.nestleprofessional-latam.com/cl/nestle-lacteos/svelty-move-lep-slactosasftpk12x800gcl</v>
          </cell>
          <cell r="B93" t="str">
            <v>547 is the length of Leche en polvo Svelty Move+ Sin lactosa Descremada, mantiene en movimiento mejorando la bondad natural de la leche con nutrientes para mantener los huesos fuertes, músculos saludables y el nivel de energía que necesitas para afrontar el día a día. Calcilock es una combinación exclusiva de Calcio, 3 Vitaminas y 3 Minerales que participan en el metabolismo óseo, permitiendo una mejor absorción y fijación del Calcio, ayudando a mantener una buena salud ósea. Formato 800g Libre de gluten 0% grasa total Vitamina B, C, D y otras, Calcio, Proteínas</v>
          </cell>
          <cell r="C93">
            <v>568</v>
          </cell>
          <cell r="D93" t="str">
            <v>Mejora tu oferta de productos lácteos con Svelty MOVE + LEP Sin Lactosa. Aprovecha la oportunidad de satisfacer a tus clientes con esta opción saludable.</v>
          </cell>
          <cell r="E93">
            <v>153</v>
          </cell>
          <cell r="G93"/>
          <cell r="H93"/>
          <cell r="I93"/>
          <cell r="J93" t="str">
            <v>Thrive</v>
          </cell>
          <cell r="K93" t="str">
            <v>Si</v>
          </cell>
        </row>
        <row r="94">
          <cell r="A94" t="str">
            <v>https://www.nestleprofessional-latam.com/cl/nestle/manjar-nestle-1kg</v>
          </cell>
          <cell r="B94" t="str">
            <v>237 is the length of Manjar Nestlé clásico, cremoso y con un delicioso sabor a caramelo y leche, perfecto para acompañar tus recetas de siempre. Disfrútalo junto a queques, tostadas, panqueques y tortas. Formato 1Kg. Libre de gluten   Almacenamiento: 9 meses</v>
          </cell>
          <cell r="C94">
            <v>258</v>
          </cell>
          <cell r="D94" t="str">
            <v>Disfruta del delicioso sabor del Manjar Nestlé en tus preparaciones con esta práctica presentación de 1kg. Ideal para negocios de repostería y catering.</v>
          </cell>
          <cell r="E94">
            <v>152</v>
          </cell>
          <cell r="G94"/>
          <cell r="H94"/>
          <cell r="I94"/>
          <cell r="J94" t="str">
            <v>Thrive</v>
          </cell>
          <cell r="K94" t="str">
            <v>Si</v>
          </cell>
        </row>
        <row r="95">
          <cell r="A95" t="str">
            <v>https://www.nestleprofessional-latam.com/cl/noticias/cappuccino-vegetal</v>
          </cell>
          <cell r="B95" t="str">
            <v>959 is the length of Nestlé Professional lanza primer café vegetal, libre de lactosa y de granos recién molidos al mercado chileno, este producto lo encontraras en varias cadenas nacionales. Disfruta donde quieras este lanzamiento MADE IN CHILE ¿El nuevo Cappuccino Vegetal de Nescafé contiene proteína animal? No, el nuevo Cappuccino Vegetal de Nescafé es libre de proteína animal. ¿El producto contiene lactosa? No, el producto es libre de lactosa por su origen vegetal además de altos estándares de control en el proceso productivo. ¿En base a que proteína está elaborada esta bebida vegetal de Nature’s Heart? Esta bebida es elaborada en base a proteína de arroz. ¿Con que se prepara el nuevo Cappuccino Vegetal de Nescafé? Es una mezcla balanceada entre el mejor café en grano Nescafé recién molido y la nueva bebida vegetal en polvo de Nature’s Heart ¿Esta preparación cuenta con algún sello de advertencia “Alto en”? No, nuestro nuevo Cappuccino Vegetal es libre de sellos.</v>
          </cell>
          <cell r="C95">
            <v>980</v>
          </cell>
          <cell r="D95" t="str">
            <v>Disfruta del nuevo Cappuccino Vegetal de Nestlé Professional, una deliciosa alternativa 100% vegetal, perfecta para todos tus clientes amantes del café.</v>
          </cell>
          <cell r="E95">
            <v>152</v>
          </cell>
          <cell r="G95"/>
          <cell r="H95"/>
          <cell r="I95"/>
          <cell r="J95" t="str">
            <v>Thrive</v>
          </cell>
          <cell r="K95" t="str">
            <v>Si</v>
          </cell>
        </row>
        <row r="96">
          <cell r="A96" t="str">
            <v>https://www.nestleprofessional-latam.com/cl/noticias/como-pagar-en-el-portal-nestle-professional</v>
          </cell>
          <cell r="B96" t="str">
            <v>1021 is the length of El portal de pago es una plataforma de pago para clientes de Nestlé, en este el cliente puede revisar sus facturas pendientes, agrupar en ordenes, pagarlas y revisar su estado de pago. El portal de pago permite al cliente visualizar rápidamente sus fechas de vencimiento, monto a pagar y estado de pago. Además, la plataforma permite al cliente pagar de forma independiente, sin necesitar un vendedor o transportista, pagando a través de su propio banco en cualquier momento y hora del día. Métodos de pago Portal En el Portal de pago, cada usuario puede seleccionar distintos documentos para generar una orden de pago, la cual puede pagar mediante 4 opciones: Botón Santander, para usuarios de este banco, Botón Banco de Chile, para usuarios de este banco, Servipag, para otros métodos y la opción Declarar Transferencia permite al usuario pagar mediante transferencia electrónica desde su banco y declarar el monto en el portal, este proceso requiere conciliación por lo que el estado de pago no cambia automáticamente.</v>
          </cell>
          <cell r="C96">
            <v>1043</v>
          </cell>
          <cell r="D96" t="str">
            <v>Aprende cómo pagar tus pedidos en línea de manera fácil y segura en Nestlé Professional. Tarjetas de crédito y débito, transferencias bancarias y más.</v>
          </cell>
          <cell r="E96">
            <v>150</v>
          </cell>
          <cell r="G96"/>
          <cell r="H96"/>
          <cell r="I96"/>
          <cell r="J96" t="str">
            <v>Thrive</v>
          </cell>
          <cell r="K96" t="str">
            <v>Si</v>
          </cell>
        </row>
        <row r="97">
          <cell r="A97" t="str">
            <v>https://www.nestleprofessional-latam.com/cl/noticias/gran-participacion-de-nescafe-out-home-en-el-coffee-festival</v>
          </cell>
          <cell r="B97" t="str">
            <v>1045 is the length of Ya sea en una época fría o de más calor, seguimos destacando con nuestros cafés durante todo el año, ¡Y así lo demostramos en el Coffe Festival! En esta oportunidad NESCAFÉ participó como auspiciador principal de uno de los eventos más importantes en Chile para los amantes del café a través de nuestro negocio Out of Home. El festival se realizó en la explanada del Centro Parque Araucano los días sábado 26 y domingo 27 de noviembre. Contamos con la asistencia de más de 6.000 personas de todas las edades, quienes disfrutaron de un fin de semana de música, arte y regalos. Los fanáticos del café pudieron degustar distintas formas de su preparación en nuestro NESCAFÉ Coffee House, atendido por nuestros Baristas capacitados en el programa Nestlé Jóvenes Baristas, quienes deleitaron con exquisitas recetas de Cold coffees y Mocktails a los participantes. Y no solo eso…además los invitados también pudieron conocer y sorprenderse con nuestras máquinas automáticas donde obtuvo un gran protagonismo nuestro nuevo producto: Cappuccino Vegetal.</v>
          </cell>
          <cell r="C97">
            <v>1067</v>
          </cell>
          <cell r="D97" t="str">
            <v>Descubre cómo Nescafé Out Of Home se destacó en el Coffee Festival y su compromiso en brindar experiencias únicas de café en la industria. ¡Visítanos!</v>
          </cell>
          <cell r="E97">
            <v>150</v>
          </cell>
          <cell r="G97"/>
          <cell r="H97"/>
          <cell r="I97"/>
          <cell r="J97" t="str">
            <v>Thrive</v>
          </cell>
          <cell r="K97" t="str">
            <v>Si</v>
          </cell>
        </row>
        <row r="98">
          <cell r="A98" t="str">
            <v>https://www.nestleprofessional-latam.com/cl/politica-de-privacidad-nestle</v>
          </cell>
          <cell r="B98" t="str">
            <v>35357 is the length of Efectiva: 1ro de agosto, 2022  ALCANCE DE ESTA POLÍTICA  Por favor lea esta Política General de Privacidad (“Política”) detenidamente para comprender nuestras políticas y prácticas relativas al tratamiento de datos personales. Esta Política aplica a las personas que interactúan con servicios Nestlé en calidad de consumidores. (“Usted”). La presente Política explica cómo se recogen, usan y divulgan sus datos personales por parte Société des Produits Nestlé S.A. y sus afiliados en Latino America (“Nestlé”, “Nosotros”, “Nos”). También le indica cómo puede acceder y actualizar sus datos personales y efectuar ciertas elecciones sobre cómo se utilizan sus Datos Personales.  Esta Política engloba nuestras actividades de recogida de datos en línea y por otros métodos, incluidos Datos Personales que recogemos a través de nuestros varios canales como páginas web, apps, redes sociales, redes de terceros, Centros de Relación con Clientes, puntos de venta y eventos. Le informamos de que combinamos los Datos Personales que recogemos de nuestros consumidores a través de un método (p. ej. una página web Nestlé) con los Datos Personales que recogemos a través de otro método (p. ej. un evento fuera de línea de Nestlé). En este sentido, podemos combinar Datos Personales que recogimos inicialmente mediante diferentes entidades Nestlé. Consulte la respectiva Sección para obtener más información sobre cómo oponerse a esto.  Si no nos provee los datos personales necesarios (Nosotros le indicaremos cuando sea el caso, por ejemplo, al poner la información clara en nuestros formularios de inscripción), puede que no nos sea posible proporcionarle nuestros productos y / o servicios. Esta Política puede cambiar de vez en cuando.  Esta Política proporciona información importante en las siguientes áreas:  P1. FUENTES DE DATOS PERSONALES  P2. DATOS PERSONALES QUE RECOGEMOS SOBRE USTED Y CÓMO LOS RECOGEMOS  P3 DATOS PERSONALES DE MENORES  P4. COOKIES/TECNOLOGÍAS SIMILARES, ARCHIVOS DE REGISTRO Y BALIZAS WEB  P5. USOS DE LOS DATOS PERSONALES  P6. DIVULGACIÓN DE DATOS PERSONALES  P7. CONSERVACIÓN DE SUS DATOS PERSONALES  P8. ALMACENAMIENTO Y/O TRANSFERENCIA DE DATOS PERSONALES  P9. DERECHO AL ACCESO A SUS DATOS PERSONALES  P10. SUS OPCIONES RESPECTO A CÓMO USAMOS Y DIVULGAMOS SUS DATOS PERSONALES  P11. CAMBIOS A NUESTRO POLÍTICA  P12. RESPONSABLE DEL TRATAMIENTO DE DATOS Y DELEGADO DE PROTECCIÓN DE DATOS  P1 FUENTES DE DATOS PERSONALES  Esta Política aplica a los Datos Personales que recogemos de o sobre usted, a través de los métodos descritos a continuación, de las siguientes fuentes:  Sitios web de Nestlé. Sitios web dirigidos al consumidor operados por o para Nestlé, incluidos sitios que operamos bajo nuestros propios dominios (URL y minisitios que gestionamos en redes sociales de terceros como Facebook (“Sitios web”).  Sitios web para móviles/apps de Nestlé. Sitios web o apps para móviles dirigidos al consumidor operados por o para Nestlé, como las apps de smartphones.  Correo electrónico, mensajes de texto u otros mensajes electrónicos. . Comunicaciones electrónicas entre usted y Nestlé.  CRC de Nestlé. comunicaciones con nuestro Centro de Relación con Clientes (“CRC”).  Formularios de registro en papel. Formularios de registro impresos o similares que recogemos a través de, por ejemplo, correo postal, demostraciones en tiendas, concursos y otras promociones o eventos  Interacciones Publicitarias. Interacciones con nuestra publicidad (por ejemplo., si usted interactúa con uno de nuestros anuncios en la web de un tercero, Nosotros podemos recibir información sobre esa interacción).  Datos personales que creamos nosotros. En el curso de nuestras interacciones, Nosotros podemos crear datos personales sobre usted (por ejemplo. Registros de sus compras en nuestro sitio web).  Establecimientos Nestlé. Tiendas gestionadas por Nestlé (Boutiques, Nestlé Markets, Nestlé Stores etc.).  Puntos de venta. Personas presentes en las tiendas de terceros para darle soporte durante la adquisición de productos Nestlé.  Datos de otras fuentes. Redes sociales y operadores de Internet (Facebook), redes publicitarias (por ejemplo, Google) o información obtenida a través de investigaciones de mercado (si la retroalimentación proporcionada no es de forma anónima), agregadores de datos de terceros, socios promocionales de Nestlé, fuentes públicas y datos personales recibidos con la adquisición de otras compañías.  P2 DATOS PERSONALES QUE RECOGEMOS SOBRE USTED Y CÓMO LOS RECOGEMOS  Dependiendo de cómo interactúa usted con Nestlé (en línea, de forma presencial, por teléfono, etc.) recogemos varios tipos de información de usted, tal como se describe a continuación.  Información de contacto personal. Esto incluye cualquier información que usted nos proporcione, que nos permita ponernos en contacto con usted, como su nombre, dirección postal, dirección de correo electrónico, detalles de redes sociales o número de teléfono.  Información de registro de la cuenta. Cualquier información que se requiera para permitirle el acceso a su perfil de cuenta específico. Algunos ejemplos son su alias para la identificación de inicio de sesión, su dirección de correo electrónico, su nombre de usuario, su contraseña en una forma irrecuperable y/o la/s pregunta/s de seguridad y respuesta/s.  Información demográfica e intereses. Cualquier información que describa sus características demográficas o de conducta. Algunos ejemplos son su fecha de nacimiento, edad o franja de edad, sexo, ubicación geográfica (por ejemplo, código postal), productos favoritos, aficiones e intereses e información sobre el hogar y el estilo de vida.  Información técnica sobre dispositivos informáticos/móviles. Toda información sobre el sistema informático u otro dispositivo tecnológico que usted utilice para acceder a nuestros Sitios web o apps, como la dirección de protocolo de Internet (IP) utilizada para conectar su ordenador o dispositivo a Internet, el tipo de sistema operativo y el tipo y la versión del navegador web. Si usted accede al sitio web o app de Nestlé a través de un dispositivo móvil como un smartphone, la información recogida también incluirá, cuando esté permitido, el identificador único de dispositivo de su teléfono, identificación de publicidad, ubicación geográfica y otros datos similares de dispositivos móviles.  Sitios web/información usual sobre comunicaciones. Mientras usted navegue e interactúe con nuestros Sitios web o boletines informativos, usamos tecnologías de recogida de datos automáticas para recoger determinada información sobre sus acciones. Esto incluye información como los vínculos en los que hace clic, las páginas o contenidos que usted visualiza y durante cuánto tiempo, y otra información y estadísticas similares sobre sus interacciones, como los tiempos de respuesta del contenido, errores de descarga y duración de las visitas a determinadas páginas. Esta información se captura utilizando tecnologías automatizadas como cookies (cookies de navegador, flash cookies) y balizas web y también se recoge mediante el uso de servicios de seguimiento de terceros. Usted tiene el derecho de oponerse al uso de dichas tecnologías. Para más detalles, consulte la respectiva Sección.  Investigaciones de mercado y comentarios de consumidores. Esto incluye cualquier información que usted comparte de forma voluntaria con Nosotros sobre su experiencia de uso de nuestros productos y servicios.  Contenido generado por el consumidor. Se refiere a cualquier contenido que usted crea y luego comparte con Nosotros en una red social de terceros o mediante la carga en uno de nuestros Sitios web o apps, incluido el uso de las apps de redes sociales como Facebook. Algunos ejemplos incluyen fotos, vídeo, historias personales u otros medios o contenidos similares. Cuando se permite, recogemos y publicamos contenido generado por el consumidor en relación con una variedad de actividades, incluidos concursos y otras promociones, funciones de la comunidad del sitio web, eventos dirigidos al consumidor y redes sociales de terceros.  Información de redes sociales de terceros. Se refiere a cualquier información que usted comparte públicamente en una red social o información que forma parte de su perfil en una red social de terceros (como Facebook) y que usted permite a la red social de terceros compartir con Nosotros. Algunos ejemplos incluyen su información de cuenta básica de terceros (p. ej. nombre, dirección de correo electrónico, género, fecha de nacimiento, ciudad actual, foto de perfil, identificación de usuario, lista de amigos, etc.) y cualquier otra información adicional o actividades que usted permite compartir a la red social de terceros. Recibimos nuestra información de perfil de redes sociales (o partes de ella) cada vez que usted descarga o interactúa con una web app de Nestlé en una red social como Facebook, cada vez que usted usa una función de red social que está integrada en un sitio web de Nestlé (como Facebook Connect) o cada vez que usted interactúa con Nosotros mediante una red social. Para saber más sobre cómo Nestlé obtiene su información de la red social de terceros, o para optar por dejar de compartir dicha información de redes sociales, visite el sitio web de la red social pertinente.  Información de pagos y financiera. Cualquier información que necesitemos con el fin de satisfacer un pedido, o que usted utilice para realizar un pedido, como los detalles de la tarjeta de débito o crédito (nombre del titular, número de tarjeta, fecha de caducidad, etc.) u otras formas de pago (si se ponen a disposición). En todo caso, nosotros o nuestros proveedores de procesamiento de pagos manejamos la información de pagos y financiera de conformidad con la leyes y reglamentos aplicables y los estándares de seguridad como el Estándar de Seguridad de Datos para la Industria de Tarjeta de Pago (Payment Card Industry Data Security Standard, PCI DSS).  Llamadas al CRC. Las comunicaciones con un CRC podrán ser grabadas y listadas, conforme a las leyes aplicables, para responder a necesidades operacionales locales (p. ej. para fines formativos o de calidad). Los datos de la tarjeta de pago no se graban. Cuando se requiera por ley, se le informará sobre dicha grabación al inicio de su llamada y tendrá la oportunidad de objetar.  Datos Personales Sensibles. Nuestra actividad comercial ordinaria no tiene como objeto recoger o tratar datos personales sensibles. No obstante, como fabricantes de productos de alimentación infantil, debemos cumplir los requisitos legales para la comunicación y marketing de este tipo de productos. Te solicitamos la fecha prevista para el nacimiento de tu bebé y su sexo a fin de adecuar nuestras comunicaciones a la fase del embarazo en la que te encuentres o a la edad de tu bebé, de conformidad con la legislación aplicable, según fuera el caso, relativo a los alimentos destinados a los lactantes y niños de corta edad. Nos basamos en tu consentimiento expreso, voluntario y previo a cualquier tratamiento, para ofrecerte noticias, concursos y otras ofertas personalizadas. Si tratamos tus datos sensibles para otras finalidades, basaremos el tratamiento en las siguientes bases legales: (i) detección y prevención de delitos (incluyendo la prevención del fraude)</v>
          </cell>
          <cell r="C98">
            <v>11320</v>
          </cell>
          <cell r="D98" t="str">
            <v>Descubre cómo protegemos todos tus datos personales en Nestlé Professional con nuestra política de privacidad. ¡Conoce aquí tus derechos y cómo ejercerlos!</v>
          </cell>
          <cell r="E98">
            <v>155</v>
          </cell>
          <cell r="G98"/>
          <cell r="H98"/>
          <cell r="I98"/>
          <cell r="J98" t="str">
            <v>Thrive</v>
          </cell>
          <cell r="K98" t="str">
            <v>Si</v>
          </cell>
        </row>
        <row r="99">
          <cell r="A99" t="str">
            <v>https://www.nestleprofessional-latam.com/cl/tendencias-e-ideas/reduccion-en-el-consumo-de-sodio-pilar-para-prevenir-y-combatir-enfermedades</v>
          </cell>
          <cell r="B99" t="str">
            <v>246 is the length of Las enfermedades cardiovasculares son la principal causa de muerte en el mundo, las más comunes son la cardiopatía isquémica, y los accidentes cerebrovasculares, teniendo como un importante factor de riesgo para ambas a la hipertensión arterial. </v>
          </cell>
          <cell r="C99">
            <v>267</v>
          </cell>
          <cell r="D99" t="str">
            <v>Descubre la importancia de reducir el consumo de sodio en tu negocio de alimentos y bebidas. Encuentra soluciones prácticas aquí en Nestlé Professional.</v>
          </cell>
          <cell r="E99">
            <v>152</v>
          </cell>
          <cell r="G99"/>
          <cell r="H99"/>
          <cell r="I99"/>
          <cell r="J99" t="str">
            <v>Thrive</v>
          </cell>
          <cell r="K99" t="str">
            <v>Si</v>
          </cell>
        </row>
      </sheetData>
      <sheetData sheetId="5">
        <row r="4">
          <cell r="A4" t="str">
            <v>https://www.nestleprofessional-latam.com/cl/buscar-un-contacto-de-ventas</v>
          </cell>
          <cell r="B4" t="str">
            <v>&lt;H1&gt; Busca un contacto de ventas de Nestlé Professional</v>
          </cell>
          <cell r="D4" t="str">
            <v>Aprobado # 1380588</v>
          </cell>
          <cell r="E4" t="str">
            <v>IBS</v>
          </cell>
          <cell r="F4" t="str">
            <v>SI</v>
          </cell>
        </row>
        <row r="5">
          <cell r="A5" t="str">
            <v>https://www.nestleprofessional-latam.com/cl/descargar-la-biblioteca/marcas</v>
          </cell>
          <cell r="B5" t="str">
            <v>&lt;H1&gt; Biblioteca de Descargas</v>
          </cell>
          <cell r="D5" t="str">
            <v>Aprobado # 1380588</v>
          </cell>
          <cell r="E5" t="str">
            <v>IBS</v>
          </cell>
          <cell r="F5" t="str">
            <v>SI</v>
          </cell>
        </row>
        <row r="6">
          <cell r="A6" t="str">
            <v>https://www.nestleprofessional-latam.com/cl/noticias</v>
          </cell>
          <cell r="B6" t="str">
            <v>&lt;H1&gt; Noticias Nestlé Professional</v>
          </cell>
          <cell r="D6" t="str">
            <v>Aprobado # 1380588</v>
          </cell>
          <cell r="E6" t="str">
            <v>IBS</v>
          </cell>
          <cell r="F6" t="str">
            <v>SI</v>
          </cell>
        </row>
        <row r="7">
          <cell r="A7" t="str">
            <v>https://www.nestleprofessional-latam.com/cl/nuestros-eventos</v>
          </cell>
          <cell r="B7" t="str">
            <v>&lt;H1&gt; Eventos Nestlé Professional</v>
          </cell>
          <cell r="D7" t="str">
            <v>Aprobado # 1380588</v>
          </cell>
          <cell r="E7" t="str">
            <v>IBS</v>
          </cell>
          <cell r="F7" t="str">
            <v>SI</v>
          </cell>
        </row>
        <row r="8">
          <cell r="A8" t="str">
            <v>https://www.nestleprofessional-latam.com/cl/sobre-nosotros</v>
          </cell>
          <cell r="B8" t="str">
            <v>Estuctura actual:
&lt;H2&gt; Sobre nosotros (Cambiar la etiqueta H2 por H1)
&lt;H2&gt; (Eliminar H2 asignado a espacio en blanco)
&lt;H2&gt; DESCUBRE MÁS SOBRE NESTLÉ® PROFESSIONAL
&lt;H2&gt;  (Eliminar H2 asignado a espacio en blanco)
&lt;H2&gt; FooterSocialbuttons_cl (Eliminar H2)</v>
          </cell>
          <cell r="D8" t="str">
            <v>Aprobado # 1380588</v>
          </cell>
          <cell r="E8" t="str">
            <v>IBS</v>
          </cell>
          <cell r="F8" t="str">
            <v>SI</v>
          </cell>
        </row>
        <row r="9">
          <cell r="A9" t="str">
            <v>https://www.nestleprofessional-latam.com/cl/soluciones-culinarias</v>
          </cell>
          <cell r="B9" t="str">
            <v>Página sin contenido se sugiere redirigir a https://www.nestleprofessional-latam.com/cl/alimentos/culinarios</v>
          </cell>
          <cell r="D9" t="str">
            <v>Aprobado # 1380588</v>
          </cell>
          <cell r="E9" t="str">
            <v>IBS</v>
          </cell>
          <cell r="F9" t="str">
            <v>SI</v>
          </cell>
        </row>
        <row r="10">
          <cell r="A10" t="str">
            <v>https://www.nestleprofessional-latam.com/cl/test-latam</v>
          </cell>
          <cell r="B10" t="str">
            <v>Eliminar, despublicar o redirigir al home</v>
          </cell>
          <cell r="D10" t="str">
            <v>Aprobado # 1380588</v>
          </cell>
          <cell r="E10" t="str">
            <v>IBS</v>
          </cell>
          <cell r="F10" t="str">
            <v>SI</v>
          </cell>
        </row>
      </sheetData>
      <sheetData sheetId="6">
        <row r="4">
          <cell r="A4" t="str">
            <v>https://www.nestleprofessional-latam.com/cl/buscar-un-contacto-de-ventas</v>
          </cell>
          <cell r="B4" t="str">
            <v>Encuentra aquí un representante de ventas de Nestlé Professional en Chile. Contáctanos para obtener más información sobre nuestros productos y soluciones.</v>
          </cell>
          <cell r="C4">
            <v>154</v>
          </cell>
          <cell r="E4" t="str">
            <v>Aprobado 20-09-2023</v>
          </cell>
          <cell r="F4" t="str">
            <v>Thrive</v>
          </cell>
          <cell r="G4" t="str">
            <v>Si</v>
          </cell>
        </row>
        <row r="5">
          <cell r="A5" t="str">
            <v>https://www.nestleprofessional-latam.com/cl/descargar-la-biblioteca/marcas</v>
          </cell>
          <cell r="B5" t="str">
            <v>En la biblioteca de Nestlé Professional encontrarás material descargable con diferentes recetarios, revistas e información de nuestras marcas y productos.</v>
          </cell>
          <cell r="C5">
            <v>154</v>
          </cell>
          <cell r="E5" t="str">
            <v>Aprobado 20-09-2023</v>
          </cell>
          <cell r="F5" t="str">
            <v>IBS</v>
          </cell>
          <cell r="G5" t="str">
            <v>Si</v>
          </cell>
        </row>
        <row r="6">
          <cell r="A6" t="str">
            <v>https://www.nestleprofessional-latam.com/cl/gracias-por-contactarnos</v>
          </cell>
          <cell r="B6" t="str">
            <v>¡Gracias por contactar con Nestlé Professional! Pronto nos pondremos en contacto contigo para responder tus solicitudes. ¡Visita ahora nuestro sitio web!</v>
          </cell>
          <cell r="C6">
            <v>153</v>
          </cell>
          <cell r="E6" t="str">
            <v>Aprobado 20-09-2023</v>
          </cell>
          <cell r="F6" t="str">
            <v>IBS</v>
          </cell>
          <cell r="G6" t="str">
            <v>Si</v>
          </cell>
        </row>
        <row r="7">
          <cell r="A7" t="str">
            <v>https://www.nestleprofessional-latam.com/cl/node</v>
          </cell>
          <cell r="B7" t="str">
            <v>Redirigir al Home</v>
          </cell>
          <cell r="C7">
            <v>17</v>
          </cell>
          <cell r="F7" t="str">
            <v>IBS</v>
          </cell>
          <cell r="G7" t="str">
            <v>SI</v>
          </cell>
        </row>
        <row r="8">
          <cell r="A8" t="str">
            <v>https://www.nestleprofessional-latam.com/cl/recetas/alfajores-de-galleta-triton-y-manjar-nestle</v>
          </cell>
          <cell r="B8" t="str">
            <v>Incorpora a tu menú estos deliciosos Alfajores de Galleta Tritón® y Manjar Nestlé® y cautiva a todos tus clientes y comensales. ¡Conoce aquí la receta!</v>
          </cell>
          <cell r="C8">
            <v>151</v>
          </cell>
          <cell r="E8" t="str">
            <v>Aprobado 20-09-2023</v>
          </cell>
          <cell r="F8" t="str">
            <v>IBS</v>
          </cell>
          <cell r="G8" t="str">
            <v>NO</v>
          </cell>
        </row>
        <row r="9">
          <cell r="A9" t="str">
            <v>https://www.nestleprofessional-latam.com/cl/recetas/alfajores-rellenos-con-kit-kat</v>
          </cell>
          <cell r="B9" t="str">
            <v>Prepara estos deliciosos Alfajores rellenos con Kit Kat® y cautiva a tus comensales y clientes con su increíble sabor. ¡Visítanos y lee la receta completa!</v>
          </cell>
          <cell r="C9">
            <v>155</v>
          </cell>
          <cell r="E9" t="str">
            <v>Aprobado 20-09-2023</v>
          </cell>
          <cell r="F9" t="str">
            <v>Thrive</v>
          </cell>
          <cell r="G9" t="str">
            <v>Si</v>
          </cell>
        </row>
        <row r="10">
          <cell r="A10" t="str">
            <v>https://www.nestleprofessional-latam.com/cl/recetas/arrollado-de-huaso</v>
          </cell>
          <cell r="B10" t="str">
            <v>Prepara este delicioso Arrollado de Huaso con Caldo Deshidratado sabor Costilla de Maggi®, y cautiva a tus comensales y clientes con su increíble sabor.</v>
          </cell>
          <cell r="C10">
            <v>152</v>
          </cell>
          <cell r="E10" t="str">
            <v>Aprobado 20-09-2023</v>
          </cell>
          <cell r="F10" t="str">
            <v>IBS</v>
          </cell>
          <cell r="G10" t="str">
            <v>NO</v>
          </cell>
        </row>
        <row r="11">
          <cell r="A11" t="str">
            <v>https://www.nestleprofessional-latam.com/cl/recetas/berlines</v>
          </cell>
          <cell r="B11" t="str">
            <v>Prepara estos deliciosos Berlines con Leche Condensada Nestlé® y sorprende a todos tus comensales y clientes. ¡Visítanos ahora y conoce la receta completa!</v>
          </cell>
          <cell r="C11">
            <v>155</v>
          </cell>
          <cell r="E11" t="str">
            <v>Aprobado 20-09-2023</v>
          </cell>
          <cell r="F11" t="str">
            <v>IBS</v>
          </cell>
          <cell r="G11" t="str">
            <v>NO</v>
          </cell>
        </row>
        <row r="12">
          <cell r="A12" t="str">
            <v>https://www.nestleprofessional-latam.com/cl/recetas/canelones-de-pollo-y-ricotta</v>
          </cell>
          <cell r="B12" t="str">
            <v>Aquí en Nestlé Professional encontrarás la receta completa de estos deliciosos Canelones de Pollo y Ricotta que puedes adicionar al menú de tu negocio.</v>
          </cell>
          <cell r="C12">
            <v>151</v>
          </cell>
          <cell r="E12" t="str">
            <v>Aprobado 20-09-2023</v>
          </cell>
          <cell r="F12" t="str">
            <v>IBS</v>
          </cell>
          <cell r="G12" t="str">
            <v>NO</v>
          </cell>
        </row>
        <row r="13">
          <cell r="A13" t="str">
            <v>https://www.nestleprofessional-latam.com/cl/recetas/cheesecake-de-kit-kat</v>
          </cell>
          <cell r="B13" t="str">
            <v>Agrega al menú de tu negocio esta deliciosa receta de Cheesecake de Kit Kat® y deleita a tus clientes y comensales. ¡Visítanos y ve la receta completa!</v>
          </cell>
          <cell r="C13">
            <v>151</v>
          </cell>
          <cell r="E13" t="str">
            <v>Aprobado 20-09-2023</v>
          </cell>
          <cell r="F13" t="str">
            <v>Thrive</v>
          </cell>
          <cell r="G13" t="str">
            <v>Si</v>
          </cell>
        </row>
        <row r="14">
          <cell r="A14" t="str">
            <v>https://www.nestleprofessional-latam.com/cl/recetas/donas-rellenas</v>
          </cell>
          <cell r="B14" t="str">
            <v>Agrega al menú de tu negocio esta deliciosa receta de Donas Rellenas y deleita el paladar de tus comensales y clientes. ¡Visítanos y ve la receta completa!</v>
          </cell>
          <cell r="C14">
            <v>155</v>
          </cell>
          <cell r="E14" t="str">
            <v>Aprobado 20-09-2023</v>
          </cell>
          <cell r="F14" t="str">
            <v>IBS</v>
          </cell>
          <cell r="G14" t="str">
            <v>NO</v>
          </cell>
        </row>
        <row r="15">
          <cell r="A15" t="str">
            <v>https://www.nestleprofessional-latam.com/cl/recetas/empanadas-de-pino</v>
          </cell>
          <cell r="B15" t="str">
            <v>Agrega al menú de tu negocio esta deliciosa receta de Empanadas de Pino y cautiva el paladar de tus comensales y clientes. ¡Conoce aquí la receta completa!</v>
          </cell>
          <cell r="C15">
            <v>155</v>
          </cell>
          <cell r="E15" t="str">
            <v>Aprobado 20-09-2023</v>
          </cell>
          <cell r="F15" t="str">
            <v>IBS</v>
          </cell>
          <cell r="G15" t="str">
            <v>NO</v>
          </cell>
        </row>
        <row r="16">
          <cell r="A16" t="str">
            <v>https://www.nestleprofessional-latam.com/cl/recetas/empanadas-dulces-de-pera-con-leche-condensada-untable-nestle</v>
          </cell>
          <cell r="B16" t="str">
            <v>Añade a tu menú estas deliciosas Empanadas Dulces de Pera con Leche Condensada Untable Nestlé® y cautiva a todos tus clientes. ¡Conoce aquí la receta!</v>
          </cell>
          <cell r="C16">
            <v>150</v>
          </cell>
          <cell r="E16" t="str">
            <v>Aprobado 20-09-2023</v>
          </cell>
          <cell r="F16" t="str">
            <v>IBS</v>
          </cell>
          <cell r="G16" t="str">
            <v>NO</v>
          </cell>
        </row>
        <row r="17">
          <cell r="A17" t="str">
            <v>https://www.nestleprofessional-latam.com/cl/recetas/fudge-de-kit-kat</v>
          </cell>
          <cell r="B17" t="str">
            <v>Aquí en Nestlé Professional encontrarás la receta completa de este delicioso Fudge de Kit Kat® que puedes adicionar al menú de tu negocio. ¡Visítanos!</v>
          </cell>
          <cell r="C17">
            <v>150</v>
          </cell>
          <cell r="E17" t="str">
            <v>Aprobado 20-09-2023</v>
          </cell>
          <cell r="F17" t="str">
            <v>Thrive</v>
          </cell>
          <cell r="G17" t="str">
            <v>Si</v>
          </cell>
        </row>
        <row r="18">
          <cell r="A18" t="str">
            <v>https://www.nestleprofessional-latam.com/cl/recetas/galletas-bicolor-con-kit-kat</v>
          </cell>
          <cell r="B18" t="str">
            <v>Aquí en Nestlé Professional encontrarás la receta completa de estas deliciosas Galletas Bicolor con Kit Kat® que puedes adicionar al menú de tu negocio.</v>
          </cell>
          <cell r="C18">
            <v>152</v>
          </cell>
          <cell r="E18" t="str">
            <v>Aprobado 20-09-2023</v>
          </cell>
          <cell r="F18" t="str">
            <v>IBS</v>
          </cell>
          <cell r="G18" t="str">
            <v>NO</v>
          </cell>
        </row>
        <row r="19">
          <cell r="A19" t="str">
            <v>https://www.nestleprofessional-latam.com/cl/recetas/galletas-de-avena-y-kit-kat</v>
          </cell>
          <cell r="B19" t="str">
            <v>Incorpora a tu menú estas deliciosas Galletas de Avena y Kit Kat® y cautiva a todos tus clientes con su increíble sabor. ¡Conoce aquí la receta completa!</v>
          </cell>
          <cell r="C19">
            <v>153</v>
          </cell>
          <cell r="E19" t="str">
            <v>Aprobado 20-09-2023</v>
          </cell>
          <cell r="F19" t="str">
            <v>Thrive</v>
          </cell>
          <cell r="G19" t="str">
            <v>Si</v>
          </cell>
        </row>
        <row r="20">
          <cell r="A20" t="str">
            <v>https://www.nestleprofessional-latam.com/cl/recetas/gnocchi-con-salsa-de-tomates</v>
          </cell>
          <cell r="B20" t="str">
            <v>Prepara estos deliciosos Gnocchi con Salsa de Tomates y sorprende a todos tus comensales con su exquisito sabor. ¡Visítanos y conoce la receta completa!</v>
          </cell>
          <cell r="C20">
            <v>152</v>
          </cell>
          <cell r="E20" t="str">
            <v>Aprobado 20-09-2023</v>
          </cell>
          <cell r="F20" t="str">
            <v>IBS</v>
          </cell>
          <cell r="G20" t="str">
            <v>NO</v>
          </cell>
        </row>
        <row r="21">
          <cell r="A21" t="str">
            <v>https://www.nestleprofessional-latam.com/cl/recetas/hamburguesas-de-lentejas-y-coleslaw</v>
          </cell>
          <cell r="B21" t="str">
            <v>Adiciona al menú de tu negocio estas deliciosas Hamburguesas de Lentejas y Coleslaw, y deleita el paladar de tus comensales. ¡Conoce la receta completa!</v>
          </cell>
          <cell r="C21">
            <v>152</v>
          </cell>
          <cell r="E21" t="str">
            <v>Aprobado 20-09-2023</v>
          </cell>
          <cell r="F21" t="str">
            <v>IBS</v>
          </cell>
          <cell r="G21" t="str">
            <v>NO</v>
          </cell>
        </row>
        <row r="22">
          <cell r="A22" t="str">
            <v>https://www.nestleprofessional-latam.com/cl/recetas/macarons-rellenos-con-kit-kat</v>
          </cell>
          <cell r="B22" t="str">
            <v>Prepara estos deliciosos Macarons rellenos con Kit Kat® de Nestlé Professional, y cautiva a tus comensales con su increíble sabor. ¡Conoce aquí la receta!</v>
          </cell>
          <cell r="C22">
            <v>154</v>
          </cell>
          <cell r="E22" t="str">
            <v>Aprobado 20-09-2023</v>
          </cell>
          <cell r="F22" t="str">
            <v>Thrive</v>
          </cell>
          <cell r="G22" t="str">
            <v>Si</v>
          </cell>
        </row>
        <row r="23">
          <cell r="A23" t="str">
            <v>https://www.nestleprofessional-latam.com/cl/recetas/muffins-de-arandanos-y-leche-condensada-nestle</v>
          </cell>
          <cell r="B23" t="str">
            <v>Prepara estos exquisitos Muffins de Arándanos y Leche Condensada, y deleita a tus comensales y clientes con su increíble sabor. ¡Conoce la receta completa!</v>
          </cell>
          <cell r="C23">
            <v>155</v>
          </cell>
          <cell r="E23" t="str">
            <v>Aprobado 20-09-2023</v>
          </cell>
          <cell r="F23" t="str">
            <v>Thrive</v>
          </cell>
          <cell r="G23" t="str">
            <v>Si</v>
          </cell>
        </row>
        <row r="24">
          <cell r="A24" t="str">
            <v>https://www.nestleprofessional-latam.com/cl/recetas/pan-de-huevo</v>
          </cell>
          <cell r="B24" t="str">
            <v>Adiciona al menú de tu negocio esta deliciosa receta de Pan de Huevo y deleita el paladar de tus comensales y clientes. ¡Visítanos y ve la receta completa!</v>
          </cell>
          <cell r="C24">
            <v>155</v>
          </cell>
          <cell r="E24" t="str">
            <v>Aprobado 20-09-2023</v>
          </cell>
          <cell r="F24" t="str">
            <v>IBS</v>
          </cell>
          <cell r="G24" t="str">
            <v>NO</v>
          </cell>
        </row>
        <row r="25">
          <cell r="A25" t="str">
            <v>https://www.nestleprofessional-latam.com/cl/recetas/pan-de-pascua-en-3-versiones</v>
          </cell>
          <cell r="B25" t="str">
            <v>Prepara estas 3 deliciosas versiones del Pan de pascua y sorprende a tus comensales y clientes con sus deliciosos sabores. ¡Conoce la receta completa aquí!</v>
          </cell>
          <cell r="C25">
            <v>155</v>
          </cell>
          <cell r="E25" t="str">
            <v>Aprobado 20-09-2023</v>
          </cell>
          <cell r="F25" t="str">
            <v>IBS</v>
          </cell>
          <cell r="G25" t="str">
            <v>NO</v>
          </cell>
        </row>
        <row r="26">
          <cell r="A26" t="str">
            <v>https://www.nestleprofessional-latam.com/cl/recetas/pie-de-limon</v>
          </cell>
          <cell r="B26" t="str">
            <v>Agrega a tu menú este delicioso Pie de Limón con Leche Condensada Nestlé® y cautiva a todos tus clientes y comensales. ¡Conoce la receta completa aquí!</v>
          </cell>
          <cell r="C26">
            <v>151</v>
          </cell>
          <cell r="E26" t="str">
            <v>Aprobado 20-09-2023</v>
          </cell>
          <cell r="F26" t="str">
            <v>IBS</v>
          </cell>
          <cell r="G26" t="str">
            <v>NO</v>
          </cell>
        </row>
        <row r="27">
          <cell r="A27" t="str">
            <v>https://www.nestleprofessional-latam.com/cl/recetas/pie-de-zapallo</v>
          </cell>
          <cell r="B27" t="str">
            <v>Incorpora a tu menú este delicioso Pie de Zapallo con Leche evaporada Ideal® y cautiva a todos tus clientes y comensales. ¡Conoce la receta completa aquí!</v>
          </cell>
          <cell r="C27">
            <v>154</v>
          </cell>
          <cell r="E27" t="str">
            <v>Aprobado 20-09-2023</v>
          </cell>
          <cell r="F27" t="str">
            <v>IBS</v>
          </cell>
          <cell r="G27" t="str">
            <v>NO</v>
          </cell>
        </row>
        <row r="28">
          <cell r="A28" t="str">
            <v>https://www.nestleprofessional-latam.com/cl/recetas/postres-para-celebrar</v>
          </cell>
          <cell r="B28" t="str">
            <v>Prepara estos 3 deliciosos Postres para celebrar y cautiva a tus comensales y clientes con sus increíbles sabores. ¡Visítanos y conoce la receta completa!</v>
          </cell>
          <cell r="C28">
            <v>154</v>
          </cell>
          <cell r="E28" t="str">
            <v>Aprobado 20-09-2023</v>
          </cell>
          <cell r="F28" t="str">
            <v>IBS</v>
          </cell>
          <cell r="G28" t="str">
            <v>NO</v>
          </cell>
        </row>
        <row r="29">
          <cell r="A29" t="str">
            <v>https://www.nestleprofessional-latam.com/cl/recetas/queque-bicolor-con-kit-kat</v>
          </cell>
          <cell r="B29" t="str">
            <v>Prepara este delicioso Queque Bicolor con Kit Kat® de Nestlé Professional, y cautiva a tus comensales y clientes con su increíble sabor. ¡Visítanos ahora!</v>
          </cell>
          <cell r="C29">
            <v>154</v>
          </cell>
          <cell r="E29" t="str">
            <v>Aprobado 20-09-2023</v>
          </cell>
          <cell r="F29" t="str">
            <v>Thrive</v>
          </cell>
          <cell r="G29" t="str">
            <v>Si</v>
          </cell>
        </row>
        <row r="30">
          <cell r="A30" t="str">
            <v>https://www.nestleprofessional-latam.com/cl/recetas/queque-de-manjar-nestle</v>
          </cell>
          <cell r="B30" t="str">
            <v>Prepara este delicioso Queque de Manjar Nestlé® de Nestlé Professional, y cautiva a tus comensales y clientes con su increíble sabor. ¡Visítanos ahora!</v>
          </cell>
          <cell r="C30">
            <v>151</v>
          </cell>
          <cell r="E30" t="str">
            <v>Aprobado 20-09-2023</v>
          </cell>
          <cell r="F30" t="str">
            <v>IBS</v>
          </cell>
          <cell r="G30" t="str">
            <v>NO</v>
          </cell>
        </row>
        <row r="31">
          <cell r="A31" t="str">
            <v>https://www.nestleprofessional-latam.com/cl/recetas/suspiro-limeno-con-leche-condensada-nestle</v>
          </cell>
          <cell r="B31" t="str">
            <v>Agrega a tu menú este delicioso Suspiro Limeño con Leche Condensada Nestlé® y cautiva a todos tus clientes y comensales. ¡Conoce la receta completa aquí!</v>
          </cell>
          <cell r="C31">
            <v>153</v>
          </cell>
          <cell r="E31" t="str">
            <v>Aprobado 20-09-2023</v>
          </cell>
          <cell r="F31" t="str">
            <v>IBS</v>
          </cell>
          <cell r="G31" t="str">
            <v>NO</v>
          </cell>
        </row>
        <row r="32">
          <cell r="A32" t="str">
            <v>https://www.nestleprofessional-latam.com/cl/recetas/torta-de-merengue</v>
          </cell>
          <cell r="B32" t="str">
            <v>Añade a tu menú esta deliciosa Torta de Merengue con Leche Condensada Untable y deleita a todos tus clientes y comensales. ¡Conoce la receta completa aquí!</v>
          </cell>
          <cell r="C32">
            <v>155</v>
          </cell>
          <cell r="E32" t="str">
            <v>Aprobado 20-09-2023</v>
          </cell>
          <cell r="F32" t="str">
            <v>IBS</v>
          </cell>
          <cell r="G32" t="str">
            <v>NO</v>
          </cell>
        </row>
        <row r="33">
          <cell r="A33" t="str">
            <v>https://www.nestleprofessional-latam.com/cl/recetas/torta-de-zanahoria-con-leche-condensada-nestle</v>
          </cell>
          <cell r="B33" t="str">
            <v>Prepara esta deliciosa Torta de Zanahoria con Leche Condensada Nestlé® e impacta a tus comensales y clientes con su increíble sabor. ¡Visítanos ahora!</v>
          </cell>
          <cell r="C33">
            <v>150</v>
          </cell>
          <cell r="E33" t="str">
            <v>Aprobado 20-09-2023</v>
          </cell>
          <cell r="F33" t="str">
            <v>IBS</v>
          </cell>
          <cell r="G33" t="str">
            <v>NO</v>
          </cell>
        </row>
        <row r="34">
          <cell r="A34" t="str">
            <v>https://www.nestleprofessional-latam.com/cl/recetas/torta-red-velvet</v>
          </cell>
          <cell r="B34" t="str">
            <v>Prepara en tu negocio esta deliciosa Torta Red Velvet y Leche Condensada Untable Nestlé®, y deleita a tus comensales y clientes con su increíble sabor.</v>
          </cell>
          <cell r="C34">
            <v>151</v>
          </cell>
          <cell r="E34" t="str">
            <v>Aprobado 20-09-2023</v>
          </cell>
          <cell r="F34" t="str">
            <v>IBS</v>
          </cell>
          <cell r="G34" t="str">
            <v>NO</v>
          </cell>
        </row>
        <row r="35">
          <cell r="A35" t="str">
            <v>https://www.nestleprofessional-latam.com/cl/recetas/tortas-de-hojarasca-con-leche-condensada-untable-nestle</v>
          </cell>
          <cell r="B35" t="str">
            <v>Adiciona a tu menú estas deliciosas Tortas de Hojarasca con Leche Condensada Untable Nestlé® y cautiva a todos tus comensales. ¡Conoce aquí la receta!</v>
          </cell>
          <cell r="C35">
            <v>150</v>
          </cell>
          <cell r="E35" t="str">
            <v>Aprobado 20-09-2023</v>
          </cell>
          <cell r="F35" t="str">
            <v>IBS</v>
          </cell>
          <cell r="G35" t="str">
            <v>NO</v>
          </cell>
        </row>
        <row r="36">
          <cell r="A36" t="str">
            <v>https://www.nestleprofessional-latam.com/cl/recetas/tortillas-de-maiz</v>
          </cell>
          <cell r="B36" t="str">
            <v>Agrega al menú de tu negocio esta deliciosa receta de Tortillas de Maíz y deleita el paladar de tus comensales y clientes. ¡Conoce la receta completa!</v>
          </cell>
          <cell r="C36">
            <v>150</v>
          </cell>
          <cell r="E36" t="str">
            <v>Aprobado 20-09-2023</v>
          </cell>
          <cell r="F36" t="str">
            <v>IBS</v>
          </cell>
          <cell r="G36" t="str">
            <v>NO</v>
          </cell>
        </row>
        <row r="37">
          <cell r="A37" t="str">
            <v>https://www.nestleprofessional-latam.com/cl/recetas/trenza-de-chocolate-hecha-con-kit-kat-untable</v>
          </cell>
          <cell r="B37" t="str">
            <v>Agrega al menú de tu negocio esta deliciosa Trenza de Chocolate hecha con Kit Kat® Untable, y deleita a tus comensales y clientes con su increíble sabor.</v>
          </cell>
          <cell r="C37">
            <v>153</v>
          </cell>
          <cell r="E37" t="str">
            <v>Aprobado 20-09-2023</v>
          </cell>
          <cell r="F37" t="str">
            <v>IBS</v>
          </cell>
          <cell r="G37" t="str">
            <v>NO</v>
          </cell>
        </row>
        <row r="38">
          <cell r="A38" t="str">
            <v>https://www.nestleprofessional-latam.com/cl/sitemap</v>
          </cell>
          <cell r="B38" t="str">
            <v>En este sitemap verás una lista organizada con toda la información que puedes encontrar dentro del sitio web de Nestlé Professional Chile. ¡Visítanos!</v>
          </cell>
          <cell r="C38">
            <v>150</v>
          </cell>
          <cell r="E38" t="str">
            <v>Aprobado 20-09-2023</v>
          </cell>
          <cell r="F38" t="str">
            <v>IBS</v>
          </cell>
          <cell r="G38" t="str">
            <v>Si</v>
          </cell>
        </row>
        <row r="39">
          <cell r="A39" t="str">
            <v>https://www.nestleprofessional-latam.com/cl/sobre-nosotros</v>
          </cell>
          <cell r="B39" t="str">
            <v>Potencia tu negocio gastronómico con Nestlé Professional Chile. Contamos con productos de alta calidad y soluciones innovadoras para que alcances el éxito.</v>
          </cell>
          <cell r="C39">
            <v>155</v>
          </cell>
          <cell r="E39" t="str">
            <v>Aprobado 20-09-2023</v>
          </cell>
          <cell r="F39" t="str">
            <v>Thrive</v>
          </cell>
          <cell r="G39" t="str">
            <v>Si</v>
          </cell>
        </row>
        <row r="40">
          <cell r="A40" t="str">
            <v>https://www.nestleprofessional-latam.com/cl/soluciones-culinarias</v>
          </cell>
          <cell r="B40" t="str">
            <v>En Nestlé Professional Chile te ofrecemos productos culinarios de excelente calidad adaptados a las necesidades de tu negocio. ¡Visítanos ya y conócelos!</v>
          </cell>
          <cell r="C40">
            <v>153</v>
          </cell>
          <cell r="E40" t="str">
            <v>Aprobado 20-09-2023</v>
          </cell>
          <cell r="F40" t="str">
            <v>IBS</v>
          </cell>
          <cell r="G40" t="str">
            <v>NO</v>
          </cell>
        </row>
        <row r="41">
          <cell r="A41" t="str">
            <v>https://www.nestleprofessional-latam.com/cl/sustentabilidad</v>
          </cell>
          <cell r="B41" t="str">
            <v>La Creación de Valor Compartido es un principio fundamental para Nestlé Professional. ¡Conoce aquí cómo hacemos negocios basados en la sustentabilidad!</v>
          </cell>
          <cell r="C41">
            <v>151</v>
          </cell>
          <cell r="E41" t="str">
            <v>Aprobado 20-09-2023</v>
          </cell>
          <cell r="F41" t="str">
            <v>IBS</v>
          </cell>
          <cell r="G41" t="str">
            <v>Si</v>
          </cell>
        </row>
        <row r="42">
          <cell r="A42" t="str">
            <v>https://www.nestleprofessional-latam.com/cl/test-latam</v>
          </cell>
          <cell r="B42" t="str">
            <v>Redirigir al home</v>
          </cell>
          <cell r="C42">
            <v>17</v>
          </cell>
          <cell r="F42" t="str">
            <v>IBS</v>
          </cell>
          <cell r="G42" t="str">
            <v>NO</v>
          </cell>
        </row>
      </sheetData>
      <sheetData sheetId="7">
        <row r="4">
          <cell r="A4" t="str">
            <v>https://www.nestleprofessional-latam.com/cl/aviso-de-cookies</v>
          </cell>
          <cell r="B4">
            <v>16</v>
          </cell>
          <cell r="C4" t="str">
            <v>Lengthen your page title by at least 14 characters</v>
          </cell>
          <cell r="E4" t="str">
            <v>Políticas de Uso De Cookies | Nestlé Professional Chile</v>
          </cell>
          <cell r="F4">
            <v>55</v>
          </cell>
          <cell r="I4" t="str">
            <v>Thrive</v>
          </cell>
          <cell r="J4" t="str">
            <v>Si</v>
          </cell>
        </row>
        <row r="5">
          <cell r="A5" t="str">
            <v>https://www.nestleprofessional-latam.com/cl/bebidas/insumo-para-maquinas</v>
          </cell>
          <cell r="B5">
            <v>160</v>
          </cell>
          <cell r="C5" t="str">
            <v>Shorten your page title by at least 90 characters</v>
          </cell>
          <cell r="E5" t="str">
            <v>Insumos para máquinas Nescafé | Nestlé Professional</v>
          </cell>
          <cell r="F5">
            <v>51</v>
          </cell>
          <cell r="I5" t="str">
            <v>IBS</v>
          </cell>
          <cell r="J5" t="str">
            <v>Si</v>
          </cell>
        </row>
        <row r="6">
          <cell r="A6" t="str">
            <v>https://www.nestleprofessional-latam.com/cl/chocolate-nestle/chocolate-nestle-capri-almendra-fondant-barra-30g</v>
          </cell>
          <cell r="B6">
            <v>92</v>
          </cell>
          <cell r="C6" t="str">
            <v>Shorten your page title by at least 22 characters</v>
          </cell>
          <cell r="E6" t="str">
            <v>Chocolate Nestlé Capri® Almendra | Nestlé Professional</v>
          </cell>
          <cell r="F6">
            <v>54</v>
          </cell>
          <cell r="I6" t="str">
            <v>Thrive</v>
          </cell>
          <cell r="J6" t="str">
            <v>Si</v>
          </cell>
        </row>
        <row r="7">
          <cell r="A7" t="str">
            <v>https://www.nestleprofessional-latam.com/cl/chocolate-nestle/chocolate-nestle-capri-frutilla-fondant-barra-30g</v>
          </cell>
          <cell r="B7">
            <v>92</v>
          </cell>
          <cell r="C7" t="str">
            <v>Shorten your page title by at least 22 characters</v>
          </cell>
          <cell r="E7" t="str">
            <v>Chocolate Nestlé Capri® Frutilla | Nestlé Professional</v>
          </cell>
          <cell r="F7">
            <v>54</v>
          </cell>
          <cell r="I7" t="str">
            <v>Thrive</v>
          </cell>
          <cell r="J7" t="str">
            <v>Si</v>
          </cell>
        </row>
        <row r="8">
          <cell r="A8" t="str">
            <v>https://www.nestleprofessional-latam.com/cl/chocolate-nestle/chocolate-nestle-trencito-14g</v>
          </cell>
          <cell r="B8">
            <v>72</v>
          </cell>
          <cell r="C8" t="str">
            <v>Shorten your page title by at least 2 characters</v>
          </cell>
          <cell r="E8" t="str">
            <v>Chocolate Nestlé Trencito® 24g | Nestlé Professional</v>
          </cell>
          <cell r="F8">
            <v>52</v>
          </cell>
          <cell r="I8" t="str">
            <v>Thrive</v>
          </cell>
          <cell r="J8" t="str">
            <v>Si</v>
          </cell>
        </row>
        <row r="9">
          <cell r="A9" t="str">
            <v>https://www.nestleprofessional-latam.com/cl/chocolate-nestle/polvo-de-hornear-imperial-750g</v>
          </cell>
          <cell r="B9">
            <v>72</v>
          </cell>
          <cell r="C9" t="str">
            <v>Shorten your page title by at least 2 characters</v>
          </cell>
          <cell r="E9" t="str">
            <v>Polvo de hornear Imperial® 750g | Nestlé Professional</v>
          </cell>
          <cell r="F9">
            <v>53</v>
          </cell>
          <cell r="H9" t="str">
            <v>Aprobado</v>
          </cell>
          <cell r="I9" t="str">
            <v>IBS</v>
          </cell>
          <cell r="J9" t="str">
            <v>NO</v>
          </cell>
        </row>
        <row r="10">
          <cell r="A10" t="str">
            <v>https://www.nestleprofessional-latam.com/cl/chocolate-nestle/sahne-nuss-chocolate-barra-16x90g</v>
          </cell>
          <cell r="B10">
            <v>74</v>
          </cell>
          <cell r="C10" t="str">
            <v>Shorten your page title by at least 4 characters</v>
          </cell>
          <cell r="E10" t="str">
            <v>Sahne-Nuss® Chocolate Barra 16x90g | Nestlé Professional</v>
          </cell>
          <cell r="F10">
            <v>56</v>
          </cell>
          <cell r="I10" t="str">
            <v>Thrive</v>
          </cell>
          <cell r="J10" t="str">
            <v>Si</v>
          </cell>
        </row>
        <row r="11">
          <cell r="A11" t="str">
            <v>https://www.nestleprofessional-latam.com/cl/chocolate-nestle/sahne-nuss-chocolate-barra-21x160g</v>
          </cell>
          <cell r="B11">
            <v>75</v>
          </cell>
          <cell r="C11" t="str">
            <v>Shorten your page title by at least 5 characters</v>
          </cell>
          <cell r="E11" t="str">
            <v>Sahne-Nuss® Chocolate Barra 21x160g | Nestlé Professional</v>
          </cell>
          <cell r="F11">
            <v>57</v>
          </cell>
          <cell r="I11" t="str">
            <v>Thrive</v>
          </cell>
          <cell r="J11" t="str">
            <v>Si</v>
          </cell>
        </row>
        <row r="12">
          <cell r="A12" t="str">
            <v>https://www.nestleprofessional-latam.com/cl/chocolate-nestle/sahne-nuss-chocolate-impulsivo-1220x14g</v>
          </cell>
          <cell r="B12">
            <v>71</v>
          </cell>
          <cell r="C12" t="str">
            <v>Shorten your page title by at least 1 characters</v>
          </cell>
          <cell r="E12" t="str">
            <v>Sahne-Nuss® Chocolate Impulsivo | Nestlé Professional</v>
          </cell>
          <cell r="F12">
            <v>53</v>
          </cell>
          <cell r="I12" t="str">
            <v>Thrive</v>
          </cell>
          <cell r="J12" t="str">
            <v>Si</v>
          </cell>
        </row>
        <row r="13">
          <cell r="A13" t="str">
            <v>https://www.nestleprofessional-latam.com/cl/chocolate-nestle/trencito-chocolate-barra-14x150g</v>
          </cell>
          <cell r="B13">
            <v>73</v>
          </cell>
          <cell r="C13" t="str">
            <v>Shorten your page title by at least 3 characters</v>
          </cell>
          <cell r="E13" t="str">
            <v>Trencito® Chocolate Barra 14x150g | Nestlé Professional</v>
          </cell>
          <cell r="F13">
            <v>55</v>
          </cell>
          <cell r="I13" t="str">
            <v>Thrive</v>
          </cell>
          <cell r="J13" t="str">
            <v>Si</v>
          </cell>
        </row>
        <row r="14">
          <cell r="A14" t="str">
            <v>https://www.nestleprofessional-latam.com/cl/el-programa-de-cafe-we-proudly-serve-starbucks/cafe-starbucks-caramel-latte-86g-4-sobres</v>
          </cell>
          <cell r="B14">
            <v>109</v>
          </cell>
          <cell r="C14" t="str">
            <v>Shorten your page title by at least 39 characters</v>
          </cell>
          <cell r="E14" t="str">
            <v>Starbucks® Caramel Latte 86g 4 sobres | Nestlé Professional</v>
          </cell>
          <cell r="F14">
            <v>59</v>
          </cell>
          <cell r="H14" t="str">
            <v>Aprobado 20-09-2023</v>
          </cell>
          <cell r="I14" t="str">
            <v>IBS</v>
          </cell>
          <cell r="J14" t="str">
            <v>NO</v>
          </cell>
        </row>
        <row r="15">
          <cell r="A15" t="str">
            <v>https://www.nestleprofessional-latam.com/cl/el-programa-de-cafe-we-proudly-serve-starbucks/cafe-starbucks-medium-roast-90g</v>
          </cell>
          <cell r="B15">
            <v>104</v>
          </cell>
          <cell r="C15" t="str">
            <v>Shorten your page title by at least 34 characters</v>
          </cell>
          <cell r="E15" t="str">
            <v>Café Starbucks® Medium Roast de 90g | Nestlé Professional</v>
          </cell>
          <cell r="F15">
            <v>57</v>
          </cell>
          <cell r="H15" t="str">
            <v>Aprobado 20-09-2023</v>
          </cell>
          <cell r="I15" t="str">
            <v>IBS</v>
          </cell>
          <cell r="J15" t="str">
            <v>NO</v>
          </cell>
        </row>
        <row r="16">
          <cell r="A16" t="str">
            <v>https://www.nestleprofessional-latam.com/cl/el-programa-de-cafe-we-proudly-serve-starbucks/starbucks-dark-roast-90g</v>
          </cell>
          <cell r="B16">
            <v>97</v>
          </cell>
          <cell r="C16" t="str">
            <v>Shorten your page title by at least 27 characters</v>
          </cell>
          <cell r="E16" t="str">
            <v>Starbucks® Dark Roast de 90g | Nestlé Professional</v>
          </cell>
          <cell r="F16">
            <v>50</v>
          </cell>
          <cell r="H16" t="str">
            <v>Aprobado 20-09-2023</v>
          </cell>
          <cell r="I16" t="str">
            <v>IBS</v>
          </cell>
          <cell r="J16" t="str">
            <v>NO</v>
          </cell>
        </row>
        <row r="17">
          <cell r="A17" t="str">
            <v>https://www.nestleprofessional-latam.com/cl/el-programa-de-cafe-we-proudly-serve-starbucks/starbucks-mocha-88g-4-sobres</v>
          </cell>
          <cell r="B17">
            <v>101</v>
          </cell>
          <cell r="C17" t="str">
            <v>Shorten your page title by at least 31 characters</v>
          </cell>
          <cell r="E17" t="str">
            <v>Starbucks® Mocha 88g 4 sobres | Nestlé Professional</v>
          </cell>
          <cell r="F17">
            <v>51</v>
          </cell>
          <cell r="H17" t="str">
            <v>Aprobado 20-09-2023</v>
          </cell>
          <cell r="I17" t="str">
            <v>IBS</v>
          </cell>
          <cell r="J17" t="str">
            <v>NO</v>
          </cell>
        </row>
        <row r="18">
          <cell r="A18" t="str">
            <v>https://www.nestleprofessional-latam.com/cl/el-programa-de-cafe-we-proudly-serve-starbucks/starbucks-vanilla-latte-86g-4-sobres</v>
          </cell>
          <cell r="B18">
            <v>109</v>
          </cell>
          <cell r="C18" t="str">
            <v>Shorten your page title by at least 39 characters</v>
          </cell>
          <cell r="E18" t="str">
            <v>Starbucks® Vanilla Latte 86g 4 sobres | Nestlé Professional</v>
          </cell>
          <cell r="F18">
            <v>59</v>
          </cell>
          <cell r="H18" t="str">
            <v>Aprobado 20-09-2023</v>
          </cell>
          <cell r="I18" t="str">
            <v>IBS</v>
          </cell>
          <cell r="J18" t="str">
            <v>NO</v>
          </cell>
        </row>
        <row r="19">
          <cell r="A19" t="str">
            <v>https://www.nestleprofessional-latam.com/cl/maggi/maggi-crema-choclo-foodservice-10x930gn1cl</v>
          </cell>
          <cell r="B19">
            <v>72</v>
          </cell>
          <cell r="C19" t="str">
            <v>Shorten your page title by at least 2 characters</v>
          </cell>
          <cell r="E19" t="str">
            <v>Maggi® Crema Choclo Foodservice 930g | Nestlé Professional</v>
          </cell>
          <cell r="F19">
            <v>58</v>
          </cell>
          <cell r="I19" t="str">
            <v>Thrive</v>
          </cell>
          <cell r="J19" t="str">
            <v>Si</v>
          </cell>
        </row>
        <row r="20">
          <cell r="A20" t="str">
            <v>https://www.nestleprofessional-latam.com/cl/maggi/maggi-sopa-para-uno-costilla-con-fideos-16gr</v>
          </cell>
          <cell r="B20">
            <v>74</v>
          </cell>
          <cell r="C20" t="str">
            <v>Shorten your page title by at least 4 characters</v>
          </cell>
          <cell r="E20" t="str">
            <v>Maggi Sopa Para Uno Costilla con Fideo | Nestlé Professional</v>
          </cell>
          <cell r="F20">
            <v>60</v>
          </cell>
          <cell r="I20" t="str">
            <v>Thrive</v>
          </cell>
          <cell r="J20" t="str">
            <v>Si</v>
          </cell>
        </row>
        <row r="21">
          <cell r="A21" t="str">
            <v>https://www.nestleprofessional-latam.com/cl/mckay/mini-galleta-mckay-triton-vainilla-40g</v>
          </cell>
          <cell r="B21">
            <v>72</v>
          </cell>
          <cell r="C21" t="str">
            <v>Shorten your page title by at least 2 characters</v>
          </cell>
          <cell r="E21" t="str">
            <v>Mini Galleta Triton® sabor Vainilla | Nestlé Professional</v>
          </cell>
          <cell r="F21">
            <v>57</v>
          </cell>
          <cell r="I21" t="str">
            <v>Thrive</v>
          </cell>
          <cell r="J21" t="str">
            <v>Si</v>
          </cell>
        </row>
        <row r="22">
          <cell r="A22" t="str">
            <v>https://www.nestleprofessional-latam.com/cl/natures-heart/natures-heart-bebida-vegetal-en-polvo-1kg</v>
          </cell>
          <cell r="B22">
            <v>82</v>
          </cell>
          <cell r="C22" t="str">
            <v>Shorten your page title by at least 12 characters</v>
          </cell>
          <cell r="E22" t="str">
            <v>Bebida vegetal en polvo Nature's Heart | Nestlé Professional</v>
          </cell>
          <cell r="F22">
            <v>60</v>
          </cell>
          <cell r="I22" t="str">
            <v>Thrive</v>
          </cell>
          <cell r="J22" t="str">
            <v>Si</v>
          </cell>
        </row>
        <row r="23">
          <cell r="A23" t="str">
            <v>https://www.nestleprofessional-latam.com/cl/nescafe-dolce-gusto/cafe-nescafe-dolce-gusto-americano-16-capsulas</v>
          </cell>
          <cell r="B23">
            <v>92</v>
          </cell>
          <cell r="C23" t="str">
            <v>Shorten your page title by at least 22 characters</v>
          </cell>
          <cell r="E23" t="str">
            <v>Café Nescafé® Dolce Gusto® Americano por 16 cápsulas</v>
          </cell>
          <cell r="F23">
            <v>52</v>
          </cell>
          <cell r="H23" t="str">
            <v>Aprobado 20-09-2023</v>
          </cell>
          <cell r="I23" t="str">
            <v>IBS</v>
          </cell>
          <cell r="J23" t="str">
            <v>NO</v>
          </cell>
        </row>
        <row r="24">
          <cell r="A24" t="str">
            <v>https://www.nestleprofessional-latam.com/cl/nescafe-dolce-gusto/cafe-nescafe-dolce-gusto-cafe-au-lait-16-capsulas</v>
          </cell>
          <cell r="B24">
            <v>95</v>
          </cell>
          <cell r="C24" t="str">
            <v>Shorten your page title by at least 25 characters</v>
          </cell>
          <cell r="E24" t="str">
            <v>Café Nescafé® Dolce Gusto® Au Lait por 16 cápsulas</v>
          </cell>
          <cell r="F24">
            <v>50</v>
          </cell>
          <cell r="I24" t="str">
            <v>Thrive</v>
          </cell>
          <cell r="J24" t="str">
            <v>Si</v>
          </cell>
        </row>
        <row r="25">
          <cell r="A25" t="str">
            <v>https://www.nestleprofessional-latam.com/cl/nescafe-dolce-gusto/cafe-nescafe-dolce-gusto-cappuccino-16-capsulas</v>
          </cell>
          <cell r="B25">
            <v>93</v>
          </cell>
          <cell r="C25" t="str">
            <v>Shorten your page title by at least 23 characters</v>
          </cell>
          <cell r="E25" t="str">
            <v>Café Nescafé® Dolce Gusto® Cappuccino por 16 Cápsulas</v>
          </cell>
          <cell r="F25">
            <v>53</v>
          </cell>
          <cell r="I25" t="str">
            <v>Thrive</v>
          </cell>
          <cell r="J25" t="str">
            <v>Si</v>
          </cell>
        </row>
        <row r="26">
          <cell r="A26" t="str">
            <v>https://www.nestleprofessional-latam.com/cl/nescafe-dolce-gusto/cafe-nescafe-dolce-gusto-espresso-intenso-16-capsulas</v>
          </cell>
          <cell r="B26">
            <v>99</v>
          </cell>
          <cell r="C26" t="str">
            <v>Shorten your page title by at least 29 characters</v>
          </cell>
          <cell r="E26" t="str">
            <v>Café Nescafé® Dolce Gusto® Espresso Intenso por 16 Cápsulas</v>
          </cell>
          <cell r="F26">
            <v>59</v>
          </cell>
          <cell r="I26" t="str">
            <v>Thrive</v>
          </cell>
          <cell r="J26" t="str">
            <v>Si</v>
          </cell>
        </row>
        <row r="27">
          <cell r="A27" t="str">
            <v>https://www.nestleprofessional-latam.com/cl/nescafe-dolce-gusto/cafe-nescafe-dolce-gusto-latte-macchiato-vanilla-16-capsulas</v>
          </cell>
          <cell r="B27">
            <v>106</v>
          </cell>
          <cell r="C27" t="str">
            <v>Shorten your page title by at least 36 characters</v>
          </cell>
          <cell r="E27" t="str">
            <v>Café Nescafé® Dolce Gusto® Latte Macchiato Vanilla 16 Cáps</v>
          </cell>
          <cell r="F27">
            <v>58</v>
          </cell>
          <cell r="H27" t="str">
            <v>Aprobado 20-09-2023</v>
          </cell>
          <cell r="I27" t="str">
            <v>IBS</v>
          </cell>
          <cell r="J27" t="str">
            <v>NO</v>
          </cell>
        </row>
        <row r="28">
          <cell r="A28" t="str">
            <v>https://www.nestleprofessional-latam.com/cl/nescafe-dolce-gusto/cafe-nescafe-dolce-gusto-mocha-16-capsulas</v>
          </cell>
          <cell r="B28">
            <v>88</v>
          </cell>
          <cell r="C28" t="str">
            <v>Shorten your page title by at least 18 characters</v>
          </cell>
          <cell r="E28" t="str">
            <v>Café Nescafé® Dolce Gusto® Mocha en caja por 16 cápsulas</v>
          </cell>
          <cell r="F28">
            <v>56</v>
          </cell>
          <cell r="H28" t="str">
            <v>Aprobado 20-09-2023</v>
          </cell>
          <cell r="I28" t="str">
            <v>IBS</v>
          </cell>
          <cell r="J28" t="str">
            <v>NO</v>
          </cell>
        </row>
        <row r="29">
          <cell r="A29" t="str">
            <v>https://www.nestleprofessional-latam.com/cl/nescafe-dolce-gusto/chocolate-nescafe-dolce-gusto-chococino-16-capsulas</v>
          </cell>
          <cell r="B29">
            <v>97</v>
          </cell>
          <cell r="C29" t="str">
            <v>Shorten your page title by at least 27 characters</v>
          </cell>
          <cell r="E29" t="str">
            <v>Chocolate Nescafé® Dolce Gusto® Chococino por 16 Cápsulas</v>
          </cell>
          <cell r="F29">
            <v>57</v>
          </cell>
          <cell r="I29" t="str">
            <v>Thrive</v>
          </cell>
          <cell r="J29" t="str">
            <v>Si</v>
          </cell>
        </row>
        <row r="30">
          <cell r="A30" t="str">
            <v>https://www.nestleprofessional-latam.com/cl/nescafe-dolce-gusto/maquina-dolce-gusto-genio-s</v>
          </cell>
          <cell r="B30">
            <v>71</v>
          </cell>
          <cell r="C30" t="str">
            <v>Shorten your page title by at least 1 characters</v>
          </cell>
          <cell r="E30" t="str">
            <v>Máquina Dolce Gusto® Genio S | Nestlé Professional</v>
          </cell>
          <cell r="F30">
            <v>50</v>
          </cell>
          <cell r="H30" t="str">
            <v>Aprobado 20-09-2023</v>
          </cell>
          <cell r="I30" t="str">
            <v>IBS</v>
          </cell>
          <cell r="J30" t="str">
            <v>NO</v>
          </cell>
        </row>
        <row r="31">
          <cell r="A31" t="str">
            <v>https://www.nestleprofessional-latam.com/cl/nescafe-dolce-gusto/te-nescafe-dolce-gusto-chai-latte-16-capsulas</v>
          </cell>
          <cell r="B31">
            <v>91</v>
          </cell>
          <cell r="C31" t="str">
            <v>Shorten your page title by at least 21 characters</v>
          </cell>
          <cell r="E31" t="str">
            <v>Té Nescafé® Dolce Gusto® Chai Latte por 16 cápsulas</v>
          </cell>
          <cell r="F31">
            <v>51</v>
          </cell>
          <cell r="H31" t="str">
            <v>Aprobado 20-09-2023</v>
          </cell>
          <cell r="I31" t="str">
            <v>IBS</v>
          </cell>
          <cell r="J31" t="str">
            <v>NO</v>
          </cell>
        </row>
        <row r="32">
          <cell r="A32" t="str">
            <v>https://www.nestleprofessional-latam.com/cl/nescafe/cafe-nescafe-fina-seleccion-alta-rica-frasco-100g</v>
          </cell>
          <cell r="B32">
            <v>74</v>
          </cell>
          <cell r="C32" t="str">
            <v>Shorten your page title by at least 4 characters</v>
          </cell>
          <cell r="E32" t="str">
            <v>Café Nescafé® Fina Selección Alta Rica frasco 100g</v>
          </cell>
          <cell r="F32">
            <v>50</v>
          </cell>
          <cell r="I32" t="str">
            <v>Thrive</v>
          </cell>
          <cell r="J32" t="str">
            <v>Si</v>
          </cell>
        </row>
        <row r="33">
          <cell r="A33" t="str">
            <v>https://www.nestleprofessional-latam.com/cl/nescafe/nescafe-vitro-maquina-cafe-de-grano-y-soluble</v>
          </cell>
          <cell r="B33">
            <v>72</v>
          </cell>
          <cell r="C33" t="str">
            <v>Shorten your page title by at least 2 characters</v>
          </cell>
          <cell r="E33" t="str">
            <v>Nescafé® VITRO - Máquina para café de grano y soluble</v>
          </cell>
          <cell r="F33">
            <v>53</v>
          </cell>
          <cell r="I33" t="str">
            <v>Thrive</v>
          </cell>
          <cell r="J33" t="str">
            <v>Si</v>
          </cell>
        </row>
        <row r="34">
          <cell r="A34" t="str">
            <v>https://www.nestleprofessional-latam.com/cl/node</v>
          </cell>
          <cell r="B34">
            <v>21</v>
          </cell>
          <cell r="C34" t="str">
            <v>Lengthen your page title by at least 9 characters</v>
          </cell>
          <cell r="E34" t="str">
            <v>ya tiene redirección al home</v>
          </cell>
          <cell r="F34">
            <v>28</v>
          </cell>
          <cell r="I34" t="str">
            <v>IBS</v>
          </cell>
          <cell r="J34" t="str">
            <v>NA</v>
          </cell>
        </row>
        <row r="35">
          <cell r="A35" t="str">
            <v>https://www.nestleprofessional-latam.com/cl/noticias/gran-participacion-de-nescafe-out-home-en-el-coffee-festival</v>
          </cell>
          <cell r="B35">
            <v>87</v>
          </cell>
          <cell r="C35" t="str">
            <v>Shorten your page title by at least 17 characters</v>
          </cell>
          <cell r="E35" t="str">
            <v>Participación de Nescafé Out of Home en el Coffee Festival</v>
          </cell>
          <cell r="F35">
            <v>58</v>
          </cell>
          <cell r="I35" t="str">
            <v>Thrive</v>
          </cell>
          <cell r="J35" t="str">
            <v>Si</v>
          </cell>
        </row>
        <row r="36">
          <cell r="A36" t="str">
            <v>https://www.nestleprofessional-latam.com/cl/politica-de-privacidad-nestle</v>
          </cell>
          <cell r="B36">
            <v>29</v>
          </cell>
          <cell r="C36" t="str">
            <v>Lengthen your page title by at least 1 characters</v>
          </cell>
          <cell r="E36" t="str">
            <v>Política de Privacidad | Nestlé Professional Chile</v>
          </cell>
          <cell r="F36">
            <v>50</v>
          </cell>
          <cell r="I36" t="str">
            <v>Thrive</v>
          </cell>
          <cell r="J36" t="str">
            <v>Si</v>
          </cell>
        </row>
        <row r="37">
          <cell r="A37" t="str">
            <v>https://www.nestleprofessional-latam.com/cl/recetas/alfajores-de-maicena-rellenos-con-leche-condensada-untable</v>
          </cell>
          <cell r="B37">
            <v>72</v>
          </cell>
          <cell r="C37" t="str">
            <v>Shorten your page title by at least 2 characters</v>
          </cell>
          <cell r="E37" t="str">
            <v>Alfajores de maicena rellenos con leche condensada untable</v>
          </cell>
          <cell r="F37">
            <v>58</v>
          </cell>
          <cell r="I37" t="str">
            <v>Thrive</v>
          </cell>
          <cell r="J37" t="str">
            <v>Si</v>
          </cell>
        </row>
        <row r="38">
          <cell r="A38" t="str">
            <v>https://www.nestleprofessional-latam.com/cl/recetas/empanadas-dulces-de-pera-con-leche-condensada-untable-nestle</v>
          </cell>
          <cell r="B38">
            <v>83</v>
          </cell>
          <cell r="C38" t="str">
            <v>Shorten your page title by at least 13 characters</v>
          </cell>
          <cell r="E38" t="str">
            <v>Empanadas Dulces de Pera con Leche Condensada Untable Nestlé</v>
          </cell>
          <cell r="F38">
            <v>60</v>
          </cell>
          <cell r="H38" t="str">
            <v>Aprobado 20-09-2023</v>
          </cell>
          <cell r="I38" t="str">
            <v>IBS</v>
          </cell>
          <cell r="J38" t="str">
            <v>NO</v>
          </cell>
        </row>
        <row r="39">
          <cell r="A39" t="str">
            <v>https://www.nestleprofessional-latam.com/cl/recetas/kuchen-de-nuez-con-leche-condensada-nestle</v>
          </cell>
          <cell r="B39">
            <v>71</v>
          </cell>
          <cell r="C39" t="str">
            <v>Shorten your page title by at least 1 characters</v>
          </cell>
          <cell r="E39" t="str">
            <v>Kuchen de nuez con Leche Condensada | Nestlé Professional</v>
          </cell>
          <cell r="F39">
            <v>57</v>
          </cell>
          <cell r="I39" t="str">
            <v>Thrive</v>
          </cell>
          <cell r="J39" t="str">
            <v>Si</v>
          </cell>
        </row>
        <row r="40">
          <cell r="A40" t="str">
            <v>https://www.nestleprofessional-latam.com/cl/recetas/tarta-de-ganache-de-chocolate-blanco-coco-y-merengue</v>
          </cell>
          <cell r="B40">
            <v>74</v>
          </cell>
          <cell r="C40" t="str">
            <v>Shorten your page title by at least 4 characters</v>
          </cell>
          <cell r="E40" t="str">
            <v>Tarta de Ganache de Chocolate blanco, coco y merengue</v>
          </cell>
          <cell r="F40">
            <v>53</v>
          </cell>
          <cell r="I40" t="str">
            <v>IBS</v>
          </cell>
          <cell r="J40" t="str">
            <v>Si</v>
          </cell>
        </row>
        <row r="41">
          <cell r="A41" t="str">
            <v>https://www.nestleprofessional-latam.com/cl/recetas/tortas-de-hojarasca-con-leche-condensada-untable-nestle</v>
          </cell>
          <cell r="B41">
            <v>78</v>
          </cell>
          <cell r="C41" t="str">
            <v>Shorten your page title by at least 8 characters</v>
          </cell>
          <cell r="E41" t="str">
            <v>Tortas de Hojarasca con Leche Condensada Untable Nestlé®</v>
          </cell>
          <cell r="F41">
            <v>56</v>
          </cell>
          <cell r="H41" t="str">
            <v>Aprobado 20-09-2023</v>
          </cell>
          <cell r="I41" t="str">
            <v>IBS</v>
          </cell>
          <cell r="J41" t="str">
            <v>NO</v>
          </cell>
        </row>
        <row r="42">
          <cell r="A42" t="str">
            <v>https://www.nestleprofessional-latam.com/cl/sitemap</v>
          </cell>
          <cell r="B42">
            <v>29</v>
          </cell>
          <cell r="C42" t="str">
            <v>Lengthen your page title by at least 1 characters</v>
          </cell>
          <cell r="E42" t="str">
            <v>Navega por Nuestro Mapa del Sitio | Nestlé Professional</v>
          </cell>
          <cell r="F42">
            <v>55</v>
          </cell>
          <cell r="I42" t="str">
            <v>IBS</v>
          </cell>
          <cell r="J42" t="str">
            <v>Si</v>
          </cell>
        </row>
        <row r="43">
          <cell r="A43" t="str">
            <v>https://www.nestleprofessional-latam.com/cl/tendencias-e-ideas/inclinando-las-mesas-hacia-las-comidas-saludables</v>
          </cell>
          <cell r="B43">
            <v>71</v>
          </cell>
          <cell r="C43" t="str">
            <v>Shorten your page title by at least 1 characters</v>
          </cell>
          <cell r="E43" t="str">
            <v>Inclinando las mesas hacia las comidas más saludables</v>
          </cell>
          <cell r="F43">
            <v>53</v>
          </cell>
          <cell r="H43" t="str">
            <v>Aprobado 20-09-2023</v>
          </cell>
          <cell r="I43" t="str">
            <v>IBS</v>
          </cell>
          <cell r="J43" t="str">
            <v>NO</v>
          </cell>
        </row>
      </sheetData>
      <sheetData sheetId="8">
        <row r="4">
          <cell r="A4" t="str">
            <v>https://www.nestleprofessional-latam.com/cl/chocolate-nestle/chocolate-nestle-capri-almendra-fondant-barra-30g</v>
          </cell>
          <cell r="B4">
            <v>110</v>
          </cell>
          <cell r="C4" t="str">
            <v>Shorten your URL by 30 characters</v>
          </cell>
          <cell r="D4" t="str">
            <v>https://www.nestleprofessional-latam.com/cl/chocolate-nestle/capri-almendra</v>
          </cell>
          <cell r="E4">
            <v>75</v>
          </cell>
          <cell r="H4" t="str">
            <v>IBS</v>
          </cell>
          <cell r="I4" t="str">
            <v>SI</v>
          </cell>
        </row>
        <row r="5">
          <cell r="A5" t="str">
            <v>https://www.nestleprofessional-latam.com/cl/chocolate-nestle/chocolate-nestle-capri-frutilla-fondant-barra-30g</v>
          </cell>
          <cell r="B5">
            <v>110</v>
          </cell>
          <cell r="C5" t="str">
            <v>Shorten your URL by 30 characters</v>
          </cell>
          <cell r="D5" t="str">
            <v>https://www.nestleprofessional-latam.com/cl/chocolate-nestle/capri-frutilla</v>
          </cell>
          <cell r="E5">
            <v>75</v>
          </cell>
          <cell r="H5" t="str">
            <v>IBS</v>
          </cell>
          <cell r="I5" t="str">
            <v>SI</v>
          </cell>
        </row>
        <row r="6">
          <cell r="A6" t="str">
            <v>https://www.nestleprofessional-latam.com/cl/chocolate-nestle/chocolate-nestle-chokita-30g</v>
          </cell>
          <cell r="B6">
            <v>89</v>
          </cell>
          <cell r="C6" t="str">
            <v>Shorten your URL by 9 characters</v>
          </cell>
          <cell r="D6" t="str">
            <v>https://www.nestleprofessional-latam.com/cl/chocolate-nestle/chokita-30g</v>
          </cell>
          <cell r="E6">
            <v>72</v>
          </cell>
          <cell r="H6" t="str">
            <v>IBS</v>
          </cell>
          <cell r="I6" t="str">
            <v>SI</v>
          </cell>
        </row>
        <row r="7">
          <cell r="A7" t="str">
            <v>https://www.nestleprofessional-latam.com/cl/chocolate-nestle/chocolate-nestle-prestigio-35g</v>
          </cell>
          <cell r="B7">
            <v>91</v>
          </cell>
          <cell r="C7" t="str">
            <v>Shorten your URL by 11 characters</v>
          </cell>
          <cell r="D7" t="str">
            <v>https://www.nestleprofessional-latam.com/cl/chocolate-nestle/prestigio-35g</v>
          </cell>
          <cell r="E7">
            <v>74</v>
          </cell>
          <cell r="H7" t="str">
            <v>IBS</v>
          </cell>
          <cell r="I7" t="str">
            <v>SI</v>
          </cell>
        </row>
        <row r="8">
          <cell r="A8" t="str">
            <v>https://www.nestleprofessional-latam.com/cl/chocolate-nestle/chocolate-nestle-sahne-nuss-30g</v>
          </cell>
          <cell r="B8">
            <v>92</v>
          </cell>
          <cell r="C8" t="str">
            <v>Shorten your URL by 12 characters</v>
          </cell>
          <cell r="D8" t="str">
            <v>https://www.nestleprofessional-latam.com/cl/chocolate-nestle/sahne-nuss-30g</v>
          </cell>
          <cell r="E8">
            <v>75</v>
          </cell>
          <cell r="H8" t="str">
            <v>IBS</v>
          </cell>
          <cell r="I8" t="str">
            <v>SI</v>
          </cell>
        </row>
        <row r="9">
          <cell r="A9" t="str">
            <v>https://www.nestleprofessional-latam.com/cl/chocolate-nestle/chocolate-nestle-super-8-29g</v>
          </cell>
          <cell r="B9">
            <v>89</v>
          </cell>
          <cell r="C9" t="str">
            <v>Shorten your URL by 9 characters</v>
          </cell>
          <cell r="D9" t="str">
            <v>https://www.nestleprofessional-latam.com/cl/chocolate-nestle/super-8-29g</v>
          </cell>
          <cell r="E9">
            <v>72</v>
          </cell>
          <cell r="H9" t="str">
            <v>IBS</v>
          </cell>
          <cell r="I9" t="str">
            <v>SI</v>
          </cell>
        </row>
        <row r="10">
          <cell r="A10" t="str">
            <v>https://www.nestleprofessional-latam.com/cl/chocolate-nestle/chocolate-nestle-trencito-14g</v>
          </cell>
          <cell r="B10">
            <v>90</v>
          </cell>
          <cell r="C10" t="str">
            <v>Shorten your URL by 10 characters</v>
          </cell>
          <cell r="D10" t="str">
            <v>https://www.nestleprofessional-latam.com/cl/chocolate-nestle/trencito-14g</v>
          </cell>
          <cell r="E10">
            <v>73</v>
          </cell>
          <cell r="H10" t="str">
            <v>IBS</v>
          </cell>
          <cell r="I10" t="str">
            <v>SI</v>
          </cell>
        </row>
        <row r="11">
          <cell r="A11" t="str">
            <v>https://www.nestleprofessional-latam.com/cl/chocolate-nestle/chocolate-nestle-trencito-24g</v>
          </cell>
          <cell r="B11">
            <v>90</v>
          </cell>
          <cell r="C11" t="str">
            <v>Shorten your URL by 10 characters</v>
          </cell>
          <cell r="D11" t="str">
            <v>https://www.nestleprofessional-latam.com/cl/chocolate-nestle/trencito-24g</v>
          </cell>
          <cell r="E11">
            <v>73</v>
          </cell>
          <cell r="H11" t="str">
            <v>IBS</v>
          </cell>
          <cell r="I11" t="str">
            <v>SI</v>
          </cell>
        </row>
        <row r="12">
          <cell r="A12" t="str">
            <v>https://www.nestleprofessional-latam.com/cl/chocolate-nestle/polvo-de-hornear-imperial-750g</v>
          </cell>
          <cell r="B12">
            <v>91</v>
          </cell>
          <cell r="C12" t="str">
            <v>Shorten your URL by 11 characters</v>
          </cell>
          <cell r="D12" t="str">
            <v>https://www.nestleprofessional-latam.com/cl/chocolate-nestle/polvo-de-hornear-imperial</v>
          </cell>
          <cell r="E12">
            <v>86</v>
          </cell>
          <cell r="F12" t="str">
            <v>86 caracteres son lo más que se puede reducir la url, sin perder el nombre del producto.</v>
          </cell>
          <cell r="H12" t="str">
            <v>IBS</v>
          </cell>
        </row>
        <row r="13">
          <cell r="A13" t="str">
            <v>https://www.nestleprofessional-latam.com/cl/chocolate-nestle/sahne-nuss-chocolate-barra-15x250g-cl</v>
          </cell>
          <cell r="B13">
            <v>98</v>
          </cell>
          <cell r="C13" t="str">
            <v>Shorten your URL by 18 characters</v>
          </cell>
          <cell r="D13" t="str">
            <v>https://www.nestleprofessional-latam.com/cl/chocolate-nestle/sahne-nuss-250g</v>
          </cell>
          <cell r="E13">
            <v>76</v>
          </cell>
          <cell r="H13" t="str">
            <v>IBS</v>
          </cell>
          <cell r="I13" t="str">
            <v>SI</v>
          </cell>
        </row>
        <row r="14">
          <cell r="A14" t="str">
            <v>https://www.nestleprofessional-latam.com/cl/chocolate-nestle/sahne-nuss-chocolate-barra-16x90g</v>
          </cell>
          <cell r="B14">
            <v>94</v>
          </cell>
          <cell r="C14" t="str">
            <v>Shorten your URL by 14 characters</v>
          </cell>
          <cell r="D14" t="str">
            <v>https://www.nestleprofessional-latam.com/cl/chocolate-nestle/sahne-nuss-90g</v>
          </cell>
          <cell r="E14">
            <v>75</v>
          </cell>
          <cell r="H14" t="str">
            <v>IBS</v>
          </cell>
          <cell r="I14" t="str">
            <v>SI</v>
          </cell>
        </row>
        <row r="15">
          <cell r="A15" t="str">
            <v>https://www.nestleprofessional-latam.com/cl/chocolate-nestle/sahne-nuss-chocolate-barra-21x160g</v>
          </cell>
          <cell r="B15">
            <v>95</v>
          </cell>
          <cell r="C15" t="str">
            <v>Shorten your URL by 15 characters</v>
          </cell>
          <cell r="D15" t="str">
            <v>https://www.nestleprofessional-latam.com/cl/chocolate-nestle/sahne-nuss-160g</v>
          </cell>
          <cell r="E15">
            <v>76</v>
          </cell>
          <cell r="H15" t="str">
            <v>IBS</v>
          </cell>
          <cell r="I15" t="str">
            <v>SI</v>
          </cell>
        </row>
        <row r="16">
          <cell r="A16" t="str">
            <v>https://www.nestleprofessional-latam.com/cl/chocolate-nestle/sahne-nuss-chocolate-impulsivo-1220x14g</v>
          </cell>
          <cell r="B16">
            <v>100</v>
          </cell>
          <cell r="C16" t="str">
            <v>Shorten your URL by 20 characters</v>
          </cell>
          <cell r="D16" t="str">
            <v>https://www.nestleprofessional-latam.com/cl/chocolate-nestle/sahne-nuss-14g</v>
          </cell>
          <cell r="E16">
            <v>75</v>
          </cell>
          <cell r="H16" t="str">
            <v>IBS</v>
          </cell>
          <cell r="I16" t="str">
            <v>SI</v>
          </cell>
        </row>
        <row r="17">
          <cell r="A17" t="str">
            <v>https://www.nestleprofessional-latam.com/cl/chocolate-nestle/trencito-chocolate-barra-14x150g</v>
          </cell>
          <cell r="B17">
            <v>93</v>
          </cell>
          <cell r="C17" t="str">
            <v>Shorten your URL by 13 characters</v>
          </cell>
          <cell r="D17" t="str">
            <v>https://www.nestleprofessional-latam.com/cl/chocolate-nestle/trencito-barra-150g</v>
          </cell>
          <cell r="E17">
            <v>80</v>
          </cell>
          <cell r="H17" t="str">
            <v>IBS</v>
          </cell>
          <cell r="I17" t="str">
            <v>SI</v>
          </cell>
        </row>
        <row r="18">
          <cell r="A18" t="str">
            <v>https://www.nestleprofessional-latam.com/cl/chocolate-nestle/trencito-chocolate-barra-21x80g-cl</v>
          </cell>
          <cell r="B18">
            <v>95</v>
          </cell>
          <cell r="C18" t="str">
            <v>Shorten your URL by 15 characters</v>
          </cell>
          <cell r="D18" t="str">
            <v>https://www.nestleprofessional-latam.com/cl/chocolate-nestle/trencito-barra-80g</v>
          </cell>
          <cell r="E18">
            <v>79</v>
          </cell>
          <cell r="H18" t="str">
            <v>IBS</v>
          </cell>
          <cell r="I18" t="str">
            <v>SI</v>
          </cell>
        </row>
        <row r="19">
          <cell r="A19" t="str">
            <v>https://www.nestleprofessional-latam.com/cl/el-programa-de-cafe-we-proudly-serve-starbucks/cafe-starbucks-caramel-latte-86g-4-sobres</v>
          </cell>
          <cell r="B19">
            <v>132</v>
          </cell>
          <cell r="C19" t="str">
            <v>Shorten your URL by 52 characters</v>
          </cell>
          <cell r="D19" t="str">
            <v>https://www.nestleprofessional-latam.com/cl/cafe-starbucks-caramel-latte-sobres</v>
          </cell>
          <cell r="E19">
            <v>79</v>
          </cell>
          <cell r="F19" t="str">
            <v>la URLs https://www.nestleprofessional-latam.com/cl/marcas/el-programa-de-cafe-we-proudly-serve-starbucks/ no existe, por lo que se sugiere quitar la subcarpeta /el-programa-de-cafe-we-proudly-serve-starbucks</v>
          </cell>
          <cell r="H19" t="str">
            <v>IBS</v>
          </cell>
        </row>
        <row r="20">
          <cell r="A20" t="str">
            <v>https://www.nestleprofessional-latam.com/cl/el-programa-de-cafe-we-proudly-serve-starbucks/cafe-starbucks-medium-roast-90g</v>
          </cell>
          <cell r="B20">
            <v>122</v>
          </cell>
          <cell r="C20" t="str">
            <v>Shorten your URL by 42 characters</v>
          </cell>
          <cell r="D20" t="str">
            <v>https://www.nestleprofessional-latam.com/cl/cafe-starbucks-medium-roast-90g</v>
          </cell>
          <cell r="E20">
            <v>75</v>
          </cell>
          <cell r="F20" t="str">
            <v>la URLs https://www.nestleprofessional-latam.com/cl/marcas/el-programa-de-cafe-we-proudly-serve-starbucks/ no existe, por lo que se sugiere quitar la subcarpeta /el-programa-de-cafe-we-proudly-serve-starbucks</v>
          </cell>
          <cell r="H20" t="str">
            <v>IBS</v>
          </cell>
        </row>
        <row r="21">
          <cell r="A21" t="str">
            <v>https://www.nestleprofessional-latam.com/cl/el-programa-de-cafe-we-proudly-serve-starbucks/starbucks-dark-roast-90g</v>
          </cell>
          <cell r="B21">
            <v>115</v>
          </cell>
          <cell r="C21" t="str">
            <v>Shorten your URL by 35 characters</v>
          </cell>
          <cell r="D21" t="str">
            <v>https://www.nestleprofessional-latam.com/cl/café-starbucks-dark-roast-90g</v>
          </cell>
          <cell r="E21">
            <v>73</v>
          </cell>
          <cell r="F21" t="str">
            <v>la URLs https://www.nestleprofessional-latam.com/cl/marcas/el-programa-de-cafe-we-proudly-serve-starbucks/ no existe, por lo que se sugiere quitar la subcarpeta /el-programa-de-cafe-we-proudly-serve-starbucks</v>
          </cell>
          <cell r="H21" t="str">
            <v>IBS</v>
          </cell>
        </row>
        <row r="22">
          <cell r="A22" t="str">
            <v>https://www.nestleprofessional-latam.com/cl/el-programa-de-cafe-we-proudly-serve-starbucks/starbucks-mocha-88g-4-sobres</v>
          </cell>
          <cell r="B22">
            <v>119</v>
          </cell>
          <cell r="C22" t="str">
            <v>Shorten your URL by 39 characters</v>
          </cell>
          <cell r="D22" t="str">
            <v>https://www.nestleprofessional-latam.com/cl/café-starbucks-mocha-88g-4-sobres</v>
          </cell>
          <cell r="E22">
            <v>77</v>
          </cell>
          <cell r="F22" t="str">
            <v>la URLs https://www.nestleprofessional-latam.com/cl/marcas/el-programa-de-cafe-we-proudly-serve-starbucks/ no existe, por lo que se sugiere quitar la subcarpeta /el-programa-de-cafe-we-proudly-serve-starbucks</v>
          </cell>
          <cell r="H22" t="str">
            <v>IBS</v>
          </cell>
        </row>
        <row r="23">
          <cell r="A23" t="str">
            <v>https://www.nestleprofessional-latam.com/cl/el-programa-de-cafe-we-proudly-serve-starbucks/starbucks-vanilla-latte-86g-4-sobres</v>
          </cell>
          <cell r="B23">
            <v>127</v>
          </cell>
          <cell r="C23" t="str">
            <v>Shorten your URL by 47 characters</v>
          </cell>
          <cell r="D23" t="str">
            <v>https://www.nestleprofessional-latam.com/cl/café-starbucks-vanilla-latte-sobres</v>
          </cell>
          <cell r="E23">
            <v>79</v>
          </cell>
          <cell r="F23" t="str">
            <v>la URLs https://www.nestleprofessional-latam.com/cl/marcas/el-programa-de-cafe-we-proudly-serve-starbucks/ no existe, por lo que se sugiere quitar la subcarpeta /el-programa-de-cafe-we-proudly-serve-starbucks</v>
          </cell>
          <cell r="H23" t="str">
            <v>IBS</v>
          </cell>
        </row>
        <row r="24">
          <cell r="A24" t="str">
            <v>https://www.nestleprofessional-latam.com/cl/es-ar/recetas/cappuccino-vainilla-de-coco</v>
          </cell>
          <cell r="B24">
            <v>85</v>
          </cell>
          <cell r="C24" t="str">
            <v>Shorten your URL by 5 characters</v>
          </cell>
          <cell r="D24" t="str">
            <v>Página no encontrada: Error 404</v>
          </cell>
          <cell r="E24">
            <v>31</v>
          </cell>
          <cell r="H24" t="str">
            <v>IBS</v>
          </cell>
          <cell r="I24" t="str">
            <v>NA</v>
          </cell>
        </row>
        <row r="25">
          <cell r="A25" t="str">
            <v>https://www.nestleprofessional-latam.com/cl/es-co/la-lechera/la-lechera-leche-condensada-4x45kg</v>
          </cell>
          <cell r="B25">
            <v>95</v>
          </cell>
          <cell r="C25" t="str">
            <v>Shorten your URL by 15 characters</v>
          </cell>
          <cell r="D25" t="str">
            <v>Página no encontrada: Error 404</v>
          </cell>
          <cell r="E25">
            <v>31</v>
          </cell>
          <cell r="G25" t="str">
            <v>Eliminar, no es producto del mercado de Chile</v>
          </cell>
          <cell r="H25" t="str">
            <v>IBS</v>
          </cell>
          <cell r="I25" t="str">
            <v>NA</v>
          </cell>
        </row>
        <row r="26">
          <cell r="A26" t="str">
            <v>https://www.nestleprofessional-latam.com/cl/es-co/recetas/helado-de-cafe-con-productos-nestle-professional</v>
          </cell>
          <cell r="B26">
            <v>106</v>
          </cell>
          <cell r="C26" t="str">
            <v>Shorten your URL by 26 characters</v>
          </cell>
          <cell r="D26" t="str">
            <v>Página no encontrada: Error 404</v>
          </cell>
          <cell r="E26">
            <v>31</v>
          </cell>
          <cell r="H26" t="str">
            <v>IBS</v>
          </cell>
          <cell r="I26" t="str">
            <v>NA</v>
          </cell>
        </row>
        <row r="27">
          <cell r="A27" t="str">
            <v>https://www.nestleprofessional-latam.com/cl/es-co/recetas/postre-de-limon-con-leche-condensada-la-lechera</v>
          </cell>
          <cell r="B27">
            <v>105</v>
          </cell>
          <cell r="C27" t="str">
            <v>Shorten your URL by 25 characters</v>
          </cell>
          <cell r="D27" t="str">
            <v>Página no encontrada: Error 404</v>
          </cell>
          <cell r="E27">
            <v>31</v>
          </cell>
          <cell r="G27" t="str">
            <v>Eliminar, no es producto del mercado de Chile</v>
          </cell>
          <cell r="H27" t="str">
            <v>IBS</v>
          </cell>
          <cell r="I27" t="str">
            <v>NA</v>
          </cell>
        </row>
        <row r="28">
          <cell r="A28" t="str">
            <v>https://www.nestleprofessional-latam.com/cl/es-ec/recetas/choco-batido-con-banana</v>
          </cell>
          <cell r="B28">
            <v>81</v>
          </cell>
          <cell r="C28" t="str">
            <v>Shorten your URL by 1 characters</v>
          </cell>
          <cell r="D28" t="str">
            <v>Página no encontrada: Error 404</v>
          </cell>
          <cell r="E28">
            <v>31</v>
          </cell>
          <cell r="G28" t="str">
            <v>Eliminar, no es producto del mercado de Chile</v>
          </cell>
          <cell r="H28" t="str">
            <v>IBS</v>
          </cell>
          <cell r="I28" t="str">
            <v>NA</v>
          </cell>
        </row>
        <row r="29">
          <cell r="A29" t="str">
            <v>https://www.nestleprofessional-latam.com/cl/es-ec/recetas/conos-rellenos-de-mousse-de-chocolate</v>
          </cell>
          <cell r="B29">
            <v>95</v>
          </cell>
          <cell r="C29" t="str">
            <v>Shorten your URL by 15 characters</v>
          </cell>
          <cell r="D29" t="str">
            <v>Página no encontrada: Error 404</v>
          </cell>
          <cell r="E29">
            <v>31</v>
          </cell>
          <cell r="G29" t="str">
            <v>Eliminar, no es producto del mercado de Chile</v>
          </cell>
          <cell r="H29" t="str">
            <v>IBS</v>
          </cell>
          <cell r="I29" t="str">
            <v>NA</v>
          </cell>
        </row>
        <row r="30">
          <cell r="A30" t="str">
            <v>https://www.nestleprofessional-latam.com/cl/es-ec/recetas/creme-brulee-de-manzana</v>
          </cell>
          <cell r="B30">
            <v>81</v>
          </cell>
          <cell r="C30" t="str">
            <v>Shorten your URL by 1 characters</v>
          </cell>
          <cell r="D30" t="str">
            <v>Página no encontrada: Error 404</v>
          </cell>
          <cell r="E30">
            <v>31</v>
          </cell>
          <cell r="G30" t="str">
            <v>Eliminar, no es producto del mercado de Chile</v>
          </cell>
          <cell r="H30" t="str">
            <v>IBS</v>
          </cell>
          <cell r="I30" t="str">
            <v>NA</v>
          </cell>
        </row>
        <row r="31">
          <cell r="A31" t="str">
            <v>https://www.nestleprofessional-latam.com/cl/es-gt/recetas/dip-cremoso-de-salmon-y-hierbas-finas</v>
          </cell>
          <cell r="B31">
            <v>95</v>
          </cell>
          <cell r="C31" t="str">
            <v>Shorten your URL by 15 characters</v>
          </cell>
          <cell r="D31" t="str">
            <v>Página no encontrada: Error 404</v>
          </cell>
          <cell r="E31">
            <v>31</v>
          </cell>
          <cell r="H31" t="str">
            <v>IBS</v>
          </cell>
          <cell r="I31" t="str">
            <v>NA</v>
          </cell>
        </row>
        <row r="32">
          <cell r="A32" t="str">
            <v>https://www.nestleprofessional-latam.com/cl/es-pa/carnation/carnation-leche-malteada-6x13oz</v>
          </cell>
          <cell r="B32">
            <v>91</v>
          </cell>
          <cell r="C32" t="str">
            <v>Shorten your URL by 11 characters</v>
          </cell>
          <cell r="D32" t="str">
            <v>Página no encontrada: Error 404</v>
          </cell>
          <cell r="E32">
            <v>31</v>
          </cell>
          <cell r="G32" t="str">
            <v>Eliminar, no es producto del mercado de Chile</v>
          </cell>
          <cell r="H32" t="str">
            <v>IBS</v>
          </cell>
          <cell r="I32" t="str">
            <v>NA</v>
          </cell>
        </row>
        <row r="33">
          <cell r="A33" t="str">
            <v>https://www.nestleprofessional-latam.com/cl/es-pe/nestle-el-manjar/nestle-el-manjar-1kg</v>
          </cell>
          <cell r="B33">
            <v>87</v>
          </cell>
          <cell r="C33" t="str">
            <v>Shorten your URL by 7 characters</v>
          </cell>
          <cell r="D33" t="str">
            <v>Página no encontrada: Error 404</v>
          </cell>
          <cell r="E33">
            <v>31</v>
          </cell>
          <cell r="G33" t="str">
            <v>Eliminar, no es producto del mercado de Chile</v>
          </cell>
          <cell r="H33" t="str">
            <v>IBS</v>
          </cell>
          <cell r="I33" t="str">
            <v>NA</v>
          </cell>
        </row>
        <row r="34">
          <cell r="A34" t="str">
            <v>https://www.nestleprofessional-latam.com/cl/es-pe/nestle-leche-condensada/nestle-leche-condensada-45-kg</v>
          </cell>
          <cell r="B34">
            <v>103</v>
          </cell>
          <cell r="C34" t="str">
            <v>Shorten your URL by 23 characters</v>
          </cell>
          <cell r="D34" t="str">
            <v>Página no encontrada: Error 404</v>
          </cell>
          <cell r="E34">
            <v>31</v>
          </cell>
          <cell r="G34" t="str">
            <v>Eliminar, no es producto del mercado de Chile</v>
          </cell>
          <cell r="H34" t="str">
            <v>IBS</v>
          </cell>
          <cell r="I34" t="str">
            <v>NA</v>
          </cell>
        </row>
        <row r="35">
          <cell r="A35" t="str">
            <v>https://www.nestleprofessional-latam.com/cl/es-pe/nestle-leche-condensada/nestle-leche-condensada-45kg</v>
          </cell>
          <cell r="B35">
            <v>102</v>
          </cell>
          <cell r="C35" t="str">
            <v>Shorten your URL by 22 characters</v>
          </cell>
          <cell r="D35" t="str">
            <v>Página no encontrada: Error 404</v>
          </cell>
          <cell r="E35">
            <v>31</v>
          </cell>
          <cell r="H35" t="str">
            <v>IBS</v>
          </cell>
          <cell r="I35" t="str">
            <v>NA</v>
          </cell>
        </row>
        <row r="36">
          <cell r="A36" t="str">
            <v>https://www.nestleprofessional-latam.com/cl/es-pe/recetas/musaka-de-berenjenas-y-salsa-de-tomate</v>
          </cell>
          <cell r="B36">
            <v>96</v>
          </cell>
          <cell r="C36" t="str">
            <v>Shorten your URL by 16 characters</v>
          </cell>
          <cell r="D36" t="str">
            <v>Página no encontrada: Error 404</v>
          </cell>
          <cell r="E36">
            <v>31</v>
          </cell>
          <cell r="G36" t="str">
            <v>Eliminar, no es producto del mercado de Chile</v>
          </cell>
          <cell r="H36" t="str">
            <v>IBS</v>
          </cell>
          <cell r="I36" t="str">
            <v>NA</v>
          </cell>
        </row>
        <row r="37">
          <cell r="A37" t="str">
            <v>https://www.nestleprofessional-latam.com/cl/es-pe/recetas/pastel-de-pavo-y-chorizo</v>
          </cell>
          <cell r="B37">
            <v>82</v>
          </cell>
          <cell r="C37" t="str">
            <v>Shorten your URL by 2 characters</v>
          </cell>
          <cell r="D37" t="str">
            <v>Página no encontrada: Error 404</v>
          </cell>
          <cell r="E37">
            <v>31</v>
          </cell>
          <cell r="G37" t="str">
            <v>Eliminar, no es producto del mercado de Chile</v>
          </cell>
          <cell r="H37" t="str">
            <v>IBS</v>
          </cell>
          <cell r="I37" t="str">
            <v>NA</v>
          </cell>
        </row>
        <row r="38">
          <cell r="A38" t="str">
            <v>https://www.nestleprofessional-latam.com/cl/es-uy/recetas/pavlova-con-salsa-de-berries</v>
          </cell>
          <cell r="B38">
            <v>86</v>
          </cell>
          <cell r="C38" t="str">
            <v>Shorten your URL by 6 characters</v>
          </cell>
          <cell r="D38" t="str">
            <v>Página no encontrada: Error 404</v>
          </cell>
          <cell r="E38">
            <v>31</v>
          </cell>
          <cell r="G38" t="str">
            <v>Eliminar, no es producto del mercado de Chile</v>
          </cell>
          <cell r="H38" t="str">
            <v>IBS</v>
          </cell>
          <cell r="I38" t="str">
            <v>NA</v>
          </cell>
        </row>
        <row r="39">
          <cell r="A39" t="str">
            <v>https://www.nestleprofessional-latam.com/cl/ideal/nestle-ideal-leche-evaporada-3kg</v>
          </cell>
          <cell r="B39">
            <v>82</v>
          </cell>
          <cell r="C39" t="str">
            <v>Shorten your URL by 2 characters</v>
          </cell>
          <cell r="D39" t="str">
            <v>Comentario mercado: Eliminar, no es producto del mercado de Chile</v>
          </cell>
          <cell r="E39">
            <v>65</v>
          </cell>
          <cell r="G39" t="str">
            <v>Eliminar, no es producto del mercado de Chile</v>
          </cell>
          <cell r="H39" t="str">
            <v>IBS</v>
          </cell>
          <cell r="I39" t="str">
            <v>NA</v>
          </cell>
        </row>
        <row r="40">
          <cell r="A40" t="str">
            <v>https://www.nestleprofessional-latam.com/cl/kit-kat/chocolate-nestle-kitkat-4-finger-415g</v>
          </cell>
          <cell r="B40">
            <v>89</v>
          </cell>
          <cell r="C40" t="str">
            <v>Shorten your URL by 9 characters</v>
          </cell>
          <cell r="D40" t="str">
            <v>https://www.nestleprofessional-latam.com/cl/kit-kat/nestle-kitkat-4-finger</v>
          </cell>
          <cell r="E40">
            <v>74</v>
          </cell>
          <cell r="H40" t="str">
            <v>IBS</v>
          </cell>
          <cell r="I40" t="str">
            <v>SI</v>
          </cell>
        </row>
        <row r="41">
          <cell r="A41" t="str">
            <v>https://www.nestleprofessional-latam.com/cl/kit-kat/crema-nestle-kit-kat-untable-101kg</v>
          </cell>
          <cell r="B41">
            <v>86</v>
          </cell>
          <cell r="C41" t="str">
            <v>Shorten your URL by 6 characters</v>
          </cell>
          <cell r="D41" t="str">
            <v>https://www.nestleprofessional-latam.com/cl/kit-kat/crema-nestle-kit-kat-untable</v>
          </cell>
          <cell r="E41">
            <v>80</v>
          </cell>
          <cell r="H41" t="str">
            <v>IBS</v>
          </cell>
          <cell r="I41" t="str">
            <v>SI</v>
          </cell>
        </row>
        <row r="42">
          <cell r="A42" t="str">
            <v>https://www.nestleprofessional-latam.com/cl/maggi/caldo-carne-foodservice-10x850g</v>
          </cell>
          <cell r="B42">
            <v>81</v>
          </cell>
          <cell r="C42" t="str">
            <v>Shorten your URL by 1 characters</v>
          </cell>
          <cell r="D42" t="str">
            <v>https://www.nestleprofessional-latam.com/cl/maggi/caldo-carne-10x850g</v>
          </cell>
          <cell r="E42">
            <v>69</v>
          </cell>
          <cell r="H42" t="str">
            <v>IBS</v>
          </cell>
          <cell r="I42" t="str">
            <v>SI</v>
          </cell>
        </row>
        <row r="43">
          <cell r="A43" t="str">
            <v>https://www.nestleprofessional-latam.com/cl/maggi/caldo-costilla-foodservice-10x850g</v>
          </cell>
          <cell r="B43">
            <v>84</v>
          </cell>
          <cell r="C43" t="str">
            <v>Shorten your URL by 4 characters</v>
          </cell>
          <cell r="D43" t="str">
            <v>https://www.nestleprofessional-latam.com/cl/maggi/caldo-costilla-10x850g</v>
          </cell>
          <cell r="E43">
            <v>72</v>
          </cell>
          <cell r="H43" t="str">
            <v>IBS</v>
          </cell>
          <cell r="I43" t="str">
            <v>SI</v>
          </cell>
        </row>
        <row r="44">
          <cell r="A44" t="str">
            <v>https://www.nestleprofessional-latam.com/cl/maggi/caldo-gallina-foodservice-10x850g</v>
          </cell>
          <cell r="B44">
            <v>83</v>
          </cell>
          <cell r="C44" t="str">
            <v>Shorten your URL by 3 characters</v>
          </cell>
          <cell r="D44" t="str">
            <v>https://www.nestleprofessional-latam.com/cl/maggi/caldo-gallina-10x850g</v>
          </cell>
          <cell r="E44">
            <v>71</v>
          </cell>
          <cell r="H44" t="str">
            <v>IBS</v>
          </cell>
          <cell r="I44" t="str">
            <v>SI</v>
          </cell>
        </row>
        <row r="45">
          <cell r="A45" t="str">
            <v>https://www.nestleprofessional-latam.com/cl/maggi/crema-deshidratada-maggi-esparragos-1kg</v>
          </cell>
          <cell r="B45">
            <v>89</v>
          </cell>
          <cell r="C45" t="str">
            <v>Shorten your URL by 9 characters</v>
          </cell>
          <cell r="D45" t="str">
            <v>https://www.nestleprofessional-latam.com/cl/maggi/crema-deshidratada-esparragos</v>
          </cell>
          <cell r="E45">
            <v>79</v>
          </cell>
          <cell r="H45" t="str">
            <v>IBS</v>
          </cell>
          <cell r="I45" t="str">
            <v>SI</v>
          </cell>
        </row>
        <row r="46">
          <cell r="A46" t="str">
            <v>https://www.nestleprofessional-latam.com/cl/maggi/crema-deshidratada-maggi-pollo-900g</v>
          </cell>
          <cell r="B46">
            <v>85</v>
          </cell>
          <cell r="C46" t="str">
            <v>Shorten your URL by 5 characters</v>
          </cell>
          <cell r="D46" t="str">
            <v>https://www.nestleprofessional-latam.com/cl/maggi/crema-deshidratada-pollo-900g</v>
          </cell>
          <cell r="E46">
            <v>79</v>
          </cell>
          <cell r="H46" t="str">
            <v>IBS</v>
          </cell>
          <cell r="I46" t="str">
            <v>SI</v>
          </cell>
        </row>
        <row r="47">
          <cell r="A47" t="str">
            <v>https://www.nestleprofessional-latam.com/cl/maggi/crema-deshidratada-maggi-verduras-1kg</v>
          </cell>
          <cell r="B47">
            <v>87</v>
          </cell>
          <cell r="C47" t="str">
            <v>Shorten your URL by 7 characters</v>
          </cell>
          <cell r="D47" t="str">
            <v>https://www.nestleprofessional-latam.com/cl/maggi/crema-deshidratada-verduras</v>
          </cell>
          <cell r="E47">
            <v>77</v>
          </cell>
          <cell r="H47" t="str">
            <v>IBS</v>
          </cell>
          <cell r="I47" t="str">
            <v>SI</v>
          </cell>
        </row>
        <row r="48">
          <cell r="A48" t="str">
            <v>https://www.nestleprofessional-latam.com/cl/maggi/maggi-crema-choclo-foodservice-10x930gn1cl</v>
          </cell>
          <cell r="B48">
            <v>92</v>
          </cell>
          <cell r="C48" t="str">
            <v>Shorten your URL by 12 characters</v>
          </cell>
          <cell r="D48" t="str">
            <v>https://www.nestleprofessional-latam.com/cl/maggi/crema-choclo-10x930g</v>
          </cell>
          <cell r="E48">
            <v>70</v>
          </cell>
          <cell r="H48" t="str">
            <v>IBS</v>
          </cell>
          <cell r="I48" t="str">
            <v>SI</v>
          </cell>
        </row>
        <row r="49">
          <cell r="A49" t="str">
            <v>https://www.nestleprofessional-latam.com/cl/maggi/maggi-pure-de-papas-bolsa-6x1kg-cl</v>
          </cell>
          <cell r="B49">
            <v>84</v>
          </cell>
          <cell r="C49" t="str">
            <v>Shorten your URL by 4 characters</v>
          </cell>
          <cell r="D49" t="str">
            <v>https://www.nestleprofessional-latam.com/cl/maggi/pure-de-papas-bolsa-6x1kg</v>
          </cell>
          <cell r="E49">
            <v>75</v>
          </cell>
          <cell r="H49" t="str">
            <v>IBS</v>
          </cell>
          <cell r="I49" t="str">
            <v>SI</v>
          </cell>
        </row>
        <row r="50">
          <cell r="A50" t="str">
            <v>https://www.nestleprofessional-latam.com/cl/maggi/maggi-sopa-para-uno-costilla-con-fideos-16gr</v>
          </cell>
          <cell r="B50">
            <v>94</v>
          </cell>
          <cell r="C50" t="str">
            <v>Shorten your URL by 14 characters</v>
          </cell>
          <cell r="D50" t="str">
            <v>https://www.nestleprofessional-latam.com/cl/maggi/sopa-para-uno-costilla-16gr</v>
          </cell>
          <cell r="E50">
            <v>77</v>
          </cell>
          <cell r="H50" t="str">
            <v>IBS</v>
          </cell>
          <cell r="I50" t="str">
            <v>SI</v>
          </cell>
        </row>
        <row r="51">
          <cell r="A51" t="str">
            <v>https://www.nestleprofessional-latam.com/cl/maggi/maggi-sopa-para-uno-lentejas-16g</v>
          </cell>
          <cell r="B51">
            <v>82</v>
          </cell>
          <cell r="C51" t="str">
            <v>Shorten your URL by 2 characters</v>
          </cell>
          <cell r="D51" t="str">
            <v>https://www.nestleprofessional-latam.com/cl/maggi/sopa-para-uno-lentejas-16g</v>
          </cell>
          <cell r="E51">
            <v>76</v>
          </cell>
          <cell r="H51" t="str">
            <v>IBS</v>
          </cell>
          <cell r="I51" t="str">
            <v>SI</v>
          </cell>
        </row>
        <row r="52">
          <cell r="A52" t="str">
            <v>https://www.nestleprofessional-latam.com/cl/maggi/maggi-sppu-esparragos-624x14g-cl</v>
          </cell>
          <cell r="B52">
            <v>82</v>
          </cell>
          <cell r="C52" t="str">
            <v>Shorten your URL by 2 characters</v>
          </cell>
          <cell r="D52" t="str">
            <v>https://www.nestleprofessional-latam.com/cl/maggi/sopa-para-uno-esparragos</v>
          </cell>
          <cell r="E52">
            <v>74</v>
          </cell>
          <cell r="H52" t="str">
            <v>IBS</v>
          </cell>
          <cell r="I52" t="str">
            <v>SI</v>
          </cell>
        </row>
        <row r="53">
          <cell r="A53" t="str">
            <v>https://www.nestleprofessional-latam.com/cl/maggi/maggi-sppu-pollo-merken-1616x16g-cl</v>
          </cell>
          <cell r="B53">
            <v>85</v>
          </cell>
          <cell r="C53" t="str">
            <v>Shorten your URL by 5 characters</v>
          </cell>
          <cell r="D53" t="str">
            <v>https://www.nestleprofessional-latam.com/cl/maggi/sopa-para-uno-pollo-merken</v>
          </cell>
          <cell r="E53">
            <v>76</v>
          </cell>
          <cell r="H53" t="str">
            <v>IBS</v>
          </cell>
          <cell r="I53" t="str">
            <v>SI</v>
          </cell>
        </row>
        <row r="54">
          <cell r="A54" t="str">
            <v>https://www.nestleprofessional-latam.com/cl/maggi/maggi-sppu-vegetales-1616x16g-cl</v>
          </cell>
          <cell r="B54">
            <v>82</v>
          </cell>
          <cell r="C54" t="str">
            <v>Shorten your URL by 2 characters</v>
          </cell>
          <cell r="D54" t="str">
            <v>https://www.nestleprofessional-latam.com/cl/maggi/sopa-para-uno-vegetales</v>
          </cell>
          <cell r="E54">
            <v>73</v>
          </cell>
          <cell r="H54" t="str">
            <v>IBS</v>
          </cell>
          <cell r="I54" t="str">
            <v>SI</v>
          </cell>
        </row>
        <row r="55">
          <cell r="A55" t="str">
            <v>https://www.nestleprofessional-latam.com/cl/maggi/salsa-deshidratada-maggi-tomate-800g</v>
          </cell>
          <cell r="B55">
            <v>86</v>
          </cell>
          <cell r="C55" t="str">
            <v>Shorten your URL by 6 characters</v>
          </cell>
          <cell r="D55" t="str">
            <v>https://www.nestleprofessional-latam.com/cl/maggi/salsa-deshidratada-tomate-800g</v>
          </cell>
          <cell r="E55">
            <v>80</v>
          </cell>
          <cell r="H55" t="str">
            <v>IBS</v>
          </cell>
          <cell r="I55" t="str">
            <v>SI</v>
          </cell>
        </row>
        <row r="56">
          <cell r="A56" t="str">
            <v>https://www.nestleprofessional-latam.com/cl/maggi/sopa-deshidratada-maggi-pollo-con-fideos-1kg</v>
          </cell>
          <cell r="B56">
            <v>94</v>
          </cell>
          <cell r="C56" t="str">
            <v>Shorten your URL by 14 characters</v>
          </cell>
          <cell r="D56" t="str">
            <v>https://www.nestleprofessional-latam.com/cl/maggi/sopa-deshidratada-pollo-fideos</v>
          </cell>
          <cell r="E56">
            <v>80</v>
          </cell>
          <cell r="H56" t="str">
            <v>IBS</v>
          </cell>
          <cell r="I56" t="str">
            <v>SI</v>
          </cell>
        </row>
        <row r="57">
          <cell r="A57" t="str">
            <v>https://www.nestleprofessional-latam.com/cl/mckay/galleta-mckay-agua-sin-sal-20x180g</v>
          </cell>
          <cell r="B57">
            <v>84</v>
          </cell>
          <cell r="C57" t="str">
            <v>Shorten your URL by 4 characters</v>
          </cell>
          <cell r="D57" t="str">
            <v>https://www.nestleprofessional-latam.com/cl/mckay/galleta-agua-sin-sal-180g</v>
          </cell>
          <cell r="E57">
            <v>75</v>
          </cell>
          <cell r="H57" t="str">
            <v>IBS</v>
          </cell>
        </row>
        <row r="58">
          <cell r="A58" t="str">
            <v>https://www.nestleprofessional-latam.com/cl/mckay/galleta-mckay-alteza-bocado-140g</v>
          </cell>
          <cell r="B58">
            <v>82</v>
          </cell>
          <cell r="C58" t="str">
            <v>Shorten your URL by 2 characters</v>
          </cell>
          <cell r="D58" t="str">
            <v>https://www.nestleprofessional-latam.com/cl/mckay/galleta-alteza-bocado-140g</v>
          </cell>
          <cell r="E58">
            <v>76</v>
          </cell>
          <cell r="H58" t="str">
            <v>IBS</v>
          </cell>
          <cell r="I58" t="str">
            <v>SI</v>
          </cell>
        </row>
        <row r="59">
          <cell r="A59" t="str">
            <v>https://www.nestleprofessional-latam.com/cl/mckay/galleta-mckay-alteza-chirimoya-140g</v>
          </cell>
          <cell r="B59">
            <v>85</v>
          </cell>
          <cell r="C59" t="str">
            <v>Shorten your URL by 5 characters</v>
          </cell>
          <cell r="D59" t="str">
            <v>https://www.nestleprofessional-latam.com/cl/mckay/galleta-alteza-chirimoya-140g</v>
          </cell>
          <cell r="E59">
            <v>79</v>
          </cell>
          <cell r="H59" t="str">
            <v>IBS</v>
          </cell>
        </row>
        <row r="60">
          <cell r="A60" t="str">
            <v>https://www.nestleprofessional-latam.com/cl/mckay/galleta-mckay-alteza-frutilla-140g</v>
          </cell>
          <cell r="B60">
            <v>84</v>
          </cell>
          <cell r="C60" t="str">
            <v>Shorten your URL by 4 characters</v>
          </cell>
          <cell r="D60" t="str">
            <v>https://www.nestleprofessional-latam.com/cl/mckay/galleta-alteza-frutilla-140g</v>
          </cell>
          <cell r="E60">
            <v>78</v>
          </cell>
          <cell r="H60" t="str">
            <v>IBS</v>
          </cell>
          <cell r="I60" t="str">
            <v>SI</v>
          </cell>
        </row>
        <row r="61">
          <cell r="A61" t="str">
            <v>https://www.nestleprofessional-latam.com/cl/mckay/galleta-mckay-alteza-helado-140g</v>
          </cell>
          <cell r="B61">
            <v>82</v>
          </cell>
          <cell r="C61" t="str">
            <v>Shorten your URL by 2 characters</v>
          </cell>
          <cell r="D61" t="str">
            <v>https://www.nestleprofessional-latam.com/cl/mckay/galleta-alteza-helado-140g</v>
          </cell>
          <cell r="E61">
            <v>76</v>
          </cell>
          <cell r="H61" t="str">
            <v>IBS</v>
          </cell>
        </row>
        <row r="62">
          <cell r="A62" t="str">
            <v>https://www.nestleprofessional-latam.com/cl/mckay/galleta-mckay-kuky-chocolate-120g</v>
          </cell>
          <cell r="B62">
            <v>83</v>
          </cell>
          <cell r="C62" t="str">
            <v>Shorten your URL by 3 characters</v>
          </cell>
          <cell r="D62" t="str">
            <v>https://www.nestleprofessional-latam.com/cl/mckay/galleta-kuky-chocolate-120g</v>
          </cell>
          <cell r="E62">
            <v>77</v>
          </cell>
          <cell r="H62" t="str">
            <v>IBS</v>
          </cell>
          <cell r="I62" t="str">
            <v>SI</v>
          </cell>
        </row>
        <row r="63">
          <cell r="A63" t="str">
            <v>https://www.nestleprofessional-latam.com/cl/mckay/galleta-mckay-kuky-clasica-120g</v>
          </cell>
          <cell r="B63">
            <v>81</v>
          </cell>
          <cell r="C63" t="str">
            <v>Shorten your URL by 1 characters</v>
          </cell>
          <cell r="D63" t="str">
            <v>https://www.nestleprofessional-latam.com/cl/mckay/galleta-kuky-clasica-120g</v>
          </cell>
          <cell r="E63">
            <v>75</v>
          </cell>
          <cell r="H63" t="str">
            <v>IBS</v>
          </cell>
          <cell r="I63" t="str">
            <v>SI</v>
          </cell>
        </row>
        <row r="64">
          <cell r="A64" t="str">
            <v>https://www.nestleprofessional-latam.com/cl/mckay/galleta-mckay-kuky-mini-clasica-40g</v>
          </cell>
          <cell r="B64">
            <v>85</v>
          </cell>
          <cell r="C64" t="str">
            <v>Shorten your URL by 5 characters</v>
          </cell>
          <cell r="D64" t="str">
            <v>https://www.nestleprofessional-latam.com/cl/mckay/galleta-kuky-mini-clasica-40g</v>
          </cell>
          <cell r="E64">
            <v>79</v>
          </cell>
          <cell r="H64" t="str">
            <v>IBS</v>
          </cell>
          <cell r="I64" t="str">
            <v>SI</v>
          </cell>
        </row>
        <row r="65">
          <cell r="A65" t="str">
            <v>https://www.nestleprofessional-latam.com/cl/mckay/galleta-mckay-triton-chocolate-126g</v>
          </cell>
          <cell r="B65">
            <v>85</v>
          </cell>
          <cell r="C65" t="str">
            <v>Shorten your URL by 5 characters</v>
          </cell>
          <cell r="D65" t="str">
            <v>https://www.nestleprofessional-latam.com/cl/mckay/galleta-triton-chocolate-126g</v>
          </cell>
          <cell r="E65">
            <v>79</v>
          </cell>
          <cell r="H65" t="str">
            <v>IBS</v>
          </cell>
          <cell r="I65" t="str">
            <v>SI</v>
          </cell>
        </row>
        <row r="66">
          <cell r="A66" t="str">
            <v>https://www.nestleprofessional-latam.com/cl/mckay/galleta-mckay-triton-vainilla-126g</v>
          </cell>
          <cell r="B66">
            <v>84</v>
          </cell>
          <cell r="C66" t="str">
            <v>Shorten your URL by 4 characters</v>
          </cell>
          <cell r="D66" t="str">
            <v>https://www.nestleprofessional-latam.com/cl/mckay/galleta-triton-vainilla-126g</v>
          </cell>
          <cell r="E66">
            <v>78</v>
          </cell>
          <cell r="H66" t="str">
            <v>IBS</v>
          </cell>
          <cell r="I66" t="str">
            <v>SI</v>
          </cell>
        </row>
        <row r="67">
          <cell r="A67" t="str">
            <v>https://www.nestleprofessional-latam.com/cl/mckay/mckay-mini-galleta-mantequilla-42x40gcl</v>
          </cell>
          <cell r="B67">
            <v>89</v>
          </cell>
          <cell r="C67" t="str">
            <v>Shorten your URL by 9 characters</v>
          </cell>
          <cell r="D67" t="str">
            <v>https://www.nestleprofessional-latam.com/cl/mckay/mini-galleta-mantequilla-40g</v>
          </cell>
          <cell r="E67">
            <v>78</v>
          </cell>
          <cell r="H67" t="str">
            <v>IBS</v>
          </cell>
        </row>
        <row r="68">
          <cell r="A68" t="str">
            <v>https://www.nestleprofessional-latam.com/cl/mckay/mckay-mini-galleta-niza-42x40gn1cl</v>
          </cell>
          <cell r="B68">
            <v>84</v>
          </cell>
          <cell r="C68" t="str">
            <v>Shorten your URL by 4 characters</v>
          </cell>
          <cell r="D68" t="str">
            <v>https://www.nestleprofessional-latam.com/cl/mckay/mini-galleta-niza-40g</v>
          </cell>
          <cell r="E68">
            <v>71</v>
          </cell>
          <cell r="H68" t="str">
            <v>IBS</v>
          </cell>
        </row>
        <row r="69">
          <cell r="A69" t="str">
            <v>https://www.nestleprofessional-latam.com/cl/mckay/mini-galleta-mckay-triton-vainilla-40g</v>
          </cell>
          <cell r="B69">
            <v>88</v>
          </cell>
          <cell r="C69" t="str">
            <v>Shorten your URL by 8 characters</v>
          </cell>
          <cell r="D69" t="str">
            <v>https://www.nestleprofessional-latam.com/cl/mckay/mini-galleta-triton-vainilla</v>
          </cell>
          <cell r="E69">
            <v>78</v>
          </cell>
          <cell r="H69" t="str">
            <v>IBS</v>
          </cell>
          <cell r="I69" t="str">
            <v>SI</v>
          </cell>
        </row>
        <row r="70">
          <cell r="A70" t="str">
            <v>https://www.nestleprofessional-latam.com/cl/natures-heart/natures-heart-bebida-vegetal-en-polvo-1kg</v>
          </cell>
          <cell r="B70">
            <v>99</v>
          </cell>
          <cell r="C70" t="str">
            <v>Shorten your URL by 19 characters</v>
          </cell>
          <cell r="D70" t="str">
            <v>https://www.nestleprofessional-latam.com/cl/natures-heart/bebida-vegetal-polvo</v>
          </cell>
          <cell r="E70">
            <v>78</v>
          </cell>
          <cell r="H70" t="str">
            <v>IBS</v>
          </cell>
          <cell r="I70" t="str">
            <v>SI</v>
          </cell>
        </row>
        <row r="71">
          <cell r="A71" t="str">
            <v>https://www.nestleprofessional-latam.com/cl/nescafe-dolce-gusto/cafe-nescafe-dolce-gusto-americano-16-capsulas</v>
          </cell>
          <cell r="B71">
            <v>110</v>
          </cell>
          <cell r="C71" t="str">
            <v>Shorten your URL by 30 characters</v>
          </cell>
          <cell r="D71" t="str">
            <v>https://www.nestleprofessional-latam.com/cl/nescafe-dolce-gusto/americano-16caps</v>
          </cell>
          <cell r="E71">
            <v>80</v>
          </cell>
          <cell r="H71" t="str">
            <v>IBS</v>
          </cell>
        </row>
        <row r="72">
          <cell r="A72" t="str">
            <v>https://www.nestleprofessional-latam.com/cl/nescafe-dolce-gusto/cafe-nescafe-dolce-gusto-cafe-au-lait-16-capsulas</v>
          </cell>
          <cell r="B72">
            <v>113</v>
          </cell>
          <cell r="C72" t="str">
            <v>Shorten your URL by 33 characters</v>
          </cell>
          <cell r="D72" t="str">
            <v>https://www.nestleprofessional-latam.com/cl/nescafe-dolce-gusto/cafe-au-lait-cap</v>
          </cell>
          <cell r="E72">
            <v>80</v>
          </cell>
          <cell r="H72" t="str">
            <v>IBS</v>
          </cell>
          <cell r="I72" t="str">
            <v>SI</v>
          </cell>
        </row>
        <row r="73">
          <cell r="A73" t="str">
            <v>https://www.nestleprofessional-latam.com/cl/nescafe-dolce-gusto/cafe-nescafe-dolce-gusto-cappuccino-16-capsulas</v>
          </cell>
          <cell r="B73">
            <v>111</v>
          </cell>
          <cell r="C73" t="str">
            <v>Shorten your URL by 31 characters</v>
          </cell>
          <cell r="D73" t="str">
            <v>https://www.nestleprofessional-latam.com/cl/nescafe-dolce-gusto/cappuccino-caps</v>
          </cell>
          <cell r="E73">
            <v>79</v>
          </cell>
          <cell r="H73" t="str">
            <v>IBS</v>
          </cell>
          <cell r="I73" t="str">
            <v>SI</v>
          </cell>
        </row>
        <row r="74">
          <cell r="A74" t="str">
            <v>https://www.nestleprofessional-latam.com/cl/nescafe-dolce-gusto/cafe-nescafe-dolce-gusto-espresso-intenso-16-capsulas</v>
          </cell>
          <cell r="B74">
            <v>117</v>
          </cell>
          <cell r="C74" t="str">
            <v>Shorten your URL by 37 characters</v>
          </cell>
          <cell r="D74" t="str">
            <v>https://www.nestleprofessional-latam.com/cl/nescafe-dolce-gusto/espresso-intenso</v>
          </cell>
          <cell r="E74">
            <v>80</v>
          </cell>
          <cell r="H74" t="str">
            <v>IBS</v>
          </cell>
          <cell r="I74" t="str">
            <v>SI</v>
          </cell>
        </row>
        <row r="75">
          <cell r="A75" t="str">
            <v>https://www.nestleprofessional-latam.com/cl/nescafe-dolce-gusto/cafe-nescafe-dolce-gusto-latte-macchiato-vanilla-16-capsulas</v>
          </cell>
          <cell r="B75">
            <v>124</v>
          </cell>
          <cell r="C75" t="str">
            <v>Shorten your URL by 44 characters</v>
          </cell>
          <cell r="D75" t="str">
            <v>https://www.nestleprofessional-latam.com/cl/nescafe-dolce-gusto/latte-macchiato-vanilla</v>
          </cell>
          <cell r="E75">
            <v>87</v>
          </cell>
          <cell r="F75" t="str">
            <v>87 caracteres son lo más que se puede reducir la url, sin perder el nombre del producto.</v>
          </cell>
          <cell r="H75" t="str">
            <v>IBS</v>
          </cell>
        </row>
        <row r="76">
          <cell r="A76" t="str">
            <v>https://www.nestleprofessional-latam.com/cl/nescafe-dolce-gusto/cafe-nescafe-dolce-gusto-mocha-16-capsulas</v>
          </cell>
          <cell r="B76">
            <v>106</v>
          </cell>
          <cell r="C76" t="str">
            <v>Shorten your URL by 26 characters</v>
          </cell>
          <cell r="D76" t="str">
            <v>https://www.nestleprofessional-latam.com/cl/nescafe-dolce-gusto/mocha-16-caps</v>
          </cell>
          <cell r="E76">
            <v>77</v>
          </cell>
          <cell r="H76" t="str">
            <v>IBS</v>
          </cell>
        </row>
        <row r="77">
          <cell r="A77" t="str">
            <v>https://www.nestleprofessional-latam.com/cl/nescafe-dolce-gusto/chocolate-nescafe-dolce-gusto-chococino-16-capsulas</v>
          </cell>
          <cell r="B77">
            <v>115</v>
          </cell>
          <cell r="C77" t="str">
            <v>Shorten your URL by 35 characters</v>
          </cell>
          <cell r="D77" t="str">
            <v>https://www.nestleprofessional-latam.com/cl/nescafe-dolce-gusto/chococino-caps</v>
          </cell>
          <cell r="E77">
            <v>78</v>
          </cell>
          <cell r="H77" t="str">
            <v>IBS</v>
          </cell>
          <cell r="I77" t="str">
            <v>SI</v>
          </cell>
        </row>
        <row r="78">
          <cell r="A78" t="str">
            <v>https://www.nestleprofessional-latam.com/cl/nescafe-dolce-gusto/maquina-dolce-gusto-genio-s</v>
          </cell>
          <cell r="B78">
            <v>91</v>
          </cell>
          <cell r="C78" t="str">
            <v>Shorten your URL by 11 characters</v>
          </cell>
          <cell r="D78" t="str">
            <v>https://www.nestleprofessional-latam.com/cl/nescafe-dolce-gusto/maquina-genio-s</v>
          </cell>
          <cell r="E78">
            <v>79</v>
          </cell>
          <cell r="H78" t="str">
            <v>IBS</v>
          </cell>
        </row>
        <row r="79">
          <cell r="A79" t="str">
            <v>https://www.nestleprofessional-latam.com/cl/nescafe-dolce-gusto/te-nescafe-dolce-gusto-chai-latte-16-capsulas</v>
          </cell>
          <cell r="B79">
            <v>109</v>
          </cell>
          <cell r="C79" t="str">
            <v>Shorten your URL by 29 characters</v>
          </cell>
          <cell r="D79" t="str">
            <v>https://www.nestleprofessional-latam.com/cl/nescafe-dolce-gusto/te-chai-latte</v>
          </cell>
          <cell r="E79">
            <v>77</v>
          </cell>
          <cell r="H79" t="str">
            <v>IBS</v>
          </cell>
        </row>
        <row r="80">
          <cell r="A80" t="str">
            <v>https://www.nestleprofessional-latam.com/cl/nescafe/cafe-nescafe-cappuccino-140g-10-sobres</v>
          </cell>
          <cell r="B80">
            <v>90</v>
          </cell>
          <cell r="C80" t="str">
            <v>Shorten your URL by 10 characters</v>
          </cell>
          <cell r="D80" t="str">
            <v>https://www.nestleprofessional-latam.com/cl/nescafe/cafe-cappuccino-140g</v>
          </cell>
          <cell r="E80">
            <v>72</v>
          </cell>
          <cell r="H80" t="str">
            <v>IBS</v>
          </cell>
          <cell r="I80" t="str">
            <v>SI</v>
          </cell>
        </row>
        <row r="81">
          <cell r="A81" t="str">
            <v>https://www.nestleprofessional-latam.com/cl/nescafe/cafe-nescafe-doble-choca-moka-184g-8-sobres</v>
          </cell>
          <cell r="B81">
            <v>95</v>
          </cell>
          <cell r="C81" t="str">
            <v>Shorten your URL by 15 characters</v>
          </cell>
          <cell r="D81" t="str">
            <v>https://www.nestleprofessional-latam.com/cl/nescafe/doble-choca-moka-184g</v>
          </cell>
          <cell r="E81">
            <v>73</v>
          </cell>
          <cell r="H81" t="str">
            <v>IBS</v>
          </cell>
          <cell r="I81" t="str">
            <v>SI</v>
          </cell>
        </row>
        <row r="82">
          <cell r="A82" t="str">
            <v>https://www.nestleprofessional-latam.com/cl/nescafe/cafe-nescafe-dolca-tarro-400g</v>
          </cell>
          <cell r="B82">
            <v>81</v>
          </cell>
          <cell r="C82" t="str">
            <v>Shorten your URL by 1 characters</v>
          </cell>
          <cell r="D82" t="str">
            <v>https://www.nestleprofessional-latam.com/cl/nescafe/cafe-dolca-tarro-400g</v>
          </cell>
          <cell r="E82">
            <v>73</v>
          </cell>
          <cell r="H82" t="str">
            <v>IBS</v>
          </cell>
          <cell r="I82" t="str">
            <v>SI</v>
          </cell>
        </row>
        <row r="83">
          <cell r="A83" t="str">
            <v>https://www.nestleprofessional-latam.com/cl/nescafe/cafe-nescafe-fina-seleccion-alta-rica-frasco-100g</v>
          </cell>
          <cell r="B83">
            <v>101</v>
          </cell>
          <cell r="C83" t="str">
            <v>Shorten your URL by 21 characters</v>
          </cell>
          <cell r="D83" t="str">
            <v>https://www.nestleprofessional-latam.com/cl/nescafe/fina-seleccion-alta-rica</v>
          </cell>
          <cell r="E83">
            <v>76</v>
          </cell>
          <cell r="H83" t="str">
            <v>IBS</v>
          </cell>
          <cell r="I83" t="str">
            <v>SI</v>
          </cell>
        </row>
        <row r="84">
          <cell r="A84" t="str">
            <v>https://www.nestleprofessional-latam.com/cl/nescafe/cafe-nescafe-stick-decaf-20x18g</v>
          </cell>
          <cell r="B84">
            <v>83</v>
          </cell>
          <cell r="C84" t="str">
            <v>Shorten your URL by 3 characters</v>
          </cell>
          <cell r="D84" t="str">
            <v>https://www.nestleprofessional-latam.com/cl/nescafe/cafe-nescafe-stick-decaf</v>
          </cell>
          <cell r="E84">
            <v>76</v>
          </cell>
          <cell r="H84" t="str">
            <v>IBS</v>
          </cell>
          <cell r="I84" t="str">
            <v>SI</v>
          </cell>
        </row>
        <row r="85">
          <cell r="A85" t="str">
            <v>https://www.nestleprofessional-latam.com/cl/nescafe/cafe-nescafe-stick-tradicion-180x18-g</v>
          </cell>
          <cell r="B85">
            <v>89</v>
          </cell>
          <cell r="C85" t="str">
            <v>Shorten your URL by 9 characters</v>
          </cell>
          <cell r="D85" t="str">
            <v>https://www.nestleprofessional-latam.com/cl/nescafe/cafe-nescafe-stick-tradicion</v>
          </cell>
          <cell r="E85">
            <v>80</v>
          </cell>
          <cell r="H85" t="str">
            <v>IBS</v>
          </cell>
          <cell r="I85" t="str">
            <v>SI</v>
          </cell>
        </row>
        <row r="86">
          <cell r="A86" t="str">
            <v>https://www.nestleprofessional-latam.com/cl/nescafe/cafe-nescafe-tradicion-tarro-420g</v>
          </cell>
          <cell r="B86">
            <v>85</v>
          </cell>
          <cell r="C86" t="str">
            <v>Shorten your URL by 5 characters</v>
          </cell>
          <cell r="D86" t="str">
            <v>https://www.nestleprofessional-latam.com/cl/nescafe/cafe-tradicion-tarro-420g</v>
          </cell>
          <cell r="E86">
            <v>77</v>
          </cell>
          <cell r="H86" t="str">
            <v>IBS</v>
          </cell>
          <cell r="I86" t="str">
            <v>SI</v>
          </cell>
        </row>
        <row r="87">
          <cell r="A87" t="str">
            <v>https://www.nestleprofessional-latam.com/cl/nescafe/cafe-nescafe-tradicion-tarro-50g</v>
          </cell>
          <cell r="B87">
            <v>84</v>
          </cell>
          <cell r="C87" t="str">
            <v>Shorten your URL by 4 characters</v>
          </cell>
          <cell r="D87" t="str">
            <v>https://www.nestleprofessional-latam.com/cl/nescafe/tradicion-tarro-50g</v>
          </cell>
          <cell r="E87">
            <v>71</v>
          </cell>
          <cell r="H87" t="str">
            <v>IBS</v>
          </cell>
        </row>
        <row r="88">
          <cell r="A88" t="str">
            <v>https://www.nestleprofessional-latam.com/cl/nescafe/cafe-nescafe-vainilla-latte-148g-8-sobres</v>
          </cell>
          <cell r="B88">
            <v>93</v>
          </cell>
          <cell r="C88" t="str">
            <v>Shorten your URL by 13 characters</v>
          </cell>
          <cell r="D88" t="str">
            <v>https://www.nestleprofessional-latam.com/cl/nescafe/vainilla-latte-148g-8-sobres</v>
          </cell>
          <cell r="E88">
            <v>80</v>
          </cell>
          <cell r="H88" t="str">
            <v>IBS</v>
          </cell>
          <cell r="I88" t="str">
            <v>SI</v>
          </cell>
        </row>
        <row r="89">
          <cell r="A89" t="str">
            <v>https://www.nestleprofessional-latam.com/cl/nescafe/nescafe-alegria-8100-maquina-cafe-soluble</v>
          </cell>
          <cell r="B89">
            <v>93</v>
          </cell>
          <cell r="C89" t="str">
            <v>Shorten your URL by 13 characters</v>
          </cell>
          <cell r="D89" t="str">
            <v>https://www.nestleprofessional-latam.com/cl/nescafe/maquina-alegria-8-100</v>
          </cell>
          <cell r="E89">
            <v>73</v>
          </cell>
          <cell r="H89" t="str">
            <v>IBS</v>
          </cell>
          <cell r="I89" t="str">
            <v>SI</v>
          </cell>
        </row>
        <row r="90">
          <cell r="A90" t="str">
            <v>https://www.nestleprofessional-latam.com/cl/nescafe/nescafe-atp60e-maquina-cafe-grano</v>
          </cell>
          <cell r="B90">
            <v>85</v>
          </cell>
          <cell r="C90" t="str">
            <v>Shorten your URL by 5 characters</v>
          </cell>
          <cell r="D90" t="str">
            <v>https://www.nestleprofessional-latam.com/cl/nescafe/atp60e-maquina-cafe-grano</v>
          </cell>
          <cell r="E90">
            <v>77</v>
          </cell>
          <cell r="H90" t="str">
            <v>IBS</v>
          </cell>
          <cell r="I90" t="str">
            <v>SI</v>
          </cell>
        </row>
        <row r="91">
          <cell r="A91" t="str">
            <v>https://www.nestleprofessional-latam.com/cl/nescafe/nescafe-cacao-en-polvo-bolsa-1kg</v>
          </cell>
          <cell r="B91">
            <v>84</v>
          </cell>
          <cell r="C91" t="str">
            <v>Shorten your URL by 4 characters</v>
          </cell>
          <cell r="D91" t="str">
            <v>https://www.nestleprofessional-latam.com/cl/nescafe/-cacao-en-polvo-bolsa-1kg</v>
          </cell>
          <cell r="E91">
            <v>77</v>
          </cell>
          <cell r="H91" t="str">
            <v>IBS</v>
          </cell>
          <cell r="I91" t="str">
            <v>SI</v>
          </cell>
        </row>
        <row r="92">
          <cell r="A92" t="str">
            <v>https://www.nestleprofessional-latam.com/cl/nescafe/nescafe-cappuccino-original-1kg</v>
          </cell>
          <cell r="B92">
            <v>83</v>
          </cell>
          <cell r="C92" t="str">
            <v>Shorten your URL by 3 characters</v>
          </cell>
          <cell r="D92" t="str">
            <v>https://www.nestleprofessional-latam.com/cl/nescafe/cappuccino-original-1kg</v>
          </cell>
          <cell r="E92">
            <v>75</v>
          </cell>
          <cell r="H92" t="str">
            <v>IBS</v>
          </cell>
          <cell r="I92" t="str">
            <v>SI</v>
          </cell>
        </row>
        <row r="93">
          <cell r="A93" t="str">
            <v>https://www.nestleprofessional-latam.com/cl/nescafe/nescafe-cappuccino-vainilla-1kg</v>
          </cell>
          <cell r="B93">
            <v>83</v>
          </cell>
          <cell r="C93" t="str">
            <v>Shorten your URL by 3 characters</v>
          </cell>
          <cell r="D93" t="str">
            <v>https://www.nestleprofessional-latam.com/cl/nescafe/cappuccino-vainilla-1kg</v>
          </cell>
          <cell r="E93">
            <v>75</v>
          </cell>
          <cell r="H93" t="str">
            <v>IBS</v>
          </cell>
          <cell r="I93" t="str">
            <v>SI</v>
          </cell>
        </row>
        <row r="94">
          <cell r="A94" t="str">
            <v>https://www.nestleprofessional-latam.com/cl/nescafe/nescafe-ftp-30-e-maquina-cafe-soluble</v>
          </cell>
          <cell r="B94">
            <v>89</v>
          </cell>
          <cell r="C94" t="str">
            <v>Shorten your URL by 9 characters</v>
          </cell>
          <cell r="D94" t="str">
            <v>https://www.nestleprofessional-latam.com/cl/nescafe/ftp-30e-maquina-cafe-soluble</v>
          </cell>
          <cell r="E94">
            <v>80</v>
          </cell>
          <cell r="H94" t="str">
            <v>IBS</v>
          </cell>
          <cell r="I94" t="str">
            <v>SI</v>
          </cell>
        </row>
        <row r="95">
          <cell r="A95" t="str">
            <v>https://www.nestleprofessional-latam.com/cl/nescafe/nescafe-fts-120-maquina-cafe-soluble</v>
          </cell>
          <cell r="B95">
            <v>88</v>
          </cell>
          <cell r="C95" t="str">
            <v>Shorten your URL by 8 characters</v>
          </cell>
          <cell r="D95" t="str">
            <v>https://www.nestleprofessional-latam.com/cl/nescafe/fts-120-maquina-cafe-soluble</v>
          </cell>
          <cell r="E95">
            <v>80</v>
          </cell>
          <cell r="H95" t="str">
            <v>IBS</v>
          </cell>
          <cell r="I95" t="str">
            <v>SI</v>
          </cell>
        </row>
        <row r="96">
          <cell r="A96" t="str">
            <v>https://www.nestleprofessional-latam.com/cl/nescafe/nescafe-fts-60-e-maquina-cafe-de-grano</v>
          </cell>
          <cell r="B96">
            <v>90</v>
          </cell>
          <cell r="C96" t="str">
            <v>Shorten your URL by 10 characters</v>
          </cell>
          <cell r="D96" t="str">
            <v>https://www.nestleprofessional-latam.com/cl/nescafe/fts-60-e-maquina-cafe-grano</v>
          </cell>
          <cell r="E96">
            <v>79</v>
          </cell>
          <cell r="H96" t="str">
            <v>IBS</v>
          </cell>
          <cell r="I96" t="str">
            <v>SI</v>
          </cell>
        </row>
        <row r="97">
          <cell r="A97" t="str">
            <v>https://www.nestleprofessional-latam.com/cl/nescafe/nescafe-mts60e-maquina-cafe-grano</v>
          </cell>
          <cell r="B97">
            <v>85</v>
          </cell>
          <cell r="C97" t="str">
            <v>Shorten your URL by 5 characters</v>
          </cell>
          <cell r="D97" t="str">
            <v>https://www.nestleprofessional-latam.com/cl/nescafe/mts60e-maquina-cafe-grano</v>
          </cell>
          <cell r="E97">
            <v>77</v>
          </cell>
          <cell r="H97" t="str">
            <v>IBS</v>
          </cell>
          <cell r="I97" t="str">
            <v>SI</v>
          </cell>
        </row>
        <row r="98">
          <cell r="A98" t="str">
            <v>https://www.nestleprofessional-latam.com/cl/nescafe/nescafe-rancilio-maquina-cafe-de-grano</v>
          </cell>
          <cell r="B98">
            <v>90</v>
          </cell>
          <cell r="C98" t="str">
            <v>Shorten your URL by 10 characters</v>
          </cell>
          <cell r="D98" t="str">
            <v>https://www.nestleprofessional-latam.com/cl/nescafe/rancilio-maquina-cafe-grano</v>
          </cell>
          <cell r="E98">
            <v>79</v>
          </cell>
          <cell r="H98" t="str">
            <v>IBS</v>
          </cell>
          <cell r="I98" t="str">
            <v>SI</v>
          </cell>
        </row>
        <row r="99">
          <cell r="A99" t="str">
            <v>https://www.nestleprofessional-latam.com/cl/nescafe/nescafe-skimmed-milk-powder-500g</v>
          </cell>
          <cell r="B99">
            <v>84</v>
          </cell>
          <cell r="C99" t="str">
            <v>Shorten your URL by 4 characters</v>
          </cell>
          <cell r="D99" t="str">
            <v>https://www.nestleprofessional-latam.com/cl/nescafe/skimmed-milk-powder-500g</v>
          </cell>
          <cell r="E99">
            <v>76</v>
          </cell>
          <cell r="H99" t="str">
            <v>IBS</v>
          </cell>
          <cell r="I99" t="str">
            <v>SI</v>
          </cell>
        </row>
        <row r="100">
          <cell r="A100" t="str">
            <v>https://www.nestleprofessional-latam.com/cl/nescafe/nescafe-vitro-maquina-cafe-de-grano-y-soluble</v>
          </cell>
          <cell r="B100">
            <v>97</v>
          </cell>
          <cell r="C100" t="str">
            <v>Shorten your URL by 17 characters</v>
          </cell>
          <cell r="D100" t="str">
            <v>https://www.nestleprofessional-latam.com/cl/nescafe/maquina-vitro</v>
          </cell>
          <cell r="E100">
            <v>65</v>
          </cell>
          <cell r="H100" t="str">
            <v>IBS</v>
          </cell>
          <cell r="I100" t="str">
            <v>SI</v>
          </cell>
        </row>
        <row r="101">
          <cell r="A101" t="str">
            <v>https://www.nestleprofessional-latam.com/cl/nescafe/vaso-nescafe-biodegradable-8-y-12-oz</v>
          </cell>
          <cell r="B101">
            <v>88</v>
          </cell>
          <cell r="C101" t="str">
            <v>Shorten your URL by 8 characters</v>
          </cell>
          <cell r="D101" t="str">
            <v>https://www.nestleprofessional-latam.com/cl/nescafe/vaso-nescafe-biodegradable</v>
          </cell>
          <cell r="E101">
            <v>78</v>
          </cell>
          <cell r="H101" t="str">
            <v>IBS</v>
          </cell>
          <cell r="I101" t="str">
            <v>SI</v>
          </cell>
        </row>
        <row r="102">
          <cell r="A102" t="str">
            <v>https://www.nestleprofessional-latam.com/cl/nestle-docello/postre-nestle-docello-mouse-de-chocolate-15kg</v>
          </cell>
          <cell r="B102">
            <v>104</v>
          </cell>
          <cell r="C102" t="str">
            <v>Shorten your URL by 24 characters</v>
          </cell>
          <cell r="D102" t="str">
            <v>Comentario mercado: Eliminar, producto se saca del mercado</v>
          </cell>
          <cell r="E102">
            <v>58</v>
          </cell>
          <cell r="G102" t="str">
            <v>Eliminar, producto se saca del mercado</v>
          </cell>
          <cell r="H102" t="str">
            <v>IBS</v>
          </cell>
          <cell r="I102" t="str">
            <v>NA</v>
          </cell>
        </row>
        <row r="103">
          <cell r="A103" t="str">
            <v>https://www.nestleprofessional-latam.com/cl/nestle-docello/postre-nestle-docello-mousse-blanco-1kg</v>
          </cell>
          <cell r="B103">
            <v>98</v>
          </cell>
          <cell r="C103" t="str">
            <v>Shorten your URL by 18 characters</v>
          </cell>
          <cell r="D103" t="str">
            <v>https://www.nestleprofessional-latam.com/cl/nestle-docello/postre-mousse-blanco</v>
          </cell>
          <cell r="E103">
            <v>79</v>
          </cell>
          <cell r="H103" t="str">
            <v>IBS</v>
          </cell>
          <cell r="I103" t="str">
            <v>SI</v>
          </cell>
        </row>
        <row r="104">
          <cell r="A104" t="str">
            <v>https://www.nestleprofessional-latam.com/cl/nestle-docello/postre-nestle-docello-tiramissu-800g</v>
          </cell>
          <cell r="B104">
            <v>95</v>
          </cell>
          <cell r="C104" t="str">
            <v>Shorten your URL by 15 characters</v>
          </cell>
          <cell r="D104" t="str">
            <v>https://www.nestleprofessional-latam.com/cl/nestle-docello/postre-tiramissu-800g</v>
          </cell>
          <cell r="E104">
            <v>80</v>
          </cell>
          <cell r="H104" t="str">
            <v>IBS</v>
          </cell>
          <cell r="I104" t="str">
            <v>SI</v>
          </cell>
        </row>
        <row r="105">
          <cell r="A105" t="str">
            <v>https://www.nestleprofessional-latam.com/cl/nestle-lacteos/crema-de-leche-tarro-nestle-48x157g</v>
          </cell>
          <cell r="B105">
            <v>94</v>
          </cell>
          <cell r="C105" t="str">
            <v>Shorten your URL by 14 characters</v>
          </cell>
          <cell r="D105" t="str">
            <v>https://www.nestleprofessional-latam.com/cl/nestle-lacteos/crema-de-leche-157g</v>
          </cell>
          <cell r="E105">
            <v>78</v>
          </cell>
          <cell r="H105" t="str">
            <v>IBS</v>
          </cell>
        </row>
        <row r="106">
          <cell r="A106" t="str">
            <v>https://www.nestleprofessional-latam.com/cl/nestle-lacteos/leche-condensada-leche-sur-397g</v>
          </cell>
          <cell r="B106">
            <v>90</v>
          </cell>
          <cell r="C106" t="str">
            <v>Shorten your URL by 10 characters</v>
          </cell>
          <cell r="D106" t="str">
            <v>https://www.nestleprofessional-latam.com/cl/nestle-lacteos/leche-condensada-leche-sur</v>
          </cell>
          <cell r="E106">
            <v>85</v>
          </cell>
          <cell r="F106" t="str">
            <v>85 caracteres son lo más que se puede reducir la url, sin perder el nombre del producto.</v>
          </cell>
          <cell r="H106" t="str">
            <v>IBS</v>
          </cell>
        </row>
        <row r="107">
          <cell r="A107" t="str">
            <v>https://www.nestleprofessional-latam.com/cl/nestle-lacteos/nestle-crema-de-leche-tarro-48x236g-cl</v>
          </cell>
          <cell r="B107">
            <v>97</v>
          </cell>
          <cell r="C107" t="str">
            <v>Shorten your URL by 17 characters</v>
          </cell>
          <cell r="D107" t="str">
            <v>https://www.nestleprofessional-latam.com/cl/nestle-lacteos/crema-de-leche-236g</v>
          </cell>
          <cell r="E107">
            <v>78</v>
          </cell>
          <cell r="H107" t="str">
            <v>IBS</v>
          </cell>
        </row>
        <row r="108">
          <cell r="A108" t="str">
            <v>https://www.nestleprofessional-latam.com/cl/nestle-lacteos/nido-lep-instan-26mg-12x800gcl</v>
          </cell>
          <cell r="B108">
            <v>89</v>
          </cell>
          <cell r="C108" t="str">
            <v>Shorten your URL by 9 characters</v>
          </cell>
          <cell r="D108" t="str">
            <v>https://www.nestleprofessional-latam.com/cl/nestle-lacteos/nido-lep-instan-800g</v>
          </cell>
          <cell r="E108">
            <v>79</v>
          </cell>
          <cell r="H108" t="str">
            <v>IBS</v>
          </cell>
          <cell r="I108" t="str">
            <v>SI</v>
          </cell>
        </row>
        <row r="109">
          <cell r="A109" t="str">
            <v>https://www.nestleprofessional-latam.com/cl/nestle-lacteos/nido-lep-instan-26mg-6x1350gcl</v>
          </cell>
          <cell r="B109">
            <v>89</v>
          </cell>
          <cell r="C109" t="str">
            <v>Shorten your URL by 9 characters</v>
          </cell>
          <cell r="D109" t="str">
            <v>https://www.nestleprofessional-latam.com/cl/nestle-lacteos/nido-lep-instan-1350g</v>
          </cell>
          <cell r="E109">
            <v>80</v>
          </cell>
          <cell r="H109" t="str">
            <v>IBS</v>
          </cell>
        </row>
        <row r="110">
          <cell r="A110" t="str">
            <v>https://www.nestleprofessional-latam.com/cl/nestle-lacteos/svelty-move-lep-descr-sfpk10x800gcl</v>
          </cell>
          <cell r="B110">
            <v>94</v>
          </cell>
          <cell r="C110" t="str">
            <v>Shorten your URL by 14 characters</v>
          </cell>
          <cell r="D110" t="str">
            <v>https://www.nestleprofessional-latam.com/cl/nestle-lacteos/svelty-move-lep-descr</v>
          </cell>
          <cell r="E110">
            <v>80</v>
          </cell>
          <cell r="H110" t="str">
            <v>IBS</v>
          </cell>
          <cell r="I110" t="str">
            <v>SI</v>
          </cell>
        </row>
        <row r="111">
          <cell r="A111" t="str">
            <v>https://www.nestleprofessional-latam.com/cl/nestle-lacteos/svelty-move-lep-slactosasftpk12x800gcl</v>
          </cell>
          <cell r="B111">
            <v>97</v>
          </cell>
          <cell r="C111" t="str">
            <v>Shorten your URL by 17 characters</v>
          </cell>
          <cell r="D111" t="str">
            <v>https://www.nestleprofessional-latam.com/cl/nestle-lacteos/svelty-move-slactosa</v>
          </cell>
          <cell r="E111">
            <v>79</v>
          </cell>
          <cell r="H111" t="str">
            <v>IBS</v>
          </cell>
          <cell r="I111" t="str">
            <v>SI</v>
          </cell>
        </row>
        <row r="112">
          <cell r="A112" t="str">
            <v>https://www.nestleprofessional-latam.com/cl/nestle/leche-condensada-nestle-sin-lactosa-397g</v>
          </cell>
          <cell r="B112">
            <v>91</v>
          </cell>
          <cell r="C112" t="str">
            <v>Shorten your URL by 11 characters</v>
          </cell>
          <cell r="D112" t="str">
            <v>https://www.nestleprofessional-latam.com/cl/nestle/leche-condensada-sin-lactosa</v>
          </cell>
          <cell r="E112">
            <v>79</v>
          </cell>
          <cell r="H112" t="str">
            <v>IBS</v>
          </cell>
          <cell r="I112" t="str">
            <v>SI</v>
          </cell>
        </row>
        <row r="113">
          <cell r="A113" t="str">
            <v>https://www.nestleprofessional-latam.com/cl/nestle/leche-condensada-nestle-untable-26kg</v>
          </cell>
          <cell r="B113">
            <v>87</v>
          </cell>
          <cell r="C113" t="str">
            <v>Shorten your URL by 7 characters</v>
          </cell>
          <cell r="D113" t="str">
            <v>https://www.nestleprofessional-latam.com/cl/nestle/leche-condensada-untable-26kg</v>
          </cell>
          <cell r="E113">
            <v>80</v>
          </cell>
          <cell r="H113" t="str">
            <v>IBS</v>
          </cell>
          <cell r="I113" t="str">
            <v>SI</v>
          </cell>
        </row>
        <row r="114">
          <cell r="A114" t="str">
            <v>https://www.nestleprofessional-latam.com/cl/nestle/leche-evaporada-nestle-ideal-400g</v>
          </cell>
          <cell r="B114">
            <v>84</v>
          </cell>
          <cell r="C114" t="str">
            <v>Shorten your URL by 4 characters</v>
          </cell>
          <cell r="D114" t="str">
            <v>https://www.nestleprofessional-latam.com/cl/nestle/leche-evaporada-ideal-400g</v>
          </cell>
          <cell r="E114">
            <v>77</v>
          </cell>
          <cell r="H114" t="str">
            <v>IBS</v>
          </cell>
          <cell r="I114" t="str">
            <v>SI</v>
          </cell>
        </row>
        <row r="115">
          <cell r="A115" t="str">
            <v>https://www.nestleprofessional-latam.com/cl/nestle/manjar-nestle-receta-casera-1kg</v>
          </cell>
          <cell r="B115">
            <v>82</v>
          </cell>
          <cell r="C115" t="str">
            <v>Shorten your URL by 2 characters</v>
          </cell>
          <cell r="D115" t="str">
            <v>https://www.nestleprofessional-latam.com/cl/nestle/manjar-receta-casera-1kg</v>
          </cell>
          <cell r="E115">
            <v>75</v>
          </cell>
          <cell r="H115" t="str">
            <v>IBS</v>
          </cell>
          <cell r="I115" t="str">
            <v>SI</v>
          </cell>
        </row>
        <row r="116">
          <cell r="A116" t="str">
            <v>https://www.nestleprofessional-latam.com/cl/nestle/manjar-nestle-sin-lactosa-500g</v>
          </cell>
          <cell r="B116">
            <v>81</v>
          </cell>
          <cell r="C116" t="str">
            <v>Shorten your URL by 1 characters</v>
          </cell>
          <cell r="D116" t="str">
            <v>https://www.nestleprofessional-latam.com/cl/nestle/manjar-sin-lactosa-500g</v>
          </cell>
          <cell r="E116">
            <v>74</v>
          </cell>
          <cell r="H116" t="str">
            <v>IBS</v>
          </cell>
          <cell r="I116" t="str">
            <v>SI</v>
          </cell>
        </row>
        <row r="117">
          <cell r="A117" t="str">
            <v>https://www.nestleprofessional-latam.com/cl/noticias/como-pagar-en-el-portal-nestle-professional</v>
          </cell>
          <cell r="B117">
            <v>96</v>
          </cell>
          <cell r="C117" t="str">
            <v>Shorten your URL by 16 characters</v>
          </cell>
          <cell r="D117" t="str">
            <v>https://www.nestleprofessional-latam.com/cl/noticias/paga-en-nestle-professional</v>
          </cell>
          <cell r="E117">
            <v>80</v>
          </cell>
          <cell r="H117" t="str">
            <v>IBS</v>
          </cell>
        </row>
        <row r="118">
          <cell r="A118" t="str">
            <v>https://www.nestleprofessional-latam.com/cl/noticias/gran-participacion-de-nescafe-out-home-en-el-coffee-festival</v>
          </cell>
          <cell r="B118">
            <v>113</v>
          </cell>
          <cell r="C118" t="str">
            <v>Shorten your URL by 33 characters</v>
          </cell>
          <cell r="D118" t="str">
            <v>https://www.nestleprofessional-latam.com/cl/noticias/nescafe-out-home-en-coffee-festival</v>
          </cell>
          <cell r="E118">
            <v>88</v>
          </cell>
          <cell r="F118" t="str">
            <v>88 caracteres son lo más que se puede reducir la url, sin perder el nombre del producto.</v>
          </cell>
          <cell r="H118" t="str">
            <v>IBS</v>
          </cell>
        </row>
        <row r="119">
          <cell r="A119" t="str">
            <v>https://www.nestleprofessional-latam.com/cl/noticias/nestle-professional-y-dunkin-se-unen-para-sorprender-en-grande-nuestros-consumidores</v>
          </cell>
          <cell r="B119">
            <v>137</v>
          </cell>
          <cell r="C119" t="str">
            <v>Shorten your URL by 57 characters</v>
          </cell>
          <cell r="D119" t="str">
            <v>https://www.nestleprofessional-latam.com/cl/noticias/nestle-y-dunkin-se-unen</v>
          </cell>
          <cell r="E119">
            <v>76</v>
          </cell>
          <cell r="H119" t="str">
            <v>IBS</v>
          </cell>
          <cell r="I119" t="str">
            <v>SI</v>
          </cell>
        </row>
        <row r="120">
          <cell r="A120" t="str">
            <v>https://www.nestleprofessional-latam.com/cl/noticias/programa-nestle-jovenes-baristas</v>
          </cell>
          <cell r="B120">
            <v>85</v>
          </cell>
          <cell r="C120" t="str">
            <v>Shorten your URL by 5 characters</v>
          </cell>
          <cell r="D120" t="str">
            <v>https://www.nestleprofessional-latam.com/cl/noticias/programa-jovenes-baristas</v>
          </cell>
          <cell r="E120">
            <v>78</v>
          </cell>
          <cell r="H120" t="str">
            <v>IBS</v>
          </cell>
          <cell r="I120" t="str">
            <v>SI</v>
          </cell>
        </row>
        <row r="121">
          <cell r="A121" t="str">
            <v>https://www.nestleprofessional-latam.com/cl/recetas/alfajores-de-galleta-triton-y-manjar-nestle</v>
          </cell>
          <cell r="B121">
            <v>95</v>
          </cell>
          <cell r="C121" t="str">
            <v>Shorten your URL by 15 characters</v>
          </cell>
          <cell r="D121" t="str">
            <v>https://www.nestleprofessional-latam.com/cl/recetas/alfajores-de-triton-y-manjar</v>
          </cell>
          <cell r="E121">
            <v>80</v>
          </cell>
          <cell r="H121" t="str">
            <v>IBS</v>
          </cell>
        </row>
        <row r="122">
          <cell r="A122" t="str">
            <v>https://www.nestleprofessional-latam.com/cl/recetas/alfajores-de-maicena-rellenos-con-leche-condensada-untable</v>
          </cell>
          <cell r="B122">
            <v>110</v>
          </cell>
          <cell r="C122" t="str">
            <v>Shorten your URL by 30 characters</v>
          </cell>
          <cell r="D122" t="str">
            <v>https://www.nestleprofessional-latam.com/cl/recetas/alfajores-de-maicena</v>
          </cell>
          <cell r="E122">
            <v>72</v>
          </cell>
          <cell r="H122" t="str">
            <v>IBS</v>
          </cell>
          <cell r="I122" t="str">
            <v>SI</v>
          </cell>
        </row>
        <row r="123">
          <cell r="A123" t="str">
            <v>https://www.nestleprofessional-latam.com/cl/recetas/alfajores-rellenos-con-kit-kat</v>
          </cell>
          <cell r="B123">
            <v>82</v>
          </cell>
          <cell r="C123" t="str">
            <v>Shorten your URL by 2 characters</v>
          </cell>
          <cell r="D123" t="str">
            <v>https://www.nestleprofessional-latam.com/cl/recetas/alfajores-rellenos-de-kitkat</v>
          </cell>
          <cell r="E123">
            <v>80</v>
          </cell>
          <cell r="H123" t="str">
            <v>IBS</v>
          </cell>
          <cell r="I123" t="str">
            <v>SI</v>
          </cell>
        </row>
        <row r="124">
          <cell r="A124" t="str">
            <v>https://www.nestleprofessional-latam.com/cl/recetas/brazo-de-reina-con-manjar-nestle</v>
          </cell>
          <cell r="B124">
            <v>84</v>
          </cell>
          <cell r="C124" t="str">
            <v>Shorten your URL by 4 characters</v>
          </cell>
          <cell r="D124" t="str">
            <v>https://www.nestleprofessional-latam.com/cl/recetas/brazo-de-reina-con-manjar</v>
          </cell>
          <cell r="E124">
            <v>77</v>
          </cell>
          <cell r="H124" t="str">
            <v>IBS</v>
          </cell>
          <cell r="I124" t="str">
            <v>SI</v>
          </cell>
        </row>
        <row r="125">
          <cell r="A125" t="str">
            <v>https://www.nestleprofessional-latam.com/cl/recetas/cachitos-rellenos-con-manjar-y-leche-condensada-untable-nestle</v>
          </cell>
          <cell r="B125">
            <v>114</v>
          </cell>
          <cell r="C125" t="str">
            <v>Shorten your URL by 34 characters</v>
          </cell>
          <cell r="D125" t="str">
            <v>https://www.nestleprofessional-latam.com/cl/recetas/cachitos-rellenos-con-nestle</v>
          </cell>
          <cell r="E125">
            <v>80</v>
          </cell>
          <cell r="H125" t="str">
            <v>IBS</v>
          </cell>
        </row>
        <row r="126">
          <cell r="A126" t="str">
            <v>https://www.nestleprofessional-latam.com/cl/recetas/empanadas-dulces-de-pera-con-leche-condensada-untable-nestle</v>
          </cell>
          <cell r="B126">
            <v>112</v>
          </cell>
          <cell r="C126" t="str">
            <v>Shorten your URL by 32 characters</v>
          </cell>
          <cell r="D126" t="str">
            <v>https://www.nestleprofessional-latam.com/cl/recetas/empanadas-dulces-de-pera</v>
          </cell>
          <cell r="E126">
            <v>76</v>
          </cell>
          <cell r="H126" t="str">
            <v>IBS</v>
          </cell>
        </row>
        <row r="127">
          <cell r="A127" t="str">
            <v>https://www.nestleprofessional-latam.com/cl/recetas/espuma-de-tiramisu-de-frambuesas</v>
          </cell>
          <cell r="B127">
            <v>84</v>
          </cell>
          <cell r="C127" t="str">
            <v>Shorten your URL by 4 characters</v>
          </cell>
          <cell r="D127" t="str">
            <v>Comentario mercado: Eliminar, producto se saca del mercado</v>
          </cell>
          <cell r="E127">
            <v>58</v>
          </cell>
          <cell r="G127" t="str">
            <v>Eliminar, producto se saca del mercado</v>
          </cell>
          <cell r="H127" t="str">
            <v>IBS</v>
          </cell>
          <cell r="I127" t="str">
            <v>NA</v>
          </cell>
        </row>
        <row r="128">
          <cell r="A128" t="str">
            <v>https://www.nestleprofessional-latam.com/cl/recetas/gnocchi-de-papa-con-salsa-bolognesa</v>
          </cell>
          <cell r="B128">
            <v>87</v>
          </cell>
          <cell r="C128" t="str">
            <v>Shorten your URL by 7 characters</v>
          </cell>
          <cell r="D128" t="str">
            <v>Comentario mercado: Eliminar, no es producto del mercado de Chile</v>
          </cell>
          <cell r="E128">
            <v>65</v>
          </cell>
          <cell r="G128" t="str">
            <v>Eliminar, no es producto del mercado de Chile</v>
          </cell>
          <cell r="H128" t="str">
            <v>IBS</v>
          </cell>
          <cell r="I128" t="str">
            <v>NA</v>
          </cell>
        </row>
        <row r="129">
          <cell r="A129" t="str">
            <v>https://www.nestleprofessional-latam.com/cl/recetas/hamburguesas-de-lentejas-y-coleslaw</v>
          </cell>
          <cell r="B129">
            <v>87</v>
          </cell>
          <cell r="C129" t="str">
            <v>Shorten your URL by 7 characters</v>
          </cell>
          <cell r="D129" t="str">
            <v>https://www.nestleprofessional-latam.com/cl/recetas/hamburguesas-de-lentejas</v>
          </cell>
          <cell r="E129">
            <v>76</v>
          </cell>
          <cell r="H129" t="str">
            <v>IBS</v>
          </cell>
        </row>
        <row r="130">
          <cell r="A130" t="str">
            <v>https://www.nestleprofessional-latam.com/cl/recetas/kuchen-de-nuez-con-leche-condensada-nestle</v>
          </cell>
          <cell r="B130">
            <v>94</v>
          </cell>
          <cell r="C130" t="str">
            <v>Shorten your URL by 14 characters</v>
          </cell>
          <cell r="D130" t="str">
            <v>https://www.nestleprofessional-latam.com/cl/recetas/kuchen-de-nuez</v>
          </cell>
          <cell r="E130">
            <v>66</v>
          </cell>
          <cell r="H130" t="str">
            <v>IBS</v>
          </cell>
          <cell r="I130" t="str">
            <v>SI</v>
          </cell>
        </row>
        <row r="131">
          <cell r="A131" t="str">
            <v>https://www.nestleprofessional-latam.com/cl/recetas/macarons-rellenos-con-kit-kat</v>
          </cell>
          <cell r="B131">
            <v>81</v>
          </cell>
          <cell r="C131" t="str">
            <v>Shorten your URL by 1 characters</v>
          </cell>
          <cell r="D131" t="str">
            <v>https://www.nestleprofessional-latam.com/cl/recetas/macarons-rellenos-con-kitkat</v>
          </cell>
          <cell r="E131">
            <v>80</v>
          </cell>
          <cell r="H131" t="str">
            <v>IBS</v>
          </cell>
          <cell r="I131" t="str">
            <v>SI</v>
          </cell>
        </row>
        <row r="132">
          <cell r="A132" t="str">
            <v>https://www.nestleprofessional-latam.com/cl/recetas/mini-tartas-de-chocolate-y-tiramisu</v>
          </cell>
          <cell r="B132">
            <v>87</v>
          </cell>
          <cell r="C132" t="str">
            <v>Shorten your URL by 7 characters</v>
          </cell>
          <cell r="D132" t="str">
            <v>Comentario mercado: Eliminar, producto se saca del mercado</v>
          </cell>
          <cell r="E132">
            <v>58</v>
          </cell>
          <cell r="G132" t="str">
            <v>Eliminar, producto se saca del mercado</v>
          </cell>
          <cell r="H132" t="str">
            <v>IBS</v>
          </cell>
          <cell r="I132" t="str">
            <v>NA</v>
          </cell>
        </row>
        <row r="133">
          <cell r="A133" t="str">
            <v>https://www.nestleprofessional-latam.com/cl/recetas/muffins-de-arandanos-y-leche-condensada-nestle</v>
          </cell>
          <cell r="B133">
            <v>98</v>
          </cell>
          <cell r="C133" t="str">
            <v>Shorten your URL by 18 characters</v>
          </cell>
          <cell r="D133" t="str">
            <v>https://www.nestleprofessional-latam.com/cl/recetas/muffins-de-arandanos</v>
          </cell>
          <cell r="E133">
            <v>72</v>
          </cell>
          <cell r="H133" t="str">
            <v>IBS</v>
          </cell>
          <cell r="I133" t="str">
            <v>SI</v>
          </cell>
        </row>
        <row r="134">
          <cell r="A134" t="str">
            <v>https://www.nestleprofessional-latam.com/cl/recetas/muffins-de-zanahoria-miel-y-frutas</v>
          </cell>
          <cell r="B134">
            <v>86</v>
          </cell>
          <cell r="C134" t="str">
            <v>Shorten your URL by 6 characters</v>
          </cell>
          <cell r="D134" t="str">
            <v>https://www.nestleprofessional-latam.com/cl/recetas/muffins-de-zanahoria</v>
          </cell>
          <cell r="E134">
            <v>72</v>
          </cell>
          <cell r="H134" t="str">
            <v>IBS</v>
          </cell>
          <cell r="I134" t="str">
            <v>SI</v>
          </cell>
        </row>
        <row r="135">
          <cell r="A135" t="str">
            <v>https://www.nestleprofessional-latam.com/cl/recetas/pan-de-pascua-con-trozos-de-sahne-nuss</v>
          </cell>
          <cell r="B135">
            <v>90</v>
          </cell>
          <cell r="C135" t="str">
            <v>Shorten your URL by 10 characters</v>
          </cell>
          <cell r="D135" t="str">
            <v>https://www.nestleprofessional-latam.com/cl/recetas/pan-de-pascua-con-sahne-nuss</v>
          </cell>
          <cell r="E135">
            <v>80</v>
          </cell>
          <cell r="H135" t="str">
            <v>IBS</v>
          </cell>
          <cell r="I135" t="str">
            <v>SI</v>
          </cell>
        </row>
        <row r="136">
          <cell r="A136" t="str">
            <v>https://www.nestleprofessional-latam.com/cl/recetas/papas-rellenas-con-queso-mantecoso</v>
          </cell>
          <cell r="B136">
            <v>86</v>
          </cell>
          <cell r="C136" t="str">
            <v>Shorten your URL by 6 characters</v>
          </cell>
          <cell r="D136" t="str">
            <v>https://www.nestleprofessional-latam.com/cl/recetas/papas-rellenas-con-mantecoso</v>
          </cell>
          <cell r="E136">
            <v>80</v>
          </cell>
          <cell r="H136" t="str">
            <v>IBS</v>
          </cell>
          <cell r="I136" t="str">
            <v>SI</v>
          </cell>
        </row>
        <row r="137">
          <cell r="A137" t="str">
            <v>https://www.nestleprofessional-latam.com/cl/recetas/pie-de-fruta-con-leche-condensada-untable</v>
          </cell>
          <cell r="B137">
            <v>93</v>
          </cell>
          <cell r="C137" t="str">
            <v>Shorten your URL by 13 characters</v>
          </cell>
          <cell r="D137" t="str">
            <v>https://www.nestleprofessional-latam.com/cl/recetas/pie-de-fruta</v>
          </cell>
          <cell r="E137">
            <v>64</v>
          </cell>
          <cell r="H137" t="str">
            <v>IBS</v>
          </cell>
          <cell r="I137" t="str">
            <v>SI</v>
          </cell>
        </row>
        <row r="138">
          <cell r="A138" t="str">
            <v>https://www.nestleprofessional-latam.com/cl/recetas/salado-grissini-de-tomate-y-finas-hierbas</v>
          </cell>
          <cell r="B138">
            <v>93</v>
          </cell>
          <cell r="C138" t="str">
            <v>Shorten your URL by 13 characters</v>
          </cell>
          <cell r="D138" t="str">
            <v>https://www.nestleprofessional-latam.com/cl/recetas/grissini-tomate-finas-hierbas</v>
          </cell>
          <cell r="E138">
            <v>81</v>
          </cell>
          <cell r="F138" t="str">
            <v>81 caracteres son lo más que se puede reducir la url, sin perder el nombre del producto.</v>
          </cell>
          <cell r="H138" t="str">
            <v>IBS</v>
          </cell>
        </row>
        <row r="139">
          <cell r="A139" t="str">
            <v>https://www.nestleprofessional-latam.com/cl/recetas/sopaipillas-de-papa-con-pure-maggi</v>
          </cell>
          <cell r="B139">
            <v>86</v>
          </cell>
          <cell r="C139" t="str">
            <v>Shorten your URL by 6 characters</v>
          </cell>
          <cell r="D139" t="str">
            <v>https://www.nestleprofessional-latam.com/cl/recetas/sopaipillas-papa-con-maggi</v>
          </cell>
          <cell r="E139">
            <v>78</v>
          </cell>
          <cell r="H139" t="str">
            <v>IBS</v>
          </cell>
        </row>
        <row r="140">
          <cell r="A140" t="str">
            <v>https://www.nestleprofessional-latam.com/cl/recetas/suspiro-limeno-con-leche-condensada-nestle</v>
          </cell>
          <cell r="B140">
            <v>94</v>
          </cell>
          <cell r="C140" t="str">
            <v>Shorten your URL by 14 characters</v>
          </cell>
          <cell r="D140" t="str">
            <v>https://www.nestleprofessional-latam.com/cl/recetas/suspiro-limeno-con-nestle</v>
          </cell>
          <cell r="E140">
            <v>77</v>
          </cell>
          <cell r="H140" t="str">
            <v>IBS</v>
          </cell>
        </row>
        <row r="141">
          <cell r="A141" t="str">
            <v>https://www.nestleprofessional-latam.com/cl/recetas/tarta-de-ganache-de-chocolate-blanco-coco-y-merengue</v>
          </cell>
          <cell r="B141">
            <v>104</v>
          </cell>
          <cell r="C141" t="str">
            <v>Shorten your URL by 24 characters</v>
          </cell>
          <cell r="D141" t="str">
            <v>Comentario mercado: Eliminar, no es producto del mercado de Chile</v>
          </cell>
          <cell r="E141">
            <v>65</v>
          </cell>
          <cell r="G141" t="str">
            <v>Eliminar, no es producto del mercado de Chile</v>
          </cell>
          <cell r="H141" t="str">
            <v>IBS</v>
          </cell>
          <cell r="I141" t="str">
            <v>NA</v>
          </cell>
        </row>
        <row r="142">
          <cell r="A142" t="str">
            <v>https://www.nestleprofessional-latam.com/cl/recetas/tarta-de-ricotta-y-manjar-nestle</v>
          </cell>
          <cell r="B142">
            <v>84</v>
          </cell>
          <cell r="C142" t="str">
            <v>Shorten your URL by 4 characters</v>
          </cell>
          <cell r="D142" t="str">
            <v>https://www.nestleprofessional-latam.com/cl/recetas/tarta-de-ricotta-y-manjar</v>
          </cell>
          <cell r="E142">
            <v>77</v>
          </cell>
          <cell r="H142" t="str">
            <v>IBS</v>
          </cell>
          <cell r="I142" t="str">
            <v>SI</v>
          </cell>
        </row>
        <row r="143">
          <cell r="A143" t="str">
            <v>https://www.nestleprofessional-latam.com/cl/recetas/tartaleta-de-creme-brulee-bicolor</v>
          </cell>
          <cell r="B143">
            <v>85</v>
          </cell>
          <cell r="C143" t="str">
            <v>Shorten your URL by 5 characters</v>
          </cell>
          <cell r="D143" t="str">
            <v>https://www.nestleprofessional-latam.com/cl/recetas/tartaleta-de-creme-brulee</v>
          </cell>
          <cell r="E143">
            <v>77</v>
          </cell>
          <cell r="H143" t="str">
            <v>IBS</v>
          </cell>
          <cell r="I143" t="str">
            <v>SI</v>
          </cell>
        </row>
        <row r="144">
          <cell r="A144" t="str">
            <v>https://www.nestleprofessional-latam.com/cl/recetas/torta-de-zanahoria-con-leche-condensada-nestle</v>
          </cell>
          <cell r="B144">
            <v>98</v>
          </cell>
          <cell r="C144" t="str">
            <v>Shorten your URL by 18 characters</v>
          </cell>
          <cell r="D144" t="str">
            <v>https://www.nestleprofessional-latam.com/cl/recetas/torta-zanahoria-con-nestle</v>
          </cell>
          <cell r="E144">
            <v>78</v>
          </cell>
          <cell r="H144" t="str">
            <v>IBS</v>
          </cell>
        </row>
        <row r="145">
          <cell r="A145" t="str">
            <v>https://www.nestleprofessional-latam.com/cl/recetas/tortas-de-hojarasca-con-leche-condensada-untable-nestle</v>
          </cell>
          <cell r="B145">
            <v>107</v>
          </cell>
          <cell r="C145" t="str">
            <v>Shorten your URL by 27 characters</v>
          </cell>
          <cell r="D145" t="str">
            <v>https://www.nestleprofessional-latam.com/cl/recetas/tortas-hojarasca-con-nestle</v>
          </cell>
          <cell r="E145">
            <v>79</v>
          </cell>
          <cell r="H145" t="str">
            <v>IBS</v>
          </cell>
        </row>
        <row r="146">
          <cell r="A146" t="str">
            <v>https://www.nestleprofessional-latam.com/cl/recetas/trenza-de-chocolate-hecha-con-kit-kat-untable</v>
          </cell>
          <cell r="B146">
            <v>97</v>
          </cell>
          <cell r="C146" t="str">
            <v>Shorten your URL by 17 characters</v>
          </cell>
          <cell r="D146" t="str">
            <v>https://www.nestleprofessional-latam.com/cl/recetas/trenza-chocolate-con-kit-kat</v>
          </cell>
          <cell r="E146">
            <v>80</v>
          </cell>
          <cell r="H146" t="str">
            <v>IBS</v>
          </cell>
        </row>
        <row r="147">
          <cell r="A147" t="str">
            <v>https://www.nestleprofessional-latam.com/cl/tendencias-e-ideas/5-consejos-para-que-tu-negocio-mejore-su-huella-medioambiental</v>
          </cell>
          <cell r="B147">
            <v>125</v>
          </cell>
          <cell r="C147" t="str">
            <v>Shorten your URL by 45 characters</v>
          </cell>
          <cell r="D147" t="str">
            <v>https://www.nestleprofessional-latam.com/cl/tendencias-e-ideas/mejorar-huella-medioambiental</v>
          </cell>
          <cell r="E147">
            <v>92</v>
          </cell>
          <cell r="F147" t="str">
            <v>92 caracteres son lo más que se puede reducir la url, sin perder el nombre del producto.</v>
          </cell>
          <cell r="H147" t="str">
            <v>IBS</v>
          </cell>
        </row>
        <row r="148">
          <cell r="A148" t="str">
            <v>https://www.nestleprofessional-latam.com/cl/tendencias-e-ideas/bebidas-basadas-en-plantas</v>
          </cell>
          <cell r="B148">
            <v>89</v>
          </cell>
          <cell r="C148" t="str">
            <v>Shorten your URL by 9 characters</v>
          </cell>
          <cell r="D148" t="str">
            <v>https://www.nestleprofessional-latam.com/cl/tendencias-e-ideas/bebidas-base-plantas</v>
          </cell>
          <cell r="E148">
            <v>83</v>
          </cell>
          <cell r="F148" t="str">
            <v>83 caracteres son lo más que se puede reducir la url, sin perder el nombre del producto.</v>
          </cell>
          <cell r="H148" t="str">
            <v>IBS</v>
          </cell>
        </row>
        <row r="149">
          <cell r="A149" t="str">
            <v>https://www.nestleprofessional-latam.com/cl/tendencias-e-ideas/construyendo-sabores</v>
          </cell>
          <cell r="B149">
            <v>83</v>
          </cell>
          <cell r="C149" t="str">
            <v>Shorten your URL by 3 characters</v>
          </cell>
          <cell r="D149"/>
          <cell r="E149">
            <v>0</v>
          </cell>
          <cell r="F149" t="str">
            <v>Se sugiere dejar la URL tal y como esta para no perder el nombre del contenido</v>
          </cell>
          <cell r="H149" t="str">
            <v>IBS</v>
          </cell>
        </row>
        <row r="150">
          <cell r="A150" t="str">
            <v>https://www.nestleprofessional-latam.com/cl/tendencias-e-ideas/el-impacto-del-corona-virus-en-la-industria-del-foodservice</v>
          </cell>
          <cell r="B150">
            <v>122</v>
          </cell>
          <cell r="C150" t="str">
            <v>Shorten your URL by 42 characters</v>
          </cell>
          <cell r="D150" t="str">
            <v>https://www.nestleprofessional-latam.com/cl/tendencias-e-ideas/impacto-covid19-en-foodservice</v>
          </cell>
          <cell r="E150">
            <v>93</v>
          </cell>
          <cell r="F150" t="str">
            <v>93 caracteres son lo más que se puede reducir la url, sin perder el nombre del contenido.</v>
          </cell>
          <cell r="H150" t="str">
            <v>IBS</v>
          </cell>
        </row>
        <row r="151">
          <cell r="A151" t="str">
            <v>https://www.nestleprofessional-latam.com/cl/tendencias-e-ideas/endulce-sus-ganancias-con-postres</v>
          </cell>
          <cell r="B151">
            <v>96</v>
          </cell>
          <cell r="C151" t="str">
            <v>Shorten your URL by 16 characters</v>
          </cell>
          <cell r="D151" t="str">
            <v>https://www.nestleprofessional-latam.com/cl/tendencias-e-ideas/ganancias-con-postres</v>
          </cell>
          <cell r="E151">
            <v>84</v>
          </cell>
          <cell r="F151" t="str">
            <v>84 caracteres son lo más que se puede reducir la url, sin perder el nombre del contenido.</v>
          </cell>
          <cell r="H151" t="str">
            <v>IBS</v>
          </cell>
        </row>
        <row r="152">
          <cell r="A152" t="str">
            <v>https://www.nestleprofessional-latam.com/cl/tendencias-e-ideas/inclinando-las-mesas-hacia-las-comidas-saludables</v>
          </cell>
          <cell r="B152">
            <v>112</v>
          </cell>
          <cell r="C152" t="str">
            <v>Shorten your URL by 32 characters</v>
          </cell>
          <cell r="D152" t="str">
            <v>https://www.nestleprofessional-latam.com/cl/tendencias-e-ideas/ihacia-comidas-saludables</v>
          </cell>
          <cell r="E152">
            <v>88</v>
          </cell>
          <cell r="F152" t="str">
            <v>88 caracteres son lo más que se puede reducir la url, sin perder el nombre del contenido.</v>
          </cell>
          <cell r="H152" t="str">
            <v>IBS</v>
          </cell>
        </row>
        <row r="153">
          <cell r="A153" t="str">
            <v>https://www.nestleprofessional-latam.com/cl/tendencias-e-ideas/inclinando-las-mesas-hacia-un-menu-saludable</v>
          </cell>
          <cell r="B153">
            <v>107</v>
          </cell>
          <cell r="C153" t="str">
            <v>Shorten your URL by 27 characters</v>
          </cell>
          <cell r="D153" t="str">
            <v>https://www.nestleprofessional-latam.com/cl/tendencias-e-ideas/hacia-menu-saludable</v>
          </cell>
          <cell r="E153">
            <v>83</v>
          </cell>
          <cell r="F153" t="str">
            <v>83 caracteres son lo más que se puede reducir la url, sin perder el nombre del contenido.</v>
          </cell>
          <cell r="H153" t="str">
            <v>IBS</v>
          </cell>
        </row>
        <row r="154">
          <cell r="A154" t="str">
            <v>https://www.nestleprofessional-latam.com/cl/tendencias-e-ideas/la-nueva-manera-de-ofrecer-bebidas</v>
          </cell>
          <cell r="B154">
            <v>97</v>
          </cell>
          <cell r="C154" t="str">
            <v>Shorten your URL by 17 characters</v>
          </cell>
          <cell r="D154" t="str">
            <v>https://www.nestleprofessional-latam.com/cl/tendencias-e-ideas/manera-ofrecer-bebidas</v>
          </cell>
          <cell r="E154">
            <v>85</v>
          </cell>
          <cell r="F154" t="str">
            <v>85 caracteres son lo más que se puede reducir la url, sin perder el nombre del contenido.</v>
          </cell>
          <cell r="H154" t="str">
            <v>IBS</v>
          </cell>
        </row>
        <row r="155">
          <cell r="A155" t="str">
            <v>https://www.nestleprofessional-latam.com/cl/tendencias-e-ideas/las-nuevas-alternativas</v>
          </cell>
          <cell r="B155">
            <v>86</v>
          </cell>
          <cell r="C155" t="str">
            <v>Shorten your URL by 6 characters</v>
          </cell>
          <cell r="D155"/>
          <cell r="E155">
            <v>0</v>
          </cell>
          <cell r="F155" t="str">
            <v>Se sugiere dejar la URL tal y como esta para no perder el nombre del contenido</v>
          </cell>
          <cell r="H155" t="str">
            <v>IBS</v>
          </cell>
        </row>
        <row r="156">
          <cell r="A156" t="str">
            <v>https://www.nestleprofessional-latam.com/cl/tendencias-e-ideas/nutripro-todo-sobre-el-balance</v>
          </cell>
          <cell r="B156">
            <v>93</v>
          </cell>
          <cell r="C156" t="str">
            <v>Shorten your URL by 13 characters</v>
          </cell>
          <cell r="D156" t="str">
            <v>https://www.nestleprofessional-latam.com/cl/tendencias-e-ideas/nutripro-todo-sobre-el-balance</v>
          </cell>
          <cell r="E156">
            <v>93</v>
          </cell>
          <cell r="F156" t="str">
            <v>88 caracteres son lo más que se puede reducir la url, sin perder el nombre del contenido.</v>
          </cell>
          <cell r="H156" t="str">
            <v>IBS</v>
          </cell>
        </row>
        <row r="157">
          <cell r="A157" t="str">
            <v>https://www.nestleprofessional-latam.com/cl/tendencias-e-ideas/prescindir-de-lo-que-supone-un-riesgo-de-desaparicion</v>
          </cell>
          <cell r="B157">
            <v>116</v>
          </cell>
          <cell r="C157" t="str">
            <v>Shorten your URL by 36 characters</v>
          </cell>
          <cell r="D157" t="str">
            <v>https://www.nestleprofessional-latam.com/cl/tendencias-e-ideas/prescindir-alimentos-en-desaparicion</v>
          </cell>
          <cell r="E157">
            <v>99</v>
          </cell>
          <cell r="F157" t="str">
            <v>99 caracteres son lo más que se puede reducir la url, sin perder el nombre del contenido.</v>
          </cell>
          <cell r="H157" t="str">
            <v>IBS</v>
          </cell>
        </row>
        <row r="158">
          <cell r="A158" t="str">
            <v>https://www.nestleprofessional-latam.com/cl/es-pa/nestle/nestle-crema-para-batir-12x950ml</v>
          </cell>
          <cell r="B158">
            <v>89</v>
          </cell>
          <cell r="D158" t="str">
            <v>Página no encontrada: Error 404</v>
          </cell>
          <cell r="E158">
            <v>31</v>
          </cell>
          <cell r="H158" t="str">
            <v>IBS</v>
          </cell>
        </row>
        <row r="159">
          <cell r="A159" t="str">
            <v>https://www.nestleprofessional-latam.com/cl/mckay/galleta-mckay-kuky-chipchoc-190g</v>
          </cell>
          <cell r="B159">
            <v>82</v>
          </cell>
          <cell r="D159" t="str">
            <v>Comentario mercado: Eliminar, producto no es del mercado de Chile</v>
          </cell>
          <cell r="E159">
            <v>65</v>
          </cell>
          <cell r="G159" t="str">
            <v>Eliminar, producto no es del mercado de Chile</v>
          </cell>
          <cell r="H159" t="str">
            <v>IBS</v>
          </cell>
          <cell r="I159" t="str">
            <v>NA</v>
          </cell>
        </row>
        <row r="160">
          <cell r="A160" t="str">
            <v>https://www.nestleprofessional-latam.com/cl/nescafe-dolce-gusto/starbucks-nescafe-dolce-gusto-caramel-macchiato-12-capsulas</v>
          </cell>
          <cell r="B160">
            <v>123</v>
          </cell>
          <cell r="D160" t="str">
            <v>https://www.nestleprofessional-latam.com/cl/nescafe-dolce-gusto/caramel-macchiato</v>
          </cell>
          <cell r="E160">
            <v>81</v>
          </cell>
          <cell r="F160" t="str">
            <v>81 caracteres son lo más que se puede reducir la url, sin perder el nombre del producto.</v>
          </cell>
          <cell r="H160" t="str">
            <v>IBS</v>
          </cell>
        </row>
        <row r="161">
          <cell r="A161" t="str">
            <v>https://www.nestleprofessional-latam.com/cl/nescafe-dolce-gusto/starbucks-nescafe-dolce-gusto-espresso-colombia-12-capsulas</v>
          </cell>
          <cell r="B161">
            <v>123</v>
          </cell>
          <cell r="D161" t="str">
            <v>https://www.nestleprofessional-latam.com/cl/nescafe-dolce-gusto/espresso-colombia</v>
          </cell>
          <cell r="E161">
            <v>81</v>
          </cell>
          <cell r="F161" t="str">
            <v xml:space="preserve">81 caracteres son lo más que se puede reducir la url, sin perder el nombre del producto. </v>
          </cell>
          <cell r="H161" t="str">
            <v>IBS</v>
          </cell>
        </row>
        <row r="162">
          <cell r="A162" t="str">
            <v>https://www.nestleprofessional-latam.com/cl/nescafe-dolce-gusto/starbucks-nescafe-dolce-gusto-house-blend-americano-12-capsulas</v>
          </cell>
          <cell r="B162">
            <v>127</v>
          </cell>
          <cell r="D162" t="str">
            <v>https://www.nestleprofessional-latam.com/cl/nescafe-dolce-gusto/house-blend-americano</v>
          </cell>
          <cell r="E162">
            <v>85</v>
          </cell>
          <cell r="F162" t="str">
            <v xml:space="preserve">85 caracteres son lo más que se puede reducir la url, sin perder el nombre del producto. </v>
          </cell>
          <cell r="H162" t="str">
            <v>IBS</v>
          </cell>
        </row>
        <row r="163">
          <cell r="A163" t="str">
            <v>https://www.nestleprofessional-latam.com/cl/nescafe-dolce-gusto/starbucks-nescafe-dolce-gusto-latte-macchiato-12-capsulas</v>
          </cell>
          <cell r="B163">
            <v>121</v>
          </cell>
          <cell r="D163" t="str">
            <v>https://www.nestleprofessional-latam.com/cl/nescafe-dolce-gusto/latte-macchiato</v>
          </cell>
          <cell r="E163">
            <v>79</v>
          </cell>
          <cell r="H163" t="str">
            <v>IBS</v>
          </cell>
          <cell r="I163" t="str">
            <v>SI</v>
          </cell>
        </row>
        <row r="164">
          <cell r="A164" t="str">
            <v>https://www.nestleprofessional-latam.com/cl/nescafe/cafe-nescafe-dolca-tarro-170g</v>
          </cell>
          <cell r="B164">
            <v>81</v>
          </cell>
          <cell r="D164" t="str">
            <v>https://www.nestleprofessional-latam.com/cl/nescafe/cafe-dolca-tarro-170g</v>
          </cell>
          <cell r="E164">
            <v>73</v>
          </cell>
          <cell r="H164" t="str">
            <v>IBS</v>
          </cell>
          <cell r="I164" t="str">
            <v>SI</v>
          </cell>
        </row>
        <row r="165">
          <cell r="A165" t="str">
            <v>https://www.nestleprofessional-latam.com/cl/nescafe/cafe-nescafe-fina-seleccion-200g</v>
          </cell>
          <cell r="B165">
            <v>84</v>
          </cell>
          <cell r="D165" t="str">
            <v>https://www.nestleprofessional-latam.com/cl/nescafe/cafe-fina-seleccion-200g</v>
          </cell>
          <cell r="E165">
            <v>76</v>
          </cell>
          <cell r="H165" t="str">
            <v>IBS</v>
          </cell>
          <cell r="I165" t="str">
            <v>SI</v>
          </cell>
        </row>
        <row r="166">
          <cell r="A166" t="str">
            <v>https://www.nestleprofessional-latam.com/cl/nescafe/cafe-nescafe-fina-seleccion-50g</v>
          </cell>
          <cell r="B166">
            <v>83</v>
          </cell>
          <cell r="D166" t="str">
            <v>Comentario mercado: Eliminar, no es producto del mercado de Chile</v>
          </cell>
          <cell r="E166">
            <v>65</v>
          </cell>
          <cell r="G166" t="str">
            <v>Eliminar, no es producto del mercado de Chile</v>
          </cell>
          <cell r="H166" t="str">
            <v>IBS</v>
          </cell>
          <cell r="I166" t="str">
            <v>NA</v>
          </cell>
        </row>
        <row r="167">
          <cell r="A167" t="str">
            <v>https://www.nestleprofessional-latam.com/cl/nescafe/cafe-nescafe-tradicion-frasco-170g</v>
          </cell>
          <cell r="B167">
            <v>86</v>
          </cell>
          <cell r="D167" t="str">
            <v>https://www.nestleprofessional-latam.com/cl/nescafe/cafe-tradicion-frasco-170g</v>
          </cell>
          <cell r="E167">
            <v>78</v>
          </cell>
          <cell r="H167" t="str">
            <v>IBS</v>
          </cell>
          <cell r="I167" t="str">
            <v>SI</v>
          </cell>
        </row>
        <row r="168">
          <cell r="A168" t="str">
            <v>https://www.nestleprofessional-latam.com/cl/nescafe/cafe-nescafe-tradicion-stabilo-500g</v>
          </cell>
          <cell r="B168">
            <v>87</v>
          </cell>
          <cell r="D168" t="str">
            <v>https://www.nestleprofessional-latam.com/cl/nescafe/cafe-tradicion-stabilo-500g</v>
          </cell>
          <cell r="E168">
            <v>79</v>
          </cell>
          <cell r="H168" t="str">
            <v>IBS</v>
          </cell>
          <cell r="I168" t="str">
            <v>SI</v>
          </cell>
        </row>
        <row r="169">
          <cell r="A169" t="str">
            <v>https://www.nestleprofessional-latam.com/cl/nescafe/cafe-nescafe-tradicion-tarro-170g</v>
          </cell>
          <cell r="B169">
            <v>85</v>
          </cell>
          <cell r="D169" t="str">
            <v>https://www.nestleprofessional-latam.com/cl/nescafe/cafe-tradicion-tarro-170g</v>
          </cell>
          <cell r="E169">
            <v>77</v>
          </cell>
          <cell r="H169" t="str">
            <v>IBS</v>
          </cell>
          <cell r="I169" t="str">
            <v>SI</v>
          </cell>
        </row>
        <row r="170">
          <cell r="A170" t="str">
            <v>https://www.nestleprofessional-latam.com/cl/nescafe/cafe-nescafe-tradicion-tarro-400g</v>
          </cell>
          <cell r="B170">
            <v>85</v>
          </cell>
          <cell r="D170" t="str">
            <v>https://www.nestleprofessional-latam.com/cl/nescafe/cafe-tradicion-tarro-400g</v>
          </cell>
          <cell r="E170">
            <v>77</v>
          </cell>
          <cell r="H170" t="str">
            <v>IBS</v>
          </cell>
          <cell r="I170" t="str">
            <v>SI</v>
          </cell>
        </row>
        <row r="171">
          <cell r="A171" t="str">
            <v>https://www.nestleprofessional-latam.com/cl/nestle-docello/postre-nestle-docello-panna-cotta-600g</v>
          </cell>
          <cell r="B171">
            <v>97</v>
          </cell>
          <cell r="D171" t="str">
            <v>Comentario mercado: Eliminar, se saca producto del mercado</v>
          </cell>
          <cell r="E171">
            <v>58</v>
          </cell>
          <cell r="F171" t="str">
            <v>Página no encontrada: Error 403</v>
          </cell>
          <cell r="G171" t="str">
            <v>Eliminar, se saca producto del mercado</v>
          </cell>
          <cell r="H171" t="str">
            <v>IBS</v>
          </cell>
          <cell r="I171" t="str">
            <v>NA</v>
          </cell>
        </row>
        <row r="172">
          <cell r="A172" t="str">
            <v>https://www.nestleprofessional-latam.com/cl/recetas/latte-de-dulce-de-leche-o-manjar-nestle</v>
          </cell>
          <cell r="B172">
            <v>91</v>
          </cell>
          <cell r="D172" t="str">
            <v>https://www.nestleprofessional-latam.com/cl/recetas/latte-de-dulce-de-leche</v>
          </cell>
          <cell r="E172">
            <v>75</v>
          </cell>
          <cell r="H172" t="str">
            <v>IBS</v>
          </cell>
          <cell r="I172" t="str">
            <v>SI</v>
          </cell>
        </row>
        <row r="173">
          <cell r="A173" t="str">
            <v>https://www.nestleprofessional-latam.com/cl/tendencias-e-ideas/como-ahorrar-recursos-en-la-cocina</v>
          </cell>
          <cell r="B173">
            <v>97</v>
          </cell>
          <cell r="D173"/>
          <cell r="E173">
            <v>0</v>
          </cell>
          <cell r="F173" t="str">
            <v>Se sugiere dejar la URL tal y como esta para no perder el nombre del contenido</v>
          </cell>
          <cell r="H173" t="str">
            <v>IBS</v>
          </cell>
        </row>
        <row r="174">
          <cell r="A174" t="str">
            <v>https://www.nestleprofessional-latam.com/cl/tendencias-e-ideas/mas-plantas-en-el-plato</v>
          </cell>
          <cell r="B174">
            <v>86</v>
          </cell>
          <cell r="E174">
            <v>0</v>
          </cell>
          <cell r="F174" t="str">
            <v>Se sugiere dejar la URL tal y como esta para no perder el nombre completo del contenido</v>
          </cell>
          <cell r="H174" t="str">
            <v>IBS</v>
          </cell>
          <cell r="I174" t="str">
            <v>SI</v>
          </cell>
        </row>
        <row r="175">
          <cell r="A175" t="str">
            <v>https://www.nestleprofessional-latam.com/cl/tendencias-e-ideas/reduccion-en-el-consumo-de-sodio-pilar-para-prevenir-y-combatir-enfermedades</v>
          </cell>
          <cell r="B175">
            <v>139</v>
          </cell>
          <cell r="D175"/>
          <cell r="E175">
            <v>0</v>
          </cell>
          <cell r="F175" t="str">
            <v>Se sugiere dejar la URL tal y como esta para no perder el nombre del contenido</v>
          </cell>
          <cell r="H175" t="str">
            <v>IBS</v>
          </cell>
        </row>
      </sheetData>
      <sheetData sheetId="9"/>
      <sheetData sheetId="10">
        <row r="4">
          <cell r="A4" t="str">
            <v>https://www.nestleprofessional-latam.com/cl/es-pe/nestle-leche-condensada/nestle-leche-condensada-45-kg</v>
          </cell>
          <cell r="B4">
            <v>404</v>
          </cell>
          <cell r="C4" t="str">
            <v>https://www.nestleprofessional-latam.com/cl/nestle/manjar-nestle-pastelero-45kg</v>
          </cell>
          <cell r="D4" t="str">
            <v>Redirigir a https://www.nestleprofessional-latam.com/cl/nestle/leche-condensada-nestle-45kg</v>
          </cell>
          <cell r="G4" t="str">
            <v>ENVIADO A IMPLEMENTACION (MAHI) 5.6</v>
          </cell>
          <cell r="H4" t="str">
            <v>IBS</v>
          </cell>
          <cell r="I4" t="str">
            <v>SI</v>
          </cell>
        </row>
        <row r="5">
          <cell r="A5" t="str">
            <v>https://www.nestleprofessional-latam.com/cl/es-pe/nestle-leche-condensada/nestle-leche-condensada-45-kg</v>
          </cell>
          <cell r="B5">
            <v>404</v>
          </cell>
          <cell r="C5" t="str">
            <v>https://www.nestleprofessional-latam.com/cl/recetas/espresso-volcano</v>
          </cell>
          <cell r="D5" t="str">
            <v>Redirigir a https://www.nestleprofessional-latam.com/cl/nestle/leche-condensada-nestle-45kg</v>
          </cell>
          <cell r="G5" t="str">
            <v>ENVIADO A IMPLEMENTACION (MAHI) 5.6</v>
          </cell>
          <cell r="H5" t="str">
            <v>IBS</v>
          </cell>
          <cell r="I5" t="str">
            <v>SI</v>
          </cell>
        </row>
        <row r="6">
          <cell r="A6" t="str">
            <v>https://www.nestleprofessional-latam.com/cl/es-gt/recetas/dip-cremoso-de-salmon-y-hierbas-finas</v>
          </cell>
          <cell r="B6">
            <v>404</v>
          </cell>
          <cell r="C6" t="str">
            <v>https://www.nestleprofessional-latam.com/cl/chocolate-nestle/chocolate-nestle-capri-almendra-fondant-barra-30g</v>
          </cell>
          <cell r="D6" t="str">
            <v>Redirigir a https://www.nestleprofessional-latam.com/cl/recetas/kuchen-de-nuez</v>
          </cell>
          <cell r="E6" t="str">
            <v>Cambiar la receta relacionada por: https://www.nestleprofessional-latam.com/cl/recetas/empolvados-con-manjar-nestle</v>
          </cell>
          <cell r="G6" t="str">
            <v>ENVIADO A IMPLEMENTACION (MAHI) 5.6</v>
          </cell>
          <cell r="H6" t="str">
            <v>IBS</v>
          </cell>
          <cell r="I6" t="str">
            <v>SI</v>
          </cell>
        </row>
        <row r="7">
          <cell r="A7" t="str">
            <v>https://www.nestleprofessional-latam.com/cl/es-gt/recetas/dip-cremoso-de-salmon-y-hierbas-finas</v>
          </cell>
          <cell r="B7">
            <v>404</v>
          </cell>
          <cell r="C7" t="str">
            <v>https://www.nestleprofessional-latam.com/cl/maggi/caldo-costilla-foodservice-10x850g</v>
          </cell>
          <cell r="D7"/>
          <cell r="E7" t="str">
            <v>Cambiar la receta relacionada por: https://www.nestleprofessional-latam.com/cl/recetas/arrollado-de-huaso</v>
          </cell>
          <cell r="G7" t="str">
            <v>ENVIADO A IMPLEMENTACION (MAHI) 5.6</v>
          </cell>
          <cell r="H7" t="str">
            <v>IBS</v>
          </cell>
          <cell r="I7" t="str">
            <v>SI</v>
          </cell>
        </row>
        <row r="8">
          <cell r="A8" t="str">
            <v>https://www.nestleprofessional-latam.com/cl/es-gt/recetas/dip-cremoso-de-salmon-y-hierbas-finas</v>
          </cell>
          <cell r="B8">
            <v>404</v>
          </cell>
          <cell r="C8" t="str">
            <v>https://www.nestleprofessional-latam.com/cl/maggi/mayonesa-maggi-1kg</v>
          </cell>
          <cell r="D8"/>
          <cell r="E8" t="str">
            <v>Cambiar la receta relacionada por: https://www.nestleprofessional-latam.com/cl/recetas/tequenos-con-kit-kat-untable</v>
          </cell>
          <cell r="G8" t="str">
            <v>ENVIADO A IMPLEMENTACION (MAHI) 5.6</v>
          </cell>
          <cell r="H8" t="str">
            <v>IBS</v>
          </cell>
          <cell r="I8" t="str">
            <v>SI</v>
          </cell>
        </row>
        <row r="9">
          <cell r="A9" t="str">
            <v>https://www.nestleprofessional-latam.com/cl/es-gt/recetas/dip-cremoso-de-salmon-y-hierbas-finas</v>
          </cell>
          <cell r="B9">
            <v>404</v>
          </cell>
          <cell r="C9" t="str">
            <v>https://www.nestleprofessional-latam.com/cl/maggi/salsa-deshidratada-espanola</v>
          </cell>
          <cell r="D9"/>
          <cell r="E9" t="str">
            <v>Cambiar la receta relacionada por: https://www.nestleprofessional-latam.com/cl/recetas/gnocchi-con-salsa-de-tomates</v>
          </cell>
          <cell r="G9" t="str">
            <v>ENVIADO A IMPLEMENTACION (MAHI) 5.6</v>
          </cell>
          <cell r="H9" t="str">
            <v>IBS</v>
          </cell>
          <cell r="I9" t="str">
            <v>SI</v>
          </cell>
        </row>
        <row r="10">
          <cell r="A10" t="str">
            <v>https://www.nestleprofessional-latam.com/cl/es-gt/recetas/dip-cremoso-de-salmon-y-hierbas-finas</v>
          </cell>
          <cell r="B10">
            <v>404</v>
          </cell>
          <cell r="C10" t="str">
            <v>https://www.nestleprofessional-latam.com/cl/maggi/salsa-deshidratada-maggi-tomate-800g</v>
          </cell>
          <cell r="D10"/>
          <cell r="E10" t="str">
            <v>Cambiar la receta relacionada por: https://www.nestleprofessional-latam.com/cl/recetas/canelones-de-pollo-y-ricotta</v>
          </cell>
          <cell r="G10" t="str">
            <v>ENVIADO A IMPLEMENTACION (MAHI) 5.6</v>
          </cell>
          <cell r="H10" t="str">
            <v>IBS</v>
          </cell>
          <cell r="I10" t="str">
            <v>SI</v>
          </cell>
        </row>
        <row r="11">
          <cell r="A11" t="str">
            <v>https://www.nestleprofessional-latam.com/cl/es-gt/recetas/dip-cremoso-de-salmon-y-hierbas-finas</v>
          </cell>
          <cell r="B11">
            <v>404</v>
          </cell>
          <cell r="C11" t="str">
            <v>https://www.nestleprofessional-latam.com/cl/mckay/galleta-mckay-grill-42x35g</v>
          </cell>
          <cell r="D11"/>
          <cell r="E11" t="str">
            <v>Cambiar la receta relacionada por: https://www.nestleprofessional-latam.com/cl/recetas/alfajores-de-galleta-triton-y-manjar-nestle</v>
          </cell>
          <cell r="G11" t="str">
            <v>ENVIADO A IMPLEMENTACION (MAHI) 5.6</v>
          </cell>
          <cell r="H11" t="str">
            <v>IBS</v>
          </cell>
          <cell r="I11" t="str">
            <v>SI</v>
          </cell>
        </row>
        <row r="12">
          <cell r="A12" t="str">
            <v>https://www.nestleprofessional-latam.com/cl/es-ar/recetas/plateada-la-cacerola</v>
          </cell>
          <cell r="B12">
            <v>404</v>
          </cell>
          <cell r="C12" t="str">
            <v>https://www.nestleprofessional-latam.com/cl/recetas/crema-de-choclo</v>
          </cell>
          <cell r="D12" t="str">
            <v>Redirigir a https://www.nestleprofessional-latam.com/cl/recetas/plateada-de-vacuno-al-jugo-con-papas-duquesas</v>
          </cell>
          <cell r="E12" t="str">
            <v>Cambiar la receta relacionada por: https://www.nestleprofessional-latam.com/cl/recetas/plateada-de-vacuno-al-jugo-con-papas-duquesas</v>
          </cell>
          <cell r="G12" t="str">
            <v>ENVIADO A IMPLEMENTACION (MAHI) 5.6</v>
          </cell>
          <cell r="H12" t="str">
            <v>IBS</v>
          </cell>
          <cell r="I12" t="str">
            <v>NO</v>
          </cell>
        </row>
        <row r="13">
          <cell r="A13" t="str">
            <v>https://www.nestleprofessional-latam.com/cl/es-ar/recetas/plateada-la-cacerola</v>
          </cell>
          <cell r="B13">
            <v>404</v>
          </cell>
          <cell r="C13" t="str">
            <v>https://www.nestleprofessional-latam.com/cl/recetas/salsa-de-yogurt-natural</v>
          </cell>
          <cell r="D13"/>
          <cell r="E13" t="str">
            <v>Cambiar la receta relacionada por: https://www.nestleprofessional-latam.com/cl/recetas/plateada-de-vacuno-al-jugo-con-papas-duquesas</v>
          </cell>
          <cell r="G13" t="str">
            <v>ENVIADO A IMPLEMENTACION (MAHI) 5.6</v>
          </cell>
          <cell r="H13" t="str">
            <v>IBS</v>
          </cell>
          <cell r="I13" t="str">
            <v>NO</v>
          </cell>
        </row>
        <row r="14">
          <cell r="A14" t="str">
            <v>https://www.nestleprofessional-latam.com/cl/es-ar/recetas/lomo-de-cerdo-relleno</v>
          </cell>
          <cell r="B14">
            <v>404</v>
          </cell>
          <cell r="C14" t="str">
            <v>https://www.nestleprofessional-latam.com/cl/recetas/cheescake-estilo-new-york</v>
          </cell>
          <cell r="D14" t="str">
            <v>Redirigir a https://www.nestleprofessional-latam.com/cl/recetas/pechuga-de-pavo-rellena-acompanado-de-pure-de-berenjenas</v>
          </cell>
          <cell r="E14" t="str">
            <v>Cambiar la receta relacionada por: https://www.nestleprofessional-latam.com/cl/recetas/pechuga-de-pavo-rellena-acompanado-de-pure-de-berenjenas</v>
          </cell>
          <cell r="G14" t="str">
            <v>ENVIADO A IMPLEMENTACION (MAHI) 5.6</v>
          </cell>
          <cell r="H14" t="str">
            <v>IBS</v>
          </cell>
          <cell r="I14" t="str">
            <v>SI</v>
          </cell>
        </row>
        <row r="15">
          <cell r="A15" t="str">
            <v>https://www.nestleprofessional-latam.com/cl/es-pe/nestle-leche-condensada/nestle-leche-condensada-45kg</v>
          </cell>
          <cell r="B15">
            <v>404</v>
          </cell>
          <cell r="C15" t="str">
            <v>https://www.nestleprofessional-latam.com/cl/recetas/tortas-de-hojarasca-con-leche-condensada-untable-nestle</v>
          </cell>
          <cell r="D15" t="str">
            <v>Redirigir a https://www.nestleprofessional-latam.com/cl/nestle/leche-condensada-nestle-45kg</v>
          </cell>
          <cell r="E15" t="str">
            <v>Cambiar producto relacionado por: https://www.nestleprofessional-latam.com/cl/nestle/leche-condensada-nestle-45kg</v>
          </cell>
          <cell r="G15" t="str">
            <v>ENVIADO A IMPLEMENTACION (MAHI) 5.6</v>
          </cell>
          <cell r="H15" t="str">
            <v>IBS</v>
          </cell>
          <cell r="I15" t="str">
            <v>NO</v>
          </cell>
        </row>
        <row r="16">
          <cell r="A16" t="str">
            <v>https://www.nestleprofessional-latam.com/cl/es-pa/carnation/carnation-leche-malteada-6x13oz</v>
          </cell>
          <cell r="B16">
            <v>404</v>
          </cell>
          <cell r="C16" t="str">
            <v>https://www.nestleprofessional-latam.com/cl/ideal/nestle-ideal-leche-evaporada-3kg</v>
          </cell>
          <cell r="D16" t="str">
            <v>Redirigir a https://www.nestleprofessional-latam.com/cl/alimentos/lacteos</v>
          </cell>
          <cell r="G16" t="str">
            <v>ENVIADO A IMPLEMENTACION (MAHI) 5.6</v>
          </cell>
          <cell r="H16" t="str">
            <v>IBS</v>
          </cell>
          <cell r="I16" t="str">
            <v>NO</v>
          </cell>
        </row>
        <row r="17">
          <cell r="A17" t="str">
            <v>https://www.nestleprofessional-latam.com/cl/es-ec/recetas/creme-brulee-de-manzana</v>
          </cell>
          <cell r="B17">
            <v>404</v>
          </cell>
          <cell r="C17" t="str">
            <v>https://www.nestleprofessional-latam.com/cl/recetas/cheesecake-de-almendras</v>
          </cell>
          <cell r="D17" t="str">
            <v>Redirigir a https://www.nestleprofessional-latam.com/cl/recetas/tartaleta-de-creme-brulee</v>
          </cell>
          <cell r="E17" t="str">
            <v>Cambiar la receta relacionada por: https://www.nestleprofessional-latam.com/cl/recetas/tartaleta-de-creme-brulee</v>
          </cell>
          <cell r="G17" t="str">
            <v>ENVIADO A IMPLEMENTACION (MAHI) 5.6</v>
          </cell>
          <cell r="H17" t="str">
            <v>IBS</v>
          </cell>
          <cell r="I17" t="str">
            <v>NO</v>
          </cell>
        </row>
        <row r="18">
          <cell r="A18" t="str">
            <v>https://www.nestleprofessional-latam.com/cl/es-ec/recetas/creme-brulee-de-manzana</v>
          </cell>
          <cell r="B18">
            <v>404</v>
          </cell>
          <cell r="C18" t="str">
            <v>https://www.nestleprofessional-latam.com/cl/recetas/sopaipillas-de-papa-con-pure-maggi</v>
          </cell>
          <cell r="D18"/>
          <cell r="E18" t="str">
            <v>Cambiar la receta relacionada por: https://www.nestleprofessional-latam.com/cl/recetas/tartaleta-de-creme-brulee</v>
          </cell>
          <cell r="G18" t="str">
            <v>ENVIADO A IMPLEMENTACION (MAHI) 5.6</v>
          </cell>
          <cell r="H18" t="str">
            <v>IBS</v>
          </cell>
          <cell r="I18" t="str">
            <v>NO</v>
          </cell>
        </row>
        <row r="19">
          <cell r="A19" t="str">
            <v>https://www.nestleprofessional-latam.com/cl/es-ec/recetas/creme-brulee-de-manzana</v>
          </cell>
          <cell r="B19">
            <v>404</v>
          </cell>
          <cell r="C19" t="str">
            <v>https://www.nestleprofessional-latam.com/cl/recetas/tartaleta-de-creme-brulee-bicolor</v>
          </cell>
          <cell r="D19"/>
          <cell r="E19" t="str">
            <v>Cambiar la receta relacionada por: https://www.nestleprofessional-latam.com/cl/recetas/tarta-de-ganache-de-chocolate-blanco-coco-y-merengue</v>
          </cell>
          <cell r="G19" t="str">
            <v>ENVIADO A IMPLEMENTACION (MAHI) 5.6</v>
          </cell>
          <cell r="H19" t="str">
            <v>IBS</v>
          </cell>
          <cell r="I19" t="str">
            <v>NO</v>
          </cell>
        </row>
        <row r="20">
          <cell r="A20" t="str">
            <v>https://www.nestleprofessional-latam.com/cl/es-ec/recetas/conos-rellenos-de-mousse-de-chocolate</v>
          </cell>
          <cell r="B20">
            <v>404</v>
          </cell>
          <cell r="C20" t="str">
            <v>https://www.nestleprofessional-latam.com/cl/chocolate-nestle/chocolate-nestle-trencito-14g</v>
          </cell>
          <cell r="D20" t="str">
            <v>Redirigir a https://www.nestleprofessional-latam.com/cl/recetas/cachitos-rellenos-con-manjar-y-leche-condensada-untable-nestle</v>
          </cell>
          <cell r="G20" t="str">
            <v>ENVIADO A IMPLEMENTACION (MAHI) 5.6</v>
          </cell>
          <cell r="H20" t="str">
            <v>IBS</v>
          </cell>
          <cell r="I20" t="str">
            <v>SI</v>
          </cell>
        </row>
        <row r="21">
          <cell r="A21" t="str">
            <v>https://www.nestleprofessional-latam.com/cl/es-ec/recetas/conos-rellenos-de-mousse-de-chocolate</v>
          </cell>
          <cell r="B21">
            <v>404</v>
          </cell>
          <cell r="C21" t="str">
            <v>https://www.nestleprofessional-latam.com/cl/chocolate-nestle/chocolate-nestle-trencito-24g</v>
          </cell>
          <cell r="D21"/>
          <cell r="G21" t="str">
            <v>ENVIADO A IMPLEMENTACION (MAHI) 5.6</v>
          </cell>
          <cell r="H21" t="str">
            <v>IBS</v>
          </cell>
          <cell r="I21" t="str">
            <v>SI</v>
          </cell>
        </row>
        <row r="22">
          <cell r="A22" t="str">
            <v>https://www.nestleprofessional-latam.com/cl/es-ec/recetas/conos-rellenos-de-mousse-de-chocolate</v>
          </cell>
          <cell r="B22">
            <v>404</v>
          </cell>
          <cell r="C22" t="str">
            <v>https://www.nestleprofessional-latam.com/cl/chocolate-nestle/trencito-chocolate-barra-21x80g-cl</v>
          </cell>
          <cell r="D22"/>
          <cell r="G22" t="str">
            <v>ENVIADO A IMPLEMENTACION (MAHI) 5.6</v>
          </cell>
          <cell r="H22" t="str">
            <v>IBS</v>
          </cell>
          <cell r="I22" t="str">
            <v>SI</v>
          </cell>
        </row>
        <row r="23">
          <cell r="A23" t="str">
            <v>https://www.nestleprofessional-latam.com/cl/es-ec/recetas/conos-rellenos-de-mousse-de-chocolate</v>
          </cell>
          <cell r="B23">
            <v>404</v>
          </cell>
          <cell r="C23" t="str">
            <v>https://www.nestleprofessional-latam.com/cl/nestle-docello/postre-nestle-docello-mouse-de-chocolate-15kg</v>
          </cell>
          <cell r="D23"/>
          <cell r="G23" t="str">
            <v>ENVIADO A IMPLEMENTACION (MAHI) 5.6</v>
          </cell>
          <cell r="H23" t="str">
            <v>IBS</v>
          </cell>
          <cell r="I23" t="str">
            <v>SI</v>
          </cell>
        </row>
        <row r="24">
          <cell r="A24" t="str">
            <v>https://www.nestleprofessional-latam.com/cl/es-ec/recetas/conos-rellenos-de-mousse-de-chocolate</v>
          </cell>
          <cell r="B24">
            <v>404</v>
          </cell>
          <cell r="C24" t="str">
            <v>https://www.nestleprofessional-latam.com/cl/recetas/chilenitos-con-manjar-nestle</v>
          </cell>
          <cell r="D24"/>
          <cell r="G24" t="str">
            <v>ENVIADO A IMPLEMENTACION (MAHI) 5.6</v>
          </cell>
          <cell r="H24" t="str">
            <v>IBS</v>
          </cell>
          <cell r="I24" t="str">
            <v>SI</v>
          </cell>
        </row>
        <row r="25">
          <cell r="A25" t="str">
            <v>https://www.nestleprofessional-latam.com/cl/es-ec/recetas/conos-rellenos-de-mousse-de-chocolate</v>
          </cell>
          <cell r="B25">
            <v>404</v>
          </cell>
          <cell r="C25" t="str">
            <v>https://www.nestleprofessional-latam.com/cl/recetas/helado-de-manjar</v>
          </cell>
          <cell r="D25"/>
          <cell r="E25" t="str">
            <v>Cambiar receta relacionada por https://www.nestleprofessional-latam.com/cl/recetas/cachitos-rellenos-con-manjar-y-leche-condensada-untable-nestle</v>
          </cell>
          <cell r="G25" t="str">
            <v>ENVIADO A IMPLEMENTACION (MAHI) 5.6</v>
          </cell>
          <cell r="H25" t="str">
            <v>IBS</v>
          </cell>
          <cell r="I25" t="str">
            <v>SI</v>
          </cell>
        </row>
        <row r="26">
          <cell r="A26" t="str">
            <v>https://www.nestleprofessional-latam.com/cl/es-ec/recetas/conos-rellenos-de-mousse-de-chocolate</v>
          </cell>
          <cell r="B26">
            <v>404</v>
          </cell>
          <cell r="C26" t="str">
            <v>https://www.nestleprofessional-latam.com/cl/recetas/mini-tartas-de-chocolate-y-tiramisu</v>
          </cell>
          <cell r="D26"/>
          <cell r="G26" t="str">
            <v>ENVIADO A IMPLEMENTACION (MAHI) 5.6</v>
          </cell>
          <cell r="H26" t="str">
            <v>IBS</v>
          </cell>
          <cell r="I26" t="str">
            <v>SI</v>
          </cell>
        </row>
        <row r="27">
          <cell r="A27" t="str">
            <v>https://www.nestleprofessional-latam.com/cl/es-ec/recetas/conos-rellenos-de-mousse-de-chocolate</v>
          </cell>
          <cell r="B27">
            <v>404</v>
          </cell>
          <cell r="C27" t="str">
            <v>https://www.nestleprofessional-latam.com/cl/recetas/muffins-de-arandanos-y-leche-condensada-nestle</v>
          </cell>
          <cell r="D27"/>
          <cell r="G27" t="str">
            <v>ENVIADO A IMPLEMENTACION (MAHI) 5.6</v>
          </cell>
          <cell r="H27" t="str">
            <v>IBS</v>
          </cell>
          <cell r="I27" t="str">
            <v>SI</v>
          </cell>
        </row>
        <row r="28">
          <cell r="A28" t="str">
            <v>https://www.nestleprofessional-latam.com/cl/es-ec/recetas/conos-rellenos-de-mousse-de-chocolate</v>
          </cell>
          <cell r="B28">
            <v>404</v>
          </cell>
          <cell r="C28" t="str">
            <v>https://www.nestleprofessional-latam.com/cl/recetas/tarta-de-chocolate</v>
          </cell>
          <cell r="D28"/>
          <cell r="G28" t="str">
            <v>ENVIADO A IMPLEMENTACION (MAHI) 5.6</v>
          </cell>
          <cell r="H28" t="str">
            <v>IBS</v>
          </cell>
          <cell r="I28" t="str">
            <v>SI</v>
          </cell>
        </row>
        <row r="29">
          <cell r="A29" t="str">
            <v>https://www.nestleprofessional-latam.com/cl/es-uy/recetas/pavlova-con-salsa-de-berries</v>
          </cell>
          <cell r="B29">
            <v>404</v>
          </cell>
          <cell r="C29" t="str">
            <v>https://www.nestleprofessional-latam.com/cl/nestle/crema-de-leche-nestle-1l</v>
          </cell>
          <cell r="D29" t="str">
            <v>Redirigir a https://www.nestleprofessional-latam.com/cl/recetas/torta-de-merengue</v>
          </cell>
          <cell r="E29" t="str">
            <v>Cambiar receta relacionada por https://www.nestleprofessional-latam.com/cl/recetas/torta-de-merengue</v>
          </cell>
          <cell r="G29" t="str">
            <v>ENVIADO A IMPLEMENTACION (MAHI) 5.6</v>
          </cell>
          <cell r="H29" t="str">
            <v>IBS</v>
          </cell>
          <cell r="I29" t="str">
            <v>SI</v>
          </cell>
        </row>
        <row r="30">
          <cell r="A30" t="str">
            <v>https://www.nestleprofessional-latam.com/cl/es-uy/recetas/pavlova-con-salsa-de-berries</v>
          </cell>
          <cell r="B30">
            <v>404</v>
          </cell>
          <cell r="C30" t="str">
            <v>https://www.nestleprofessional-latam.com/cl/recetas/espuma-de-tiramisu-de-frambuesas</v>
          </cell>
          <cell r="D30"/>
          <cell r="E30" t="str">
            <v>Cambiar receta relacionada por https://www.nestleprofessional-latam.com/cl/recetas/torta-de-merengue</v>
          </cell>
          <cell r="G30" t="str">
            <v>ENVIADO A IMPLEMENTACION (MAHI) 5.6</v>
          </cell>
          <cell r="H30" t="str">
            <v>IBS</v>
          </cell>
          <cell r="I30" t="str">
            <v>SI</v>
          </cell>
        </row>
        <row r="31">
          <cell r="A31" t="str">
            <v>https://www.nestleprofessional-latam.com/cl/es-uy/recetas/pavlova-con-salsa-de-berries</v>
          </cell>
          <cell r="B31">
            <v>404</v>
          </cell>
          <cell r="C31" t="str">
            <v>https://www.nestleprofessional-latam.com/cl/recetas/profiteroles</v>
          </cell>
          <cell r="D31"/>
          <cell r="E31" t="str">
            <v>Cambiar receta relacionada por https://www.nestleprofessional-latam.com/cl/recetas/torta-de-merengue</v>
          </cell>
          <cell r="G31" t="str">
            <v>ENVIADO A IMPLEMENTACION (MAHI) 5.6</v>
          </cell>
          <cell r="H31" t="str">
            <v>IBS</v>
          </cell>
          <cell r="I31" t="str">
            <v>SI</v>
          </cell>
        </row>
        <row r="32">
          <cell r="A32" t="str">
            <v>https://www.nestleprofessional-latam.com/cl/es-uy/recetas/pavlova-con-salsa-de-berries</v>
          </cell>
          <cell r="B32">
            <v>404</v>
          </cell>
          <cell r="C32" t="str">
            <v>https://www.nestleprofessional-latam.com/cl/recetas/tarta-de-chocolate-y-coco</v>
          </cell>
          <cell r="D32"/>
          <cell r="E32" t="str">
            <v>Cambiar receta relacionada por https://www.nestleprofessional-latam.com/cl/recetas/torta-de-merengue</v>
          </cell>
          <cell r="G32" t="str">
            <v>ENVIADO A IMPLEMENTACION (MAHI) 5.6</v>
          </cell>
          <cell r="H32" t="str">
            <v>IBS</v>
          </cell>
          <cell r="I32" t="str">
            <v>SI</v>
          </cell>
        </row>
        <row r="33">
          <cell r="A33" t="str">
            <v>https://www.nestleprofessional-latam.com/cl/es-ar/recetas/arroz-oriental</v>
          </cell>
          <cell r="B33">
            <v>404</v>
          </cell>
          <cell r="C33" t="str">
            <v>https://www.nestleprofessional-latam.com/cl/recetas/brazo-de-reina-con-manjar-nestle</v>
          </cell>
          <cell r="D33" t="str">
            <v>Redirigir a https://www.nestleprofessional-latam.com/cl/recetas/paella</v>
          </cell>
          <cell r="E33" t="str">
            <v>Cambiar receta relacionada por https://www.nestleprofessional-latam.com/cl/recetas/paella</v>
          </cell>
          <cell r="G33" t="str">
            <v>ENVIADO A IMPLEMENTACION (MAHI) 5.6</v>
          </cell>
          <cell r="H33" t="str">
            <v>IBS</v>
          </cell>
          <cell r="I33" t="str">
            <v>SI</v>
          </cell>
        </row>
        <row r="34">
          <cell r="A34" t="str">
            <v>https://www.nestleprofessional-latam.com/cl/es-ar/recetas/arroz-oriental</v>
          </cell>
          <cell r="B34">
            <v>404</v>
          </cell>
          <cell r="C34" t="str">
            <v>https://www.nestleprofessional-latam.com/cl/recetas/crema-de-zapallo</v>
          </cell>
          <cell r="D34"/>
          <cell r="E34" t="str">
            <v>Cambiar receta relacionada por https://www.nestleprofessional-latam.com/cl/recetas/paella</v>
          </cell>
          <cell r="G34" t="str">
            <v>ENVIADO A IMPLEMENTACION (MAHI) 5.6</v>
          </cell>
          <cell r="H34" t="str">
            <v>IBS</v>
          </cell>
          <cell r="I34" t="str">
            <v>SI</v>
          </cell>
        </row>
        <row r="35">
          <cell r="A35" t="str">
            <v>https://www.nestleprofessional-latam.com/cl/es-ar/recetas/arroz-oriental</v>
          </cell>
          <cell r="B35">
            <v>404</v>
          </cell>
          <cell r="C35" t="str">
            <v>https://www.nestleprofessional-latam.com/cl/recetas/gnocchi-de-papa-con-salsa-bolognesa</v>
          </cell>
          <cell r="D35"/>
          <cell r="E35" t="str">
            <v>Cambiar receta relacionada por https://www.nestleprofessional-latam.com/cl/recetas/paella</v>
          </cell>
          <cell r="G35" t="str">
            <v>ENVIADO A IMPLEMENTACION (MAHI) 5.6</v>
          </cell>
          <cell r="H35" t="str">
            <v>IBS</v>
          </cell>
          <cell r="I35" t="str">
            <v>SI</v>
          </cell>
        </row>
        <row r="36">
          <cell r="A36" t="str">
            <v>https://www.nestleprofessional-latam.com/cl/es-ar/recetas/cous-cous</v>
          </cell>
          <cell r="B36">
            <v>404</v>
          </cell>
          <cell r="C36" t="str">
            <v>https://www.nestleprofessional-latam.com/cl/recetas/brazo-de-reina-con-manjar-nestle</v>
          </cell>
          <cell r="D36" t="str">
            <v>Redirigir a https://www.nestleprofessional-latam.com/cl/recetas/quinoa-atomatada</v>
          </cell>
          <cell r="E36" t="str">
            <v>Cambiar receta relacionada por https://www.nestleprofessional-latam.com/cl/recetas/quinoa-atomatada</v>
          </cell>
          <cell r="G36" t="str">
            <v>ENVIADO A IMPLEMENTACION (MAHI) 5.6</v>
          </cell>
          <cell r="H36" t="str">
            <v>IBS</v>
          </cell>
          <cell r="I36" t="str">
            <v>SI</v>
          </cell>
        </row>
        <row r="37">
          <cell r="A37" t="str">
            <v>https://www.nestleprofessional-latam.com/cl/es-ar/recetas/fritos-de-zucchini</v>
          </cell>
          <cell r="B37">
            <v>404</v>
          </cell>
          <cell r="C37" t="str">
            <v>https://www.nestleprofessional-latam.com/cl/recetas/crema-de-zapallo</v>
          </cell>
          <cell r="D37" t="str">
            <v>Redirigir a https://www.nestleprofessional-latam.com/cl/recetas/salsa-de-yogurt-natural</v>
          </cell>
          <cell r="E37" t="str">
            <v>Cambiar receta relacionada por https://www.nestleprofessional-latam.com/cl/recetas/salsa-de-yogurt-natural</v>
          </cell>
          <cell r="G37" t="str">
            <v>ENVIADO A IMPLEMENTACION (MAHI) 5.6</v>
          </cell>
          <cell r="H37" t="str">
            <v>IBS</v>
          </cell>
          <cell r="I37" t="str">
            <v>SI</v>
          </cell>
        </row>
        <row r="38">
          <cell r="A38" t="str">
            <v>https://www.nestleprofessional-latam.com/cl/es-ec/recetas/ceviche-tropical</v>
          </cell>
          <cell r="B38">
            <v>404</v>
          </cell>
          <cell r="C38" t="str">
            <v>https://www.nestleprofessional-latam.com/cl/recetas/quinoa-atomatada</v>
          </cell>
          <cell r="D38" t="str">
            <v>Redirigir a https://www.nestleprofessional-latam.com/cl/recetas/ceviche-mixto</v>
          </cell>
          <cell r="E38" t="str">
            <v>Cambiar receta relacionada por https://www.nestleprofessional-latam.com/cl/recetas/ceviche-mixto</v>
          </cell>
          <cell r="G38" t="str">
            <v>ENVIADO A IMPLEMENTACION (MAHI) 5.6</v>
          </cell>
          <cell r="H38" t="str">
            <v>IBS</v>
          </cell>
          <cell r="I38" t="str">
            <v>NO</v>
          </cell>
        </row>
        <row r="39">
          <cell r="A39" t="str">
            <v>https://www.nestleprofessional-latam.com/cl/es-ec/recetas/ceviche-tropical</v>
          </cell>
          <cell r="B39">
            <v>404</v>
          </cell>
          <cell r="C39" t="str">
            <v>https://www.nestleprofessional-latam.com/cl/recetas/salsa-de-yogurt-natural</v>
          </cell>
          <cell r="D39"/>
          <cell r="E39" t="str">
            <v>Cambiar receta relacionada por https://www.nestleprofessional-latam.com/cl/recetas/ceviche-mixto</v>
          </cell>
          <cell r="G39" t="str">
            <v>ENVIADO A IMPLEMENTACION (MAHI) 5.6</v>
          </cell>
          <cell r="H39" t="str">
            <v>IBS</v>
          </cell>
          <cell r="I39" t="str">
            <v>NO</v>
          </cell>
        </row>
        <row r="40">
          <cell r="A40" t="str">
            <v>https://www.nestleprofessional-latam.com/cl/es-gt/marcas/nescafe</v>
          </cell>
          <cell r="B40">
            <v>404</v>
          </cell>
          <cell r="C40" t="str">
            <v>https://www.nestleprofessional-latam.com/cl/nescafe/cafe-nescafe-decaf-170g</v>
          </cell>
          <cell r="D40" t="str">
            <v>Ya tiene redirección</v>
          </cell>
          <cell r="G40" t="str">
            <v>ENVIADO A IMPLEMENTACION (MAHI) 5.6</v>
          </cell>
          <cell r="H40" t="str">
            <v>IBS</v>
          </cell>
          <cell r="I40" t="str">
            <v>NA</v>
          </cell>
        </row>
        <row r="41">
          <cell r="A41" t="str">
            <v>https://www.nestleprofessional-latam.com/cl/es-ve/marcas/nestle-lacteos</v>
          </cell>
          <cell r="B41">
            <v>404</v>
          </cell>
          <cell r="C41" t="str">
            <v>https://www.nestleprofessional-latam.com/cl/nestle-lacteos/crema-de-leche-tarro-nestle-48x157g</v>
          </cell>
          <cell r="D41" t="str">
            <v>Redirigir a https://www.nestleprofessional-latam.com/cl/marcas/nestle</v>
          </cell>
          <cell r="E41" t="str">
            <v>Cambiar la URL de la marca por https://www.nestleprofessional-latam.com/cl/marcas/nestle</v>
          </cell>
          <cell r="G41" t="str">
            <v>ENVIADO A IMPLEMENTACION (MAHI) 5.6</v>
          </cell>
          <cell r="H41" t="str">
            <v>IBS</v>
          </cell>
          <cell r="I41" t="str">
            <v>SI</v>
          </cell>
        </row>
        <row r="42">
          <cell r="A42" t="str">
            <v>https://www.nestleprofessional-latam.com/cl/es-ve/marcas/nestle-lacteos</v>
          </cell>
          <cell r="B42">
            <v>404</v>
          </cell>
          <cell r="C42" t="str">
            <v>https://www.nestleprofessional-latam.com/cl/nestle-lacteos/leche-condensada-leche-sur-397g</v>
          </cell>
          <cell r="D42"/>
          <cell r="E42" t="str">
            <v>Cambiar la URL de la marca por https://www.nestleprofessional-latam.com/cl/marcas/nestle</v>
          </cell>
          <cell r="G42" t="str">
            <v>ENVIADO A IMPLEMENTACION (MAHI) 5.6</v>
          </cell>
          <cell r="H42" t="str">
            <v>IBS</v>
          </cell>
          <cell r="I42" t="str">
            <v>SI</v>
          </cell>
        </row>
        <row r="43">
          <cell r="A43" t="str">
            <v>https://www.nestleprofessional-latam.com/cl/es-ve/marcas/nestle-lacteos</v>
          </cell>
          <cell r="B43">
            <v>404</v>
          </cell>
          <cell r="C43" t="str">
            <v>https://www.nestleprofessional-latam.com/cl/nestle-lacteos/nestle-crema-de-leche-tarro-48x236g-cl</v>
          </cell>
          <cell r="D43"/>
          <cell r="E43" t="str">
            <v>Cambiar la URL de la marca por https://www.nestleprofessional-latam.com/cl/marcas/nestle</v>
          </cell>
          <cell r="G43" t="str">
            <v>ENVIADO A IMPLEMENTACION (MAHI) 5.6</v>
          </cell>
          <cell r="H43" t="str">
            <v>IBS</v>
          </cell>
          <cell r="I43" t="str">
            <v>SI</v>
          </cell>
        </row>
        <row r="44">
          <cell r="A44" t="str">
            <v>https://www.nestleprofessional-latam.com/cl/es-ve/marcas/nestle-lacteos</v>
          </cell>
          <cell r="B44">
            <v>404</v>
          </cell>
          <cell r="C44" t="str">
            <v>https://www.nestleprofessional-latam.com/cl/nestle-lacteos/nido-lep-instan-26mg-12x800gcl</v>
          </cell>
          <cell r="D44"/>
          <cell r="E44" t="str">
            <v>Cambiar la URL de la marca por https://www.nestleprofessional-latam.com/cl/marcas/nestle</v>
          </cell>
          <cell r="G44" t="str">
            <v>ENVIADO A IMPLEMENTACION (MAHI) 5.6</v>
          </cell>
          <cell r="H44" t="str">
            <v>IBS</v>
          </cell>
          <cell r="I44" t="str">
            <v>SI</v>
          </cell>
        </row>
        <row r="45">
          <cell r="A45" t="str">
            <v>https://www.nestleprofessional-latam.com/cl/es-ve/marcas/nestle-lacteos</v>
          </cell>
          <cell r="B45">
            <v>404</v>
          </cell>
          <cell r="C45" t="str">
            <v>https://www.nestleprofessional-latam.com/cl/nestle-lacteos/nido-lep-instan-26mg-6x1350gcl</v>
          </cell>
          <cell r="D45"/>
          <cell r="E45" t="str">
            <v>Cambiar la URL de la marca por https://www.nestleprofessional-latam.com/cl/marcas/nestle</v>
          </cell>
          <cell r="G45" t="str">
            <v>ENVIADO A IMPLEMENTACION (MAHI) 5.6</v>
          </cell>
          <cell r="H45" t="str">
            <v>IBS</v>
          </cell>
          <cell r="I45" t="str">
            <v>SI</v>
          </cell>
        </row>
        <row r="46">
          <cell r="A46" t="str">
            <v>https://www.nestleprofessional-latam.com/cl/es-ve/marcas/nestle-lacteos</v>
          </cell>
          <cell r="B46">
            <v>404</v>
          </cell>
          <cell r="C46" t="str">
            <v>https://www.nestleprofessional-latam.com/cl/nestle-lacteos/svelty-move-lep-descr-sfpk10x800gcl</v>
          </cell>
          <cell r="D46"/>
          <cell r="E46" t="str">
            <v>Cambiar la URL de la marca por https://www.nestleprofessional-latam.com/cl/marcas/nestle</v>
          </cell>
          <cell r="G46" t="str">
            <v>ENVIADO A IMPLEMENTACION (MAHI) 5.6</v>
          </cell>
          <cell r="H46" t="str">
            <v>IBS</v>
          </cell>
          <cell r="I46" t="str">
            <v>SI</v>
          </cell>
        </row>
        <row r="47">
          <cell r="A47" t="str">
            <v>https://www.nestleprofessional-latam.com/cl/es-ve/marcas/nestle-lacteos</v>
          </cell>
          <cell r="B47">
            <v>404</v>
          </cell>
          <cell r="C47" t="str">
            <v>https://www.nestleprofessional-latam.com/cl/nestle-lacteos/svelty-move-lep-slactosasftpk12x800gcl</v>
          </cell>
          <cell r="D47"/>
          <cell r="E47" t="str">
            <v>Cambiar la URL de la marca por https://www.nestleprofessional-latam.com/cl/marcas/nestle</v>
          </cell>
          <cell r="G47" t="str">
            <v>ENVIADO A IMPLEMENTACION (MAHI) 5.6</v>
          </cell>
          <cell r="H47" t="str">
            <v>IBS</v>
          </cell>
          <cell r="I47" t="str">
            <v>SI</v>
          </cell>
        </row>
        <row r="48">
          <cell r="A48" t="str">
            <v>https://www.nestleprofessional-latam.com/cl/es-pe/nestle-el-manjar/nestle-el-manjar-1kg</v>
          </cell>
          <cell r="B48">
            <v>404</v>
          </cell>
          <cell r="C48" t="str">
            <v>https://www.nestleprofessional-latam.com/cl/nestle-lacteos/crema-de-leche-tarro-nestle-48x157g</v>
          </cell>
          <cell r="D48" t="str">
            <v>Redirigir a https://www.nestleprofessional-latam.com/cl/nestle/manjar-nestle-1kg</v>
          </cell>
          <cell r="E48" t="str">
            <v>Cambiar producto relacionado por: https://www.nestleprofessional-latam.com/cl/nestle/manjar-nestle-1kg</v>
          </cell>
          <cell r="G48" t="str">
            <v>ENVIADO A IMPLEMENTACION (MAHI) 5.6</v>
          </cell>
          <cell r="H48" t="str">
            <v>IBS</v>
          </cell>
          <cell r="I48" t="str">
            <v>SI</v>
          </cell>
        </row>
        <row r="49">
          <cell r="A49" t="str">
            <v>https://www.nestleprofessional-latam.com/cl/es-pe/nestle-el-manjar/nestle-el-manjar-1kg</v>
          </cell>
          <cell r="B49">
            <v>404</v>
          </cell>
          <cell r="C49" t="str">
            <v>https://www.nestleprofessional-latam.com/cl/nestle/manjar-nestle-receta-casera-1kg</v>
          </cell>
          <cell r="D49"/>
          <cell r="E49" t="str">
            <v>Cambiar producto relacionado por: https://www.nestleprofessional-latam.com/cl/nestle/manjar-nestle-1kg</v>
          </cell>
          <cell r="G49" t="str">
            <v>ENVIADO A IMPLEMENTACION (MAHI) 5.6</v>
          </cell>
          <cell r="H49" t="str">
            <v>IBS</v>
          </cell>
          <cell r="I49" t="str">
            <v>SI</v>
          </cell>
        </row>
        <row r="50">
          <cell r="A50" t="str">
            <v>https://www.nestleprofessional-latam.com/cl/es-pe/recetas/trufas-de-brownie</v>
          </cell>
          <cell r="B50">
            <v>404</v>
          </cell>
          <cell r="C50" t="str">
            <v>https://www.nestleprofessional-latam.com/cl/recetas/helado-de-manjar</v>
          </cell>
          <cell r="D50" t="str">
            <v>Redirigir a https://www.nestleprofessional-latam.com/cl/recetas/fudge-de-kit-kat</v>
          </cell>
          <cell r="E50" t="str">
            <v>Cambiar receta relacionada por https://www.nestleprofessional-latam.com/cl/recetas/fudge-de-kit-kat</v>
          </cell>
          <cell r="G50" t="str">
            <v>ENVIADO A IMPLEMENTACION (MAHI) 5.6</v>
          </cell>
          <cell r="H50" t="str">
            <v>IBS</v>
          </cell>
          <cell r="I50" t="str">
            <v>SI</v>
          </cell>
        </row>
        <row r="51">
          <cell r="A51" t="str">
            <v>https://www.nestleprofessional-latam.com/cl/es-pe/recetas/trufas-de-brownie</v>
          </cell>
          <cell r="B51">
            <v>404</v>
          </cell>
          <cell r="C51" t="str">
            <v>https://www.nestleprofessional-latam.com/cl/recetas/tarta-de-ganache-de-chocolate-blanco-coco-y-merengue</v>
          </cell>
          <cell r="D51"/>
          <cell r="E51" t="str">
            <v>Cambiar receta relacionada por https://www.nestleprofessional-latam.com/cl/recetas/fudge-de-kit-kat</v>
          </cell>
          <cell r="G51" t="str">
            <v>ENVIADO A IMPLEMENTACION (MAHI) 5.6</v>
          </cell>
          <cell r="H51" t="str">
            <v>IBS</v>
          </cell>
          <cell r="I51" t="str">
            <v>SI</v>
          </cell>
        </row>
        <row r="52">
          <cell r="A52" t="str">
            <v>https://www.nestleprofessional-latam.com/cl/es-pe/recetas/musaka-de-berenjenas-y-salsa-de-tomate</v>
          </cell>
          <cell r="B52">
            <v>404</v>
          </cell>
          <cell r="C52" t="str">
            <v>https://www.nestleprofessional-latam.com/cl/recetas/crema-de-zapallo</v>
          </cell>
          <cell r="D52" t="str">
            <v>Redirigir a https://www.nestleprofessional-latam.com/cl/recetas/milanesas-con-pure-de-berenjenas</v>
          </cell>
          <cell r="E52" t="str">
            <v>Cambiar receta relacionada por https://www.nestleprofessional-latam.com/cl/recetas/milanesas-con-pure-de-berenjenas</v>
          </cell>
          <cell r="G52" t="str">
            <v>ENVIADO A IMPLEMENTACION (MAHI) 5.6</v>
          </cell>
          <cell r="H52" t="str">
            <v>IBS</v>
          </cell>
          <cell r="I52" t="str">
            <v>SI</v>
          </cell>
        </row>
        <row r="53">
          <cell r="A53" t="str">
            <v>https://www.nestleprofessional-latam.com/cl/es-ar/recetas/minestrone</v>
          </cell>
          <cell r="B53">
            <v>404</v>
          </cell>
          <cell r="C53" t="str">
            <v>https://www.nestleprofessional-latam.com/cl/recetas/papas-rellenas-con-queso-mantecoso</v>
          </cell>
          <cell r="D53" t="str">
            <v>Redirigir a https://www.nestleprofessional-latam.com/cl/recetas/crema-de-choclo</v>
          </cell>
          <cell r="E53" t="str">
            <v>Cambiar receta relacionada por https://www.nestleprofessional-latam.com/cl/recetas/crema-de-choclo</v>
          </cell>
          <cell r="G53" t="str">
            <v>ENVIADO A IMPLEMENTACION (MAHI) 5.6</v>
          </cell>
          <cell r="H53" t="str">
            <v>IBS</v>
          </cell>
          <cell r="I53" t="str">
            <v>SI</v>
          </cell>
        </row>
        <row r="54">
          <cell r="A54" t="str">
            <v>https://www.nestleprofessional-latam.com/cl/es-ar/recetas/sticks-de-mozzarella</v>
          </cell>
          <cell r="B54">
            <v>404</v>
          </cell>
          <cell r="C54" t="str">
            <v>https://www.nestleprofessional-latam.com/cl/recetas/croquetas-de-papa</v>
          </cell>
          <cell r="D54" t="str">
            <v>Redirigir a https://www.nestleprofessional-latam.com/cl/recetas/canelones-de-pollo-y-ricotta</v>
          </cell>
          <cell r="E54" t="str">
            <v>Cambiar receta relacionada por https://www.nestleprofessional-latam.com/cl/recetas/canelones-de-pollo-y-ricotta</v>
          </cell>
          <cell r="G54" t="str">
            <v>ENVIADO A IMPLEMENTACION (MAHI) 5.6</v>
          </cell>
          <cell r="H54" t="str">
            <v>IBS</v>
          </cell>
          <cell r="I54" t="str">
            <v>NO</v>
          </cell>
        </row>
        <row r="55">
          <cell r="A55" t="str">
            <v>https://www.nestleprofessional-latam.com/cl/es-ec/recetas/choco-batido-con-banana</v>
          </cell>
          <cell r="B55">
            <v>404</v>
          </cell>
          <cell r="C55" t="str">
            <v>https://www.nestleprofessional-latam.com/cl/recetas/espuma-de-tiramisu-de-frambuesas</v>
          </cell>
          <cell r="D55" t="str">
            <v>Redirigir a https://www.nestleprofessional-latam.com/cl/recetas/latte-navideno</v>
          </cell>
          <cell r="E55" t="str">
            <v>Cambiar receta relacionada por https://www.nestleprofessional-latam.com/cl/recetas/latte-navideno</v>
          </cell>
          <cell r="G55" t="str">
            <v>ENVIADO A IMPLEMENTACION (MAHI) 5.6</v>
          </cell>
          <cell r="H55" t="str">
            <v>IBS</v>
          </cell>
          <cell r="I55" t="str">
            <v>NO</v>
          </cell>
        </row>
        <row r="56">
          <cell r="A56" t="str">
            <v>https://www.nestleprofessional-latam.com/cl/es-ar/recetas/cappuccino-vainilla-de-coco</v>
          </cell>
          <cell r="B56">
            <v>404</v>
          </cell>
          <cell r="C56" t="str">
            <v>https://www.nestleprofessional-latam.com/cl/mckay/galleta-mckay-coco-120g</v>
          </cell>
          <cell r="D56" t="str">
            <v>Redirigir a https://www.nestleprofessional-latam.com/cl/recetas/iced-latte</v>
          </cell>
          <cell r="E56" t="str">
            <v>Cambiar receta relacionada por https://www.nestleprofessional-latam.com/cl/recetas/iced-latte</v>
          </cell>
          <cell r="G56" t="str">
            <v>ENVIADO A IMPLEMENTACION (MAHI) 5.6</v>
          </cell>
          <cell r="H56" t="str">
            <v>IBS</v>
          </cell>
          <cell r="I56" t="str">
            <v>NO</v>
          </cell>
        </row>
        <row r="57">
          <cell r="A57" t="str">
            <v>https://www.nestleprofessional-latam.com/cl/es-ar/recetas/cappuccino-vainilla-de-coco</v>
          </cell>
          <cell r="B57">
            <v>404</v>
          </cell>
          <cell r="C57" t="str">
            <v>https://www.nestleprofessional-latam.com/cl/mckay/mini-galleta-mckay-coco-40g</v>
          </cell>
          <cell r="D57"/>
          <cell r="E57" t="str">
            <v>Cambiar receta relacionada por https://www.nestleprofessional-latam.com/cl/recetas/iced-latte</v>
          </cell>
          <cell r="G57" t="str">
            <v>ENVIADO A IMPLEMENTACION (MAHI) 5.6</v>
          </cell>
          <cell r="H57" t="str">
            <v>IBS</v>
          </cell>
          <cell r="I57" t="str">
            <v>NO</v>
          </cell>
        </row>
        <row r="58">
          <cell r="A58" t="str">
            <v>https://www.nestleprofessional-latam.com/cl/es-pe/recetas/pastel-de-pavo-y-chorizo</v>
          </cell>
          <cell r="B58">
            <v>404</v>
          </cell>
          <cell r="C58" t="str">
            <v>https://www.nestleprofessional-latam.com/cl/recetas/crema-de-choclo</v>
          </cell>
          <cell r="D58" t="str">
            <v>Redirigir a https://www.nestleprofessional-latam.com/cl/recetas/pechuga-de-pavo-rellena-acompanado-de-pure-de-berenjenas</v>
          </cell>
          <cell r="E58" t="str">
            <v>Cambiar receta relacionada por  https://www.nestleprofessional-latam.com/cl/recetas/pechuga-de-pavo-rellena-acompanado-de-pure-de-berenjenas</v>
          </cell>
          <cell r="G58" t="str">
            <v>ENVIADO A IMPLEMENTACION (MAHI) 5.6</v>
          </cell>
          <cell r="H58" t="str">
            <v>IBS</v>
          </cell>
          <cell r="I58" t="str">
            <v>SI</v>
          </cell>
        </row>
        <row r="59">
          <cell r="A59" t="str">
            <v>https://www.nestleprofessional-latam.com/cl/es-pe/recetas/pastel-de-pavo-y-chorizo</v>
          </cell>
          <cell r="B59">
            <v>404</v>
          </cell>
          <cell r="C59" t="str">
            <v>https://www.nestleprofessional-latam.com/cl/recetas/salado-grissini-de-tomate-y-finas-hierbas</v>
          </cell>
          <cell r="D59"/>
          <cell r="E59" t="str">
            <v>Cambiar receta relacionada por  https://www.nestleprofessional-latam.com/cl/recetas/pechuga-de-pavo-rellena-acompanado-de-pure-de-berenjenas</v>
          </cell>
          <cell r="G59" t="str">
            <v>ENVIADO A IMPLEMENTACION (MAHI) 5.6</v>
          </cell>
          <cell r="H59" t="str">
            <v>IBS</v>
          </cell>
          <cell r="I59" t="str">
            <v>SI</v>
          </cell>
        </row>
        <row r="60">
          <cell r="A60" t="str">
            <v>https://www.nestleprofessional-latam.com/cl/es-ar/marcas/maggi_ar</v>
          </cell>
          <cell r="B60">
            <v>404</v>
          </cell>
          <cell r="C60" t="str">
            <v>https://www.nestleprofessional-latam.com/cl/nuestra-compania</v>
          </cell>
          <cell r="D60" t="str">
            <v>Redirigir a la URL de la marca</v>
          </cell>
          <cell r="E60" t="str">
            <v>Agregar la URL de la marca</v>
          </cell>
          <cell r="G60" t="str">
            <v>ENVIADO A IMPLEMENTACION (MAHI) 5.6</v>
          </cell>
          <cell r="H60" t="str">
            <v>IBS</v>
          </cell>
          <cell r="I60" t="str">
            <v>NO</v>
          </cell>
        </row>
        <row r="61">
          <cell r="A61" t="str">
            <v>https://www.nestleprofessional-latam.com/cl/es-ar/marcas/maggi_ar</v>
          </cell>
          <cell r="B61">
            <v>404</v>
          </cell>
          <cell r="C61" t="str">
            <v>https://www.nestleprofessional-latam.com/cl/recetas/papas-rellenas-con-queso-mantecoso</v>
          </cell>
          <cell r="D61"/>
          <cell r="E61" t="str">
            <v>Agregar la URL de la marca</v>
          </cell>
          <cell r="G61" t="str">
            <v>ENVIADO A IMPLEMENTACION (MAHI) 5.6</v>
          </cell>
          <cell r="H61" t="str">
            <v>IBS</v>
          </cell>
          <cell r="I61" t="str">
            <v>NO</v>
          </cell>
        </row>
        <row r="62">
          <cell r="A62" t="str">
            <v>https://www.nestleprofessional-latam.com/cl/es-co/recetas/postre-de-limon-con-leche-condensada-la-lechera</v>
          </cell>
          <cell r="B62">
            <v>404</v>
          </cell>
          <cell r="C62" t="str">
            <v>https://www.nestleprofessional-latam.com/cl/mckay/galleta-mckay-alteza-bocado-140g</v>
          </cell>
          <cell r="D62" t="str">
            <v>Redirigir a https://www.nestleprofessional-latam.com/cl/recetas/pie-de-limon</v>
          </cell>
          <cell r="E62" t="str">
            <v>Cambiar receta relacionada por  https://www.nestleprofessional-latam.com/cl/recetas/pie-de-limon</v>
          </cell>
          <cell r="G62" t="str">
            <v>ENVIADO A IMPLEMENTACION (MAHI) 5.6</v>
          </cell>
          <cell r="H62" t="str">
            <v>IBS</v>
          </cell>
          <cell r="I62" t="str">
            <v>SI</v>
          </cell>
        </row>
        <row r="63">
          <cell r="A63" t="str">
            <v>https://www.nestleprofessional-latam.com/cl/es-co/recetas/postre-de-limon-con-leche-condensada-la-lechera</v>
          </cell>
          <cell r="B63">
            <v>404</v>
          </cell>
          <cell r="C63" t="str">
            <v>https://www.nestleprofessional-latam.com/cl/mckay/galleta-mckay-alteza-helado-140g</v>
          </cell>
          <cell r="D63"/>
          <cell r="E63" t="str">
            <v>Cambiar receta relacionada por  https://www.nestleprofessional-latam.com/cl/recetas/pie-de-limon</v>
          </cell>
          <cell r="G63" t="str">
            <v>ENVIADO A IMPLEMENTACION (MAHI) 5.6</v>
          </cell>
          <cell r="H63" t="str">
            <v>IBS</v>
          </cell>
          <cell r="I63" t="str">
            <v>SI</v>
          </cell>
        </row>
        <row r="64">
          <cell r="A64" t="str">
            <v>https://www.nestleprofessional-latam.com/cl/es-co/recetas/postre-de-limon-con-leche-condensada-la-lechera</v>
          </cell>
          <cell r="B64">
            <v>404</v>
          </cell>
          <cell r="C64" t="str">
            <v>https://www.nestleprofessional-latam.com/cl/nestle-lacteos/leche-condensada-leche-sur-397g</v>
          </cell>
          <cell r="D64"/>
          <cell r="E64" t="str">
            <v>Cambiar receta relacionada por  https://www.nestleprofessional-latam.com/cl/recetas/pie-de-limon</v>
          </cell>
          <cell r="G64" t="str">
            <v>ENVIADO A IMPLEMENTACION (MAHI) 5.6</v>
          </cell>
          <cell r="H64" t="str">
            <v>IBS</v>
          </cell>
          <cell r="I64" t="str">
            <v>SI</v>
          </cell>
        </row>
        <row r="65">
          <cell r="A65" t="str">
            <v>https://www.nestleprofessional-latam.com/cl/es-co/recetas/postre-de-limon-con-leche-condensada-la-lechera</v>
          </cell>
          <cell r="B65">
            <v>404</v>
          </cell>
          <cell r="C65" t="str">
            <v>https://www.nestleprofessional-latam.com/cl/nestle/leche-condensada-nestle-45kg</v>
          </cell>
          <cell r="D65"/>
          <cell r="E65" t="str">
            <v>Cambiar receta relacionada por  https://www.nestleprofessional-latam.com/cl/recetas/pie-de-limon</v>
          </cell>
          <cell r="G65" t="str">
            <v>ENVIADO A IMPLEMENTACION (MAHI) 5.6</v>
          </cell>
          <cell r="H65" t="str">
            <v>IBS</v>
          </cell>
          <cell r="I65" t="str">
            <v>SI</v>
          </cell>
        </row>
        <row r="66">
          <cell r="A66" t="str">
            <v>https://www.nestleprofessional-latam.com/cl/es-co/recetas/postre-de-limon-con-leche-condensada-la-lechera</v>
          </cell>
          <cell r="B66">
            <v>404</v>
          </cell>
          <cell r="C66" t="str">
            <v>https://www.nestleprofessional-latam.com/cl/recetas/empolvados-con-manjar-nestle</v>
          </cell>
          <cell r="D66"/>
          <cell r="E66" t="str">
            <v>Cambiar receta relacionada por  https://www.nestleprofessional-latam.com/cl/recetas/pie-de-limon</v>
          </cell>
          <cell r="G66" t="str">
            <v>ENVIADO A IMPLEMENTACION (MAHI) 5.6</v>
          </cell>
          <cell r="H66" t="str">
            <v>IBS</v>
          </cell>
          <cell r="I66" t="str">
            <v>SI</v>
          </cell>
        </row>
        <row r="67">
          <cell r="A67" t="str">
            <v>https://www.nestleprofessional-latam.com/cl/es-pa/marcas/ideal</v>
          </cell>
          <cell r="B67">
            <v>404</v>
          </cell>
          <cell r="C67" t="str">
            <v>https://www.nestleprofessional-latam.com/cl/ideal/nestle-ideal-leche-evaporada-3kg</v>
          </cell>
          <cell r="D67" t="str">
            <v>Redirigir a la URL de la marca</v>
          </cell>
          <cell r="G67" t="str">
            <v>ENVIADO A IMPLEMENTACION (MAHI) 5.6</v>
          </cell>
          <cell r="H67" t="str">
            <v>IBS</v>
          </cell>
          <cell r="I67" t="str">
            <v>SI</v>
          </cell>
        </row>
        <row r="68">
          <cell r="A68" t="str">
            <v>https://www.nestleprofessional-latam.com/cl/es-co/la-lechera/la-lechera-leche-condensada-4x45kg</v>
          </cell>
          <cell r="B68">
            <v>404</v>
          </cell>
          <cell r="C68" t="str">
            <v>https://www.nestleprofessional-latam.com/cl/recetas/tartaleta-de-creme-brulee-bicolor</v>
          </cell>
          <cell r="D68" t="str">
            <v>Redirigir a https://www.nestleprofessional-latam.com/cl/nestle/leche-condensada-nestle-45kg</v>
          </cell>
          <cell r="E68" t="str">
            <v>Cambiar producto relacionado por: https://www.nestleprofessional-latam.com/cl/nestle/leche-condensada-nestle-45kg</v>
          </cell>
          <cell r="G68" t="str">
            <v>ENVIADO A IMPLEMENTACION (MAHI) 5.6</v>
          </cell>
          <cell r="H68" t="str">
            <v>IBS</v>
          </cell>
          <cell r="I68" t="str">
            <v>NO</v>
          </cell>
        </row>
        <row r="69">
          <cell r="A69" t="str">
            <v>https://www.nestleprofessional-latam.com/cl/es-co/recetas/helado-de-cafe-con-productos-nestle-professional</v>
          </cell>
          <cell r="B69">
            <v>404</v>
          </cell>
          <cell r="C69" t="str">
            <v>https://www.nestleprofessional-latam.com/cl/mckay/galleta-mckay-alteza-frutilla-140g</v>
          </cell>
          <cell r="D69" t="str">
            <v>Redirigir a https://www.nestleprofessional-latam.com/cl/recetas/helado-de-manjar</v>
          </cell>
          <cell r="E69" t="str">
            <v>Cambiar receta relacionada por  https://www.nestleprofessional-latam.com/cl/recetas/helado-de-manjar</v>
          </cell>
          <cell r="G69" t="str">
            <v>ENVIADO A IMPLEMENTACION (MAHI) 5.6</v>
          </cell>
          <cell r="H69" t="str">
            <v>IBS</v>
          </cell>
          <cell r="I69" t="str">
            <v>SI</v>
          </cell>
        </row>
      </sheetData>
      <sheetData sheetId="11">
        <row r="5">
          <cell r="A5" t="str">
            <v>https://www.nestleprofessional-latam.com/cl/alimentos</v>
          </cell>
          <cell r="B5">
            <v>1</v>
          </cell>
          <cell r="C5" t="str">
            <v>https://www.nestleprofessional-latam.com/cl/marcas/nestle</v>
          </cell>
          <cell r="D5" t="str">
            <v>La URL https://www.nestleprofessional-latam.com/cl/marcas/nestle contenida en el menú desplegable sobre "NESTLÉ®" tiene error 403. Al solucionar este error desaparecera de los enlaces rotos.</v>
          </cell>
          <cell r="G5" t="str">
            <v>IBS</v>
          </cell>
          <cell r="H5" t="str">
            <v>NO</v>
          </cell>
        </row>
        <row r="6">
          <cell r="A6" t="str">
            <v>https://www.nestleprofessional-latam.com/cl/alimentos/chocolates-y-galletas</v>
          </cell>
          <cell r="B6">
            <v>1</v>
          </cell>
          <cell r="C6" t="str">
            <v>https://www.nestleprofessional-latam.com/cl/marcas/nestle</v>
          </cell>
          <cell r="D6" t="str">
            <v>Ver celda D4</v>
          </cell>
          <cell r="G6" t="str">
            <v>IBS</v>
          </cell>
          <cell r="H6" t="str">
            <v>NO</v>
          </cell>
        </row>
        <row r="7">
          <cell r="A7" t="str">
            <v>https://www.nestleprofessional-latam.com/cl/alimentos/culinarios</v>
          </cell>
          <cell r="B7">
            <v>1</v>
          </cell>
          <cell r="C7" t="str">
            <v>https://www.nestleprofessional-latam.com/cl/marcas/nestle</v>
          </cell>
          <cell r="D7" t="str">
            <v>Ver celda D4</v>
          </cell>
          <cell r="G7" t="str">
            <v>IBS</v>
          </cell>
          <cell r="H7" t="str">
            <v>NO</v>
          </cell>
        </row>
        <row r="8">
          <cell r="A8" t="str">
            <v>https://www.nestleprofessional-latam.com/cl/alimentos/lacteos</v>
          </cell>
          <cell r="B8">
            <v>1</v>
          </cell>
          <cell r="C8" t="str">
            <v>https://www.nestleprofessional-latam.com/cl/marcas/nestle</v>
          </cell>
          <cell r="D8" t="str">
            <v>Ver celda D4</v>
          </cell>
          <cell r="G8" t="str">
            <v>IBS</v>
          </cell>
          <cell r="H8" t="str">
            <v>NO</v>
          </cell>
        </row>
        <row r="9">
          <cell r="A9" t="str">
            <v>https://www.nestleprofessional-latam.com/cl/alimentos/postres</v>
          </cell>
          <cell r="B9">
            <v>1</v>
          </cell>
          <cell r="C9" t="str">
            <v>https://www.nestleprofessional-latam.com/cl/marcas/nestle</v>
          </cell>
          <cell r="D9" t="str">
            <v>Ver celda D4</v>
          </cell>
          <cell r="G9" t="str">
            <v>IBS</v>
          </cell>
          <cell r="H9" t="str">
            <v>NO</v>
          </cell>
        </row>
        <row r="10">
          <cell r="A10" t="str">
            <v>https://www.nestleprofessional-latam.com/cl/aviso-de-cookies</v>
          </cell>
          <cell r="B10">
            <v>1</v>
          </cell>
          <cell r="C10" t="str">
            <v>https://www.nestleprofessional-latam.com/cl/marcas/nestle</v>
          </cell>
          <cell r="D10" t="str">
            <v>Ver celda D4</v>
          </cell>
          <cell r="G10" t="str">
            <v>IBS</v>
          </cell>
          <cell r="H10" t="str">
            <v>NO</v>
          </cell>
        </row>
        <row r="11">
          <cell r="A11" t="str">
            <v>https://www.nestleprofessional-latam.com/cl/bebidas/bebidas-achocolatadas</v>
          </cell>
          <cell r="B11">
            <v>1</v>
          </cell>
          <cell r="C11" t="str">
            <v>https://www.nestleprofessional-latam.com/cl/marcas/nestle</v>
          </cell>
          <cell r="D11" t="str">
            <v>Ver celda D4</v>
          </cell>
          <cell r="G11" t="str">
            <v>IBS</v>
          </cell>
          <cell r="H11" t="str">
            <v>NO</v>
          </cell>
        </row>
        <row r="12">
          <cell r="A12" t="str">
            <v>https://www.nestleprofessional-latam.com/cl/bebidas/insumo-para-maquinas</v>
          </cell>
          <cell r="B12">
            <v>1</v>
          </cell>
          <cell r="C12" t="str">
            <v>https://www.nestleprofessional-latam.com/cl/marcas/nestle</v>
          </cell>
          <cell r="D12" t="str">
            <v>Ver celda D4</v>
          </cell>
          <cell r="G12" t="str">
            <v>IBS</v>
          </cell>
          <cell r="H12" t="str">
            <v>NO</v>
          </cell>
        </row>
        <row r="13">
          <cell r="A13" t="str">
            <v>https://www.nestleprofessional-latam.com/cl/bebidas/maquinas</v>
          </cell>
          <cell r="B13">
            <v>1</v>
          </cell>
          <cell r="C13" t="str">
            <v>https://www.nestleprofessional-latam.com/cl/marcas/nestle</v>
          </cell>
          <cell r="D13" t="str">
            <v>Ver celda D4</v>
          </cell>
          <cell r="G13" t="str">
            <v>IBS</v>
          </cell>
          <cell r="H13" t="str">
            <v>NO</v>
          </cell>
        </row>
        <row r="14">
          <cell r="A14" t="str">
            <v>https://www.nestleprofessional-latam.com/cl/bebidas/te</v>
          </cell>
          <cell r="B14">
            <v>1</v>
          </cell>
          <cell r="C14" t="str">
            <v>https://www.nestleprofessional-latam.com/cl/marcas/nestle</v>
          </cell>
          <cell r="D14" t="str">
            <v>Ver celda D4</v>
          </cell>
          <cell r="G14" t="str">
            <v>IBS</v>
          </cell>
          <cell r="H14" t="str">
            <v>NO</v>
          </cell>
        </row>
        <row r="15">
          <cell r="A15" t="str">
            <v>https://www.nestleprofessional-latam.com/cl/cafe-y-bebidas</v>
          </cell>
          <cell r="B15">
            <v>1</v>
          </cell>
          <cell r="C15" t="str">
            <v>https://www.nestleprofessional-latam.com/cl/marcas/nestle</v>
          </cell>
          <cell r="D15" t="str">
            <v>Ver celda D4</v>
          </cell>
          <cell r="G15" t="str">
            <v>IBS</v>
          </cell>
          <cell r="H15" t="str">
            <v>NO</v>
          </cell>
        </row>
        <row r="16">
          <cell r="A16" t="str">
            <v>https://www.nestleprofessional-latam.com/cl/chocolate-nestle/capri-almendra</v>
          </cell>
          <cell r="B16">
            <v>1</v>
          </cell>
          <cell r="C16" t="str">
            <v>https://www.nestleprofessional-latam.com/cl/marcas/nestle</v>
          </cell>
          <cell r="D16" t="str">
            <v>Ver celda D4</v>
          </cell>
          <cell r="G16" t="str">
            <v>IBS</v>
          </cell>
          <cell r="H16" t="str">
            <v>NO</v>
          </cell>
        </row>
        <row r="17">
          <cell r="A17" t="str">
            <v>https://www.nestleprofessional-latam.com/cl/chocolate-nestle/capri-frutilla</v>
          </cell>
          <cell r="B17">
            <v>1</v>
          </cell>
          <cell r="C17" t="str">
            <v>https://www.nestleprofessional-latam.com/cl/marcas/nestle</v>
          </cell>
          <cell r="D17" t="str">
            <v>Ver celda D4</v>
          </cell>
          <cell r="G17" t="str">
            <v>IBS</v>
          </cell>
          <cell r="H17" t="str">
            <v>NO</v>
          </cell>
        </row>
        <row r="18">
          <cell r="A18" t="str">
            <v>https://www.nestleprofessional-latam.com/cl/chocolate-nestle/chokita-30g</v>
          </cell>
          <cell r="B18">
            <v>1</v>
          </cell>
          <cell r="C18" t="str">
            <v>https://www.nestleprofessional-latam.com/cl/marcas/nestle</v>
          </cell>
          <cell r="D18" t="str">
            <v>Ver celda D4</v>
          </cell>
          <cell r="G18" t="str">
            <v>IBS</v>
          </cell>
          <cell r="H18" t="str">
            <v>NO</v>
          </cell>
        </row>
        <row r="19">
          <cell r="A19" t="str">
            <v>https://www.nestleprofessional-latam.com/cl/chocolate-nestle/polvo-de-hornear-imperial-750g</v>
          </cell>
          <cell r="B19">
            <v>1</v>
          </cell>
          <cell r="C19" t="str">
            <v>https://www.nestleprofessional-latam.com/cl/marcas/nestle</v>
          </cell>
          <cell r="D19" t="str">
            <v>Ver celda D4</v>
          </cell>
          <cell r="G19" t="str">
            <v>IBS</v>
          </cell>
          <cell r="H19" t="str">
            <v>NO</v>
          </cell>
        </row>
        <row r="20">
          <cell r="A20" t="str">
            <v>https://www.nestleprofessional-latam.com/cl/chocolate-nestle/prestigio-35g</v>
          </cell>
          <cell r="B20">
            <v>1</v>
          </cell>
          <cell r="C20" t="str">
            <v>https://www.nestleprofessional-latam.com/cl/marcas/nestle</v>
          </cell>
          <cell r="D20" t="str">
            <v>Ver celda D4</v>
          </cell>
          <cell r="G20" t="str">
            <v>IBS</v>
          </cell>
          <cell r="H20" t="str">
            <v>NO</v>
          </cell>
        </row>
        <row r="21">
          <cell r="A21" t="str">
            <v>https://www.nestleprofessional-latam.com/cl/chocolate-nestle/sahne-nuss-14g</v>
          </cell>
          <cell r="B21">
            <v>1</v>
          </cell>
          <cell r="C21" t="str">
            <v>https://www.nestleprofessional-latam.com/cl/marcas/nestle</v>
          </cell>
          <cell r="D21" t="str">
            <v>Ver celda D4</v>
          </cell>
          <cell r="G21" t="str">
            <v>IBS</v>
          </cell>
          <cell r="H21" t="str">
            <v>NO</v>
          </cell>
        </row>
        <row r="22">
          <cell r="A22" t="str">
            <v>https://www.nestleprofessional-latam.com/cl/chocolate-nestle/sahne-nuss-160g</v>
          </cell>
          <cell r="B22">
            <v>1</v>
          </cell>
          <cell r="C22" t="str">
            <v>https://www.nestleprofessional-latam.com/cl/marcas/nestle</v>
          </cell>
          <cell r="D22" t="str">
            <v>Ver celda D4</v>
          </cell>
          <cell r="G22" t="str">
            <v>IBS</v>
          </cell>
          <cell r="H22" t="str">
            <v>NO</v>
          </cell>
        </row>
        <row r="23">
          <cell r="A23" t="str">
            <v>https://www.nestleprofessional-latam.com/cl/chocolate-nestle/sahne-nuss-250g</v>
          </cell>
          <cell r="B23">
            <v>1</v>
          </cell>
          <cell r="C23" t="str">
            <v>https://www.nestleprofessional-latam.com/cl/marcas/nestle</v>
          </cell>
          <cell r="D23" t="str">
            <v>Ver celda D4</v>
          </cell>
          <cell r="G23" t="str">
            <v>IBS</v>
          </cell>
          <cell r="H23" t="str">
            <v>NO</v>
          </cell>
        </row>
        <row r="24">
          <cell r="A24" t="str">
            <v>https://www.nestleprofessional-latam.com/cl/chocolate-nestle/sahne-nuss-30g</v>
          </cell>
          <cell r="B24">
            <v>1</v>
          </cell>
          <cell r="C24" t="str">
            <v>https://www.nestleprofessional-latam.com/cl/marcas/nestle</v>
          </cell>
          <cell r="D24" t="str">
            <v>Ver celda D4</v>
          </cell>
          <cell r="G24" t="str">
            <v>IBS</v>
          </cell>
          <cell r="H24" t="str">
            <v>NO</v>
          </cell>
        </row>
        <row r="25">
          <cell r="A25" t="str">
            <v>https://www.nestleprofessional-latam.com/cl/chocolate-nestle/sahne-nuss-90g</v>
          </cell>
          <cell r="B25">
            <v>1</v>
          </cell>
          <cell r="C25" t="str">
            <v>https://www.nestleprofessional-latam.com/cl/marcas/nestle</v>
          </cell>
          <cell r="D25" t="str">
            <v>Ver celda D4</v>
          </cell>
          <cell r="G25" t="str">
            <v>IBS</v>
          </cell>
          <cell r="H25" t="str">
            <v>NO</v>
          </cell>
        </row>
        <row r="26">
          <cell r="A26" t="str">
            <v>https://www.nestleprofessional-latam.com/cl/chocolate-nestle/super-8-29g</v>
          </cell>
          <cell r="B26">
            <v>1</v>
          </cell>
          <cell r="C26" t="str">
            <v>https://www.nestleprofessional-latam.com/cl/marcas/nestle</v>
          </cell>
          <cell r="D26" t="str">
            <v>Ver celda D4</v>
          </cell>
          <cell r="G26" t="str">
            <v>IBS</v>
          </cell>
          <cell r="H26" t="str">
            <v>NO</v>
          </cell>
        </row>
        <row r="27">
          <cell r="A27" t="str">
            <v>https://www.nestleprofessional-latam.com/cl/chocolate-nestle/trencito-14g</v>
          </cell>
          <cell r="B27">
            <v>1</v>
          </cell>
          <cell r="C27" t="str">
            <v>https://www.nestleprofessional-latam.com/cl/marcas/nestle</v>
          </cell>
          <cell r="D27" t="str">
            <v>Ver celda D4</v>
          </cell>
          <cell r="G27" t="str">
            <v>IBS</v>
          </cell>
          <cell r="H27" t="str">
            <v>NO</v>
          </cell>
        </row>
        <row r="28">
          <cell r="A28" t="str">
            <v>https://www.nestleprofessional-latam.com/cl/chocolate-nestle/trencito-24g</v>
          </cell>
          <cell r="B28">
            <v>1</v>
          </cell>
          <cell r="C28" t="str">
            <v>https://www.nestleprofessional-latam.com/cl/marcas/nestle</v>
          </cell>
          <cell r="D28" t="str">
            <v>Ver celda D4</v>
          </cell>
          <cell r="G28" t="str">
            <v>IBS</v>
          </cell>
          <cell r="H28" t="str">
            <v>NO</v>
          </cell>
        </row>
        <row r="29">
          <cell r="A29" t="str">
            <v>https://www.nestleprofessional-latam.com/cl/chocolate-nestle/trencito-barra-150g</v>
          </cell>
          <cell r="B29">
            <v>1</v>
          </cell>
          <cell r="C29" t="str">
            <v>https://www.nestleprofessional-latam.com/cl/marcas/nestle</v>
          </cell>
          <cell r="D29" t="str">
            <v>Ver celda D4</v>
          </cell>
          <cell r="G29" t="str">
            <v>IBS</v>
          </cell>
          <cell r="H29" t="str">
            <v>NO</v>
          </cell>
        </row>
        <row r="30">
          <cell r="A30" t="str">
            <v>https://www.nestleprofessional-latam.com/cl/chocolate-nestle/trencito-barra-80g</v>
          </cell>
          <cell r="B30">
            <v>1</v>
          </cell>
          <cell r="C30" t="str">
            <v>https://www.nestleprofessional-latam.com/cl/marcas/nestle</v>
          </cell>
          <cell r="D30" t="str">
            <v>Ver celda D4</v>
          </cell>
          <cell r="G30" t="str">
            <v>IBS</v>
          </cell>
          <cell r="H30" t="str">
            <v>NO</v>
          </cell>
        </row>
        <row r="31">
          <cell r="A31" t="str">
            <v>https://www.nestleprofessional-latam.com/cl/contactanos</v>
          </cell>
          <cell r="B31">
            <v>1</v>
          </cell>
          <cell r="C31" t="str">
            <v>https://www.nestleprofessional-latam.com/cl/marcas/nestle</v>
          </cell>
          <cell r="D31" t="str">
            <v>Ver celda D4</v>
          </cell>
          <cell r="G31" t="str">
            <v>IBS</v>
          </cell>
          <cell r="H31" t="str">
            <v>NO</v>
          </cell>
        </row>
        <row r="32">
          <cell r="A32" t="str">
            <v>https://www.nestleprofessional-latam.com/cl/descargar-la-biblioteca/marcas</v>
          </cell>
          <cell r="B32">
            <v>1</v>
          </cell>
          <cell r="C32" t="str">
            <v>https://www.nestleprofessional-latam.com/cl/marcas/nestle</v>
          </cell>
          <cell r="D32" t="str">
            <v>Ver celda D4</v>
          </cell>
          <cell r="G32" t="str">
            <v>IBS</v>
          </cell>
          <cell r="H32" t="str">
            <v>NO</v>
          </cell>
        </row>
        <row r="33">
          <cell r="A33" t="str">
            <v>https://www.nestleprofessional-latam.com/cl/el-programa-de-cafe-we-proudly-serve-starbucks/cafe-starbucks-caramel-latte-86g-4-sobres</v>
          </cell>
          <cell r="B33">
            <v>1</v>
          </cell>
          <cell r="C33" t="str">
            <v>https://www.nestleprofessional-latam.com/cl/marcas/nestle</v>
          </cell>
          <cell r="D33" t="str">
            <v>Ver celda D4</v>
          </cell>
          <cell r="G33" t="str">
            <v>IBS</v>
          </cell>
          <cell r="H33" t="str">
            <v>NO</v>
          </cell>
        </row>
        <row r="34">
          <cell r="A34" t="str">
            <v>https://www.nestleprofessional-latam.com/cl/el-programa-de-cafe-we-proudly-serve-starbucks/cafe-starbucks-medium-roast-90g</v>
          </cell>
          <cell r="B34">
            <v>1</v>
          </cell>
          <cell r="C34" t="str">
            <v>https://www.nestleprofessional-latam.com/cl/marcas/nestle</v>
          </cell>
          <cell r="D34" t="str">
            <v>Ver celda D4</v>
          </cell>
          <cell r="G34" t="str">
            <v>IBS</v>
          </cell>
          <cell r="H34" t="str">
            <v>NO</v>
          </cell>
        </row>
        <row r="35">
          <cell r="A35" t="str">
            <v>https://www.nestleprofessional-latam.com/cl/el-programa-de-cafe-we-proudly-serve-starbucks/starbucks-dark-roast-90g</v>
          </cell>
          <cell r="B35">
            <v>1</v>
          </cell>
          <cell r="C35" t="str">
            <v>https://www.nestleprofessional-latam.com/cl/marcas/nestle</v>
          </cell>
          <cell r="D35" t="str">
            <v>Ver celda D4</v>
          </cell>
          <cell r="G35" t="str">
            <v>IBS</v>
          </cell>
          <cell r="H35" t="str">
            <v>NO</v>
          </cell>
        </row>
        <row r="36">
          <cell r="A36" t="str">
            <v>https://www.nestleprofessional-latam.com/cl/el-programa-de-cafe-we-proudly-serve-starbucks/starbucks-mocha-88g-4-sobres</v>
          </cell>
          <cell r="B36">
            <v>1</v>
          </cell>
          <cell r="C36" t="str">
            <v>https://www.nestleprofessional-latam.com/cl/marcas/nestle</v>
          </cell>
          <cell r="D36" t="str">
            <v>Ver celda D4</v>
          </cell>
          <cell r="G36" t="str">
            <v>IBS</v>
          </cell>
          <cell r="H36" t="str">
            <v>NO</v>
          </cell>
        </row>
        <row r="37">
          <cell r="A37" t="str">
            <v>https://www.nestleprofessional-latam.com/cl/el-programa-de-cafe-we-proudly-serve-starbucks/starbucks-vanilla-latte-86g-4-sobres</v>
          </cell>
          <cell r="B37">
            <v>1</v>
          </cell>
          <cell r="C37" t="str">
            <v>https://www.nestleprofessional-latam.com/cl/marcas/nestle</v>
          </cell>
          <cell r="D37" t="str">
            <v>Ver celda D4</v>
          </cell>
          <cell r="G37" t="str">
            <v>IBS</v>
          </cell>
          <cell r="H37" t="str">
            <v>NO</v>
          </cell>
        </row>
        <row r="38">
          <cell r="A38" t="str">
            <v>https://www.nestleprofessional-latam.com/cl/eventos/espacio-food-service-2023</v>
          </cell>
          <cell r="B38">
            <v>1</v>
          </cell>
          <cell r="C38" t="str">
            <v>https://www.nestleprofessional-latam.com/cl/marcas/nestle</v>
          </cell>
          <cell r="D38" t="str">
            <v>Ver celda D4</v>
          </cell>
          <cell r="G38" t="str">
            <v>IBS</v>
          </cell>
          <cell r="H38" t="str">
            <v>NO</v>
          </cell>
        </row>
        <row r="39">
          <cell r="A39" t="str">
            <v>https://www.nestleprofessional-latam.com/cl/kit-kat/crema-nestle-kit-kat-untable</v>
          </cell>
          <cell r="B39">
            <v>1</v>
          </cell>
          <cell r="C39" t="str">
            <v>https://www.nestleprofessional-latam.com/cl/marcas/nestle</v>
          </cell>
          <cell r="D39" t="str">
            <v>Ver celda D4</v>
          </cell>
          <cell r="G39" t="str">
            <v>IBS</v>
          </cell>
          <cell r="H39" t="str">
            <v>NO</v>
          </cell>
        </row>
        <row r="40">
          <cell r="A40" t="str">
            <v>https://www.nestleprofessional-latam.com/cl/kit-kat/nestle-kitkat-4-finger</v>
          </cell>
          <cell r="B40">
            <v>1</v>
          </cell>
          <cell r="C40" t="str">
            <v>https://www.nestleprofessional-latam.com/cl/marcas/nestle</v>
          </cell>
          <cell r="D40" t="str">
            <v>Ver celda D4</v>
          </cell>
          <cell r="G40" t="str">
            <v>IBS</v>
          </cell>
          <cell r="H40" t="str">
            <v>NO</v>
          </cell>
        </row>
        <row r="41">
          <cell r="A41" t="str">
            <v>https://www.nestleprofessional-latam.com/cl/maggi/caldo-carne-10x850g</v>
          </cell>
          <cell r="B41">
            <v>1</v>
          </cell>
          <cell r="C41" t="str">
            <v>https://www.nestleprofessional-latam.com/cl/marcas/nestle</v>
          </cell>
          <cell r="D41" t="str">
            <v>Ver celda D4</v>
          </cell>
          <cell r="G41" t="str">
            <v>IBS</v>
          </cell>
          <cell r="H41" t="str">
            <v>NO</v>
          </cell>
        </row>
        <row r="42">
          <cell r="A42" t="str">
            <v>https://www.nestleprofessional-latam.com/cl/maggi/caldo-costilla-10x850g</v>
          </cell>
          <cell r="B42">
            <v>1</v>
          </cell>
          <cell r="C42" t="str">
            <v>https://www.nestleprofessional-latam.com/cl/marcas/nestle</v>
          </cell>
          <cell r="D42" t="str">
            <v>Ver celda D4</v>
          </cell>
          <cell r="G42" t="str">
            <v>IBS</v>
          </cell>
          <cell r="H42" t="str">
            <v>NO</v>
          </cell>
        </row>
        <row r="43">
          <cell r="A43" t="str">
            <v>https://www.nestleprofessional-latam.com/cl/maggi/caldo-gallina-10x850g</v>
          </cell>
          <cell r="B43">
            <v>1</v>
          </cell>
          <cell r="C43" t="str">
            <v>https://www.nestleprofessional-latam.com/cl/marcas/nestle</v>
          </cell>
          <cell r="D43" t="str">
            <v>Ver celda D4</v>
          </cell>
          <cell r="G43" t="str">
            <v>IBS</v>
          </cell>
          <cell r="H43" t="str">
            <v>NO</v>
          </cell>
        </row>
        <row r="44">
          <cell r="A44" t="str">
            <v>https://www.nestleprofessional-latam.com/cl/maggi/crema-choclo-10x930g</v>
          </cell>
          <cell r="B44">
            <v>1</v>
          </cell>
          <cell r="C44" t="str">
            <v>https://www.nestleprofessional-latam.com/cl/marcas/nestle</v>
          </cell>
          <cell r="D44" t="str">
            <v>Ver celda D4</v>
          </cell>
          <cell r="G44" t="str">
            <v>IBS</v>
          </cell>
          <cell r="H44" t="str">
            <v>NO</v>
          </cell>
        </row>
        <row r="45">
          <cell r="A45" t="str">
            <v>https://www.nestleprofessional-latam.com/cl/maggi/crema-deshidratada-esparragos</v>
          </cell>
          <cell r="B45">
            <v>1</v>
          </cell>
          <cell r="C45" t="str">
            <v>https://www.nestleprofessional-latam.com/cl/marcas/nestle</v>
          </cell>
          <cell r="D45" t="str">
            <v>Ver celda D4</v>
          </cell>
          <cell r="G45" t="str">
            <v>IBS</v>
          </cell>
          <cell r="H45" t="str">
            <v>NO</v>
          </cell>
        </row>
        <row r="46">
          <cell r="A46" t="str">
            <v>https://www.nestleprofessional-latam.com/cl/maggi/crema-deshidratada-pollo-900g</v>
          </cell>
          <cell r="B46">
            <v>1</v>
          </cell>
          <cell r="C46" t="str">
            <v>https://www.nestleprofessional-latam.com/cl/marcas/nestle</v>
          </cell>
          <cell r="D46" t="str">
            <v>Ver celda D4</v>
          </cell>
          <cell r="G46" t="str">
            <v>IBS</v>
          </cell>
          <cell r="H46" t="str">
            <v>NO</v>
          </cell>
        </row>
        <row r="47">
          <cell r="A47" t="str">
            <v>https://www.nestleprofessional-latam.com/cl/maggi/crema-deshidratada-verduras</v>
          </cell>
          <cell r="B47">
            <v>1</v>
          </cell>
          <cell r="C47" t="str">
            <v>https://www.nestleprofessional-latam.com/cl/marcas/nestle</v>
          </cell>
          <cell r="D47" t="str">
            <v>Ver celda D4</v>
          </cell>
          <cell r="G47" t="str">
            <v>IBS</v>
          </cell>
          <cell r="H47" t="str">
            <v>NO</v>
          </cell>
        </row>
        <row r="48">
          <cell r="A48" t="str">
            <v>https://www.nestleprofessional-latam.com/cl/maggi/maggi-sopa-caracolitos-1kg</v>
          </cell>
          <cell r="B48">
            <v>1</v>
          </cell>
          <cell r="C48" t="str">
            <v>https://www.nestleprofessional-latam.com/cl/marcas/nestle</v>
          </cell>
          <cell r="D48" t="str">
            <v>Ver celda D4</v>
          </cell>
          <cell r="G48" t="str">
            <v>IBS</v>
          </cell>
          <cell r="H48" t="str">
            <v>NO</v>
          </cell>
        </row>
        <row r="49">
          <cell r="A49" t="str">
            <v>https://www.nestleprofessional-latam.com/cl/maggi/maggi-tuco-carne-24x245g-cl</v>
          </cell>
          <cell r="B49">
            <v>1</v>
          </cell>
          <cell r="C49" t="str">
            <v>https://www.nestleprofessional-latam.com/cl/marcas/nestle</v>
          </cell>
          <cell r="D49" t="str">
            <v>Ver celda D4</v>
          </cell>
          <cell r="G49" t="str">
            <v>IBS</v>
          </cell>
          <cell r="H49" t="str">
            <v>NO</v>
          </cell>
        </row>
        <row r="50">
          <cell r="A50" t="str">
            <v>https://www.nestleprofessional-latam.com/cl/maggi/mayonesa-maggi-1kg</v>
          </cell>
          <cell r="B50">
            <v>1</v>
          </cell>
          <cell r="C50" t="str">
            <v>https://www.nestleprofessional-latam.com/cl/marcas/nestle</v>
          </cell>
          <cell r="D50" t="str">
            <v>Ver celda D4</v>
          </cell>
          <cell r="G50" t="str">
            <v>IBS</v>
          </cell>
          <cell r="H50" t="str">
            <v>NO</v>
          </cell>
        </row>
        <row r="51">
          <cell r="A51" t="str">
            <v>https://www.nestleprofessional-latam.com/cl/maggi/pure-de-papas-bolsa-6x1kg</v>
          </cell>
          <cell r="B51">
            <v>1</v>
          </cell>
          <cell r="C51" t="str">
            <v>https://www.nestleprofessional-latam.com/cl/marcas/nestle</v>
          </cell>
          <cell r="D51" t="str">
            <v>Ver celda D4</v>
          </cell>
          <cell r="G51" t="str">
            <v>IBS</v>
          </cell>
          <cell r="H51" t="str">
            <v>NO</v>
          </cell>
        </row>
        <row r="52">
          <cell r="A52" t="str">
            <v>https://www.nestleprofessional-latam.com/cl/maggi/pure-de-papas-maggi-2kg</v>
          </cell>
          <cell r="B52">
            <v>1</v>
          </cell>
          <cell r="C52" t="str">
            <v>https://www.nestleprofessional-latam.com/cl/marcas/nestle</v>
          </cell>
          <cell r="D52" t="str">
            <v>Ver celda D4</v>
          </cell>
          <cell r="G52" t="str">
            <v>IBS</v>
          </cell>
          <cell r="H52" t="str">
            <v>NO</v>
          </cell>
        </row>
        <row r="53">
          <cell r="A53" t="str">
            <v>https://www.nestleprofessional-latam.com/cl/maggi/salsa-deshidratada-espanola</v>
          </cell>
          <cell r="B53">
            <v>1</v>
          </cell>
          <cell r="C53" t="str">
            <v>https://www.nestleprofessional-latam.com/cl/marcas/nestle</v>
          </cell>
          <cell r="D53" t="str">
            <v>Ver celda D4</v>
          </cell>
          <cell r="G53" t="str">
            <v>IBS</v>
          </cell>
          <cell r="H53" t="str">
            <v>NO</v>
          </cell>
        </row>
        <row r="54">
          <cell r="A54" t="str">
            <v>https://www.nestleprofessional-latam.com/cl/maggi/salsa-deshidratada-tomate-800g</v>
          </cell>
          <cell r="B54">
            <v>1</v>
          </cell>
          <cell r="C54" t="str">
            <v>https://www.nestleprofessional-latam.com/cl/marcas/nestle</v>
          </cell>
          <cell r="D54" t="str">
            <v>Ver celda D4</v>
          </cell>
          <cell r="G54" t="str">
            <v>IBS</v>
          </cell>
          <cell r="H54" t="str">
            <v>NO</v>
          </cell>
        </row>
        <row r="55">
          <cell r="A55" t="str">
            <v>https://www.nestleprofessional-latam.com/cl/maggi/sopa-deshidratada-pollo-fideos</v>
          </cell>
          <cell r="B55">
            <v>1</v>
          </cell>
          <cell r="C55" t="str">
            <v>https://www.nestleprofessional-latam.com/cl/marcas/nestle</v>
          </cell>
          <cell r="D55" t="str">
            <v>Ver celda D4</v>
          </cell>
          <cell r="G55" t="str">
            <v>IBS</v>
          </cell>
          <cell r="H55" t="str">
            <v>NO</v>
          </cell>
        </row>
        <row r="56">
          <cell r="A56" t="str">
            <v>https://www.nestleprofessional-latam.com/cl/maggi/sopa-para-uno-costilla-16gr</v>
          </cell>
          <cell r="B56">
            <v>1</v>
          </cell>
          <cell r="C56" t="str">
            <v>https://www.nestleprofessional-latam.com/cl/marcas/nestle</v>
          </cell>
          <cell r="D56" t="str">
            <v>Ver celda D4</v>
          </cell>
          <cell r="G56" t="str">
            <v>IBS</v>
          </cell>
          <cell r="H56" t="str">
            <v>NO</v>
          </cell>
        </row>
        <row r="57">
          <cell r="A57" t="str">
            <v>https://www.nestleprofessional-latam.com/cl/maggi/sopa-para-uno-esparragos</v>
          </cell>
          <cell r="B57">
            <v>1</v>
          </cell>
          <cell r="C57" t="str">
            <v>https://www.nestleprofessional-latam.com/cl/marcas/nestle</v>
          </cell>
          <cell r="D57" t="str">
            <v>Ver celda D4</v>
          </cell>
          <cell r="G57" t="str">
            <v>IBS</v>
          </cell>
          <cell r="H57" t="str">
            <v>NO</v>
          </cell>
        </row>
        <row r="58">
          <cell r="A58" t="str">
            <v>https://www.nestleprofessional-latam.com/cl/maggi/sopa-para-uno-lentejas-16g</v>
          </cell>
          <cell r="B58">
            <v>1</v>
          </cell>
          <cell r="C58" t="str">
            <v>https://www.nestleprofessional-latam.com/cl/marcas/nestle</v>
          </cell>
          <cell r="D58" t="str">
            <v>Ver celda D4</v>
          </cell>
          <cell r="G58" t="str">
            <v>IBS</v>
          </cell>
          <cell r="H58" t="str">
            <v>NO</v>
          </cell>
        </row>
        <row r="59">
          <cell r="A59" t="str">
            <v>https://www.nestleprofessional-latam.com/cl/maggi/sopa-para-uno-pollo-merken</v>
          </cell>
          <cell r="B59">
            <v>1</v>
          </cell>
          <cell r="C59" t="str">
            <v>https://www.nestleprofessional-latam.com/cl/marcas/nestle</v>
          </cell>
          <cell r="D59" t="str">
            <v>Ver celda D4</v>
          </cell>
          <cell r="G59" t="str">
            <v>IBS</v>
          </cell>
          <cell r="H59" t="str">
            <v>NO</v>
          </cell>
        </row>
        <row r="60">
          <cell r="A60" t="str">
            <v>https://www.nestleprofessional-latam.com/cl/maggi/sopa-para-uno-vegetales</v>
          </cell>
          <cell r="B60">
            <v>1</v>
          </cell>
          <cell r="C60" t="str">
            <v>https://www.nestleprofessional-latam.com/cl/marcas/nestle</v>
          </cell>
          <cell r="D60" t="str">
            <v>Ver celda D4</v>
          </cell>
          <cell r="G60" t="str">
            <v>IBS</v>
          </cell>
          <cell r="H60" t="str">
            <v>NO</v>
          </cell>
        </row>
        <row r="61">
          <cell r="A61" t="str">
            <v>https://www.nestleprofessional-latam.com/cl/marcas</v>
          </cell>
          <cell r="B61">
            <v>1</v>
          </cell>
          <cell r="C61" t="str">
            <v>https://www.nestleprofessional-latam.com/cl/marcas/nestle</v>
          </cell>
          <cell r="D61" t="str">
            <v>Ver celda D4</v>
          </cell>
          <cell r="G61" t="str">
            <v>IBS</v>
          </cell>
          <cell r="H61" t="str">
            <v>NO</v>
          </cell>
        </row>
        <row r="62">
          <cell r="A62" t="str">
            <v>https://www.nestleprofessional-latam.com/cl/marcas/chocolate-nestle</v>
          </cell>
          <cell r="B62">
            <v>1</v>
          </cell>
          <cell r="C62" t="str">
            <v>https://www.nestleprofessional-latam.com/cl/marcas/nestle</v>
          </cell>
          <cell r="D62" t="str">
            <v>Ver celda D4</v>
          </cell>
          <cell r="G62" t="str">
            <v>IBS</v>
          </cell>
          <cell r="H62" t="str">
            <v>NO</v>
          </cell>
        </row>
        <row r="63">
          <cell r="A63" t="str">
            <v>https://www.nestleprofessional-latam.com/cl/marcas/maggi</v>
          </cell>
          <cell r="B63">
            <v>1</v>
          </cell>
          <cell r="C63" t="str">
            <v>https://www.nestleprofessional-latam.com/cl/marcas/nestle</v>
          </cell>
          <cell r="D63" t="str">
            <v>Ver celda D4</v>
          </cell>
          <cell r="G63" t="str">
            <v>IBS</v>
          </cell>
          <cell r="H63" t="str">
            <v>NO</v>
          </cell>
        </row>
        <row r="64">
          <cell r="A64" t="str">
            <v>https://www.nestleprofessional-latam.com/cl/marcas/mckay</v>
          </cell>
          <cell r="B64">
            <v>1</v>
          </cell>
          <cell r="C64" t="str">
            <v>https://www.nestleprofessional-latam.com/cl/marcas/nestle</v>
          </cell>
          <cell r="D64" t="str">
            <v>Ver celda D4</v>
          </cell>
          <cell r="G64" t="str">
            <v>IBS</v>
          </cell>
          <cell r="H64" t="str">
            <v>NO</v>
          </cell>
        </row>
        <row r="65">
          <cell r="A65" t="str">
            <v>https://www.nestleprofessional-latam.com/cl/marcas/milo</v>
          </cell>
          <cell r="B65">
            <v>1</v>
          </cell>
          <cell r="C65" t="str">
            <v>https://www.nestleprofessional-latam.com/cl/marcas/nestle</v>
          </cell>
          <cell r="D65" t="str">
            <v>Ver celda D4</v>
          </cell>
          <cell r="G65" t="str">
            <v>IBS</v>
          </cell>
          <cell r="H65" t="str">
            <v>NO</v>
          </cell>
        </row>
        <row r="66">
          <cell r="A66" t="str">
            <v>https://www.nestleprofessional-latam.com/cl/marcas/natures-heart</v>
          </cell>
          <cell r="B66">
            <v>1</v>
          </cell>
          <cell r="C66" t="str">
            <v>https://www.nestleprofessional-latam.com/cl/marcas/nestle</v>
          </cell>
          <cell r="D66" t="str">
            <v>Ver celda D4</v>
          </cell>
          <cell r="G66" t="str">
            <v>IBS</v>
          </cell>
          <cell r="H66" t="str">
            <v>NO</v>
          </cell>
        </row>
        <row r="67">
          <cell r="A67" t="str">
            <v>https://www.nestleprofessional-latam.com/cl/marcas/nescafe</v>
          </cell>
          <cell r="B67">
            <v>1</v>
          </cell>
          <cell r="C67" t="str">
            <v>https://www.nestleprofessional-latam.com/cl/marcas/nestle</v>
          </cell>
          <cell r="D67" t="str">
            <v>Ver celda D4</v>
          </cell>
          <cell r="G67" t="str">
            <v>IBS</v>
          </cell>
          <cell r="H67" t="str">
            <v>NO</v>
          </cell>
        </row>
        <row r="68">
          <cell r="A68" t="str">
            <v>https://www.nestleprofessional-latam.com/cl/marcas/nescafe-dolce-gusto</v>
          </cell>
          <cell r="B68">
            <v>1</v>
          </cell>
          <cell r="C68" t="str">
            <v>https://www.nestleprofessional-latam.com/cl/marcas/nestle</v>
          </cell>
          <cell r="D68" t="str">
            <v>Ver celda D4</v>
          </cell>
          <cell r="G68" t="str">
            <v>IBS</v>
          </cell>
          <cell r="H68" t="str">
            <v>NO</v>
          </cell>
        </row>
        <row r="69">
          <cell r="A69" t="str">
            <v>https://www.nestleprofessional-latam.com/cl/mckay/galleta-alteza-bocado-140g</v>
          </cell>
          <cell r="B69">
            <v>1</v>
          </cell>
          <cell r="C69" t="str">
            <v>https://www.nestleprofessional-latam.com/cl/marcas/nestle</v>
          </cell>
          <cell r="D69" t="str">
            <v>Ver celda D4</v>
          </cell>
          <cell r="G69" t="str">
            <v>IBS</v>
          </cell>
          <cell r="H69" t="str">
            <v>NO</v>
          </cell>
        </row>
        <row r="70">
          <cell r="A70" t="str">
            <v>https://www.nestleprofessional-latam.com/cl/mckay/galleta-alteza-frutilla-140g</v>
          </cell>
          <cell r="B70">
            <v>1</v>
          </cell>
          <cell r="C70" t="str">
            <v>https://www.nestleprofessional-latam.com/cl/marcas/nestle</v>
          </cell>
          <cell r="D70" t="str">
            <v>Ver celda D4</v>
          </cell>
          <cell r="G70" t="str">
            <v>IBS</v>
          </cell>
          <cell r="H70" t="str">
            <v>NO</v>
          </cell>
        </row>
        <row r="71">
          <cell r="A71" t="str">
            <v>https://www.nestleprofessional-latam.com/cl/mckay/galleta-kuky-chocolate-120g</v>
          </cell>
          <cell r="B71">
            <v>1</v>
          </cell>
          <cell r="C71" t="str">
            <v>https://www.nestleprofessional-latam.com/cl/marcas/nestle</v>
          </cell>
          <cell r="D71" t="str">
            <v>Ver celda D4</v>
          </cell>
          <cell r="G71" t="str">
            <v>IBS</v>
          </cell>
          <cell r="H71" t="str">
            <v>NO</v>
          </cell>
        </row>
        <row r="72">
          <cell r="A72" t="str">
            <v>https://www.nestleprofessional-latam.com/cl/mckay/galleta-kuky-clasica-120g</v>
          </cell>
          <cell r="B72">
            <v>1</v>
          </cell>
          <cell r="C72" t="str">
            <v>https://www.nestleprofessional-latam.com/cl/marcas/nestle</v>
          </cell>
          <cell r="D72" t="str">
            <v>Ver celda D4</v>
          </cell>
          <cell r="G72" t="str">
            <v>IBS</v>
          </cell>
          <cell r="H72" t="str">
            <v>NO</v>
          </cell>
        </row>
        <row r="73">
          <cell r="A73" t="str">
            <v>https://www.nestleprofessional-latam.com/cl/mckay/galleta-kuky-mini-clasica-40g</v>
          </cell>
          <cell r="B73">
            <v>1</v>
          </cell>
          <cell r="C73" t="str">
            <v>https://www.nestleprofessional-latam.com/cl/marcas/nestle</v>
          </cell>
          <cell r="D73" t="str">
            <v>Ver celda D4</v>
          </cell>
          <cell r="G73" t="str">
            <v>IBS</v>
          </cell>
          <cell r="H73" t="str">
            <v>NO</v>
          </cell>
        </row>
        <row r="74">
          <cell r="A74" t="str">
            <v>https://www.nestleprofessional-latam.com/cl/mckay/galleta-mckay-agua-sin-sal-20x180g</v>
          </cell>
          <cell r="B74">
            <v>1</v>
          </cell>
          <cell r="C74" t="str">
            <v>https://www.nestleprofessional-latam.com/cl/marcas/nestle</v>
          </cell>
          <cell r="D74" t="str">
            <v>Ver celda D4</v>
          </cell>
          <cell r="G74" t="str">
            <v>IBS</v>
          </cell>
          <cell r="H74" t="str">
            <v>NO</v>
          </cell>
        </row>
        <row r="75">
          <cell r="A75" t="str">
            <v>https://www.nestleprofessional-latam.com/cl/mckay/galleta-mckay-alteza-chirimoya-140g</v>
          </cell>
          <cell r="B75">
            <v>1</v>
          </cell>
          <cell r="C75" t="str">
            <v>https://www.nestleprofessional-latam.com/cl/marcas/nestle</v>
          </cell>
          <cell r="D75" t="str">
            <v>Ver celda D4</v>
          </cell>
          <cell r="G75" t="str">
            <v>IBS</v>
          </cell>
          <cell r="H75" t="str">
            <v>NO</v>
          </cell>
        </row>
        <row r="76">
          <cell r="A76" t="str">
            <v>https://www.nestleprofessional-latam.com/cl/mckay/galleta-mckay-alteza-helado-140g</v>
          </cell>
          <cell r="B76">
            <v>1</v>
          </cell>
          <cell r="C76" t="str">
            <v>https://www.nestleprofessional-latam.com/cl/marcas/nestle</v>
          </cell>
          <cell r="D76" t="str">
            <v>Ver celda D4</v>
          </cell>
          <cell r="G76" t="str">
            <v>IBS</v>
          </cell>
          <cell r="H76" t="str">
            <v>NO</v>
          </cell>
        </row>
        <row r="77">
          <cell r="A77" t="str">
            <v>https://www.nestleprofessional-latam.com/cl/mckay/galleta-mckay-coco-120g</v>
          </cell>
          <cell r="B77">
            <v>2</v>
          </cell>
          <cell r="C77" t="str">
            <v>https://www.nestleprofessional-latam.com/cl/marcas/nestle
https://www.nestleprofessional-latam.com/cl/es-ar/recetas/cappuccino-vainilla-de-coco</v>
          </cell>
          <cell r="D77" t="str">
            <v>1. Ver celda D4
2. Cambiar receta "Cappuccino Vainilla De Coco" por https://www.nestleprofessional-latam.com/cl/recetas/frozen-caramel-latte</v>
          </cell>
          <cell r="G77" t="str">
            <v>IBS</v>
          </cell>
          <cell r="H77" t="str">
            <v>NO</v>
          </cell>
        </row>
        <row r="78">
          <cell r="A78" t="str">
            <v>https://www.nestleprofessional-latam.com/cl/mckay/galleta-mckay-criollita-100g</v>
          </cell>
          <cell r="B78">
            <v>1</v>
          </cell>
          <cell r="C78" t="str">
            <v>https://www.nestleprofessional-latam.com/cl/marcas/nestle</v>
          </cell>
          <cell r="D78" t="str">
            <v>Ver celda D4</v>
          </cell>
          <cell r="G78" t="str">
            <v>IBS</v>
          </cell>
          <cell r="H78" t="str">
            <v>NO</v>
          </cell>
        </row>
        <row r="79">
          <cell r="A79" t="str">
            <v>https://www.nestleprofessional-latam.com/cl/mckay/galleta-mckay-grill-42x35g</v>
          </cell>
          <cell r="B79">
            <v>1</v>
          </cell>
          <cell r="C79" t="str">
            <v>https://www.nestleprofessional-latam.com/cl/marcas/nestle</v>
          </cell>
          <cell r="D79" t="str">
            <v>Ver celda D4</v>
          </cell>
          <cell r="G79" t="str">
            <v>IBS</v>
          </cell>
          <cell r="H79" t="str">
            <v>NO</v>
          </cell>
        </row>
        <row r="80">
          <cell r="A80" t="str">
            <v>https://www.nestleprofessional-latam.com/cl/mckay/galleta-mckay-mantequilla-140g</v>
          </cell>
          <cell r="B80">
            <v>1</v>
          </cell>
          <cell r="C80" t="str">
            <v>https://www.nestleprofessional-latam.com/cl/marcas/nestle</v>
          </cell>
          <cell r="D80" t="str">
            <v>Ver celda D4</v>
          </cell>
          <cell r="G80" t="str">
            <v>IBS</v>
          </cell>
          <cell r="H80" t="str">
            <v>NO</v>
          </cell>
        </row>
        <row r="81">
          <cell r="A81" t="str">
            <v>https://www.nestleprofessional-latam.com/cl/mckay/galleta-mckay-maravilla-120g</v>
          </cell>
          <cell r="B81">
            <v>1</v>
          </cell>
          <cell r="C81" t="str">
            <v>https://www.nestleprofessional-latam.com/cl/marcas/nestle</v>
          </cell>
          <cell r="D81" t="str">
            <v>Ver celda D4</v>
          </cell>
          <cell r="G81" t="str">
            <v>IBS</v>
          </cell>
          <cell r="H81" t="str">
            <v>NO</v>
          </cell>
        </row>
        <row r="82">
          <cell r="A82" t="str">
            <v>https://www.nestleprofessional-latam.com/cl/mckay/galleta-mckay-mini-morocha-50g</v>
          </cell>
          <cell r="B82">
            <v>1</v>
          </cell>
          <cell r="C82" t="str">
            <v>https://www.nestleprofessional-latam.com/cl/marcas/nestle</v>
          </cell>
          <cell r="D82" t="str">
            <v>Ver celda D4</v>
          </cell>
          <cell r="G82" t="str">
            <v>IBS</v>
          </cell>
          <cell r="H82" t="str">
            <v>NO</v>
          </cell>
        </row>
        <row r="83">
          <cell r="A83" t="str">
            <v>https://www.nestleprofessional-latam.com/cl/mckay/galleta-mckay-niza-150g</v>
          </cell>
          <cell r="B83">
            <v>1</v>
          </cell>
          <cell r="C83" t="str">
            <v>https://www.nestleprofessional-latam.com/cl/marcas/nestle</v>
          </cell>
          <cell r="D83" t="str">
            <v>Ver celda D4</v>
          </cell>
          <cell r="G83" t="str">
            <v>IBS</v>
          </cell>
          <cell r="H83" t="str">
            <v>NO</v>
          </cell>
        </row>
        <row r="84">
          <cell r="A84" t="str">
            <v>https://www.nestleprofessional-latam.com/cl/mckay/galleta-mckay-soda-180g</v>
          </cell>
          <cell r="B84">
            <v>1</v>
          </cell>
          <cell r="C84" t="str">
            <v>https://www.nestleprofessional-latam.com/cl/marcas/nestle</v>
          </cell>
          <cell r="D84" t="str">
            <v>Ver celda D4</v>
          </cell>
          <cell r="G84" t="str">
            <v>IBS</v>
          </cell>
          <cell r="H84" t="str">
            <v>NO</v>
          </cell>
        </row>
        <row r="85">
          <cell r="A85" t="str">
            <v>https://www.nestleprofessional-latam.com/cl/mckay/galleta-mckay-vino-155g</v>
          </cell>
          <cell r="B85">
            <v>1</v>
          </cell>
          <cell r="C85" t="str">
            <v>https://www.nestleprofessional-latam.com/cl/marcas/nestle</v>
          </cell>
          <cell r="D85" t="str">
            <v>Ver celda D4</v>
          </cell>
          <cell r="G85" t="str">
            <v>IBS</v>
          </cell>
          <cell r="H85" t="str">
            <v>NO</v>
          </cell>
        </row>
        <row r="86">
          <cell r="A86" t="str">
            <v>https://www.nestleprofessional-latam.com/cl/mckay/galleta-triton-chocolate-126g</v>
          </cell>
          <cell r="B86">
            <v>1</v>
          </cell>
          <cell r="C86" t="str">
            <v>https://www.nestleprofessional-latam.com/cl/marcas/nestle</v>
          </cell>
          <cell r="D86" t="str">
            <v>Ver celda D4</v>
          </cell>
          <cell r="G86" t="str">
            <v>IBS</v>
          </cell>
          <cell r="H86" t="str">
            <v>NO</v>
          </cell>
        </row>
        <row r="87">
          <cell r="A87" t="str">
            <v>https://www.nestleprofessional-latam.com/cl/mckay/galleta-triton-vainilla-126g</v>
          </cell>
          <cell r="B87">
            <v>1</v>
          </cell>
          <cell r="C87" t="str">
            <v>https://www.nestleprofessional-latam.com/cl/marcas/nestle</v>
          </cell>
          <cell r="D87" t="str">
            <v>Ver celda D4</v>
          </cell>
          <cell r="G87" t="str">
            <v>IBS</v>
          </cell>
          <cell r="H87" t="str">
            <v>NO</v>
          </cell>
        </row>
        <row r="88">
          <cell r="A88" t="str">
            <v>https://www.nestleprofessional-latam.com/cl/mckay/mckay-galleta-limon-30x120g-cl</v>
          </cell>
          <cell r="B88">
            <v>1</v>
          </cell>
          <cell r="C88" t="str">
            <v>https://www.nestleprofessional-latam.com/cl/marcas/nestle</v>
          </cell>
          <cell r="D88" t="str">
            <v>Ver celda D4</v>
          </cell>
          <cell r="G88" t="str">
            <v>IBS</v>
          </cell>
          <cell r="H88" t="str">
            <v>NO</v>
          </cell>
        </row>
        <row r="89">
          <cell r="A89" t="str">
            <v>https://www.nestleprofessional-latam.com/cl/mckay/mckay-mini-galleta-mantequilla-42x40gcl</v>
          </cell>
          <cell r="B89">
            <v>1</v>
          </cell>
          <cell r="C89" t="str">
            <v>https://www.nestleprofessional-latam.com/cl/marcas/nestle</v>
          </cell>
          <cell r="D89" t="str">
            <v>Ver celda D4</v>
          </cell>
          <cell r="G89" t="str">
            <v>IBS</v>
          </cell>
          <cell r="H89" t="str">
            <v>NO</v>
          </cell>
        </row>
        <row r="90">
          <cell r="A90" t="str">
            <v>https://www.nestleprofessional-latam.com/cl/mckay/mckay-mini-galleta-niza-42x40gn1cl</v>
          </cell>
          <cell r="B90">
            <v>1</v>
          </cell>
          <cell r="C90" t="str">
            <v>https://www.nestleprofessional-latam.com/cl/marcas/nestle</v>
          </cell>
          <cell r="D90" t="str">
            <v>Ver celda D4</v>
          </cell>
          <cell r="G90" t="str">
            <v>IBS</v>
          </cell>
          <cell r="H90" t="str">
            <v>NO</v>
          </cell>
        </row>
        <row r="91">
          <cell r="A91" t="str">
            <v>https://www.nestleprofessional-latam.com/cl/mckay/mini-galleta-mckay-coco-40g</v>
          </cell>
          <cell r="B91">
            <v>2</v>
          </cell>
          <cell r="C91" t="str">
            <v>https://www.nestleprofessional-latam.com/cl/marcas/nestle
https://www.nestleprofessional-latam.com/cl/es-ar/recetas/cappuccino-vainilla-de-coco</v>
          </cell>
          <cell r="D91" t="str">
            <v>1. Ver celda D4
2. Cambiar receta "Cappuccino Vainilla De Coco" por https://www.nestleprofessional-latam.com/cl/recetas/frozen-caramel-latte</v>
          </cell>
          <cell r="G91" t="str">
            <v>IBS</v>
          </cell>
          <cell r="H91" t="str">
            <v>NO</v>
          </cell>
        </row>
        <row r="92">
          <cell r="A92" t="str">
            <v>https://www.nestleprofessional-latam.com/cl/mckay/mini-galleta-mckay-vino-40g</v>
          </cell>
          <cell r="B92">
            <v>1</v>
          </cell>
          <cell r="C92" t="str">
            <v>https://www.nestleprofessional-latam.com/cl/marcas/nestle</v>
          </cell>
          <cell r="D92" t="str">
            <v>Ver celda D4</v>
          </cell>
          <cell r="G92" t="str">
            <v>IBS</v>
          </cell>
          <cell r="H92" t="str">
            <v>NO</v>
          </cell>
        </row>
        <row r="93">
          <cell r="A93" t="str">
            <v>https://www.nestleprofessional-latam.com/cl/mckay/mini-galleta-triton-vainilla</v>
          </cell>
          <cell r="B93">
            <v>1</v>
          </cell>
          <cell r="C93" t="str">
            <v>https://www.nestleprofessional-latam.com/cl/marcas/nestle</v>
          </cell>
          <cell r="D93" t="str">
            <v>Ver celda D4</v>
          </cell>
          <cell r="G93" t="str">
            <v>IBS</v>
          </cell>
          <cell r="H93" t="str">
            <v>NO</v>
          </cell>
        </row>
        <row r="94">
          <cell r="A94" t="str">
            <v>https://www.nestleprofessional-latam.com/cl/milo/milo-activ-go-bolsa-1000g</v>
          </cell>
          <cell r="B94">
            <v>1</v>
          </cell>
          <cell r="C94" t="str">
            <v>https://www.nestleprofessional-latam.com/cl/marcas/nestle</v>
          </cell>
          <cell r="D94" t="str">
            <v>Ver celda D4</v>
          </cell>
          <cell r="G94" t="str">
            <v>IBS</v>
          </cell>
          <cell r="H94" t="str">
            <v>NO</v>
          </cell>
        </row>
        <row r="95">
          <cell r="A95" t="str">
            <v>https://www.nestleprofessional-latam.com/cl/milo/milo-activ-go-bolsa-1500g</v>
          </cell>
          <cell r="B95">
            <v>1</v>
          </cell>
          <cell r="C95" t="str">
            <v>https://www.nestleprofessional-latam.com/cl/marcas/nestle</v>
          </cell>
          <cell r="D95" t="str">
            <v>Ver celda D4</v>
          </cell>
          <cell r="G95" t="str">
            <v>IBS</v>
          </cell>
          <cell r="H95" t="str">
            <v>NO</v>
          </cell>
        </row>
        <row r="96">
          <cell r="A96" t="str">
            <v>https://www.nestleprofessional-latam.com/cl/milo/milo-activ-go-bolsa-300g</v>
          </cell>
          <cell r="B96">
            <v>1</v>
          </cell>
          <cell r="C96" t="str">
            <v>https://www.nestleprofessional-latam.com/cl/marcas/nestle</v>
          </cell>
          <cell r="D96" t="str">
            <v>Ver celda D4</v>
          </cell>
          <cell r="G96" t="str">
            <v>IBS</v>
          </cell>
          <cell r="H96" t="str">
            <v>NO</v>
          </cell>
        </row>
        <row r="97">
          <cell r="A97" t="str">
            <v>https://www.nestleprofessional-latam.com/cl/milo/milo-activ-go-multipack-20x28g</v>
          </cell>
          <cell r="B97">
            <v>1</v>
          </cell>
          <cell r="C97" t="str">
            <v>https://www.nestleprofessional-latam.com/cl/marcas/nestle</v>
          </cell>
          <cell r="D97" t="str">
            <v>Ver celda D4</v>
          </cell>
          <cell r="G97" t="str">
            <v>IBS</v>
          </cell>
          <cell r="H97" t="str">
            <v>NO</v>
          </cell>
        </row>
        <row r="98">
          <cell r="A98" t="str">
            <v>https://www.nestleprofessional-latam.com/cl/milo/milo-activ-go-tarro-700g</v>
          </cell>
          <cell r="B98">
            <v>1</v>
          </cell>
          <cell r="C98" t="str">
            <v>https://www.nestleprofessional-latam.com/cl/marcas/nestle</v>
          </cell>
          <cell r="D98" t="str">
            <v>Ver celda D4</v>
          </cell>
          <cell r="G98" t="str">
            <v>IBS</v>
          </cell>
          <cell r="H98" t="str">
            <v>NO</v>
          </cell>
        </row>
        <row r="99">
          <cell r="A99" t="str">
            <v>https://www.nestleprofessional-latam.com/cl/milo/milo-bolsa-1kg</v>
          </cell>
          <cell r="B99">
            <v>1</v>
          </cell>
          <cell r="C99" t="str">
            <v>https://www.nestleprofessional-latam.com/cl/marcas/nestle</v>
          </cell>
          <cell r="D99" t="str">
            <v>Ver celda D4</v>
          </cell>
          <cell r="G99" t="str">
            <v>IBS</v>
          </cell>
          <cell r="H99" t="str">
            <v>NO</v>
          </cell>
        </row>
        <row r="100">
          <cell r="A100" t="str">
            <v>https://www.nestleprofessional-latam.com/cl/natures-heart/bebida-vegetal-barista-natures-heart-1l</v>
          </cell>
          <cell r="B100">
            <v>1</v>
          </cell>
          <cell r="C100" t="str">
            <v>https://www.nestleprofessional-latam.com/cl/marcas/nestle</v>
          </cell>
          <cell r="D100" t="str">
            <v>Ver celda D4</v>
          </cell>
          <cell r="G100" t="str">
            <v>IBS</v>
          </cell>
          <cell r="H100" t="str">
            <v>NO</v>
          </cell>
        </row>
        <row r="101">
          <cell r="A101" t="str">
            <v>https://www.nestleprofessional-latam.com/cl/natures-heart/bebida-vegetal-polvo</v>
          </cell>
          <cell r="B101">
            <v>1</v>
          </cell>
          <cell r="C101" t="str">
            <v>https://www.nestleprofessional-latam.com/cl/marcas/nestle</v>
          </cell>
          <cell r="D101" t="str">
            <v>Ver celda D4</v>
          </cell>
          <cell r="G101" t="str">
            <v>IBS</v>
          </cell>
          <cell r="H101" t="str">
            <v>NO</v>
          </cell>
        </row>
        <row r="102">
          <cell r="A102" t="str">
            <v>https://www.nestleprofessional-latam.com/cl/natures-heart/te-natures-heart-ceylan-20-bolsitas</v>
          </cell>
          <cell r="B102">
            <v>1</v>
          </cell>
          <cell r="C102" t="str">
            <v>https://www.nestleprofessional-latam.com/cl/marcas/nestle</v>
          </cell>
          <cell r="D102" t="str">
            <v>Ver celda D4</v>
          </cell>
          <cell r="G102" t="str">
            <v>IBS</v>
          </cell>
          <cell r="H102" t="str">
            <v>NO</v>
          </cell>
        </row>
        <row r="103">
          <cell r="A103" t="str">
            <v>https://www.nestleprofessional-latam.com/cl/natures-heart/te-natures-heart-earl-grey-20-bolsitas</v>
          </cell>
          <cell r="B103">
            <v>1</v>
          </cell>
          <cell r="C103" t="str">
            <v>https://www.nestleprofessional-latam.com/cl/marcas/nestle</v>
          </cell>
          <cell r="D103" t="str">
            <v>Ver celda D4</v>
          </cell>
          <cell r="G103" t="str">
            <v>IBS</v>
          </cell>
          <cell r="H103" t="str">
            <v>NO</v>
          </cell>
        </row>
        <row r="104">
          <cell r="A104" t="str">
            <v>https://www.nestleprofessional-latam.com/cl/natures-heart/te-natures-heart-limon-jengibre-20-bolsitas</v>
          </cell>
          <cell r="B104">
            <v>1</v>
          </cell>
          <cell r="C104" t="str">
            <v>https://www.nestleprofessional-latam.com/cl/marcas/nestle</v>
          </cell>
          <cell r="D104" t="str">
            <v>Ver celda D4</v>
          </cell>
          <cell r="G104" t="str">
            <v>IBS</v>
          </cell>
          <cell r="H104" t="str">
            <v>NO</v>
          </cell>
        </row>
        <row r="105">
          <cell r="A105" t="str">
            <v>https://www.nestleprofessional-latam.com/cl/natures-heart/te-natures-heart-verde-puro-20-bolsitas</v>
          </cell>
          <cell r="B105">
            <v>1</v>
          </cell>
          <cell r="C105" t="str">
            <v>https://www.nestleprofessional-latam.com/cl/marcas/nestle</v>
          </cell>
          <cell r="D105" t="str">
            <v>Ver celda D4</v>
          </cell>
          <cell r="G105" t="str">
            <v>IBS</v>
          </cell>
          <cell r="H105" t="str">
            <v>NO</v>
          </cell>
        </row>
        <row r="106">
          <cell r="A106" t="str">
            <v>https://www.nestleprofessional-latam.com/cl/nescafe-dolce-gusto/cafe-au-lait-cap</v>
          </cell>
          <cell r="B106">
            <v>1</v>
          </cell>
          <cell r="C106" t="str">
            <v>https://www.nestleprofessional-latam.com/cl/marcas/nestle</v>
          </cell>
          <cell r="D106" t="str">
            <v>Ver celda D4</v>
          </cell>
          <cell r="G106" t="str">
            <v>IBS</v>
          </cell>
          <cell r="H106" t="str">
            <v>NO</v>
          </cell>
        </row>
        <row r="107">
          <cell r="A107" t="str">
            <v>https://www.nestleprofessional-latam.com/cl/nescafe-dolce-gusto/cafe-nescafe-dolce-gusto-americano-16-capsulas</v>
          </cell>
          <cell r="B107">
            <v>1</v>
          </cell>
          <cell r="C107" t="str">
            <v>https://www.nestleprofessional-latam.com/cl/marcas/nestle</v>
          </cell>
          <cell r="D107" t="str">
            <v>Ver celda D4</v>
          </cell>
          <cell r="G107" t="str">
            <v>IBS</v>
          </cell>
          <cell r="H107" t="str">
            <v>NO</v>
          </cell>
        </row>
        <row r="108">
          <cell r="A108" t="str">
            <v>https://www.nestleprofessional-latam.com/cl/nescafe-dolce-gusto/cafe-nescafe-dolce-gusto-latte-macchiato-vanilla-16-capsulas</v>
          </cell>
          <cell r="B108">
            <v>1</v>
          </cell>
          <cell r="C108" t="str">
            <v>https://www.nestleprofessional-latam.com/cl/marcas/nestle</v>
          </cell>
          <cell r="D108" t="str">
            <v>Ver celda D4</v>
          </cell>
          <cell r="G108" t="str">
            <v>IBS</v>
          </cell>
          <cell r="H108" t="str">
            <v>NO</v>
          </cell>
        </row>
        <row r="109">
          <cell r="A109" t="str">
            <v>https://www.nestleprofessional-latam.com/cl/nescafe-dolce-gusto/cafe-nescafe-dolce-gusto-mocha-16-capsulas</v>
          </cell>
          <cell r="B109">
            <v>1</v>
          </cell>
          <cell r="C109" t="str">
            <v>https://www.nestleprofessional-latam.com/cl/marcas/nestle</v>
          </cell>
          <cell r="D109" t="str">
            <v>Ver celda D4</v>
          </cell>
          <cell r="G109" t="str">
            <v>IBS</v>
          </cell>
          <cell r="H109" t="str">
            <v>NO</v>
          </cell>
        </row>
        <row r="110">
          <cell r="A110" t="str">
            <v>https://www.nestleprofessional-latam.com/cl/nescafe-dolce-gusto/cappuccino-caps</v>
          </cell>
          <cell r="B110">
            <v>1</v>
          </cell>
          <cell r="C110" t="str">
            <v>https://www.nestleprofessional-latam.com/cl/marcas/nestle</v>
          </cell>
          <cell r="D110" t="str">
            <v>Ver celda D4</v>
          </cell>
          <cell r="G110" t="str">
            <v>IBS</v>
          </cell>
          <cell r="H110" t="str">
            <v>NO</v>
          </cell>
        </row>
        <row r="111">
          <cell r="A111" t="str">
            <v>https://www.nestleprofessional-latam.com/cl/nescafe-dolce-gusto/chococino-caps</v>
          </cell>
          <cell r="B111">
            <v>1</v>
          </cell>
          <cell r="C111" t="str">
            <v>https://www.nestleprofessional-latam.com/cl/marcas/nestle</v>
          </cell>
          <cell r="D111" t="str">
            <v>Ver celda D4</v>
          </cell>
          <cell r="G111" t="str">
            <v>IBS</v>
          </cell>
          <cell r="H111" t="str">
            <v>NO</v>
          </cell>
        </row>
        <row r="112">
          <cell r="A112" t="str">
            <v>https://www.nestleprofessional-latam.com/cl/nescafe-dolce-gusto/espresso-intenso</v>
          </cell>
          <cell r="B112">
            <v>1</v>
          </cell>
          <cell r="C112" t="str">
            <v>https://www.nestleprofessional-latam.com/cl/marcas/nestle</v>
          </cell>
          <cell r="D112" t="str">
            <v>Ver celda D4</v>
          </cell>
          <cell r="G112" t="str">
            <v>IBS</v>
          </cell>
          <cell r="H112" t="str">
            <v>NO</v>
          </cell>
        </row>
        <row r="113">
          <cell r="A113" t="str">
            <v>https://www.nestleprofessional-latam.com/cl/nescafe-dolce-gusto/maquina-dolce-gusto-genio-s</v>
          </cell>
          <cell r="B113">
            <v>1</v>
          </cell>
          <cell r="C113" t="str">
            <v>https://www.nestleprofessional-latam.com/cl/marcas/nestle</v>
          </cell>
          <cell r="D113" t="str">
            <v>Ver celda D4</v>
          </cell>
          <cell r="G113" t="str">
            <v>IBS</v>
          </cell>
          <cell r="H113" t="str">
            <v>NO</v>
          </cell>
        </row>
        <row r="114">
          <cell r="A114" t="str">
            <v>https://www.nestleprofessional-latam.com/cl/nescafe-dolce-gusto/starbucks-nescafe-dolce-gusto-cappuccino-12-capsulas</v>
          </cell>
          <cell r="B114">
            <v>1</v>
          </cell>
          <cell r="C114" t="str">
            <v>https://www.nestleprofessional-latam.com/cl/marcas/nestle</v>
          </cell>
          <cell r="D114" t="str">
            <v>Ver celda D4</v>
          </cell>
          <cell r="G114" t="str">
            <v>IBS</v>
          </cell>
          <cell r="H114" t="str">
            <v>NO</v>
          </cell>
        </row>
        <row r="115">
          <cell r="A115" t="str">
            <v>https://www.nestleprofessional-latam.com/cl/nescafe-dolce-gusto/starbucks-nescafe-dolce-gusto-caramel-macchiato-12-capsulas</v>
          </cell>
          <cell r="B115">
            <v>1</v>
          </cell>
          <cell r="C115" t="str">
            <v>https://www.nestleprofessional-latam.com/cl/marcas/nestle</v>
          </cell>
          <cell r="D115" t="str">
            <v>Ver celda D4</v>
          </cell>
          <cell r="G115" t="str">
            <v>IBS</v>
          </cell>
          <cell r="H115" t="str">
            <v>NO</v>
          </cell>
        </row>
        <row r="116">
          <cell r="A116" t="str">
            <v>https://www.nestleprofessional-latam.com/cl/nescafe-dolce-gusto/starbucks-nescafe-dolce-gusto-espresso-colombia-12-capsulas</v>
          </cell>
          <cell r="B116">
            <v>1</v>
          </cell>
          <cell r="C116" t="str">
            <v>https://www.nestleprofessional-latam.com/cl/marcas/nestle</v>
          </cell>
          <cell r="D116" t="str">
            <v>Ver celda D4</v>
          </cell>
          <cell r="G116" t="str">
            <v>IBS</v>
          </cell>
          <cell r="H116" t="str">
            <v>NO</v>
          </cell>
        </row>
        <row r="117">
          <cell r="A117" t="str">
            <v>https://www.nestleprofessional-latam.com/cl/nescafe-dolce-gusto/te-nescafe-dolce-gusto-chai-latte-16-capsulas</v>
          </cell>
          <cell r="B117">
            <v>1</v>
          </cell>
          <cell r="C117" t="str">
            <v>https://www.nestleprofessional-latam.com/cl/marcas/nestle</v>
          </cell>
          <cell r="D117" t="str">
            <v>Ver celda D4</v>
          </cell>
          <cell r="G117" t="str">
            <v>IBS</v>
          </cell>
          <cell r="H117" t="str">
            <v>NO</v>
          </cell>
        </row>
        <row r="118">
          <cell r="A118" t="str">
            <v>https://www.nestleprofessional-latam.com/cl/nescafe/-cacao-en-polvo-bolsa-1kg</v>
          </cell>
          <cell r="B118">
            <v>1</v>
          </cell>
          <cell r="C118" t="str">
            <v>https://www.nestleprofessional-latam.com/cl/marcas/nestle</v>
          </cell>
          <cell r="D118" t="str">
            <v>Ver celda D4</v>
          </cell>
          <cell r="G118" t="str">
            <v>IBS</v>
          </cell>
          <cell r="H118" t="str">
            <v>NO</v>
          </cell>
        </row>
        <row r="119">
          <cell r="A119" t="str">
            <v>https://www.nestleprofessional-latam.com/cl/nescafe/atp60e-maquina-cafe-grano</v>
          </cell>
          <cell r="B119">
            <v>1</v>
          </cell>
          <cell r="C119" t="str">
            <v>https://www.nestleprofessional-latam.com/cl/marcas/nestle</v>
          </cell>
          <cell r="D119" t="str">
            <v>Ver celda D4</v>
          </cell>
          <cell r="G119" t="str">
            <v>IBS</v>
          </cell>
          <cell r="H119" t="str">
            <v>NO</v>
          </cell>
        </row>
        <row r="120">
          <cell r="A120" t="str">
            <v>https://www.nestleprofessional-latam.com/cl/nescafe/cafe-cappuccino-140g</v>
          </cell>
          <cell r="B120">
            <v>1</v>
          </cell>
          <cell r="C120" t="str">
            <v>https://www.nestleprofessional-latam.com/cl/marcas/nestle</v>
          </cell>
          <cell r="D120" t="str">
            <v>Ver celda D4</v>
          </cell>
          <cell r="G120" t="str">
            <v>IBS</v>
          </cell>
          <cell r="H120" t="str">
            <v>NO</v>
          </cell>
        </row>
        <row r="121">
          <cell r="A121" t="str">
            <v>https://www.nestleprofessional-latam.com/cl/nescafe/cafe-dolca-tarro-400g</v>
          </cell>
          <cell r="B121">
            <v>1</v>
          </cell>
          <cell r="C121" t="str">
            <v>https://www.nestleprofessional-latam.com/cl/marcas/nestle</v>
          </cell>
          <cell r="D121" t="str">
            <v>Ver celda D4</v>
          </cell>
          <cell r="G121" t="str">
            <v>IBS</v>
          </cell>
          <cell r="H121" t="str">
            <v>NO</v>
          </cell>
        </row>
        <row r="122">
          <cell r="A122" t="str">
            <v>https://www.nestleprofessional-latam.com/cl/nescafe/cafe-fina-seleccion-50g</v>
          </cell>
          <cell r="B122">
            <v>1</v>
          </cell>
          <cell r="C122" t="str">
            <v>https://www.nestleprofessional-latam.com/cl/marcas/nestle</v>
          </cell>
          <cell r="D122" t="str">
            <v>Ver celda D4</v>
          </cell>
          <cell r="G122" t="str">
            <v>IBS</v>
          </cell>
          <cell r="H122" t="str">
            <v>NO</v>
          </cell>
        </row>
        <row r="123">
          <cell r="A123" t="str">
            <v>https://www.nestleprofessional-latam.com/cl/nescafe/cafe-nescafe-decaf-170g</v>
          </cell>
          <cell r="B123">
            <v>1</v>
          </cell>
          <cell r="C123" t="str">
            <v>https://www.nestleprofessional-latam.com/cl/marcas/nestle</v>
          </cell>
          <cell r="D123" t="str">
            <v>Ver celda D4</v>
          </cell>
          <cell r="G123" t="str">
            <v>IBS</v>
          </cell>
          <cell r="H123" t="str">
            <v>NO</v>
          </cell>
        </row>
        <row r="124">
          <cell r="A124" t="str">
            <v>https://www.nestleprofessional-latam.com/cl/nescafe/cafe-nescafe-stick-decaf</v>
          </cell>
          <cell r="B124">
            <v>1</v>
          </cell>
          <cell r="C124" t="str">
            <v>https://www.nestleprofessional-latam.com/cl/marcas/nestle</v>
          </cell>
          <cell r="D124" t="str">
            <v>Ver celda D4</v>
          </cell>
          <cell r="G124" t="str">
            <v>IBS</v>
          </cell>
          <cell r="H124" t="str">
            <v>NO</v>
          </cell>
        </row>
        <row r="125">
          <cell r="A125" t="str">
            <v>https://www.nestleprofessional-latam.com/cl/nescafe/cafe-nescafe-stick-tradicion</v>
          </cell>
          <cell r="B125">
            <v>1</v>
          </cell>
          <cell r="C125" t="str">
            <v>https://www.nestleprofessional-latam.com/cl/marcas/nestle</v>
          </cell>
          <cell r="D125" t="str">
            <v>Ver celda D4</v>
          </cell>
          <cell r="G125" t="str">
            <v>IBS</v>
          </cell>
          <cell r="H125" t="str">
            <v>NO</v>
          </cell>
        </row>
        <row r="126">
          <cell r="A126" t="str">
            <v>https://www.nestleprofessional-latam.com/cl/nescafe/cafe-nescafe-tradicion-tarro-50g</v>
          </cell>
          <cell r="B126">
            <v>1</v>
          </cell>
          <cell r="C126" t="str">
            <v>https://www.nestleprofessional-latam.com/cl/marcas/nestle</v>
          </cell>
          <cell r="D126" t="str">
            <v>Ver celda D4</v>
          </cell>
          <cell r="G126" t="str">
            <v>IBS</v>
          </cell>
          <cell r="H126" t="str">
            <v>NO</v>
          </cell>
        </row>
        <row r="127">
          <cell r="A127" t="str">
            <v>https://www.nestleprofessional-latam.com/cl/nescafe/cafe-tradicion-stabilo-500g</v>
          </cell>
          <cell r="B127">
            <v>1</v>
          </cell>
          <cell r="C127" t="str">
            <v>https://www.nestleprofessional-latam.com/cl/marcas/nestle</v>
          </cell>
          <cell r="D127" t="str">
            <v>Ver celda D4</v>
          </cell>
          <cell r="G127" t="str">
            <v>IBS</v>
          </cell>
          <cell r="H127" t="str">
            <v>NO</v>
          </cell>
        </row>
        <row r="128">
          <cell r="A128" t="str">
            <v>https://www.nestleprofessional-latam.com/cl/nescafe/cafe-tradicion-tarro-420g</v>
          </cell>
          <cell r="B128">
            <v>1</v>
          </cell>
          <cell r="C128" t="str">
            <v>https://www.nestleprofessional-latam.com/cl/marcas/nestle</v>
          </cell>
          <cell r="D128" t="str">
            <v>Ver celda D4</v>
          </cell>
          <cell r="G128" t="str">
            <v>IBS</v>
          </cell>
          <cell r="H128" t="str">
            <v>NO</v>
          </cell>
        </row>
        <row r="129">
          <cell r="A129" t="str">
            <v>https://www.nestleprofessional-latam.com/cl/nescafe/cappuccino-original-1kg</v>
          </cell>
          <cell r="B129">
            <v>1</v>
          </cell>
          <cell r="C129" t="str">
            <v>https://www.nestleprofessional-latam.com/cl/marcas/nestle</v>
          </cell>
          <cell r="D129" t="str">
            <v>Ver celda D4</v>
          </cell>
          <cell r="G129" t="str">
            <v>IBS</v>
          </cell>
          <cell r="H129" t="str">
            <v>NO</v>
          </cell>
        </row>
        <row r="130">
          <cell r="A130" t="str">
            <v>https://www.nestleprofessional-latam.com/cl/nescafe/cappuccino-vainilla-1kg</v>
          </cell>
          <cell r="B130">
            <v>1</v>
          </cell>
          <cell r="C130" t="str">
            <v>https://www.nestleprofessional-latam.com/cl/marcas/nestle</v>
          </cell>
          <cell r="D130" t="str">
            <v>Ver celda D4</v>
          </cell>
          <cell r="G130" t="str">
            <v>IBS</v>
          </cell>
          <cell r="H130" t="str">
            <v>NO</v>
          </cell>
        </row>
        <row r="131">
          <cell r="A131" t="str">
            <v>https://www.nestleprofessional-latam.com/cl/nescafe/doble-choca-moka-184g</v>
          </cell>
          <cell r="B131">
            <v>1</v>
          </cell>
          <cell r="C131" t="str">
            <v>https://www.nestleprofessional-latam.com/cl/marcas/nestle</v>
          </cell>
          <cell r="D131" t="str">
            <v>Ver celda D4</v>
          </cell>
          <cell r="G131" t="str">
            <v>IBS</v>
          </cell>
          <cell r="H131" t="str">
            <v>NO</v>
          </cell>
        </row>
        <row r="132">
          <cell r="A132" t="str">
            <v>https://www.nestleprofessional-latam.com/cl/nescafe/fina-seleccion-alta-rica</v>
          </cell>
          <cell r="B132">
            <v>1</v>
          </cell>
          <cell r="C132" t="str">
            <v>https://www.nestleprofessional-latam.com/cl/marcas/nestle</v>
          </cell>
          <cell r="D132" t="str">
            <v>Ver celda D4</v>
          </cell>
          <cell r="G132" t="str">
            <v>IBS</v>
          </cell>
          <cell r="H132" t="str">
            <v>NO</v>
          </cell>
        </row>
        <row r="133">
          <cell r="A133" t="str">
            <v>https://www.nestleprofessional-latam.com/cl/nescafe/ftp-30e-maquina-cafe-soluble</v>
          </cell>
          <cell r="B133">
            <v>1</v>
          </cell>
          <cell r="C133" t="str">
            <v>https://www.nestleprofessional-latam.com/cl/marcas/nestle</v>
          </cell>
          <cell r="D133" t="str">
            <v>Ver celda D4</v>
          </cell>
          <cell r="G133" t="str">
            <v>IBS</v>
          </cell>
          <cell r="H133" t="str">
            <v>NO</v>
          </cell>
        </row>
        <row r="134">
          <cell r="A134" t="str">
            <v>https://www.nestleprofessional-latam.com/cl/nescafe/fts-120-maquina-cafe-soluble</v>
          </cell>
          <cell r="B134">
            <v>1</v>
          </cell>
          <cell r="C134" t="str">
            <v>https://www.nestleprofessional-latam.com/cl/marcas/nestle</v>
          </cell>
          <cell r="D134" t="str">
            <v>Ver celda D4</v>
          </cell>
          <cell r="G134" t="str">
            <v>IBS</v>
          </cell>
          <cell r="H134" t="str">
            <v>NO</v>
          </cell>
        </row>
        <row r="135">
          <cell r="A135" t="str">
            <v>https://www.nestleprofessional-latam.com/cl/nescafe/fts-60-e-maquina-cafe-grano</v>
          </cell>
          <cell r="B135">
            <v>1</v>
          </cell>
          <cell r="C135" t="str">
            <v>https://www.nestleprofessional-latam.com/cl/marcas/nestle</v>
          </cell>
          <cell r="D135" t="str">
            <v>Ver celda D4</v>
          </cell>
          <cell r="G135" t="str">
            <v>IBS</v>
          </cell>
          <cell r="H135" t="str">
            <v>NO</v>
          </cell>
        </row>
        <row r="136">
          <cell r="A136" t="str">
            <v>https://www.nestleprofessional-latam.com/cl/nescafe/maquina-alegria-8-100</v>
          </cell>
          <cell r="B136">
            <v>1</v>
          </cell>
          <cell r="C136" t="str">
            <v>https://www.nestleprofessional-latam.com/cl/marcas/nestle</v>
          </cell>
          <cell r="D136" t="str">
            <v>Ver celda D4</v>
          </cell>
          <cell r="G136" t="str">
            <v>IBS</v>
          </cell>
          <cell r="H136" t="str">
            <v>NO</v>
          </cell>
        </row>
        <row r="137">
          <cell r="A137" t="str">
            <v>https://www.nestleprofessional-latam.com/cl/nescafe/maquina-vitro</v>
          </cell>
          <cell r="B137">
            <v>1</v>
          </cell>
          <cell r="C137" t="str">
            <v>https://www.nestleprofessional-latam.com/cl/marcas/nestle</v>
          </cell>
          <cell r="D137" t="str">
            <v>Ver celda D4</v>
          </cell>
          <cell r="G137" t="str">
            <v>IBS</v>
          </cell>
          <cell r="H137" t="str">
            <v>NO</v>
          </cell>
        </row>
        <row r="138">
          <cell r="A138" t="str">
            <v>https://www.nestleprofessional-latam.com/cl/nescafe/mts60e-maquina-cafe-grano</v>
          </cell>
          <cell r="B138">
            <v>1</v>
          </cell>
          <cell r="C138" t="str">
            <v>https://www.nestleprofessional-latam.com/cl/marcas/nestle</v>
          </cell>
          <cell r="D138" t="str">
            <v>Ver celda D4</v>
          </cell>
          <cell r="G138" t="str">
            <v>IBS</v>
          </cell>
          <cell r="H138" t="str">
            <v>NO</v>
          </cell>
        </row>
        <row r="139">
          <cell r="A139" t="str">
            <v>https://www.nestleprofessional-latam.com/cl/nescafe/nescafe-azucar-stick-5g</v>
          </cell>
          <cell r="B139">
            <v>1</v>
          </cell>
          <cell r="C139" t="str">
            <v>https://www.nestleprofessional-latam.com/cl/marcas/nestle</v>
          </cell>
          <cell r="D139" t="str">
            <v>Ver celda D4</v>
          </cell>
          <cell r="G139" t="str">
            <v>IBS</v>
          </cell>
          <cell r="H139" t="str">
            <v>NO</v>
          </cell>
        </row>
        <row r="140">
          <cell r="A140" t="str">
            <v>https://www.nestleprofessional-latam.com/cl/nescafe/nescafe-black-roast</v>
          </cell>
          <cell r="B140">
            <v>1</v>
          </cell>
          <cell r="C140" t="str">
            <v>https://www.nestleprofessional-latam.com/cl/marcas/nestle</v>
          </cell>
          <cell r="D140" t="str">
            <v>Ver celda D4</v>
          </cell>
          <cell r="G140" t="str">
            <v>IBS</v>
          </cell>
          <cell r="H140" t="str">
            <v>NO</v>
          </cell>
        </row>
        <row r="141">
          <cell r="A141" t="str">
            <v>https://www.nestleprofessional-latam.com/cl/nescafe/nescafe-decaf-frasco-170g</v>
          </cell>
          <cell r="B141">
            <v>1</v>
          </cell>
          <cell r="C141" t="str">
            <v>https://www.nestleprofessional-latam.com/cl/marcas/nestle</v>
          </cell>
          <cell r="D141" t="str">
            <v>Ver celda D4</v>
          </cell>
          <cell r="G141" t="str">
            <v>IBS</v>
          </cell>
          <cell r="H141" t="str">
            <v>NO</v>
          </cell>
        </row>
        <row r="142">
          <cell r="A142" t="str">
            <v>https://www.nestleprofessional-latam.com/cl/nescafe/nescafe-endulzane-stick-05g</v>
          </cell>
          <cell r="B142">
            <v>1</v>
          </cell>
          <cell r="C142" t="str">
            <v>https://www.nestleprofessional-latam.com/cl/marcas/nestle</v>
          </cell>
          <cell r="D142" t="str">
            <v>Ver celda D4</v>
          </cell>
          <cell r="G142" t="str">
            <v>IBS</v>
          </cell>
          <cell r="H142" t="str">
            <v>NO</v>
          </cell>
        </row>
        <row r="143">
          <cell r="A143" t="str">
            <v>https://www.nestleprofessional-latam.com/cl/nescafe/nescafe-espresso-grano-1-kg</v>
          </cell>
          <cell r="B143">
            <v>1</v>
          </cell>
          <cell r="C143" t="str">
            <v>https://www.nestleprofessional-latam.com/cl/marcas/nestle</v>
          </cell>
          <cell r="D143" t="str">
            <v>Ver celda D4</v>
          </cell>
          <cell r="G143" t="str">
            <v>IBS</v>
          </cell>
          <cell r="H143" t="str">
            <v>NO</v>
          </cell>
        </row>
        <row r="144">
          <cell r="A144" t="str">
            <v>https://www.nestleprofessional-latam.com/cl/nescafe/nescafe-mokaccino-1kg</v>
          </cell>
          <cell r="B144">
            <v>1</v>
          </cell>
          <cell r="C144" t="str">
            <v>https://www.nestleprofessional-latam.com/cl/marcas/nestle</v>
          </cell>
          <cell r="D144" t="str">
            <v>Ver celda D4</v>
          </cell>
          <cell r="G144" t="str">
            <v>IBS</v>
          </cell>
          <cell r="H144" t="str">
            <v>NO</v>
          </cell>
        </row>
        <row r="145">
          <cell r="A145" t="str">
            <v>https://www.nestleprofessional-latam.com/cl/nescafe/nescafe-mokaccino-rtd-330ml</v>
          </cell>
          <cell r="B145">
            <v>1</v>
          </cell>
          <cell r="C145" t="str">
            <v>https://www.nestleprofessional-latam.com/cl/marcas/nestle</v>
          </cell>
          <cell r="D145" t="str">
            <v>Ver celda D4</v>
          </cell>
          <cell r="G145" t="str">
            <v>IBS</v>
          </cell>
          <cell r="H145" t="str">
            <v>NO</v>
          </cell>
        </row>
        <row r="146">
          <cell r="A146" t="str">
            <v>https://www.nestleprofessional-latam.com/cl/nescafe/nescafe-paletilla-de-madera</v>
          </cell>
          <cell r="B146">
            <v>1</v>
          </cell>
          <cell r="C146" t="str">
            <v>https://www.nestleprofessional-latam.com/cl/marcas/nestle</v>
          </cell>
          <cell r="D146" t="str">
            <v>Ver celda D4</v>
          </cell>
          <cell r="G146" t="str">
            <v>IBS</v>
          </cell>
          <cell r="H146" t="str">
            <v>NO</v>
          </cell>
        </row>
        <row r="147">
          <cell r="A147" t="str">
            <v>https://www.nestleprofessional-latam.com/cl/nescafe/nescafe-tradicion-1kg</v>
          </cell>
          <cell r="B147">
            <v>1</v>
          </cell>
          <cell r="C147" t="str">
            <v>https://www.nestleprofessional-latam.com/cl/marcas/nestle</v>
          </cell>
          <cell r="D147" t="str">
            <v>Ver celda D4</v>
          </cell>
          <cell r="G147" t="str">
            <v>IBS</v>
          </cell>
          <cell r="H147" t="str">
            <v>NO</v>
          </cell>
        </row>
        <row r="148">
          <cell r="A148" t="str">
            <v>https://www.nestleprofessional-latam.com/cl/nescafe/nescafe-tradicion-frasco-50g</v>
          </cell>
          <cell r="B148">
            <v>1</v>
          </cell>
          <cell r="C148" t="str">
            <v>https://www.nestleprofessional-latam.com/cl/marcas/nestle</v>
          </cell>
          <cell r="D148" t="str">
            <v>Ver celda D4</v>
          </cell>
          <cell r="G148" t="str">
            <v>IBS</v>
          </cell>
          <cell r="H148" t="str">
            <v>NO</v>
          </cell>
        </row>
        <row r="149">
          <cell r="A149" t="str">
            <v>https://www.nestleprofessional-latam.com/cl/nescafe/rancilio-maquina-cafe-grano</v>
          </cell>
          <cell r="B149">
            <v>1</v>
          </cell>
          <cell r="C149" t="str">
            <v>https://www.nestleprofessional-latam.com/cl/marcas/nestle</v>
          </cell>
          <cell r="D149" t="str">
            <v>Ver celda D4</v>
          </cell>
          <cell r="G149" t="str">
            <v>IBS</v>
          </cell>
          <cell r="H149" t="str">
            <v>NO</v>
          </cell>
        </row>
        <row r="150">
          <cell r="A150" t="str">
            <v>https://www.nestleprofessional-latam.com/cl/nescafe/skimmed-milk-powder-500g</v>
          </cell>
          <cell r="B150">
            <v>1</v>
          </cell>
          <cell r="C150" t="str">
            <v>https://www.nestleprofessional-latam.com/cl/marcas/nestle</v>
          </cell>
          <cell r="D150" t="str">
            <v>Ver celda D4</v>
          </cell>
          <cell r="G150" t="str">
            <v>IBS</v>
          </cell>
          <cell r="H150" t="str">
            <v>NO</v>
          </cell>
        </row>
        <row r="151">
          <cell r="A151" t="str">
            <v>https://www.nestleprofessional-latam.com/cl/nescafe/tapa-de-vasos-8-12-y-20-oz</v>
          </cell>
          <cell r="B151">
            <v>1</v>
          </cell>
          <cell r="C151" t="str">
            <v>https://www.nestleprofessional-latam.com/cl/marcas/nestle</v>
          </cell>
          <cell r="D151" t="str">
            <v>Ver celda D4</v>
          </cell>
          <cell r="G151" t="str">
            <v>IBS</v>
          </cell>
          <cell r="H151" t="str">
            <v>NO</v>
          </cell>
        </row>
        <row r="152">
          <cell r="A152" t="str">
            <v>https://www.nestleprofessional-latam.com/cl/nescafe/vainilla-latte-148g-8-sobres</v>
          </cell>
          <cell r="B152">
            <v>1</v>
          </cell>
          <cell r="C152" t="str">
            <v>https://www.nestleprofessional-latam.com/cl/marcas/nestle</v>
          </cell>
          <cell r="D152" t="str">
            <v>Ver celda D4</v>
          </cell>
          <cell r="G152" t="str">
            <v>IBS</v>
          </cell>
          <cell r="H152" t="str">
            <v>NO</v>
          </cell>
        </row>
        <row r="153">
          <cell r="A153" t="str">
            <v>https://www.nestleprofessional-latam.com/cl/nescafe/vaso-nescafe-biodegradable</v>
          </cell>
          <cell r="B153">
            <v>1</v>
          </cell>
          <cell r="C153" t="str">
            <v>https://www.nestleprofessional-latam.com/cl/marcas/nestle</v>
          </cell>
          <cell r="D153" t="str">
            <v>Ver celda D4</v>
          </cell>
          <cell r="G153" t="str">
            <v>IBS</v>
          </cell>
          <cell r="H153" t="str">
            <v>NO</v>
          </cell>
        </row>
        <row r="154">
          <cell r="A154" t="str">
            <v>https://www.nestleprofessional-latam.com/cl/nestle-docello/postre-mousse-blanco</v>
          </cell>
          <cell r="B154">
            <v>1</v>
          </cell>
          <cell r="C154" t="str">
            <v>https://www.nestleprofessional-latam.com/cl/marcas/nestle</v>
          </cell>
          <cell r="D154" t="str">
            <v>Ver celda D4</v>
          </cell>
          <cell r="G154" t="str">
            <v>IBS</v>
          </cell>
          <cell r="H154" t="str">
            <v>NO</v>
          </cell>
        </row>
        <row r="155">
          <cell r="A155" t="str">
            <v>https://www.nestleprofessional-latam.com/cl/nestle-docello/postre-nestle-docello-mouse-de-chocolate-15kg</v>
          </cell>
          <cell r="B155">
            <v>1</v>
          </cell>
          <cell r="C155" t="str">
            <v>https://www.nestleprofessional-latam.com/cl/marcas/nestle</v>
          </cell>
          <cell r="D155" t="str">
            <v>Ver celda D4</v>
          </cell>
          <cell r="G155" t="str">
            <v>IBS</v>
          </cell>
          <cell r="H155" t="str">
            <v>NO</v>
          </cell>
        </row>
        <row r="156">
          <cell r="A156" t="str">
            <v>https://www.nestleprofessional-latam.com/cl/nestle-docello/postre-nestle-docello-panna-cotta-600g</v>
          </cell>
          <cell r="B156">
            <v>1</v>
          </cell>
          <cell r="C156" t="str">
            <v>https://www.nestleprofessional-latam.com/cl/marcas/nestle</v>
          </cell>
          <cell r="D156" t="str">
            <v>Ver celda D4</v>
          </cell>
          <cell r="G156" t="str">
            <v>IBS</v>
          </cell>
          <cell r="H156" t="str">
            <v>NO</v>
          </cell>
        </row>
        <row r="157">
          <cell r="A157" t="str">
            <v>https://www.nestleprofessional-latam.com/cl/nestle-docello/postre-tiramissu-800g</v>
          </cell>
          <cell r="B157">
            <v>1</v>
          </cell>
          <cell r="C157" t="str">
            <v>https://www.nestleprofessional-latam.com/cl/marcas/nestle</v>
          </cell>
          <cell r="D157" t="str">
            <v>Ver celda D4</v>
          </cell>
          <cell r="G157" t="str">
            <v>IBS</v>
          </cell>
          <cell r="H157" t="str">
            <v>NO</v>
          </cell>
        </row>
        <row r="158">
          <cell r="A158" t="str">
            <v>https://www.nestleprofessional-latam.com/cl/nestle-lacteos/crema-de-leche-tarro-nestle-48x157g</v>
          </cell>
          <cell r="B158">
            <v>1</v>
          </cell>
          <cell r="C158" t="str">
            <v>https://www.nestleprofessional-latam.com/cl/marcas/nestle</v>
          </cell>
          <cell r="D158" t="str">
            <v>Ver celda D4</v>
          </cell>
          <cell r="G158" t="str">
            <v>IBS</v>
          </cell>
          <cell r="H158" t="str">
            <v>NO</v>
          </cell>
        </row>
        <row r="159">
          <cell r="A159" t="str">
            <v>https://www.nestleprofessional-latam.com/cl/nestle-lacteos/leche-condensada-leche-sur-397g</v>
          </cell>
          <cell r="B159">
            <v>1</v>
          </cell>
          <cell r="C159" t="str">
            <v>https://www.nestleprofessional-latam.com/cl/marcas/nestle</v>
          </cell>
          <cell r="D159" t="str">
            <v>Ver celda D4</v>
          </cell>
          <cell r="G159" t="str">
            <v>IBS</v>
          </cell>
          <cell r="H159" t="str">
            <v>NO</v>
          </cell>
        </row>
        <row r="160">
          <cell r="A160" t="str">
            <v>https://www.nestleprofessional-latam.com/cl/nestle-lacteos/nestle-crema-de-leche-tarro-48x236g-cl</v>
          </cell>
          <cell r="B160">
            <v>1</v>
          </cell>
          <cell r="C160" t="str">
            <v>https://www.nestleprofessional-latam.com/cl/marcas/nestle</v>
          </cell>
          <cell r="D160" t="str">
            <v>Ver celda D4</v>
          </cell>
          <cell r="G160" t="str">
            <v>IBS</v>
          </cell>
          <cell r="H160" t="str">
            <v>NO</v>
          </cell>
        </row>
        <row r="161">
          <cell r="A161" t="str">
            <v>https://www.nestleprofessional-latam.com/cl/nestle-lacteos/nido-buen-dia-700-g</v>
          </cell>
          <cell r="B161">
            <v>1</v>
          </cell>
          <cell r="C161" t="str">
            <v>https://www.nestleprofessional-latam.com/cl/marcas/nestle</v>
          </cell>
          <cell r="D161" t="str">
            <v>Ver celda D4</v>
          </cell>
          <cell r="G161" t="str">
            <v>IBS</v>
          </cell>
          <cell r="H161" t="str">
            <v>NO</v>
          </cell>
        </row>
        <row r="162">
          <cell r="A162" t="str">
            <v>https://www.nestleprofessional-latam.com/cl/nestle-lacteos/nido-lep-instan-26mg-6x1350gcl</v>
          </cell>
          <cell r="B162">
            <v>1</v>
          </cell>
          <cell r="C162" t="str">
            <v>https://www.nestleprofessional-latam.com/cl/marcas/nestle</v>
          </cell>
          <cell r="D162" t="str">
            <v>Ver celda D4</v>
          </cell>
          <cell r="G162" t="str">
            <v>IBS</v>
          </cell>
          <cell r="H162" t="str">
            <v>NO</v>
          </cell>
        </row>
        <row r="163">
          <cell r="A163" t="str">
            <v>https://www.nestleprofessional-latam.com/cl/nestle-lacteos/nido-lep-instan-800g</v>
          </cell>
          <cell r="B163">
            <v>1</v>
          </cell>
          <cell r="C163" t="str">
            <v>https://www.nestleprofessional-latam.com/cl/marcas/nestle</v>
          </cell>
          <cell r="D163" t="str">
            <v>Ver celda D4</v>
          </cell>
          <cell r="G163" t="str">
            <v>IBS</v>
          </cell>
          <cell r="H163" t="str">
            <v>NO</v>
          </cell>
        </row>
        <row r="164">
          <cell r="A164" t="str">
            <v>https://www.nestleprofessional-latam.com/cl/nestle-lacteos/svelty-move-lep-descr</v>
          </cell>
          <cell r="B164">
            <v>1</v>
          </cell>
          <cell r="C164" t="str">
            <v>https://www.nestleprofessional-latam.com/cl/marcas/nestle</v>
          </cell>
          <cell r="D164" t="str">
            <v>Ver celda D4</v>
          </cell>
          <cell r="G164" t="str">
            <v>IBS</v>
          </cell>
          <cell r="H164" t="str">
            <v>NO</v>
          </cell>
        </row>
        <row r="165">
          <cell r="A165" t="str">
            <v>https://www.nestleprofessional-latam.com/cl/nestle-lacteos/svelty-move-slactosa</v>
          </cell>
          <cell r="B165">
            <v>1</v>
          </cell>
          <cell r="C165" t="str">
            <v>https://www.nestleprofessional-latam.com/cl/marcas/nestle</v>
          </cell>
          <cell r="D165" t="str">
            <v>Ver celda D4</v>
          </cell>
          <cell r="G165" t="str">
            <v>IBS</v>
          </cell>
          <cell r="H165" t="str">
            <v>NO</v>
          </cell>
        </row>
        <row r="166">
          <cell r="A166" t="str">
            <v>https://www.nestleprofessional-latam.com/cl/nestle/crema-de-leche-nestle-1l</v>
          </cell>
          <cell r="B166">
            <v>1</v>
          </cell>
          <cell r="C166" t="str">
            <v>https://www.nestleprofessional-latam.com/cl/marcas/nestle</v>
          </cell>
          <cell r="D166" t="str">
            <v>Ver celda D4</v>
          </cell>
          <cell r="G166" t="str">
            <v>IBS</v>
          </cell>
          <cell r="H166" t="str">
            <v>NO</v>
          </cell>
        </row>
        <row r="167">
          <cell r="A167" t="str">
            <v>https://www.nestleprofessional-latam.com/cl/nestle/leche-condensada-nestle-397g</v>
          </cell>
          <cell r="B167">
            <v>1</v>
          </cell>
          <cell r="C167" t="str">
            <v>https://www.nestleprofessional-latam.com/cl/marcas/nestle</v>
          </cell>
          <cell r="D167" t="str">
            <v>Ver celda D4</v>
          </cell>
          <cell r="G167" t="str">
            <v>IBS</v>
          </cell>
          <cell r="H167" t="str">
            <v>NO</v>
          </cell>
        </row>
        <row r="168">
          <cell r="A168" t="str">
            <v>https://www.nestleprofessional-latam.com/cl/nestle/leche-condensada-nestle-45kg</v>
          </cell>
          <cell r="B168">
            <v>1</v>
          </cell>
          <cell r="C168" t="str">
            <v>https://www.nestleprofessional-latam.com/cl/marcas/nestle</v>
          </cell>
          <cell r="D168" t="str">
            <v>Ver celda D4</v>
          </cell>
          <cell r="G168" t="str">
            <v>IBS</v>
          </cell>
          <cell r="H168" t="str">
            <v>NO</v>
          </cell>
        </row>
        <row r="169">
          <cell r="A169" t="str">
            <v>https://www.nestleprofessional-latam.com/cl/nestle/leche-condensada-sin-lactosa</v>
          </cell>
          <cell r="B169">
            <v>1</v>
          </cell>
          <cell r="C169" t="str">
            <v>https://www.nestleprofessional-latam.com/cl/marcas/nestle</v>
          </cell>
          <cell r="D169" t="str">
            <v>Ver celda D4</v>
          </cell>
          <cell r="G169" t="str">
            <v>IBS</v>
          </cell>
          <cell r="H169" t="str">
            <v>NO</v>
          </cell>
        </row>
        <row r="170">
          <cell r="A170" t="str">
            <v>https://www.nestleprofessional-latam.com/cl/nestle/leche-condensada-untable-26kg</v>
          </cell>
          <cell r="B170">
            <v>1</v>
          </cell>
          <cell r="C170" t="str">
            <v>https://www.nestleprofessional-latam.com/cl/marcas/nestle</v>
          </cell>
          <cell r="D170" t="str">
            <v>Ver celda D4</v>
          </cell>
          <cell r="G170" t="str">
            <v>IBS</v>
          </cell>
          <cell r="H170" t="str">
            <v>NO</v>
          </cell>
        </row>
        <row r="171">
          <cell r="A171" t="str">
            <v>https://www.nestleprofessional-latam.com/cl/nestle/leche-evaporada-ideal-400g</v>
          </cell>
          <cell r="B171">
            <v>1</v>
          </cell>
          <cell r="C171" t="str">
            <v>https://www.nestleprofessional-latam.com/cl/marcas/nestle</v>
          </cell>
          <cell r="D171" t="str">
            <v>Ver celda D4</v>
          </cell>
          <cell r="G171" t="str">
            <v>IBS</v>
          </cell>
          <cell r="H171" t="str">
            <v>NO</v>
          </cell>
        </row>
        <row r="172">
          <cell r="A172" t="str">
            <v>https://www.nestleprofessional-latam.com/cl/nestle/manjar-nestle-1kg</v>
          </cell>
          <cell r="B172">
            <v>1</v>
          </cell>
          <cell r="C172" t="str">
            <v>https://www.nestleprofessional-latam.com/cl/marcas/nestle</v>
          </cell>
          <cell r="D172" t="str">
            <v>Ver celda D4</v>
          </cell>
          <cell r="G172" t="str">
            <v>IBS</v>
          </cell>
          <cell r="H172" t="str">
            <v>NO</v>
          </cell>
        </row>
        <row r="173">
          <cell r="A173" t="str">
            <v>https://www.nestleprofessional-latam.com/cl/nestle/manjar-nestle-pastelero-45kg</v>
          </cell>
          <cell r="B173">
            <v>1</v>
          </cell>
          <cell r="C173" t="str">
            <v>https://www.nestleprofessional-latam.com/cl/marcas/nestle</v>
          </cell>
          <cell r="D173" t="str">
            <v>Ver celda D4</v>
          </cell>
          <cell r="G173" t="str">
            <v>IBS</v>
          </cell>
          <cell r="H173" t="str">
            <v>NO</v>
          </cell>
        </row>
        <row r="174">
          <cell r="A174" t="str">
            <v>https://www.nestleprofessional-latam.com/cl/nestle/manjar-receta-casera-1kg</v>
          </cell>
          <cell r="B174">
            <v>1</v>
          </cell>
          <cell r="C174" t="str">
            <v>https://www.nestleprofessional-latam.com/cl/marcas/nestle</v>
          </cell>
          <cell r="D174" t="str">
            <v>Ver celda D4</v>
          </cell>
          <cell r="G174" t="str">
            <v>IBS</v>
          </cell>
          <cell r="H174" t="str">
            <v>NO</v>
          </cell>
        </row>
        <row r="175">
          <cell r="A175" t="str">
            <v>https://www.nestleprofessional-latam.com/cl/nestle/manjar-sin-lactosa-500g</v>
          </cell>
          <cell r="B175">
            <v>1</v>
          </cell>
          <cell r="C175" t="str">
            <v>https://www.nestleprofessional-latam.com/cl/marcas/nestle</v>
          </cell>
          <cell r="D175" t="str">
            <v>Ver celda D4</v>
          </cell>
          <cell r="G175" t="str">
            <v>IBS</v>
          </cell>
          <cell r="H175" t="str">
            <v>NO</v>
          </cell>
        </row>
        <row r="176">
          <cell r="A176" t="str">
            <v>https://www.nestleprofessional-latam.com/cl/noticias</v>
          </cell>
          <cell r="B176">
            <v>1</v>
          </cell>
          <cell r="C176" t="str">
            <v>https://www.nestleprofessional-latam.com/cl/marcas/nestle</v>
          </cell>
          <cell r="D176" t="str">
            <v>Ver celda D4</v>
          </cell>
          <cell r="G176" t="str">
            <v>IBS</v>
          </cell>
          <cell r="H176" t="str">
            <v>NO</v>
          </cell>
        </row>
        <row r="177">
          <cell r="A177" t="str">
            <v>https://www.nestleprofessional-latam.com/cl/noticias/como-pagar-en-el-portal-nestle-professional</v>
          </cell>
          <cell r="B177">
            <v>1</v>
          </cell>
          <cell r="C177" t="str">
            <v>https://www.nestleprofessional-latam.com/cl/marcas/nestle</v>
          </cell>
          <cell r="D177" t="str">
            <v>Ver celda D4</v>
          </cell>
          <cell r="G177" t="str">
            <v>IBS</v>
          </cell>
          <cell r="H177" t="str">
            <v>NO</v>
          </cell>
        </row>
        <row r="178">
          <cell r="A178" t="str">
            <v>https://www.nestleprofessional-latam.com/cl/noticias/nestle-y-dunkin-se-unen</v>
          </cell>
          <cell r="B178">
            <v>1</v>
          </cell>
          <cell r="C178" t="str">
            <v>https://www.nestleprofessional-latam.com/cl/marcas/nestle</v>
          </cell>
          <cell r="D178" t="str">
            <v>Ver celda D4</v>
          </cell>
          <cell r="G178" t="str">
            <v>IBS</v>
          </cell>
          <cell r="H178" t="str">
            <v>NO</v>
          </cell>
        </row>
        <row r="179">
          <cell r="A179" t="str">
            <v>https://www.nestleprofessional-latam.com/cl/noticias/programa-yocuta</v>
          </cell>
          <cell r="B179">
            <v>1</v>
          </cell>
          <cell r="C179" t="str">
            <v>https://www.nestleprofessional-latam.com/cl/marcas/nestle</v>
          </cell>
          <cell r="D179" t="str">
            <v>Ver celda D4</v>
          </cell>
          <cell r="G179" t="str">
            <v>IBS</v>
          </cell>
          <cell r="H179" t="str">
            <v>NO</v>
          </cell>
        </row>
        <row r="180">
          <cell r="A180" t="str">
            <v>https://www.nestleprofessional-latam.com/cl/nuestra-compania</v>
          </cell>
          <cell r="B180">
            <v>1</v>
          </cell>
          <cell r="C180" t="str">
            <v>https://www.nestleprofessional-latam.com/cl/marcas/nestle</v>
          </cell>
          <cell r="D180" t="str">
            <v>Ver celda D4</v>
          </cell>
          <cell r="G180" t="str">
            <v>IBS</v>
          </cell>
          <cell r="H180" t="str">
            <v>NO</v>
          </cell>
        </row>
        <row r="181">
          <cell r="A181" t="str">
            <v>https://www.nestleprofessional-latam.com/cl/politica-de-privacidad-nestle</v>
          </cell>
          <cell r="B181">
            <v>1</v>
          </cell>
          <cell r="C181" t="str">
            <v>https://www.nestleprofessional-latam.com/cl/marcas/nestle</v>
          </cell>
          <cell r="D181" t="str">
            <v>Ver celda D4</v>
          </cell>
          <cell r="G181" t="str">
            <v>IBS</v>
          </cell>
          <cell r="H181" t="str">
            <v>NO</v>
          </cell>
        </row>
        <row r="182">
          <cell r="A182" t="str">
            <v>https://www.nestleprofessional-latam.com/cl/recetas</v>
          </cell>
          <cell r="B182">
            <v>1</v>
          </cell>
          <cell r="C182" t="str">
            <v>https://www.nestleprofessional-latam.com/cl/marcas/nestle</v>
          </cell>
          <cell r="D182" t="str">
            <v>Ver celda D4</v>
          </cell>
          <cell r="G182" t="str">
            <v>IBS</v>
          </cell>
          <cell r="H182" t="str">
            <v>NO</v>
          </cell>
        </row>
        <row r="183">
          <cell r="A183" t="str">
            <v>https://www.nestleprofessional-latam.com/cl/recetas/affogato-con-panna</v>
          </cell>
          <cell r="B183">
            <v>1</v>
          </cell>
          <cell r="C183" t="str">
            <v>https://www.nestleprofessional-latam.com/cl/marcas/nestle</v>
          </cell>
          <cell r="D183" t="str">
            <v>Ver celda D4</v>
          </cell>
          <cell r="G183" t="str">
            <v>IBS</v>
          </cell>
          <cell r="H183" t="str">
            <v>NO</v>
          </cell>
        </row>
        <row r="184">
          <cell r="A184" t="str">
            <v>https://www.nestleprofessional-latam.com/cl/recetas/alfajores-de-galleta-triton-y-manjar-nestle</v>
          </cell>
          <cell r="B184">
            <v>1</v>
          </cell>
          <cell r="C184" t="str">
            <v>https://www.nestleprofessional-latam.com/cl/marcas/nestle</v>
          </cell>
          <cell r="D184" t="str">
            <v>Ver celda D4</v>
          </cell>
          <cell r="G184" t="str">
            <v>IBS</v>
          </cell>
          <cell r="H184" t="str">
            <v>NO</v>
          </cell>
        </row>
        <row r="185">
          <cell r="A185" t="str">
            <v>https://www.nestleprofessional-latam.com/cl/recetas/alfajores-de-maicena</v>
          </cell>
          <cell r="B185">
            <v>1</v>
          </cell>
          <cell r="C185" t="str">
            <v>https://www.nestleprofessional-latam.com/cl/marcas/nestle</v>
          </cell>
          <cell r="D185" t="str">
            <v>Ver celda D4</v>
          </cell>
          <cell r="G185" t="str">
            <v>IBS</v>
          </cell>
          <cell r="H185" t="str">
            <v>NO</v>
          </cell>
        </row>
        <row r="186">
          <cell r="A186" t="str">
            <v>https://www.nestleprofessional-latam.com/cl/recetas/alfajores-rellenos-de-kitkat</v>
          </cell>
          <cell r="B186">
            <v>1</v>
          </cell>
          <cell r="C186" t="str">
            <v>https://www.nestleprofessional-latam.com/cl/marcas/nestle</v>
          </cell>
          <cell r="D186" t="str">
            <v>Ver celda D4</v>
          </cell>
          <cell r="G186" t="str">
            <v>IBS</v>
          </cell>
          <cell r="H186" t="str">
            <v>NO</v>
          </cell>
        </row>
        <row r="187">
          <cell r="A187" t="str">
            <v>https://www.nestleprofessional-latam.com/cl/recetas/arrollado-de-huaso</v>
          </cell>
          <cell r="B187">
            <v>1</v>
          </cell>
          <cell r="C187" t="str">
            <v>https://www.nestleprofessional-latam.com/cl/marcas/nestle</v>
          </cell>
          <cell r="D187" t="str">
            <v>Ver celda D4</v>
          </cell>
          <cell r="G187" t="str">
            <v>IBS</v>
          </cell>
          <cell r="H187" t="str">
            <v>NO</v>
          </cell>
        </row>
        <row r="188">
          <cell r="A188" t="str">
            <v>https://www.nestleprofessional-latam.com/cl/recetas/berlines</v>
          </cell>
          <cell r="B188">
            <v>1</v>
          </cell>
          <cell r="C188" t="str">
            <v>https://www.nestleprofessional-latam.com/cl/marcas/nestle</v>
          </cell>
          <cell r="D188" t="str">
            <v>Ver celda D4</v>
          </cell>
          <cell r="G188" t="str">
            <v>IBS</v>
          </cell>
          <cell r="H188" t="str">
            <v>NO</v>
          </cell>
        </row>
        <row r="189">
          <cell r="A189" t="str">
            <v>https://www.nestleprofessional-latam.com/cl/recetas/brazo-de-reina-con-manjar</v>
          </cell>
          <cell r="B189">
            <v>1</v>
          </cell>
          <cell r="C189" t="str">
            <v>https://www.nestleprofessional-latam.com/cl/marcas/nestle</v>
          </cell>
          <cell r="D189" t="str">
            <v>Ver celda D4</v>
          </cell>
          <cell r="G189" t="str">
            <v>IBS</v>
          </cell>
          <cell r="H189" t="str">
            <v>NO</v>
          </cell>
        </row>
        <row r="190">
          <cell r="A190" t="str">
            <v>https://www.nestleprofessional-latam.com/cl/recetas/cachitos-rellenos-con-manjar-y-leche-condensada-untable-nestle</v>
          </cell>
          <cell r="B190">
            <v>1</v>
          </cell>
          <cell r="C190" t="str">
            <v>https://www.nestleprofessional-latam.com/cl/marcas/nestle</v>
          </cell>
          <cell r="D190" t="str">
            <v>Ver celda D4</v>
          </cell>
          <cell r="G190" t="str">
            <v>IBS</v>
          </cell>
          <cell r="H190" t="str">
            <v>NO</v>
          </cell>
        </row>
        <row r="191">
          <cell r="A191" t="str">
            <v>https://www.nestleprofessional-latam.com/cl/recetas/canelones-de-pollo-y-ricotta</v>
          </cell>
          <cell r="B191">
            <v>1</v>
          </cell>
          <cell r="C191" t="str">
            <v>https://www.nestleprofessional-latam.com/cl/marcas/nestle</v>
          </cell>
          <cell r="D191" t="str">
            <v>Ver celda D4</v>
          </cell>
          <cell r="G191" t="str">
            <v>IBS</v>
          </cell>
          <cell r="H191" t="str">
            <v>NO</v>
          </cell>
        </row>
        <row r="192">
          <cell r="A192" t="str">
            <v>https://www.nestleprofessional-latam.com/cl/recetas/carrot-cake</v>
          </cell>
          <cell r="B192">
            <v>1</v>
          </cell>
          <cell r="C192" t="str">
            <v>https://www.nestleprofessional-latam.com/cl/marcas/nestle</v>
          </cell>
          <cell r="D192" t="str">
            <v>Ver celda D4</v>
          </cell>
          <cell r="G192" t="str">
            <v>IBS</v>
          </cell>
          <cell r="H192" t="str">
            <v>NO</v>
          </cell>
        </row>
        <row r="193">
          <cell r="A193" t="str">
            <v>https://www.nestleprofessional-latam.com/cl/recetas/cheescake-estilo-new-york</v>
          </cell>
          <cell r="B193">
            <v>1</v>
          </cell>
          <cell r="C193" t="str">
            <v>https://www.nestleprofessional-latam.com/cl/marcas/nestle</v>
          </cell>
          <cell r="D193" t="str">
            <v>Ver celda D4</v>
          </cell>
          <cell r="G193" t="str">
            <v>IBS</v>
          </cell>
          <cell r="H193" t="str">
            <v>NO</v>
          </cell>
        </row>
        <row r="194">
          <cell r="A194" t="str">
            <v>https://www.nestleprofessional-latam.com/cl/recetas/cheesecake-de-almendras</v>
          </cell>
          <cell r="B194">
            <v>2</v>
          </cell>
          <cell r="C194" t="str">
            <v>https://www.nestleprofessional-latam.com/cl/marcas/nestle
https://www.nestleprofessional-latam.com/cl/es-ec/recetas/creme-brulee-de-manzana</v>
          </cell>
          <cell r="D194" t="str">
            <v>1. Ver celda D4
2. Cambiar receta "Crème Brûlée De Manzana" por https://www.nestleprofessional-latam.com/cl/recetas/espresso-tiramisu</v>
          </cell>
          <cell r="G194" t="str">
            <v>IBS</v>
          </cell>
          <cell r="H194" t="str">
            <v>NO</v>
          </cell>
        </row>
        <row r="195">
          <cell r="A195" t="str">
            <v>https://www.nestleprofessional-latam.com/cl/recetas/cheesecake-de-kit-kat</v>
          </cell>
          <cell r="B195">
            <v>2</v>
          </cell>
          <cell r="C195" t="str">
            <v>https://www.nestleprofessional-latam.com/cl/node/499
https://www.nestleprofessional-latam.com/cl/marcas/nestle</v>
          </cell>
          <cell r="D195" t="str">
            <v>1. Cambiar enlace sobre imagen de ingrediente por https://www.nestleprofessional-latam.com/cl/kit-kat/crema-nestle-kit-kat-untable
2. Ver celda D4</v>
          </cell>
          <cell r="G195" t="str">
            <v>IBS</v>
          </cell>
          <cell r="H195" t="str">
            <v>NO</v>
          </cell>
        </row>
        <row r="196">
          <cell r="A196" t="str">
            <v>https://www.nestleprofessional-latam.com/cl/recetas/crema-de-choclo</v>
          </cell>
          <cell r="B196">
            <v>3</v>
          </cell>
          <cell r="C196" t="str">
            <v>https://www.nestleprofessional-latam.com/cl/marcas/nestle
https://www.nestleprofessional-latam.com/cl/es-pe/recetas/pastel-de-pavo-y-chorizo
https://www.nestleprofessional-latam.com/cl/es-ar/recetas/plateada-la-cacerola</v>
          </cell>
          <cell r="D196" t="str">
            <v>1. Ver celda D4
2. No se encuentra el enlace roto 
3. Cambiar receta "Plateada La Cacerola" por https://www.nestleprofessional-latam.com/cl/recetas/plateada-de-vacuno-al-jugo-con-papas-duquesas</v>
          </cell>
          <cell r="G196" t="str">
            <v>IBS</v>
          </cell>
          <cell r="H196" t="str">
            <v>NO</v>
          </cell>
        </row>
        <row r="197">
          <cell r="A197" t="str">
            <v>https://www.nestleprofessional-latam.com/cl/recetas/crema-de-esparragos</v>
          </cell>
          <cell r="B197">
            <v>1</v>
          </cell>
          <cell r="C197" t="str">
            <v>https://www.nestleprofessional-latam.com/cl/marcas/nestle</v>
          </cell>
          <cell r="D197" t="str">
            <v>Ver celda D4</v>
          </cell>
          <cell r="G197" t="str">
            <v>IBS</v>
          </cell>
          <cell r="H197" t="str">
            <v>NO</v>
          </cell>
        </row>
        <row r="198">
          <cell r="A198" t="str">
            <v>https://www.nestleprofessional-latam.com/cl/recetas/crema-de-puerros-y-papa</v>
          </cell>
          <cell r="B198">
            <v>1</v>
          </cell>
          <cell r="C198" t="str">
            <v>https://www.nestleprofessional-latam.com/cl/marcas/nestle</v>
          </cell>
          <cell r="D198" t="str">
            <v>Ver celda D4</v>
          </cell>
          <cell r="G198" t="str">
            <v>IBS</v>
          </cell>
          <cell r="H198" t="str">
            <v>NO</v>
          </cell>
        </row>
        <row r="199">
          <cell r="A199" t="str">
            <v>https://www.nestleprofessional-latam.com/cl/recetas/crema-de-zapallo</v>
          </cell>
          <cell r="B199">
            <v>2</v>
          </cell>
          <cell r="C199" t="str">
            <v>https://www.nestleprofessional-latam.com/cl/marcas/nestle
https://www.nestleprofessional-latam.com/cl/es-pe/recetas/musaka-de-berenjenas-y-salsa-de-tomate</v>
          </cell>
          <cell r="D199" t="str">
            <v>1. Ver celda D4
2. No se encuentra el enlace roto</v>
          </cell>
          <cell r="G199" t="str">
            <v>IBS</v>
          </cell>
          <cell r="H199" t="str">
            <v>NO</v>
          </cell>
        </row>
        <row r="200">
          <cell r="A200" t="str">
            <v>https://www.nestleprofessional-latam.com/cl/recetas/croquetas-de-papa</v>
          </cell>
          <cell r="B200">
            <v>3</v>
          </cell>
          <cell r="C200" t="str">
            <v>https://www.nestleprofessional-latam.com/cl/node/698
https://www.nestleprofessional-latam.com/cl/marcas/nestle
https://www.nestleprofessional-latam.com/cl/es-ar/recetas/sticks-de-mozzarella</v>
          </cell>
          <cell r="D200" t="str">
            <v xml:space="preserve">1. Cambiar enlace sobre imagen de ingrediente por https://www.nestleprofessional-latam.com/cl/maggi/pure-de-papas-maggi-2kg. Cambiar la palabra "Mayonesa" por "Puré de papas MAGGI® 2kg"
2. Ver celda D4
3. Cambiar receta "Sticks De Mozzarella" por https://www.nestleprofessional-latam.com/cl/recetas/tequenos-con-kit-kat-untable </v>
          </cell>
          <cell r="G200" t="str">
            <v>IBS</v>
          </cell>
          <cell r="H200" t="str">
            <v>NO</v>
          </cell>
        </row>
        <row r="201">
          <cell r="A201" t="str">
            <v>https://www.nestleprofessional-latam.com/cl/recetas/donas-rellenas</v>
          </cell>
          <cell r="B201">
            <v>1</v>
          </cell>
          <cell r="C201" t="str">
            <v>https://www.nestleprofessional-latam.com/cl/marcas/nestle</v>
          </cell>
          <cell r="D201" t="str">
            <v>Ver celda D4</v>
          </cell>
          <cell r="G201" t="str">
            <v>IBS</v>
          </cell>
          <cell r="H201" t="str">
            <v>NO</v>
          </cell>
        </row>
        <row r="202">
          <cell r="A202" t="str">
            <v>https://www.nestleprofessional-latam.com/cl/recetas/empanadas-de-pino</v>
          </cell>
          <cell r="B202">
            <v>1</v>
          </cell>
          <cell r="C202" t="str">
            <v>https://www.nestleprofessional-latam.com/cl/marcas/nestle</v>
          </cell>
          <cell r="D202" t="str">
            <v>Ver celda D4</v>
          </cell>
          <cell r="G202" t="str">
            <v>IBS</v>
          </cell>
          <cell r="H202" t="str">
            <v>NO</v>
          </cell>
        </row>
        <row r="203">
          <cell r="A203" t="str">
            <v>https://www.nestleprofessional-latam.com/cl/recetas/empanadas-dulces-de-pera-con-leche-condensada-untable-nestle</v>
          </cell>
          <cell r="B203">
            <v>1</v>
          </cell>
          <cell r="C203" t="str">
            <v>https://www.nestleprofessional-latam.com/cl/marcas/nestle</v>
          </cell>
          <cell r="D203" t="str">
            <v>Ver celda D4</v>
          </cell>
          <cell r="G203" t="str">
            <v>IBS</v>
          </cell>
          <cell r="H203" t="str">
            <v>NO</v>
          </cell>
        </row>
        <row r="204">
          <cell r="A204" t="str">
            <v>https://www.nestleprofessional-latam.com/cl/recetas/empolvados-con-manjar-nestle</v>
          </cell>
          <cell r="B204">
            <v>1</v>
          </cell>
          <cell r="C204" t="str">
            <v>https://www.nestleprofessional-latam.com/cl/marcas/nestle</v>
          </cell>
          <cell r="D204" t="str">
            <v>Ver celda D4</v>
          </cell>
          <cell r="G204" t="str">
            <v>IBS</v>
          </cell>
          <cell r="H204" t="str">
            <v>NO</v>
          </cell>
        </row>
        <row r="205">
          <cell r="A205" t="str">
            <v>https://www.nestleprofessional-latam.com/cl/recetas/espresso-tiramisu</v>
          </cell>
          <cell r="B205">
            <v>1</v>
          </cell>
          <cell r="C205" t="str">
            <v>https://www.nestleprofessional-latam.com/cl/marcas/nestle</v>
          </cell>
          <cell r="D205" t="str">
            <v>Ver celda D4</v>
          </cell>
          <cell r="G205" t="str">
            <v>IBS</v>
          </cell>
          <cell r="H205" t="str">
            <v>NO</v>
          </cell>
        </row>
        <row r="206">
          <cell r="A206" t="str">
            <v>https://www.nestleprofessional-latam.com/cl/recetas/espuma-de-tiramisu-de-frambuesas</v>
          </cell>
          <cell r="B206">
            <v>1</v>
          </cell>
          <cell r="C206" t="str">
            <v>https://www.nestleprofessional-latam.com/cl/marcas/nestle</v>
          </cell>
          <cell r="D206" t="str">
            <v>Ver celda D4</v>
          </cell>
          <cell r="G206" t="str">
            <v>IBS</v>
          </cell>
          <cell r="H206" t="str">
            <v>NO</v>
          </cell>
        </row>
        <row r="207">
          <cell r="A207" t="str">
            <v>https://www.nestleprofessional-latam.com/cl/recetas/frozen-caramel-latte</v>
          </cell>
          <cell r="B207">
            <v>1</v>
          </cell>
          <cell r="C207" t="str">
            <v>https://www.nestleprofessional-latam.com/cl/marcas/nestle</v>
          </cell>
          <cell r="D207" t="str">
            <v>Ver celda D4</v>
          </cell>
          <cell r="G207" t="str">
            <v>IBS</v>
          </cell>
          <cell r="H207" t="str">
            <v>NO</v>
          </cell>
        </row>
        <row r="208">
          <cell r="A208" t="str">
            <v>https://www.nestleprofessional-latam.com/cl/recetas/fudge-de-kit-kat</v>
          </cell>
          <cell r="B208">
            <v>2</v>
          </cell>
          <cell r="C208" t="str">
            <v>https://www.nestleprofessional-latam.com/cl/node/499
https://www.nestleprofessional-latam.com/cl/marcas/nestle</v>
          </cell>
          <cell r="D208" t="str">
            <v>1. Cambiar enlace sobre imagen de ingrediente por https://www.nestleprofessional-latam.com/cl/kit-kat/crema-nestle-kit-kat-untable
2. Ver celda D4</v>
          </cell>
          <cell r="G208" t="str">
            <v>IBS</v>
          </cell>
          <cell r="H208" t="str">
            <v>NO</v>
          </cell>
        </row>
        <row r="209">
          <cell r="A209" t="str">
            <v>https://www.nestleprofessional-latam.com/cl/recetas/galletas-bicolor-con-kit-kat</v>
          </cell>
          <cell r="B209">
            <v>1</v>
          </cell>
          <cell r="C209" t="str">
            <v>https://www.nestleprofessional-latam.com/cl/marcas/nestle</v>
          </cell>
          <cell r="D209" t="str">
            <v>Ver celda D4</v>
          </cell>
          <cell r="G209" t="str">
            <v>IBS</v>
          </cell>
          <cell r="H209" t="str">
            <v>NO</v>
          </cell>
        </row>
        <row r="210">
          <cell r="A210" t="str">
            <v>https://www.nestleprofessional-latam.com/cl/recetas/galletas-de-avena-y-kit-kat</v>
          </cell>
          <cell r="B210">
            <v>1</v>
          </cell>
          <cell r="C210" t="str">
            <v>https://www.nestleprofessional-latam.com/cl/marcas/nestle</v>
          </cell>
          <cell r="D210" t="str">
            <v>Ver celda D4</v>
          </cell>
          <cell r="G210" t="str">
            <v>IBS</v>
          </cell>
          <cell r="H210" t="str">
            <v>NO</v>
          </cell>
        </row>
        <row r="211">
          <cell r="A211" t="str">
            <v>https://www.nestleprofessional-latam.com/cl/recetas/gnocchi-con-salsa-de-tomates</v>
          </cell>
          <cell r="B211">
            <v>1</v>
          </cell>
          <cell r="C211" t="str">
            <v>https://www.nestleprofessional-latam.com/cl/marcas/nestle</v>
          </cell>
          <cell r="D211" t="str">
            <v>Ver celda D4</v>
          </cell>
          <cell r="G211" t="str">
            <v>IBS</v>
          </cell>
          <cell r="H211" t="str">
            <v>NO</v>
          </cell>
        </row>
        <row r="212">
          <cell r="A212" t="str">
            <v>https://www.nestleprofessional-latam.com/cl/recetas/gnocchi-de-papa-con-salsa-bolognesa</v>
          </cell>
          <cell r="B212">
            <v>1</v>
          </cell>
          <cell r="C212" t="str">
            <v>https://www.nestleprofessional-latam.com/cl/marcas/nestle</v>
          </cell>
          <cell r="D212" t="str">
            <v>Ver celda D4</v>
          </cell>
          <cell r="G212" t="str">
            <v>IBS</v>
          </cell>
          <cell r="H212" t="str">
            <v>NO</v>
          </cell>
        </row>
        <row r="213">
          <cell r="A213" t="str">
            <v>https://www.nestleprofessional-latam.com/cl/recetas/hamburguesas-de-lentejas-y-coleslaw</v>
          </cell>
          <cell r="B213">
            <v>1</v>
          </cell>
          <cell r="C213" t="str">
            <v>https://www.nestleprofessional-latam.com/cl/marcas/nestle</v>
          </cell>
          <cell r="D213" t="str">
            <v>Ver celda D4</v>
          </cell>
          <cell r="G213" t="str">
            <v>IBS</v>
          </cell>
          <cell r="H213" t="str">
            <v>NO</v>
          </cell>
        </row>
        <row r="214">
          <cell r="A214" t="str">
            <v>https://www.nestleprofessional-latam.com/cl/recetas/helado-de-manjar</v>
          </cell>
          <cell r="B214">
            <v>2</v>
          </cell>
          <cell r="C214" t="str">
            <v>https://www.nestleprofessional-latam.com/cl/node/364
https://www.nestleprofessional-latam.com/cl/marcas/nestle</v>
          </cell>
          <cell r="D214" t="str">
            <v>1. Cambiar enlace sobre imagen de ingrediente por https://www.nestleprofessional-latam.com/cl/nestle/leche-condensada-nestle-45kg
2. Ver celda D4</v>
          </cell>
          <cell r="G214" t="str">
            <v>IBS</v>
          </cell>
          <cell r="H214" t="str">
            <v>NO</v>
          </cell>
        </row>
        <row r="215">
          <cell r="A215" t="str">
            <v>https://www.nestleprofessional-latam.com/cl/recetas/huevitos-de-pascua-rellenos</v>
          </cell>
          <cell r="B215">
            <v>1</v>
          </cell>
          <cell r="C215" t="str">
            <v>https://www.nestleprofessional-latam.com/cl/marcas/nestle</v>
          </cell>
          <cell r="D215" t="str">
            <v>Ver celda D4</v>
          </cell>
          <cell r="G215" t="str">
            <v>IBS</v>
          </cell>
          <cell r="H215" t="str">
            <v>NO</v>
          </cell>
        </row>
        <row r="216">
          <cell r="A216" t="str">
            <v>https://www.nestleprofessional-latam.com/cl/recetas/iced-latte-vainilla</v>
          </cell>
          <cell r="B216">
            <v>1</v>
          </cell>
          <cell r="C216" t="str">
            <v>https://www.nestleprofessional-latam.com/cl/marcas/nestle</v>
          </cell>
          <cell r="D216" t="str">
            <v>Ver celda D4</v>
          </cell>
          <cell r="G216" t="str">
            <v>IBS</v>
          </cell>
          <cell r="H216" t="str">
            <v>NO</v>
          </cell>
        </row>
        <row r="217">
          <cell r="A217" t="str">
            <v>https://www.nestleprofessional-latam.com/cl/recetas/kuchen-de-nuez</v>
          </cell>
          <cell r="B217">
            <v>1</v>
          </cell>
          <cell r="C217" t="str">
            <v>https://www.nestleprofessional-latam.com/cl/marcas/nestle</v>
          </cell>
          <cell r="D217" t="str">
            <v>Ver celda D4</v>
          </cell>
          <cell r="G217" t="str">
            <v>IBS</v>
          </cell>
          <cell r="H217" t="str">
            <v>NO</v>
          </cell>
        </row>
        <row r="218">
          <cell r="A218" t="str">
            <v>https://www.nestleprofessional-latam.com/cl/recetas/latte-de-dulce-de-leche</v>
          </cell>
          <cell r="B218">
            <v>1</v>
          </cell>
          <cell r="C218" t="str">
            <v>https://www.nestleprofessional-latam.com/cl/marcas/nestle</v>
          </cell>
          <cell r="D218" t="str">
            <v>Ver celda D4</v>
          </cell>
          <cell r="G218" t="str">
            <v>IBS</v>
          </cell>
          <cell r="H218" t="str">
            <v>NO</v>
          </cell>
        </row>
        <row r="219">
          <cell r="A219" t="str">
            <v>https://www.nestleprofessional-latam.com/cl/recetas/macarons-rellenos-con-kitkat</v>
          </cell>
          <cell r="B219">
            <v>2</v>
          </cell>
          <cell r="C219" t="str">
            <v>https://www.nestleprofessional-latam.com/cl/node/499
https://www.nestleprofessional-latam.com/cl/marcas/nestle</v>
          </cell>
          <cell r="D219" t="str">
            <v>1. Cambiar enlace sobre imagen de ingrediente por https://www.nestleprofessional-latam.com/cl/kit-kat/crema-nestle-kit-kat-untable
2. Ver celda D4</v>
          </cell>
          <cell r="G219" t="str">
            <v>IBS</v>
          </cell>
          <cell r="H219" t="str">
            <v>NO</v>
          </cell>
        </row>
        <row r="220">
          <cell r="A220" t="str">
            <v>https://www.nestleprofessional-latam.com/cl/recetas/mini-tartas-de-chocolate-y-tiramisu</v>
          </cell>
          <cell r="B220">
            <v>1</v>
          </cell>
          <cell r="C220" t="str">
            <v>https://www.nestleprofessional-latam.com/cl/marcas/nestle</v>
          </cell>
          <cell r="D220" t="str">
            <v>Ver celda D4</v>
          </cell>
          <cell r="G220" t="str">
            <v>IBS</v>
          </cell>
          <cell r="H220" t="str">
            <v>NO</v>
          </cell>
        </row>
        <row r="221">
          <cell r="A221" t="str">
            <v>https://www.nestleprofessional-latam.com/cl/recetas/muffins-de-arandanos</v>
          </cell>
          <cell r="B221">
            <v>1</v>
          </cell>
          <cell r="C221" t="str">
            <v>https://www.nestleprofessional-latam.com/cl/marcas/nestle</v>
          </cell>
          <cell r="D221" t="str">
            <v>Ver celda D4</v>
          </cell>
          <cell r="G221" t="str">
            <v>IBS</v>
          </cell>
          <cell r="H221" t="str">
            <v>NO</v>
          </cell>
        </row>
        <row r="222">
          <cell r="A222" t="str">
            <v>https://www.nestleprofessional-latam.com/cl/recetas/muffins-de-zanahoria</v>
          </cell>
          <cell r="B222">
            <v>1</v>
          </cell>
          <cell r="C222" t="str">
            <v>https://www.nestleprofessional-latam.com/cl/marcas/nestle</v>
          </cell>
          <cell r="D222" t="str">
            <v>Ver celda D4</v>
          </cell>
          <cell r="G222" t="str">
            <v>IBS</v>
          </cell>
          <cell r="H222" t="str">
            <v>NO</v>
          </cell>
        </row>
        <row r="223">
          <cell r="A223" t="str">
            <v>https://www.nestleprofessional-latam.com/cl/recetas/paella</v>
          </cell>
          <cell r="B223">
            <v>1</v>
          </cell>
          <cell r="C223" t="str">
            <v>https://www.nestleprofessional-latam.com/cl/marcas/nestle</v>
          </cell>
          <cell r="D223" t="str">
            <v>Ver celda D4</v>
          </cell>
          <cell r="G223" t="str">
            <v>IBS</v>
          </cell>
          <cell r="H223" t="str">
            <v>NO</v>
          </cell>
        </row>
        <row r="224">
          <cell r="A224" t="str">
            <v>https://www.nestleprofessional-latam.com/cl/recetas/pan-de-huevo</v>
          </cell>
          <cell r="B224">
            <v>1</v>
          </cell>
          <cell r="C224" t="str">
            <v>https://www.nestleprofessional-latam.com/cl/marcas/nestle</v>
          </cell>
          <cell r="D224" t="str">
            <v>Ver celda D4</v>
          </cell>
          <cell r="G224" t="str">
            <v>IBS</v>
          </cell>
          <cell r="H224" t="str">
            <v>NO</v>
          </cell>
        </row>
        <row r="225">
          <cell r="A225" t="str">
            <v>https://www.nestleprofessional-latam.com/cl/recetas/pan-de-pascua-con-sahne-nuss</v>
          </cell>
          <cell r="B225">
            <v>1</v>
          </cell>
          <cell r="C225" t="str">
            <v>https://www.nestleprofessional-latam.com/cl/marcas/nestle</v>
          </cell>
          <cell r="D225" t="str">
            <v>Ver celda D4</v>
          </cell>
          <cell r="G225" t="str">
            <v>IBS</v>
          </cell>
          <cell r="H225" t="str">
            <v>NO</v>
          </cell>
        </row>
        <row r="226">
          <cell r="A226" t="str">
            <v>https://www.nestleprofessional-latam.com/cl/recetas/papas-rellenas-con-mantecoso</v>
          </cell>
          <cell r="B226">
            <v>2</v>
          </cell>
          <cell r="C226" t="str">
            <v>https://www.nestleprofessional-latam.com/cl/node/698
https://www.nestleprofessional-latam.com/cl/marcas/nestle</v>
          </cell>
          <cell r="D226" t="str">
            <v>1. Cambiar enlace sobre imagen de ingrediente por https://www.nestleprofessional-latam.com/cl/maggi/pure-de-papas-maggi-2kg. Agregar nombre del ingrediente: "Puré de papas MAGGI® 2kg"
2. Ver celda D4</v>
          </cell>
          <cell r="G226" t="str">
            <v>IBS</v>
          </cell>
          <cell r="H226" t="str">
            <v>NO</v>
          </cell>
        </row>
        <row r="227">
          <cell r="A227" t="str">
            <v>https://www.nestleprofessional-latam.com/cl/recetas/pastel-de-papa-y-acelga</v>
          </cell>
          <cell r="B227">
            <v>2</v>
          </cell>
          <cell r="C227" t="str">
            <v>https://www.nestleprofessional-latam.com/cl/node/698
https://www.nestleprofessional-latam.com/cl/marcas/nestle</v>
          </cell>
          <cell r="D227" t="str">
            <v>1. Cambiar enlace sobre imagen de ingrediente por https://www.nestleprofessional-latam.com/cl/maggi/pure-de-papas-maggi-2kg.
2. Ver celda D4</v>
          </cell>
          <cell r="G227" t="str">
            <v>IBS</v>
          </cell>
          <cell r="H227" t="str">
            <v>NO</v>
          </cell>
        </row>
        <row r="228">
          <cell r="A228" t="str">
            <v>https://www.nestleprofessional-latam.com/cl/recetas/pie-de-fruta</v>
          </cell>
          <cell r="B228">
            <v>1</v>
          </cell>
          <cell r="C228" t="str">
            <v>https://www.nestleprofessional-latam.com/cl/marcas/nestle</v>
          </cell>
          <cell r="D228" t="str">
            <v>Ver celda D4</v>
          </cell>
          <cell r="G228" t="str">
            <v>IBS</v>
          </cell>
          <cell r="H228" t="str">
            <v>NO</v>
          </cell>
        </row>
        <row r="229">
          <cell r="A229" t="str">
            <v>https://www.nestleprofessional-latam.com/cl/recetas/pie-de-limon</v>
          </cell>
          <cell r="B229">
            <v>1</v>
          </cell>
          <cell r="C229" t="str">
            <v>https://www.nestleprofessional-latam.com/cl/marcas/nestle</v>
          </cell>
          <cell r="D229" t="str">
            <v>Ver celda D4</v>
          </cell>
          <cell r="G229" t="str">
            <v>IBS</v>
          </cell>
          <cell r="H229" t="str">
            <v>NO</v>
          </cell>
        </row>
        <row r="230">
          <cell r="A230" t="str">
            <v>https://www.nestleprofessional-latam.com/cl/recetas/pie-de-manzana-y-kit-kat</v>
          </cell>
          <cell r="B230">
            <v>1</v>
          </cell>
          <cell r="C230" t="str">
            <v>https://www.nestleprofessional-latam.com/cl/marcas/nestle</v>
          </cell>
          <cell r="D230" t="str">
            <v>Ver celda D4</v>
          </cell>
          <cell r="G230" t="str">
            <v>IBS</v>
          </cell>
          <cell r="H230" t="str">
            <v>NO</v>
          </cell>
        </row>
        <row r="231">
          <cell r="A231" t="str">
            <v>https://www.nestleprofessional-latam.com/cl/recetas/pie-de-zapallo</v>
          </cell>
          <cell r="B231">
            <v>1</v>
          </cell>
          <cell r="C231" t="str">
            <v>https://www.nestleprofessional-latam.com/cl/marcas/nestle</v>
          </cell>
          <cell r="D231" t="str">
            <v>Ver celda D4</v>
          </cell>
          <cell r="G231" t="str">
            <v>IBS</v>
          </cell>
          <cell r="H231" t="str">
            <v>NO</v>
          </cell>
        </row>
        <row r="232">
          <cell r="A232" t="str">
            <v>https://www.nestleprofessional-latam.com/cl/recetas/postres-para-celebrar</v>
          </cell>
          <cell r="B232">
            <v>1</v>
          </cell>
          <cell r="C232" t="str">
            <v>https://www.nestleprofessional-latam.com/cl/marcas/nestle</v>
          </cell>
          <cell r="D232" t="str">
            <v>Ver celda D4</v>
          </cell>
          <cell r="G232" t="str">
            <v>IBS</v>
          </cell>
          <cell r="H232" t="str">
            <v>NO</v>
          </cell>
        </row>
        <row r="233">
          <cell r="A233" t="str">
            <v>https://www.nestleprofessional-latam.com/cl/recetas/profiteroles</v>
          </cell>
          <cell r="B233">
            <v>1</v>
          </cell>
          <cell r="C233" t="str">
            <v>https://www.nestleprofessional-latam.com/cl/marcas/nestle</v>
          </cell>
          <cell r="D233" t="str">
            <v>Ver celda D4</v>
          </cell>
          <cell r="G233" t="str">
            <v>IBS</v>
          </cell>
          <cell r="H233" t="str">
            <v>NO</v>
          </cell>
        </row>
        <row r="234">
          <cell r="A234" t="str">
            <v>https://www.nestleprofessional-latam.com/cl/recetas/queque-bicolor-con-kit-kat</v>
          </cell>
          <cell r="B234">
            <v>2</v>
          </cell>
          <cell r="C234" t="str">
            <v>https://www.nestleprofessional-latam.com/cl/node/499
https://www.nestleprofessional-latam.com/cl/marcas/nestle</v>
          </cell>
          <cell r="D234" t="str">
            <v>1. Cambiar enlace sobre imagen de ingrediente por https://www.nestleprofessional-latam.com/cl/kit-kat/crema-nestle-kit-kat-untable
2. Ver celda D4</v>
          </cell>
          <cell r="G234" t="str">
            <v>IBS</v>
          </cell>
          <cell r="H234" t="str">
            <v>NO</v>
          </cell>
        </row>
        <row r="235">
          <cell r="A235" t="str">
            <v>https://www.nestleprofessional-latam.com/cl/recetas/queque-de-manjar-nestle</v>
          </cell>
          <cell r="B235">
            <v>1</v>
          </cell>
          <cell r="C235" t="str">
            <v>https://www.nestleprofessional-latam.com/cl/marcas/nestle</v>
          </cell>
          <cell r="D235" t="str">
            <v>Ver celda D4</v>
          </cell>
          <cell r="G235" t="str">
            <v>IBS</v>
          </cell>
          <cell r="H235" t="str">
            <v>NO</v>
          </cell>
        </row>
        <row r="236">
          <cell r="A236" t="str">
            <v>https://www.nestleprofessional-latam.com/cl/recetas/quinoa-atomatada</v>
          </cell>
          <cell r="B236">
            <v>2</v>
          </cell>
          <cell r="C236" t="str">
            <v>https://www.nestleprofessional-latam.com/cl/marcas/nestle
https://www.nestleprofessional-latam.com/cl/es-ec/recetas/ceviche-tropical</v>
          </cell>
          <cell r="D236" t="str">
            <v>1. Ver celda D4
2. Cambiar receta "Ceviche Tropical" por https://www.nestleprofessional-latam.com/cl/recetas/ceviche-mixto-y-suspiro-limeno</v>
          </cell>
          <cell r="G236" t="str">
            <v>IBS</v>
          </cell>
          <cell r="H236" t="str">
            <v>NO</v>
          </cell>
        </row>
        <row r="237">
          <cell r="A237" t="str">
            <v>https://www.nestleprofessional-latam.com/cl/recetas/salado-grissini-de-tomate-y-finas-hierbas</v>
          </cell>
          <cell r="B237">
            <v>2</v>
          </cell>
          <cell r="C237" t="str">
            <v>https://www.nestleprofessional-latam.com/cl/marcas/nestle
https://www.nestleprofessional-latam.com/cl/es-pe/recetas/pastel-de-pavo-y-chorizo</v>
          </cell>
          <cell r="D237" t="str">
            <v xml:space="preserve">1. Ver celda D4
2. No se encuentra el enlace roto </v>
          </cell>
          <cell r="G237" t="str">
            <v>IBS</v>
          </cell>
          <cell r="H237" t="str">
            <v>NO</v>
          </cell>
        </row>
        <row r="238">
          <cell r="A238" t="str">
            <v>https://www.nestleprofessional-latam.com/cl/recetas/salsa-de-yogurt-natural</v>
          </cell>
          <cell r="B238">
            <v>3</v>
          </cell>
          <cell r="C238" t="str">
            <v>https://www.nestleprofessional-latam.com/cl/marcas/nestle
https://www.nestleprofessional-latam.com/cl/es-ec/recetas/ceviche-tropical
https://www.nestleprofessional-latam.com/cl/es-ar/recetas/plateada-la-cacerola</v>
          </cell>
          <cell r="D238" t="str">
            <v>1. Ver celda D4
2. Cambiar receta "Ceviche Tropical" por https://www.nestleprofessional-latam.com/cl/recetas/ceviche-mixto-y-suspiro-limeno
3. Cambiar receta "Plateada La Cacerola" por https://www.nestleprofessional-latam.com/cl/recetas/plateada-de-vacuno-al-jugo-con-papas-duquesas</v>
          </cell>
          <cell r="G238" t="str">
            <v>IBS</v>
          </cell>
          <cell r="H238" t="str">
            <v>NO</v>
          </cell>
        </row>
        <row r="239">
          <cell r="A239" t="str">
            <v>https://www.nestleprofessional-latam.com/cl/recetas/sopaipillas-de-papa-con-pure-maggi</v>
          </cell>
          <cell r="B239">
            <v>2</v>
          </cell>
          <cell r="C239" t="str">
            <v>https://www.nestleprofessional-latam.com/cl/marcas/nestle
https://www.nestleprofessional-latam.com/cl/es-ec/recetas/creme-brulee-de-manzana</v>
          </cell>
          <cell r="D239" t="str">
            <v>1. Ver celda D4
2. Cambiar receta "Crème Brûlée De Manzana" por https://www.nestleprofessional-latam.com/cl/recetas/iced-latte</v>
          </cell>
          <cell r="G239" t="str">
            <v>IBS</v>
          </cell>
          <cell r="H239" t="str">
            <v>NO</v>
          </cell>
        </row>
        <row r="240">
          <cell r="A240" t="str">
            <v>https://www.nestleprofessional-latam.com/cl/recetas/souffle-de-manjar</v>
          </cell>
          <cell r="B240">
            <v>1</v>
          </cell>
          <cell r="C240" t="str">
            <v>https://www.nestleprofessional-latam.com/cl/marcas/nestle</v>
          </cell>
          <cell r="D240" t="str">
            <v>Ver celda D4</v>
          </cell>
          <cell r="G240" t="str">
            <v>IBS</v>
          </cell>
          <cell r="H240" t="str">
            <v>NO</v>
          </cell>
        </row>
        <row r="241">
          <cell r="A241" t="str">
            <v>https://www.nestleprofessional-latam.com/cl/recetas/suspiro-limeno-con-leche-condensada-nestle</v>
          </cell>
          <cell r="B241">
            <v>1</v>
          </cell>
          <cell r="C241" t="str">
            <v>https://www.nestleprofessional-latam.com/cl/marcas/nestle</v>
          </cell>
          <cell r="D241" t="str">
            <v>Ver celda D4</v>
          </cell>
          <cell r="G241" t="str">
            <v>IBS</v>
          </cell>
          <cell r="H241" t="str">
            <v>NO</v>
          </cell>
        </row>
        <row r="242">
          <cell r="A242" t="str">
            <v>https://www.nestleprofessional-latam.com/cl/recetas/tarta-de-brownie-con-kit-kat-untable</v>
          </cell>
          <cell r="B242">
            <v>2</v>
          </cell>
          <cell r="C242" t="str">
            <v>https://www.nestleprofessional-latam.com/cl/node/499
https://www.nestleprofessional-latam.com/cl/marcas/nestle</v>
          </cell>
          <cell r="D242" t="str">
            <v>1. Cambiar enlace sobre imagen de ingrediente por https://www.nestleprofessional-latam.com/cl/kit-kat/crema-nestle-kit-kat-untable
2. Ver celda D4</v>
          </cell>
          <cell r="G242" t="str">
            <v>IBS</v>
          </cell>
          <cell r="H242" t="str">
            <v>NO</v>
          </cell>
        </row>
        <row r="243">
          <cell r="A243" t="str">
            <v>https://www.nestleprofessional-latam.com/cl/recetas/tarta-de-chocolate</v>
          </cell>
          <cell r="B243">
            <v>1</v>
          </cell>
          <cell r="C243" t="str">
            <v>https://www.nestleprofessional-latam.com/cl/marcas/nestle</v>
          </cell>
          <cell r="D243" t="str">
            <v>Ver celda D4</v>
          </cell>
          <cell r="G243" t="str">
            <v>IBS</v>
          </cell>
          <cell r="H243" t="str">
            <v>NO</v>
          </cell>
        </row>
        <row r="244">
          <cell r="A244" t="str">
            <v>https://www.nestleprofessional-latam.com/cl/recetas/tarta-de-chocolate-y-coco</v>
          </cell>
          <cell r="B244">
            <v>1</v>
          </cell>
          <cell r="C244" t="str">
            <v>https://www.nestleprofessional-latam.com/cl/marcas/nestle</v>
          </cell>
          <cell r="D244" t="str">
            <v>Ver celda D4</v>
          </cell>
          <cell r="G244" t="str">
            <v>IBS</v>
          </cell>
          <cell r="H244" t="str">
            <v>NO</v>
          </cell>
        </row>
        <row r="245">
          <cell r="A245" t="str">
            <v>https://www.nestleprofessional-latam.com/cl/recetas/tarta-de-ganache-de-chocolate-blanco-coco-y-merengue</v>
          </cell>
          <cell r="B245">
            <v>2</v>
          </cell>
          <cell r="C245" t="str">
            <v>https://www.nestleprofessional-latam.com/cl/node/364
https://www.nestleprofessional-latam.com/cl/marcas/nestle</v>
          </cell>
          <cell r="D245" t="str">
            <v>1. Cambiar enlace sobre imagen de ingrediente por https://www.nestleprofessional-latam.com/cl/nestle/leche-condensada-nestle-45kg
2. Ver celda D4</v>
          </cell>
          <cell r="G245" t="str">
            <v>IBS</v>
          </cell>
          <cell r="H245" t="str">
            <v>NO</v>
          </cell>
        </row>
        <row r="246">
          <cell r="A246" t="str">
            <v>https://www.nestleprofessional-latam.com/cl/recetas/tarta-de-ricotta-y-manjar</v>
          </cell>
          <cell r="B246">
            <v>1</v>
          </cell>
          <cell r="C246" t="str">
            <v>https://www.nestleprofessional-latam.com/cl/marcas/nestle</v>
          </cell>
          <cell r="D246" t="str">
            <v>Ver celda D4</v>
          </cell>
          <cell r="G246" t="str">
            <v>IBS</v>
          </cell>
          <cell r="H246" t="str">
            <v>NO</v>
          </cell>
        </row>
        <row r="247">
          <cell r="A247" t="str">
            <v>https://www.nestleprofessional-latam.com/cl/recetas/tartaleta-de-creme-brulee</v>
          </cell>
          <cell r="B247">
            <v>2</v>
          </cell>
          <cell r="C247" t="str">
            <v>https://www.nestleprofessional-latam.com/cl/marcas/nestle
https://www.nestleprofessional-latam.com/cl/es-ec/recetas/creme-brulee-de-manzana</v>
          </cell>
          <cell r="D247" t="str">
            <v>1. Ver celda D4
2. Cambiar receta "Crème Brûlée De Manzana" por https://www.nestleprofessional-latam.com/cl/recetas/iced-latte-vainilla</v>
          </cell>
          <cell r="G247" t="str">
            <v>IBS</v>
          </cell>
          <cell r="H247" t="str">
            <v>NO</v>
          </cell>
        </row>
        <row r="248">
          <cell r="A248" t="str">
            <v>https://www.nestleprofessional-latam.com/cl/recetas/tequenos-con-kit-kat-untable</v>
          </cell>
          <cell r="B248">
            <v>1</v>
          </cell>
          <cell r="C248" t="str">
            <v>https://www.nestleprofessional-latam.com/cl/marcas/nestle</v>
          </cell>
          <cell r="D248" t="str">
            <v>Ver celda D4</v>
          </cell>
          <cell r="G248" t="str">
            <v>IBS</v>
          </cell>
          <cell r="H248" t="str">
            <v>NO</v>
          </cell>
        </row>
        <row r="249">
          <cell r="A249" t="str">
            <v>https://www.nestleprofessional-latam.com/cl/recetas/torta-de-zanahoria-con-leche-condensada-nestle</v>
          </cell>
          <cell r="B249">
            <v>1</v>
          </cell>
          <cell r="C249" t="str">
            <v>https://www.nestleprofessional-latam.com/cl/marcas/nestle</v>
          </cell>
          <cell r="D249" t="str">
            <v>Ver celda D4</v>
          </cell>
          <cell r="G249" t="str">
            <v>IBS</v>
          </cell>
          <cell r="H249" t="str">
            <v>NO</v>
          </cell>
        </row>
        <row r="250">
          <cell r="A250" t="str">
            <v>https://www.nestleprofessional-latam.com/cl/recetas/tortas-de-hojarasca-con-leche-condensada-untable-nestle</v>
          </cell>
          <cell r="B250">
            <v>1</v>
          </cell>
          <cell r="C250" t="str">
            <v>https://www.nestleprofessional-latam.com/cl/marcas/nestle</v>
          </cell>
          <cell r="D250" t="str">
            <v>Ver celda D4</v>
          </cell>
          <cell r="G250" t="str">
            <v>IBS</v>
          </cell>
          <cell r="H250" t="str">
            <v>NO</v>
          </cell>
        </row>
        <row r="251">
          <cell r="A251" t="str">
            <v>https://www.nestleprofessional-latam.com/cl/recetas/tortillas-de-maiz</v>
          </cell>
          <cell r="B251">
            <v>1</v>
          </cell>
          <cell r="C251" t="str">
            <v>https://www.nestleprofessional-latam.com/cl/marcas/nestle</v>
          </cell>
          <cell r="D251" t="str">
            <v>Ver celda D4</v>
          </cell>
          <cell r="G251" t="str">
            <v>IBS</v>
          </cell>
          <cell r="H251" t="str">
            <v>NO</v>
          </cell>
        </row>
        <row r="252">
          <cell r="A252" t="str">
            <v>https://www.nestleprofessional-latam.com/cl/recetas/trenza-de-chocolate-hecha-con-kit-kat-untable</v>
          </cell>
          <cell r="B252">
            <v>2</v>
          </cell>
          <cell r="C252" t="str">
            <v>https://www.nestleprofessional-latam.com/cl/node/499
https://www.nestleprofessional-latam.com/cl/marcas/nestle</v>
          </cell>
          <cell r="D252" t="str">
            <v>1. Cambiar enlace sobre imagen de ingrediente por https://www.nestleprofessional-latam.com/cl/kit-kat/crema-nestle-kit-kat-untable
2. Ver celda D4</v>
          </cell>
          <cell r="G252" t="str">
            <v>IBS</v>
          </cell>
          <cell r="H252" t="str">
            <v>NO</v>
          </cell>
        </row>
        <row r="253">
          <cell r="A253" t="str">
            <v>https://www.nestleprofessional-latam.com/cl/recetas/tronquitos-navidenos</v>
          </cell>
          <cell r="B253">
            <v>1</v>
          </cell>
          <cell r="C253" t="str">
            <v>https://www.nestleprofessional-latam.com/cl/marcas/nestle</v>
          </cell>
          <cell r="D253" t="str">
            <v>Ver celda D4</v>
          </cell>
          <cell r="G253" t="str">
            <v>IBS</v>
          </cell>
          <cell r="H253" t="str">
            <v>NO</v>
          </cell>
        </row>
        <row r="254">
          <cell r="A254" t="str">
            <v>https://www.nestleprofessional-latam.com/cl/sitemap</v>
          </cell>
          <cell r="B254">
            <v>2</v>
          </cell>
          <cell r="C254" t="str">
            <v>https://www.nestleprofessional-latam.com/descargar-la-biblioteca
https://www.nestleprofessional-latam.com/cl/marcas/nestle</v>
          </cell>
          <cell r="D254" t="str">
            <v>1. Tendencias, Tendencias e ideas, Noticias, Recetas y Librería se repiten. Eliminar los marcados en rojo. El enlace roto esta en la segunda palabra "Librería"
2. Ver celda D4</v>
          </cell>
          <cell r="G254" t="str">
            <v>IBS</v>
          </cell>
          <cell r="H254" t="str">
            <v>NO</v>
          </cell>
        </row>
        <row r="255">
          <cell r="A255" t="str">
            <v>https://www.nestleprofessional-latam.com/cl/sobre-nosotros</v>
          </cell>
          <cell r="B255">
            <v>1</v>
          </cell>
          <cell r="C255" t="str">
            <v>https://www.nestleprofessional-latam.com/cl/marcas/nestle</v>
          </cell>
          <cell r="D255" t="str">
            <v>Ver celda D4</v>
          </cell>
          <cell r="G255" t="str">
            <v>IBS</v>
          </cell>
          <cell r="H255" t="str">
            <v>NO</v>
          </cell>
        </row>
        <row r="256">
          <cell r="A256" t="str">
            <v>https://www.nestleprofessional-latam.com/cl/sustentabilidad</v>
          </cell>
          <cell r="B256">
            <v>1</v>
          </cell>
          <cell r="C256" t="str">
            <v>https://www.nestleprofessional-latam.com/cl/marcas/nestle</v>
          </cell>
          <cell r="D256" t="str">
            <v>Ver celda D4</v>
          </cell>
          <cell r="G256" t="str">
            <v>IBS</v>
          </cell>
          <cell r="H256" t="str">
            <v>NO</v>
          </cell>
        </row>
        <row r="257">
          <cell r="A257" t="str">
            <v>https://www.nestleprofessional-latam.com/cl/tendencias</v>
          </cell>
          <cell r="B257">
            <v>1</v>
          </cell>
          <cell r="C257" t="str">
            <v>https://www.nestleprofessional-latam.com/cl/marcas/nestle</v>
          </cell>
          <cell r="D257" t="str">
            <v>Ver celda D4</v>
          </cell>
          <cell r="G257" t="str">
            <v>IBS</v>
          </cell>
          <cell r="H257" t="str">
            <v>NO</v>
          </cell>
        </row>
        <row r="258">
          <cell r="A258" t="str">
            <v>https://www.nestleprofessional-latam.com/cl/tendencias-e-ideas</v>
          </cell>
          <cell r="B258">
            <v>1</v>
          </cell>
          <cell r="C258" t="str">
            <v>https://www.nestleprofessional-latam.com/cl/marcas/nestle</v>
          </cell>
          <cell r="D258" t="str">
            <v>Ver celda D4</v>
          </cell>
          <cell r="G258" t="str">
            <v>IBS</v>
          </cell>
          <cell r="H258" t="str">
            <v>NO</v>
          </cell>
        </row>
        <row r="259">
          <cell r="A259" t="str">
            <v>https://www.nestleprofessional-latam.com/cl/tendencias-e-ideas/cena-romantica</v>
          </cell>
          <cell r="B259">
            <v>1</v>
          </cell>
          <cell r="C259" t="str">
            <v>https://www.nestleprofessional-latam.com/cl/marcas/nestle</v>
          </cell>
          <cell r="D259" t="str">
            <v>Ver celda D4</v>
          </cell>
          <cell r="G259" t="str">
            <v>IBS</v>
          </cell>
          <cell r="H259" t="str">
            <v>NO</v>
          </cell>
        </row>
        <row r="260">
          <cell r="A260" t="str">
            <v>https://www.nestleprofessional-latam.com/cl/tendencias-e-ideas/cocina-industrial</v>
          </cell>
          <cell r="B260">
            <v>1</v>
          </cell>
          <cell r="C260" t="str">
            <v>https://www.nestleprofessional-latam.com/cl/marcas/nestle</v>
          </cell>
          <cell r="D260" t="str">
            <v>Ver celda D4</v>
          </cell>
          <cell r="G260" t="str">
            <v>IBS</v>
          </cell>
          <cell r="H260" t="str">
            <v>NO</v>
          </cell>
        </row>
        <row r="261">
          <cell r="A261" t="str">
            <v>https://www.nestleprofessional-latam.com/cl/tendencias-e-ideas/control-inventario</v>
          </cell>
          <cell r="B261">
            <v>1</v>
          </cell>
          <cell r="C261" t="str">
            <v>https://www.nestleprofessional-latam.com/cl/marcas/nestle</v>
          </cell>
          <cell r="D261" t="str">
            <v>Ver celda D4</v>
          </cell>
          <cell r="G261" t="str">
            <v>IBS</v>
          </cell>
          <cell r="H261" t="str">
            <v>NO</v>
          </cell>
        </row>
        <row r="262">
          <cell r="A262" t="str">
            <v>https://www.nestleprofessional-latam.com/cl/tendencias-e-ideas/dia-de-la-madre</v>
          </cell>
          <cell r="B262">
            <v>1</v>
          </cell>
          <cell r="C262" t="str">
            <v>https://www.nestleprofessional-latam.com/cl/marcas/nestle</v>
          </cell>
          <cell r="D262" t="str">
            <v>Ver celda D4</v>
          </cell>
          <cell r="G262" t="str">
            <v>IBS</v>
          </cell>
          <cell r="H262" t="str">
            <v>NO</v>
          </cell>
        </row>
        <row r="263">
          <cell r="A263" t="str">
            <v>https://www.nestleprofessional-latam.com/cl/tendencias-e-ideas/emplatado</v>
          </cell>
          <cell r="B263">
            <v>2</v>
          </cell>
          <cell r="C263" t="str">
            <v>https://www.nestleprofessional-latam.com/cl/tendencias-e-ideas/resenas-clientes
https://www.nestleprofessional-latam.com/cl/marcas/nestle</v>
          </cell>
          <cell r="D263" t="str">
            <v>1. Revisar la URL https://www.nestleprofessional-latam.com/cl/tendencias-e-ideas/resenas-clientes, ya que presenta error 403. al corregir esto se corrige el enlace roto. 
2. Ver celda D4</v>
          </cell>
          <cell r="G263" t="str">
            <v>IBS</v>
          </cell>
          <cell r="H263" t="str">
            <v>NO</v>
          </cell>
        </row>
        <row r="264">
          <cell r="A264" t="str">
            <v>https://www.nestleprofessional-latam.com/cl/tendencias-e-ideas/fidelizacion</v>
          </cell>
          <cell r="B264">
            <v>1</v>
          </cell>
          <cell r="C264" t="str">
            <v>https://www.nestleprofessional-latam.com/cl/marcas/nestle</v>
          </cell>
          <cell r="D264" t="str">
            <v>Ver celda D4</v>
          </cell>
          <cell r="G264" t="str">
            <v>IBS</v>
          </cell>
          <cell r="H264" t="str">
            <v>NO</v>
          </cell>
        </row>
        <row r="265">
          <cell r="A265" t="str">
            <v>https://www.nestleprofessional-latam.com/cl/tendencias-e-ideas/manejo-residuos</v>
          </cell>
          <cell r="B265">
            <v>1</v>
          </cell>
          <cell r="C265" t="str">
            <v>https://www.nestleprofessional-latam.com/cl/marcas/nestle</v>
          </cell>
          <cell r="D265" t="str">
            <v>Ver celda D4</v>
          </cell>
          <cell r="G265" t="str">
            <v>IBS</v>
          </cell>
          <cell r="H265" t="str">
            <v>NO</v>
          </cell>
        </row>
        <row r="266">
          <cell r="A266" t="str">
            <v>https://www.nestleprofessional-latam.com/cl/tendencias-e-ideas/mejor-chef-mundo</v>
          </cell>
          <cell r="B266">
            <v>2</v>
          </cell>
          <cell r="C266" t="str">
            <v>https://www.nestleprofessional-latam.com/cl/tendencias-e-ideas/resenas-clientes
https://www.nestleprofessional-latam.com/cl/marcas/nestle</v>
          </cell>
          <cell r="D266" t="str">
            <v>1. Revisar la URL https://www.nestleprofessional-latam.com/cl/tendencias-e-ideas/resenas-clientes, ya que presenta error 403. al corregir esto se corrige el enlace roto. 
2. Ver celda D4</v>
          </cell>
          <cell r="G266" t="str">
            <v>IBS</v>
          </cell>
          <cell r="H266" t="str">
            <v>NO</v>
          </cell>
        </row>
        <row r="267">
          <cell r="A267" t="str">
            <v>https://www.nestleprofessional-latam.com/cl/tendencias-e-ideas/menu-balanceado</v>
          </cell>
          <cell r="B267">
            <v>1</v>
          </cell>
          <cell r="C267" t="str">
            <v>https://www.nestleprofessional-latam.com/cl/marcas/nestle</v>
          </cell>
          <cell r="D267" t="str">
            <v>Ver celda D4</v>
          </cell>
          <cell r="G267" t="str">
            <v>IBS</v>
          </cell>
          <cell r="H267" t="str">
            <v>NO</v>
          </cell>
        </row>
        <row r="268">
          <cell r="A268" t="str">
            <v>https://www.nestleprofessional-latam.com/cl/tendencias-e-ideas/mercados-locales</v>
          </cell>
          <cell r="B268">
            <v>1</v>
          </cell>
          <cell r="C268" t="str">
            <v>https://www.nestleprofessional-latam.com/cl/marcas/nestle</v>
          </cell>
          <cell r="D268" t="str">
            <v>Ver celda D4</v>
          </cell>
          <cell r="G268" t="str">
            <v>IBS</v>
          </cell>
          <cell r="H268" t="str">
            <v>NO</v>
          </cell>
        </row>
        <row r="269">
          <cell r="A269" t="str">
            <v>https://www.nestleprofessional-latam.com/cl/tendencias-e-ideas/producto-calidad</v>
          </cell>
          <cell r="B269">
            <v>1</v>
          </cell>
          <cell r="C269" t="str">
            <v>https://www.nestleprofessional-latam.com/cl/marcas/nestle</v>
          </cell>
          <cell r="D269" t="str">
            <v>Ver celda D4</v>
          </cell>
          <cell r="G269" t="str">
            <v>IBS</v>
          </cell>
          <cell r="H269" t="str">
            <v>NO</v>
          </cell>
        </row>
        <row r="270">
          <cell r="A270" t="str">
            <v>https://www.nestleprofessional-latam.com/cl/tendencias-e-ideas/servicio-cliente</v>
          </cell>
          <cell r="B270">
            <v>1</v>
          </cell>
          <cell r="C270" t="str">
            <v>https://www.nestleprofessional-latam.com/cl/marcas/nestle</v>
          </cell>
          <cell r="D270" t="str">
            <v>Ver celda D4</v>
          </cell>
          <cell r="G270" t="str">
            <v>IBS</v>
          </cell>
          <cell r="H270" t="str">
            <v>NO</v>
          </cell>
        </row>
        <row r="271">
          <cell r="A271" t="str">
            <v>https://www.nestleprofessional-latam.com/cl/tendencias-e-ideas/tipos-de-coccion</v>
          </cell>
          <cell r="B271">
            <v>1</v>
          </cell>
          <cell r="C271" t="str">
            <v>https://www.nestleprofessional-latam.com/cl/marcas/nestle</v>
          </cell>
          <cell r="D271" t="str">
            <v>Ver celda D4</v>
          </cell>
          <cell r="G271" t="str">
            <v>IBS</v>
          </cell>
          <cell r="H271" t="str">
            <v>NO</v>
          </cell>
        </row>
        <row r="272">
          <cell r="A272" t="str">
            <v>https://www.nestleprofessional-latam.com/cl/terminos-y-condiciones</v>
          </cell>
          <cell r="B272">
            <v>1</v>
          </cell>
          <cell r="C272" t="str">
            <v>https://www.nestleprofessional-latam.com/cl/marcas/nestle</v>
          </cell>
          <cell r="D272" t="str">
            <v>Ver celda D4</v>
          </cell>
          <cell r="G272" t="str">
            <v>IBS</v>
          </cell>
          <cell r="H272" t="str">
            <v>NO</v>
          </cell>
        </row>
      </sheetData>
      <sheetData sheetId="12"/>
      <sheetData sheetId="13"/>
      <sheetData sheetId="14">
        <row r="6">
          <cell r="B6" t="str">
            <v>https://www.nestleprofessional-latam.com/cl/sustentabilidad</v>
          </cell>
          <cell r="C6" t="str">
            <v>Sustentabilidad | Nestlé Professional | Chile</v>
          </cell>
          <cell r="D6">
            <v>45</v>
          </cell>
          <cell r="E6" t="str">
            <v>Sustentabilidad: valor que compartimos con la sociedad</v>
          </cell>
          <cell r="F6">
            <v>54</v>
          </cell>
          <cell r="G6"/>
          <cell r="H6" t="str">
            <v>Aprobado 20-09-2023</v>
          </cell>
          <cell r="I6" t="str">
            <v>IBS</v>
          </cell>
          <cell r="J6" t="str">
            <v>NO</v>
          </cell>
        </row>
        <row r="7">
          <cell r="B7" t="str">
            <v>https://www.nestleprofessional-latam.com/cl/marcas/nescafe-dolce-gusto</v>
          </cell>
          <cell r="C7" t="str">
            <v>Nescafé Dolce Gusto | Café y Bebidas | Nestlé Professional | Chile</v>
          </cell>
          <cell r="D7">
            <v>66</v>
          </cell>
          <cell r="E7" t="str">
            <v>Nescafé® Dolce Gusto® | Nestlé Professional | Chile</v>
          </cell>
          <cell r="F7">
            <v>51</v>
          </cell>
          <cell r="H7" t="str">
            <v>Aprobado 20-09-2023</v>
          </cell>
          <cell r="I7" t="str">
            <v>IBS</v>
          </cell>
          <cell r="J7" t="str">
            <v>NO</v>
          </cell>
        </row>
        <row r="8">
          <cell r="B8" t="str">
            <v>https://www.nestleprofessional-latam.com/cl/alimentos/chocolates-y-galletas</v>
          </cell>
          <cell r="C8" t="str">
            <v>Conoce nuestras marcas de chocolates y galletas | Nestlé Professional</v>
          </cell>
          <cell r="D8">
            <v>69</v>
          </cell>
          <cell r="E8" t="str">
            <v>Chocolates y Galletas Para Negocios | Nestlé Professional</v>
          </cell>
          <cell r="F8">
            <v>57</v>
          </cell>
          <cell r="H8" t="str">
            <v>Aprobado 20-09-2023</v>
          </cell>
          <cell r="I8" t="str">
            <v>IBS</v>
          </cell>
          <cell r="J8" t="str">
            <v>NO</v>
          </cell>
        </row>
        <row r="9">
          <cell r="B9" t="str">
            <v>https://www.nestleprofessional-latam.com/cl/cafe-y-bebidas</v>
          </cell>
          <cell r="C9" t="str">
            <v>Conoce las diferentes bebidas que te ofrece | Nestlé Professional</v>
          </cell>
          <cell r="D9">
            <v>65</v>
          </cell>
          <cell r="E9" t="str">
            <v>Café y Bebidas Para Negocios | Nestlé Professional</v>
          </cell>
          <cell r="F9">
            <v>50</v>
          </cell>
          <cell r="H9" t="str">
            <v>Aprobado 20-09-2023</v>
          </cell>
          <cell r="I9" t="str">
            <v>IBS</v>
          </cell>
          <cell r="J9" t="str">
            <v>NO</v>
          </cell>
        </row>
        <row r="10">
          <cell r="B10" t="str">
            <v>https://www.nestleprofessional-latam.com/cl/marcas/milo</v>
          </cell>
          <cell r="C10" t="str">
            <v>Conoce y disfruta de la energia que te da milo | Nestlé Professional</v>
          </cell>
          <cell r="D10">
            <v>68</v>
          </cell>
          <cell r="E10" t="str">
            <v>Milo® bebida sabor a chocolate | Nestlé Professional</v>
          </cell>
          <cell r="F10">
            <v>52</v>
          </cell>
          <cell r="H10" t="str">
            <v>Aprobado 20-09-2023</v>
          </cell>
          <cell r="I10" t="str">
            <v>IBS</v>
          </cell>
          <cell r="J10" t="str">
            <v>NO</v>
          </cell>
        </row>
        <row r="11">
          <cell r="B11" t="str">
            <v>https://www.nestleprofessional-latam.com/cl/bebidas/bebidas-achocolatadas</v>
          </cell>
          <cell r="C11" t="str">
            <v>Conoce y disfrura de las bebidas achocolatadas | Nestlé Professional</v>
          </cell>
          <cell r="D11">
            <v>68</v>
          </cell>
          <cell r="E11" t="str">
            <v>Bebidas Achocolatadas Para Tu Negocio | Nestlé Professional</v>
          </cell>
          <cell r="F11">
            <v>59</v>
          </cell>
          <cell r="H11" t="str">
            <v>Aprobado 20-09-2023</v>
          </cell>
          <cell r="I11" t="str">
            <v>IBS</v>
          </cell>
          <cell r="J11" t="str">
            <v>NO</v>
          </cell>
        </row>
        <row r="12">
          <cell r="B12" t="str">
            <v>https://www.nestleprofessional-latam.com/cl/recetas</v>
          </cell>
          <cell r="C12" t="str">
            <v>Conoce las recetas que Nestlé tiene para ti | Nestlé Professional</v>
          </cell>
          <cell r="D12">
            <v>65</v>
          </cell>
          <cell r="E12" t="str">
            <v>Ideas de recetas para tu negocio | Nestlé Professional</v>
          </cell>
          <cell r="F12">
            <v>54</v>
          </cell>
          <cell r="H12" t="str">
            <v>Aprobado 20-09-2023</v>
          </cell>
          <cell r="I12" t="str">
            <v>IBS</v>
          </cell>
          <cell r="J12" t="str">
            <v>NO</v>
          </cell>
        </row>
        <row r="13">
          <cell r="B13" t="str">
            <v>https://www.nestleprofessional-latam.com/cl/sobre-nosotros</v>
          </cell>
          <cell r="C13" t="str">
            <v>SOBRE NOSOTROS | Nestlé Professional | Chile</v>
          </cell>
          <cell r="D13">
            <v>44</v>
          </cell>
          <cell r="E13" t="str">
            <v>Conoce más sobre nosotros | Nestlé Professional | Chile</v>
          </cell>
          <cell r="F13">
            <v>55</v>
          </cell>
          <cell r="H13" t="str">
            <v>Aprobado 20-09-2023</v>
          </cell>
          <cell r="I13" t="str">
            <v>IBS</v>
          </cell>
          <cell r="J13" t="str">
            <v>NO</v>
          </cell>
        </row>
        <row r="14">
          <cell r="B14" t="str">
            <v>https://www.nestleprofessional-latam.com/cl/marcas/natures-heart</v>
          </cell>
          <cell r="C14" t="str">
            <v>Nature's Heart | Café y Bebidas | Nestlé Professional | Chile</v>
          </cell>
          <cell r="D14">
            <v>61</v>
          </cell>
          <cell r="E14" t="str">
            <v>Productos Nature's Heart | Nestlé Professional | Chile</v>
          </cell>
          <cell r="F14">
            <v>54</v>
          </cell>
          <cell r="H14" t="str">
            <v>Aprobado 20-09-2023</v>
          </cell>
          <cell r="I14" t="str">
            <v>IBS</v>
          </cell>
          <cell r="J14" t="str">
            <v>NO</v>
          </cell>
        </row>
        <row r="15">
          <cell r="B15" t="str">
            <v>https://www.nestleprofessional-latam.com/cl/bebidas/maquinas</v>
          </cell>
          <cell r="C15" t="str">
            <v>Máquinas | Nestlé Professional | Chile</v>
          </cell>
          <cell r="D15">
            <v>38</v>
          </cell>
          <cell r="E15" t="str">
            <v>Máquinas Nescafé Para Negocios | Nestlé Professional</v>
          </cell>
          <cell r="F15">
            <v>52</v>
          </cell>
          <cell r="H15" t="str">
            <v>Aprobado 20-09-2023</v>
          </cell>
          <cell r="I15" t="str">
            <v>IBS</v>
          </cell>
          <cell r="J15" t="str">
            <v>NO</v>
          </cell>
        </row>
        <row r="16">
          <cell r="B16" t="str">
            <v>https://www.nestleprofessional-latam.com/cl/noticias</v>
          </cell>
          <cell r="C16" t="str">
            <v>Conoce todas las noticias que tenemos para ti | Nestlé Professional</v>
          </cell>
          <cell r="D16">
            <v>67</v>
          </cell>
          <cell r="E16" t="str">
            <v>Conoce las noticias que Nestlé Professional tiene para ti</v>
          </cell>
          <cell r="F16">
            <v>57</v>
          </cell>
          <cell r="H16" t="str">
            <v>Aprobado 20-09-2023</v>
          </cell>
          <cell r="I16" t="str">
            <v>IBS</v>
          </cell>
          <cell r="J16" t="str">
            <v>NO</v>
          </cell>
        </row>
        <row r="17">
          <cell r="B17" t="str">
            <v>https://www.nestleprofessional-latam.com/cl/tendencias</v>
          </cell>
          <cell r="C17" t="str">
            <v>Conoce las tendencias que trae Nestlé para ti | Nestlé Professional</v>
          </cell>
          <cell r="D17">
            <v>67</v>
          </cell>
          <cell r="E17" t="str">
            <v>Conoce las tendencias que trae Nestlé Professional para ti</v>
          </cell>
          <cell r="F17">
            <v>58</v>
          </cell>
          <cell r="H17" t="str">
            <v>Aprobado 20-09-2023</v>
          </cell>
          <cell r="I17" t="str">
            <v>IBS</v>
          </cell>
          <cell r="J17" t="str">
            <v>NO</v>
          </cell>
        </row>
        <row r="18">
          <cell r="B18" t="str">
            <v>https://www.nestleprofessional-latam.com/cl/marcas/mckay</v>
          </cell>
          <cell r="C18" t="str">
            <v>Mckay® | | Nestlé Professional | Chile</v>
          </cell>
          <cell r="D18">
            <v>38</v>
          </cell>
          <cell r="E18" t="str">
            <v>Mckay® mas ricas no hay! | Nestlé Professional | Chile</v>
          </cell>
          <cell r="F18">
            <v>54</v>
          </cell>
          <cell r="H18" t="str">
            <v>Aprobado 20-09-2023</v>
          </cell>
          <cell r="I18" t="str">
            <v>IBS</v>
          </cell>
          <cell r="J18" t="str">
            <v>NO</v>
          </cell>
        </row>
        <row r="19">
          <cell r="B19" t="str">
            <v>https://www.nestleprofessional-latam.com/cl/bebidas/te</v>
          </cell>
          <cell r="C19" t="str">
            <v>Tés | Nestlé Professional | Chile</v>
          </cell>
          <cell r="D19">
            <v>33</v>
          </cell>
          <cell r="E19" t="str">
            <v>Tés e Infuciones Nature’s Heart | Nestlé Professional</v>
          </cell>
          <cell r="F19">
            <v>53</v>
          </cell>
          <cell r="G19" t="str">
            <v>Ajustado</v>
          </cell>
          <cell r="H19" t="str">
            <v>Té e infuciones</v>
          </cell>
          <cell r="I19" t="str">
            <v>IBS</v>
          </cell>
          <cell r="J19" t="str">
            <v>NO</v>
          </cell>
        </row>
        <row r="20">
          <cell r="B20" t="str">
            <v>https://www.nestleprofessional-latam.com/cl/marcas/maggi</v>
          </cell>
          <cell r="C20" t="str">
            <v>La marca preferida en la cocina es maggi | Nestlé Professional</v>
          </cell>
          <cell r="D20">
            <v>62</v>
          </cell>
          <cell r="E20" t="str">
            <v>Maggi: sazonador ideal para tu negocio | Nestlé Professional</v>
          </cell>
          <cell r="F20">
            <v>60</v>
          </cell>
          <cell r="H20" t="str">
            <v>Aprobado 20-09-2023</v>
          </cell>
          <cell r="I20" t="str">
            <v>IBS</v>
          </cell>
          <cell r="J20" t="str">
            <v>NO</v>
          </cell>
        </row>
        <row r="21">
          <cell r="B21" t="str">
            <v>https://www.nestleprofessional-latam.com/cl/marcas</v>
          </cell>
          <cell r="C21" t="str">
            <v>Conoce todas nuestras deliciosas marcas | Nestlé Professional</v>
          </cell>
          <cell r="D21">
            <v>61</v>
          </cell>
          <cell r="E21" t="str">
            <v>Conoce todas nuestras marcas | Nestlé Professional</v>
          </cell>
          <cell r="F21">
            <v>50</v>
          </cell>
          <cell r="H21" t="str">
            <v>Aprobado 20-09-2023</v>
          </cell>
          <cell r="I21" t="str">
            <v>IBS</v>
          </cell>
          <cell r="J21" t="str">
            <v>NO</v>
          </cell>
        </row>
        <row r="22">
          <cell r="B22" t="str">
            <v>https://www.nestleprofessional-latam.com/cl/tendencias-e-ideas</v>
          </cell>
          <cell r="C22" t="str">
            <v>Conoce las tendencias e ideas para tu negocio | Nestlé Professional</v>
          </cell>
          <cell r="D22">
            <v>67</v>
          </cell>
          <cell r="E22" t="str">
            <v>Tendencias e ideas para tu negocio | Nestlé Professional</v>
          </cell>
          <cell r="F22">
            <v>56</v>
          </cell>
          <cell r="H22" t="str">
            <v>Aprobado 20-09-2023</v>
          </cell>
          <cell r="I22" t="str">
            <v>IBS</v>
          </cell>
          <cell r="J22" t="str">
            <v>NO</v>
          </cell>
        </row>
        <row r="23">
          <cell r="B23" t="str">
            <v>https://www.nestleprofessional-latam.com/cl/contactanos</v>
          </cell>
          <cell r="C23" t="str">
            <v>contactanos a través de nuestros canales| Nestlé Professional</v>
          </cell>
          <cell r="D23">
            <v>61</v>
          </cell>
          <cell r="E23" t="str">
            <v>Contáctanos ahora para más información | Nestlé Professional</v>
          </cell>
          <cell r="F23">
            <v>60</v>
          </cell>
          <cell r="H23" t="str">
            <v>Aprobado 20-09-2023</v>
          </cell>
          <cell r="I23" t="str">
            <v>IBS</v>
          </cell>
          <cell r="J23" t="str">
            <v>NO</v>
          </cell>
        </row>
        <row r="24">
          <cell r="B24" t="str">
            <v>https://www.nestleprofessional-latam.com/cl/nescafe-dolce-gusto/starbucks-nescafe-dolce-gusto-espresso-colombia-12-capsulas</v>
          </cell>
          <cell r="C24" t="str">
            <v>Starbucks NESCAFÉ® Dolce Gusto® Espresso Colombia 12 Cápsulas | Nescafé Dolce Gusto | Nestlé Professional | Chile</v>
          </cell>
          <cell r="D24">
            <v>113</v>
          </cell>
          <cell r="E24" t="str">
            <v>Starbucks Nescafé® Dolce Gusto® Espresso Colombia 12 Cáps</v>
          </cell>
          <cell r="F24">
            <v>57</v>
          </cell>
          <cell r="H24" t="str">
            <v>Aprobado 20-09-2023</v>
          </cell>
          <cell r="I24" t="str">
            <v>IBS</v>
          </cell>
          <cell r="J24" t="str">
            <v>NO</v>
          </cell>
        </row>
        <row r="25">
          <cell r="B25" t="str">
            <v>https://www.nestleprofessional-latam.com/cl/chocolate-nestle/trencito-24g</v>
          </cell>
          <cell r="C25" t="str">
            <v>Delicioso chocolate nestle trencito 24g | Nestlé Professional</v>
          </cell>
          <cell r="D25">
            <v>61</v>
          </cell>
          <cell r="E25" t="str">
            <v>Chocolate Nestlé® Trencito® 24g | Nestlé Professional</v>
          </cell>
          <cell r="F25">
            <v>53</v>
          </cell>
          <cell r="H25" t="str">
            <v>Aprobado 20-09-2023</v>
          </cell>
          <cell r="I25" t="str">
            <v>IBS</v>
          </cell>
          <cell r="J25" t="str">
            <v>NO</v>
          </cell>
        </row>
        <row r="26">
          <cell r="B26" t="str">
            <v>https://www.nestleprofessional-latam.com/cl/chocolate-nestle/trencito-barra-80g</v>
          </cell>
          <cell r="C26" t="str">
            <v>Delicioso trencito chocolate barra 21x80g cl | Nestlé Professional</v>
          </cell>
          <cell r="D26">
            <v>66</v>
          </cell>
          <cell r="E26" t="str">
            <v>Chocolate Nestlé® Trencito® 80g | Nestlé Professional</v>
          </cell>
          <cell r="F26">
            <v>53</v>
          </cell>
          <cell r="H26" t="str">
            <v>Aprobado 20-09-2023</v>
          </cell>
          <cell r="I26" t="str">
            <v>IBS</v>
          </cell>
          <cell r="J26" t="str">
            <v>NO</v>
          </cell>
        </row>
        <row r="27">
          <cell r="B27" t="str">
            <v>https://www.nestleprofessional-latam.com/cl/chocolate-nestle/sahne-nuss-30g</v>
          </cell>
          <cell r="C27" t="str">
            <v>Delicioso chocolate NESTLÉ® SAHNE-NUSS® 30g | Nestlé Professional</v>
          </cell>
          <cell r="D27">
            <v>65</v>
          </cell>
          <cell r="E27" t="str">
            <v>Chocolate Nestlé® Sahne-Nuss® 30g | Nestlé Professional</v>
          </cell>
          <cell r="F27">
            <v>55</v>
          </cell>
          <cell r="H27" t="str">
            <v>Aprobado 20-09-2023</v>
          </cell>
          <cell r="I27" t="str">
            <v>IBS</v>
          </cell>
          <cell r="J27" t="str">
            <v>NO</v>
          </cell>
        </row>
        <row r="28">
          <cell r="B28" t="str">
            <v>https://www.nestleprofessional-latam.com/cl/chocolate-nestle/sahne-nuss-250g</v>
          </cell>
          <cell r="C28" t="str">
            <v>Delicioso sahne nuss chocolate barra 15x250g cl | Nestlé Professional</v>
          </cell>
          <cell r="D28">
            <v>69</v>
          </cell>
          <cell r="E28" t="str">
            <v>Chocolate Nestlé® Sahne-Nuss® 250g | Nestlé Professional</v>
          </cell>
          <cell r="F28">
            <v>56</v>
          </cell>
          <cell r="H28" t="str">
            <v>Aprobado 20-09-2023</v>
          </cell>
          <cell r="I28" t="str">
            <v>IBS</v>
          </cell>
          <cell r="J28" t="str">
            <v>NO</v>
          </cell>
        </row>
        <row r="29">
          <cell r="B29" t="str">
            <v>https://www.nestleprofessional-latam.com/cl/mckay/galleta-mckay-alteza-chirimoya-140g</v>
          </cell>
          <cell r="C29" t="str">
            <v>Galleta McKAY️® ALTEZA® Chirimoya 140g | Mckay® | Nestlé Professional | Chile</v>
          </cell>
          <cell r="D29">
            <v>77</v>
          </cell>
          <cell r="E29" t="str">
            <v>Galleta McKAY️® Alteza® Chirimoya 140g | Nestlé Professional</v>
          </cell>
          <cell r="F29">
            <v>60</v>
          </cell>
          <cell r="H29" t="str">
            <v>Aprobado 20-09-2023</v>
          </cell>
          <cell r="I29" t="str">
            <v>IBS</v>
          </cell>
          <cell r="J29" t="str">
            <v>NO</v>
          </cell>
        </row>
        <row r="30">
          <cell r="B30" t="str">
            <v>https://www.nestleprofessional-latam.com/cl/mckay/mckay-galleta-limon-30x120g-cl</v>
          </cell>
          <cell r="C30" t="str">
            <v>MCKAY® Galleta Limón 120g | Mckay® | Nestlé Professional | Chile</v>
          </cell>
          <cell r="D30">
            <v>64</v>
          </cell>
          <cell r="E30" t="str">
            <v>Galleta McKAY️® Limón 120g | Nestlé Professional | Chile</v>
          </cell>
          <cell r="F30">
            <v>56</v>
          </cell>
          <cell r="H30" t="str">
            <v>Aprobado 20-09-2023</v>
          </cell>
          <cell r="I30" t="str">
            <v>IBS</v>
          </cell>
          <cell r="J30" t="str">
            <v>NO</v>
          </cell>
        </row>
        <row r="31">
          <cell r="B31" t="str">
            <v>https://www.nestleprofessional-latam.com/cl/mckay/galleta-mckay-agua-sin-sal-20x180g</v>
          </cell>
          <cell r="C31" t="str">
            <v>Galleta McKAY️®Agua Sin Sal 20x180g | Mckay® | Nestlé Professional | Chile</v>
          </cell>
          <cell r="D31">
            <v>74</v>
          </cell>
          <cell r="E31" t="str">
            <v>Galleta McKAY️®Agua Sin Sal 180g | Nestlé Professional</v>
          </cell>
          <cell r="F31">
            <v>54</v>
          </cell>
          <cell r="H31" t="str">
            <v>Aprobado 20-09-2023</v>
          </cell>
          <cell r="I31" t="str">
            <v>IBS</v>
          </cell>
          <cell r="J31" t="str">
            <v>NO</v>
          </cell>
        </row>
        <row r="32">
          <cell r="B32" t="str">
            <v>https://www.nestleprofessional-latam.com/cl/mckay/galleta-mckay-alteza-helado-140g</v>
          </cell>
          <cell r="C32" t="str">
            <v>Galleta McKAY️® ALTEZA® Helado 140g | Mckay® | Nestlé Professional | Chile</v>
          </cell>
          <cell r="D32">
            <v>74</v>
          </cell>
          <cell r="E32" t="str">
            <v>Galleta McKAY️® Alteza® Helado 140g | Nestlé Professional</v>
          </cell>
          <cell r="F32">
            <v>57</v>
          </cell>
          <cell r="H32" t="str">
            <v>Aprobado 20-09-2023</v>
          </cell>
          <cell r="I32" t="str">
            <v>IBS</v>
          </cell>
          <cell r="J32" t="str">
            <v>NO</v>
          </cell>
        </row>
        <row r="33">
          <cell r="B33" t="str">
            <v>https://www.nestleprofessional-latam.com/cl/mckay/galleta-mckay-niza-150g</v>
          </cell>
          <cell r="C33" t="str">
            <v>Galleta McKAY️® Niza 150g | Mckay® | Nestlé Professional | Chile</v>
          </cell>
          <cell r="D33">
            <v>64</v>
          </cell>
          <cell r="E33" t="str">
            <v>Galleta McKAY️® Niza 150g | Nestlé Professional  | Chile</v>
          </cell>
          <cell r="F33">
            <v>56</v>
          </cell>
          <cell r="H33" t="str">
            <v>Aprobado 20-09-2023</v>
          </cell>
          <cell r="I33" t="str">
            <v>IBS</v>
          </cell>
          <cell r="J33" t="str">
            <v>NO</v>
          </cell>
        </row>
        <row r="34">
          <cell r="B34" t="str">
            <v>https://www.nestleprofessional-latam.com/cl/mckay/mini-galleta-mckay-coco-40g</v>
          </cell>
          <cell r="C34" t="str">
            <v>Mini Galleta McKAY️® COCO 40g | Mckay® | Nestlé Professional | Chile</v>
          </cell>
          <cell r="D34">
            <v>68</v>
          </cell>
          <cell r="E34" t="str">
            <v xml:space="preserve">Mini Galleta McKAY️® Coco 40g | Nestlé Professional </v>
          </cell>
          <cell r="F34">
            <v>52</v>
          </cell>
          <cell r="H34" t="str">
            <v>Aprobado 20-09-2023</v>
          </cell>
          <cell r="I34" t="str">
            <v>IBS</v>
          </cell>
          <cell r="J34" t="str">
            <v>NO</v>
          </cell>
        </row>
        <row r="35">
          <cell r="B35" t="str">
            <v>https://www.nestleprofessional-latam.com/cl/mckay/mini-galleta-mckay-vino-40g</v>
          </cell>
          <cell r="C35" t="str">
            <v>Mini Galleta McKAY️® VINO 40g | Mckay® | Nestlé Professional | Chile</v>
          </cell>
          <cell r="D35">
            <v>68</v>
          </cell>
          <cell r="E35" t="str">
            <v xml:space="preserve">Mini Galleta McKAY️® Vino 40g | Nestlé Professional </v>
          </cell>
          <cell r="F35">
            <v>52</v>
          </cell>
          <cell r="H35" t="str">
            <v>Aprobado 20-09-2023</v>
          </cell>
          <cell r="I35" t="str">
            <v>IBS</v>
          </cell>
          <cell r="J35" t="str">
            <v>NO</v>
          </cell>
        </row>
        <row r="36">
          <cell r="B36" t="str">
            <v>https://www.nestleprofessional-latam.com/cl/mckay/mckay-mini-galleta-mantequilla-42x40gcl</v>
          </cell>
          <cell r="C36" t="str">
            <v>MCKAY® Mini Galleta Mantequilla 40g | Mckay® | Nestlé Professional | Chile</v>
          </cell>
          <cell r="D36">
            <v>74</v>
          </cell>
          <cell r="E36" t="str">
            <v>McKAY️® Mini Galleta Mantequilla 40g | Nestlé Professional</v>
          </cell>
          <cell r="F36">
            <v>58</v>
          </cell>
          <cell r="H36" t="str">
            <v>Aprobado 20-09-2023</v>
          </cell>
          <cell r="I36" t="str">
            <v>IBS</v>
          </cell>
          <cell r="J36" t="str">
            <v>NO</v>
          </cell>
        </row>
        <row r="37">
          <cell r="B37" t="str">
            <v>https://www.nestleprofessional-latam.com/cl/mckay/galleta-mckay-maravilla-120g</v>
          </cell>
          <cell r="C37" t="str">
            <v>Galleta McKAY️® MARAVILLA 120g | Mckay® | Nestlé Professional | Chile</v>
          </cell>
          <cell r="D37">
            <v>69</v>
          </cell>
          <cell r="E37" t="str">
            <v xml:space="preserve">Galleta McKAY️® Maravilla 120g | Nestlé Professional </v>
          </cell>
          <cell r="F37">
            <v>53</v>
          </cell>
          <cell r="H37" t="str">
            <v>Aprobado 20-09-2023</v>
          </cell>
          <cell r="I37" t="str">
            <v>IBS</v>
          </cell>
          <cell r="J37" t="str">
            <v>NO</v>
          </cell>
        </row>
        <row r="38">
          <cell r="B38" t="str">
            <v>https://www.nestleprofessional-latam.com/cl/mckay/galleta-triton-chocolate-126g</v>
          </cell>
          <cell r="C38" t="str">
            <v>Galleta McKAY️® TRITON® Chocolate 126g | Mckay® | Nestlé Professional | Chile</v>
          </cell>
          <cell r="D38">
            <v>77</v>
          </cell>
          <cell r="E38" t="str">
            <v>Galleta McKAY️® Triton® Chocolate 126g | Nestlé Professional</v>
          </cell>
          <cell r="F38">
            <v>60</v>
          </cell>
          <cell r="H38" t="str">
            <v>Aprobado 20-09-2023</v>
          </cell>
          <cell r="I38" t="str">
            <v>IBS</v>
          </cell>
          <cell r="J38" t="str">
            <v>NO</v>
          </cell>
        </row>
        <row r="39">
          <cell r="B39" t="str">
            <v>https://www.nestleprofessional-latam.com/cl/mckay/galleta-mckay-mini-morocha-50g</v>
          </cell>
          <cell r="C39" t="str">
            <v>Galleta McKAY️® Mini MOROCHA 50g | Mckay® | Nestlé Professional | Chile</v>
          </cell>
          <cell r="D39">
            <v>71</v>
          </cell>
          <cell r="E39" t="str">
            <v>Galleta McKAY️® Mini Morocha 50g | Nestlé Professional</v>
          </cell>
          <cell r="F39">
            <v>54</v>
          </cell>
          <cell r="H39" t="str">
            <v>Aprobado 20-09-2023</v>
          </cell>
          <cell r="I39" t="str">
            <v>IBS</v>
          </cell>
          <cell r="J39" t="str">
            <v>NO</v>
          </cell>
        </row>
        <row r="40">
          <cell r="B40" t="str">
            <v>https://www.nestleprofessional-latam.com/cl/recetas/alfajores-rellenos-de-kitkat</v>
          </cell>
          <cell r="C40" t="str">
            <v>Alfajores rellenos con KIT KAT® | Nestlé Professional | Chile</v>
          </cell>
          <cell r="D40">
            <v>61</v>
          </cell>
          <cell r="E40" t="str">
            <v>Alfajores rellenos con Kit Kat® | Nestlé Professional</v>
          </cell>
          <cell r="F40">
            <v>53</v>
          </cell>
          <cell r="H40" t="str">
            <v>Aprobado 20-09-2023</v>
          </cell>
          <cell r="I40" t="str">
            <v>IBS</v>
          </cell>
          <cell r="J40" t="str">
            <v>NO</v>
          </cell>
        </row>
        <row r="41">
          <cell r="B41" t="str">
            <v>https://www.nestleprofessional-latam.com/cl/recetas/tequenos-con-kit-kat-untable</v>
          </cell>
          <cell r="C41" t="str">
            <v>Tequeños | Recipe (Food) - Localized Name</v>
          </cell>
          <cell r="D41">
            <v>41</v>
          </cell>
          <cell r="E41" t="str">
            <v>Tequeños Salados y Dulces | Nestlé Professional  | Chile</v>
          </cell>
          <cell r="F41">
            <v>56</v>
          </cell>
          <cell r="H41" t="str">
            <v>Aprobado 20-09-2023</v>
          </cell>
          <cell r="I41" t="str">
            <v>IBS</v>
          </cell>
          <cell r="J41" t="str">
            <v>NO</v>
          </cell>
        </row>
        <row r="42">
          <cell r="B42" t="str">
            <v>https://www.nestleprofessional-latam.com/cl/kit-kat/crema-nestle-kit-kat-untable</v>
          </cell>
          <cell r="C42" t="str">
            <v>Crema NESTLÉ® KIT KAT® Untable 1,01kg | KIT KAT® | Nestlé Professional | Chile</v>
          </cell>
          <cell r="D42">
            <v>78</v>
          </cell>
          <cell r="E42" t="str">
            <v>Crema Nestlé® Kit Kat® Untable 1,01kg | Nestlé Professional</v>
          </cell>
          <cell r="F42">
            <v>59</v>
          </cell>
          <cell r="H42" t="str">
            <v>Aprobado 20-09-2023</v>
          </cell>
          <cell r="I42" t="str">
            <v>IBS</v>
          </cell>
          <cell r="J42" t="str">
            <v>NO</v>
          </cell>
        </row>
        <row r="43">
          <cell r="B43" t="str">
            <v>https://www.nestleprofessional-latam.com/cl/nescafe/cappuccino-vainilla-1kg</v>
          </cell>
          <cell r="C43" t="str">
            <v>NESCAFÉ® Cappuccino Vainilla 1kg | NESCAFÉ® | Nestlé Professional | Chile</v>
          </cell>
          <cell r="D43">
            <v>73</v>
          </cell>
          <cell r="E43" t="str">
            <v>Nescafé® Cappuccino Vainilla 1kg | Nestlé Professional</v>
          </cell>
          <cell r="F43">
            <v>54</v>
          </cell>
          <cell r="H43" t="str">
            <v>Aprobado 20-09-2023</v>
          </cell>
          <cell r="I43" t="str">
            <v>IBS</v>
          </cell>
          <cell r="J43" t="str">
            <v>NO</v>
          </cell>
        </row>
        <row r="44">
          <cell r="B44" t="str">
            <v>https://www.nestleprofessional-latam.com/cl/nescafe/mts60e-maquina-cafe-grano</v>
          </cell>
          <cell r="C44" t="str">
            <v>NESCAFÉ® MTS60E - Máquina café grano | | Nestlé Professional | Chile</v>
          </cell>
          <cell r="D44">
            <v>68</v>
          </cell>
          <cell r="E44" t="str">
            <v>Nescafé® MTS60E Máquina café de grano | Nestlé Professional</v>
          </cell>
          <cell r="F44">
            <v>59</v>
          </cell>
          <cell r="H44" t="str">
            <v>Aprobado 20-09-2023</v>
          </cell>
          <cell r="I44" t="str">
            <v>IBS</v>
          </cell>
          <cell r="J44" t="str">
            <v>NO</v>
          </cell>
        </row>
        <row r="45">
          <cell r="B45" t="str">
            <v>https://www.nestleprofessional-latam.com/cl/nescafe/skimmed-milk-powder-500g</v>
          </cell>
          <cell r="C45" t="str">
            <v>NESCAFÉ® Skimmed Milk Powder 500g | NESCAFÉ® | Nestlé Professional | Chile</v>
          </cell>
          <cell r="D45">
            <v>74</v>
          </cell>
          <cell r="E45" t="str">
            <v>Nescafé® Skimmed Milk Powder 500g | Nestlé Professional</v>
          </cell>
          <cell r="F45">
            <v>55</v>
          </cell>
          <cell r="H45" t="str">
            <v>Aprobado 20-09-2023</v>
          </cell>
          <cell r="I45" t="str">
            <v>IBS</v>
          </cell>
          <cell r="J45" t="str">
            <v>NO</v>
          </cell>
        </row>
        <row r="46">
          <cell r="B46" t="str">
            <v>https://www.nestleprofessional-latam.com/cl/nescafe/nescafe-mokaccino-1kg</v>
          </cell>
          <cell r="C46" t="str">
            <v>NESCAFÉ® Alegria Mokaccino | Nestlé Professional</v>
          </cell>
          <cell r="D46">
            <v>48</v>
          </cell>
          <cell r="E46" t="str">
            <v>Nescafé® Mokaccino 1kg | Nestlé Professional | Chile</v>
          </cell>
          <cell r="F46">
            <v>52</v>
          </cell>
          <cell r="H46" t="str">
            <v>Aprobado 20-09-2023</v>
          </cell>
          <cell r="I46" t="str">
            <v>IBS</v>
          </cell>
          <cell r="J46" t="str">
            <v>NO</v>
          </cell>
        </row>
        <row r="47">
          <cell r="B47" t="str">
            <v>https://www.nestleprofessional-latam.com/cl/nescafe/nescafe-endulzane-stick-05g</v>
          </cell>
          <cell r="C47" t="str">
            <v>NESCAFÉ® Endulzante Stick 0,5g. | | Nestlé Professional | Chile</v>
          </cell>
          <cell r="D47">
            <v>63</v>
          </cell>
          <cell r="E47" t="str">
            <v xml:space="preserve">Nescafé® Endulzante Stick 0,5g | Nestlé Professional </v>
          </cell>
          <cell r="F47">
            <v>53</v>
          </cell>
          <cell r="H47" t="str">
            <v>Aprobado 20-09-2023</v>
          </cell>
          <cell r="I47" t="str">
            <v>IBS</v>
          </cell>
          <cell r="J47" t="str">
            <v>NO</v>
          </cell>
        </row>
        <row r="48">
          <cell r="B48" t="str">
            <v>https://www.nestleprofessional-latam.com/cl/nescafe/-cacao-en-polvo-bolsa-1kg</v>
          </cell>
          <cell r="C48" t="str">
            <v>NESCAFÉ® Cacao en Polvo. Bolsa 1kg | NESCAFÉ® | Nestlé Professional | Chile</v>
          </cell>
          <cell r="D48">
            <v>75</v>
          </cell>
          <cell r="E48" t="str">
            <v>Nescafé® Cacao en Polvo Bolsa 1kg | Nestlé Professional</v>
          </cell>
          <cell r="F48">
            <v>55</v>
          </cell>
          <cell r="H48" t="str">
            <v>Aprobado 20-09-2023</v>
          </cell>
          <cell r="I48" t="str">
            <v>IBS</v>
          </cell>
          <cell r="J48" t="str">
            <v>NO</v>
          </cell>
        </row>
        <row r="49">
          <cell r="B49" t="str">
            <v>https://www.nestleprofessional-latam.com/cl/nescafe/vaso-nescafe-biodegradable</v>
          </cell>
          <cell r="C49" t="str">
            <v>Vaso Nescafé Biodegradable 8 y 12 oz | | Nestlé Professional | Chile</v>
          </cell>
          <cell r="D49">
            <v>68</v>
          </cell>
          <cell r="E49" t="str">
            <v>Vaso Nescafé Biodegradable 8 y 12 oz | | Nestlé Professional</v>
          </cell>
          <cell r="F49">
            <v>60</v>
          </cell>
          <cell r="H49" t="str">
            <v>Aprobado 20-09-2023</v>
          </cell>
          <cell r="I49" t="str">
            <v>IBS</v>
          </cell>
          <cell r="J49" t="str">
            <v>NO</v>
          </cell>
        </row>
        <row r="50">
          <cell r="B50" t="str">
            <v>https://www.nestleprofessional-latam.com/cl/nescafe/nescafe-paletilla-de-madera</v>
          </cell>
          <cell r="C50" t="str">
            <v>NESCAFÉ® Paletilla de Madera. | NESCAFÉ® | Nestlé Professional | Chile</v>
          </cell>
          <cell r="D50">
            <v>70</v>
          </cell>
          <cell r="E50" t="str">
            <v xml:space="preserve">Nescafé® Paletilla de Madera | Nestlé Professional </v>
          </cell>
          <cell r="F50">
            <v>51</v>
          </cell>
          <cell r="H50" t="str">
            <v>Aprobado 20-09-2023</v>
          </cell>
          <cell r="I50" t="str">
            <v>IBS</v>
          </cell>
          <cell r="J50" t="str">
            <v>NO</v>
          </cell>
        </row>
        <row r="51">
          <cell r="B51" t="str">
            <v>https://www.nestleprofessional-latam.com/cl/natures-heart/bebida-vegetal-barista-natures-heart-1l</v>
          </cell>
          <cell r="C51" t="str">
            <v>Bebida vegetal Barista NATURES HEART® 1L | Nature's Heart | Nestlé Professional | Chile</v>
          </cell>
          <cell r="D51">
            <v>87</v>
          </cell>
          <cell r="E51" t="str">
            <v>Bebida vegetal Barista Natures Heart® | Nestlé Professional</v>
          </cell>
          <cell r="F51">
            <v>59</v>
          </cell>
          <cell r="H51" t="str">
            <v>Aprobado 20-09-2023</v>
          </cell>
          <cell r="I51" t="str">
            <v>IBS</v>
          </cell>
          <cell r="J51" t="str">
            <v>NO</v>
          </cell>
        </row>
        <row r="52">
          <cell r="B52" t="str">
            <v>https://www.nestleprofessional-latam.com/cl/milo/milo-activ-go-bolsa-1000g</v>
          </cell>
          <cell r="C52" t="str">
            <v>MILO® ACTIV-GO® Bolsa 1000g | MILO® | Nestlé Professional | Chile</v>
          </cell>
          <cell r="D52">
            <v>65</v>
          </cell>
          <cell r="E52" t="str">
            <v>Milo® Activ-Go® Bolsa 1000g | Nestlé Professional | Chile</v>
          </cell>
          <cell r="F52">
            <v>57</v>
          </cell>
          <cell r="H52" t="str">
            <v>Aprobado 20-09-2023</v>
          </cell>
          <cell r="I52" t="str">
            <v>IBS</v>
          </cell>
          <cell r="J52" t="str">
            <v>NO</v>
          </cell>
        </row>
        <row r="53">
          <cell r="B53" t="str">
            <v>https://www.nestleprofessional-latam.com/cl/milo/milo-activ-go-multipack-20x28g</v>
          </cell>
          <cell r="C53" t="str">
            <v>MILO® ACTIV-GO® Multipack 20x28g | MILO® | Nestlé Professional | Chile</v>
          </cell>
          <cell r="D53">
            <v>70</v>
          </cell>
          <cell r="E53" t="str">
            <v>Milo® Activ-Go® Multipack 20x28g | Nestlé Professional</v>
          </cell>
          <cell r="F53">
            <v>54</v>
          </cell>
          <cell r="H53" t="str">
            <v>Aprobado 20-09-2023</v>
          </cell>
          <cell r="I53" t="str">
            <v>IBS</v>
          </cell>
          <cell r="J53" t="str">
            <v>NO</v>
          </cell>
        </row>
        <row r="54">
          <cell r="B54" t="str">
            <v>https://www.nestleprofessional-latam.com/cl/milo/milo-activ-go-bolsa-1500g</v>
          </cell>
          <cell r="C54" t="str">
            <v>MILO® ACTIV-GO® Bolsa 1500g | MILO® | Nestlé Professional | Chile</v>
          </cell>
          <cell r="D54">
            <v>65</v>
          </cell>
          <cell r="E54" t="str">
            <v xml:space="preserve">Milo® Activ-Go® Bolsa 1500g | Nestlé Professional </v>
          </cell>
          <cell r="F54">
            <v>50</v>
          </cell>
          <cell r="H54" t="str">
            <v>Aprobado 20-09-2023</v>
          </cell>
          <cell r="I54" t="str">
            <v>IBS</v>
          </cell>
          <cell r="J54" t="str">
            <v>NO</v>
          </cell>
        </row>
        <row r="55">
          <cell r="B55" t="str">
            <v>https://www.nestleprofessional-latam.com/cl/milo/milo-activ-go-tarro-700g</v>
          </cell>
          <cell r="C55" t="str">
            <v>MILO® ACTIV-GO® Tarro 700g | MILO® | Nestlé Professional | Chile</v>
          </cell>
          <cell r="D55">
            <v>64</v>
          </cell>
          <cell r="E55" t="str">
            <v>Milo® Activ-Go® Tarro 700g | Nestlé Professional | Chile</v>
          </cell>
          <cell r="F55">
            <v>56</v>
          </cell>
          <cell r="H55" t="str">
            <v>Aprobado 20-09-2023</v>
          </cell>
          <cell r="I55" t="str">
            <v>IBS</v>
          </cell>
          <cell r="J55" t="str">
            <v>NO</v>
          </cell>
        </row>
        <row r="56">
          <cell r="B56" t="str">
            <v>https://www.nestleprofessional-latam.com/cl/recetas/pie-de-limon</v>
          </cell>
          <cell r="C56" t="str">
            <v>Pie de limón | Nestlé Professional | Chile</v>
          </cell>
          <cell r="D56">
            <v>42</v>
          </cell>
          <cell r="E56" t="str">
            <v>Pie de limón con Leche Condensada | Nestlé Professional</v>
          </cell>
          <cell r="F56">
            <v>55</v>
          </cell>
          <cell r="H56" t="str">
            <v>Aprobado 20-09-2023</v>
          </cell>
          <cell r="I56" t="str">
            <v>IBS</v>
          </cell>
          <cell r="J56" t="str">
            <v>NO</v>
          </cell>
        </row>
        <row r="57">
          <cell r="B57" t="str">
            <v>https://www.nestleprofessional-latam.com/cl/recetas/carrot-cake</v>
          </cell>
          <cell r="C57" t="str">
            <v>Carrot Cake | Nestlé Professional | Chile</v>
          </cell>
          <cell r="D57">
            <v>41</v>
          </cell>
          <cell r="E57" t="str">
            <v>Carrot Cake con Leche Condensada | Nestlé Professional</v>
          </cell>
          <cell r="F57">
            <v>54</v>
          </cell>
          <cell r="H57" t="str">
            <v>Aprobado 20-09-2023</v>
          </cell>
          <cell r="I57" t="str">
            <v>IBS</v>
          </cell>
          <cell r="J57" t="str">
            <v>NO</v>
          </cell>
        </row>
        <row r="58">
          <cell r="B58" t="str">
            <v>https://www.nestleprofessional-latam.com/cl/recetas/empanadas-de-pino</v>
          </cell>
          <cell r="C58" t="str">
            <v>Empanadas de pino | Nestlé Professional | Chile</v>
          </cell>
          <cell r="D58">
            <v>47</v>
          </cell>
          <cell r="E58" t="str">
            <v xml:space="preserve">Deliciosas Empanadas de Pino | Nestlé Professional </v>
          </cell>
          <cell r="F58">
            <v>51</v>
          </cell>
          <cell r="H58" t="str">
            <v>Aprobado 20-09-2023</v>
          </cell>
          <cell r="I58" t="str">
            <v>IBS</v>
          </cell>
          <cell r="J58" t="str">
            <v>NO</v>
          </cell>
        </row>
        <row r="59">
          <cell r="B59" t="str">
            <v>https://www.nestleprofessional-latam.com/cl/recetas/tortillas-de-maiz</v>
          </cell>
          <cell r="C59" t="str">
            <v>Tortillas de maíz | Nestlé Professional | Chile</v>
          </cell>
          <cell r="D59">
            <v>47</v>
          </cell>
          <cell r="E59" t="str">
            <v>Deliciosas Tortillas de Maíz | Nestlé Professional | Chile</v>
          </cell>
          <cell r="F59">
            <v>58</v>
          </cell>
          <cell r="H59" t="str">
            <v>Aprobado 20-09-2023</v>
          </cell>
          <cell r="I59" t="str">
            <v>IBS</v>
          </cell>
          <cell r="J59" t="str">
            <v>NO</v>
          </cell>
        </row>
        <row r="60">
          <cell r="B60" t="str">
            <v>https://www.nestleprofessional-latam.com/cl/recetas/pie-de-zapallo</v>
          </cell>
          <cell r="C60" t="str">
            <v>Pie de zapallo | Nestlé Professional | Chile</v>
          </cell>
          <cell r="D60">
            <v>44</v>
          </cell>
          <cell r="E60" t="str">
            <v>Prepara Pie de Zapallo | Nestlé Professional | Chile</v>
          </cell>
          <cell r="F60">
            <v>52</v>
          </cell>
          <cell r="H60" t="str">
            <v>Aprobado 20-09-2023</v>
          </cell>
          <cell r="I60" t="str">
            <v>IBS</v>
          </cell>
          <cell r="J60" t="str">
            <v>NO</v>
          </cell>
        </row>
        <row r="61">
          <cell r="B61" t="str">
            <v>https://www.nestleprofessional-latam.com/cl/recetas/arrollado-de-huaso</v>
          </cell>
          <cell r="C61" t="str">
            <v>Arrollado de Huaso | Nestlé Professional | Chile</v>
          </cell>
          <cell r="D61">
            <v>48</v>
          </cell>
          <cell r="E61" t="str">
            <v>Exquisito Arrollado de Huaso | Nestlé Professional | Chile</v>
          </cell>
          <cell r="F61">
            <v>58</v>
          </cell>
          <cell r="H61" t="str">
            <v>Aprobado 20-09-2023</v>
          </cell>
          <cell r="I61" t="str">
            <v>IBS</v>
          </cell>
          <cell r="J61" t="str">
            <v>NO</v>
          </cell>
        </row>
        <row r="62">
          <cell r="B62" t="str">
            <v>https://www.nestleprofessional-latam.com/cl/recetas/tarta-de-brownie-con-kit-kat-untable</v>
          </cell>
          <cell r="C62" t="str">
            <v>Tarta de Brownie con Kit Kat Untable® | Nestlé Professional | Chile</v>
          </cell>
          <cell r="D62">
            <v>67</v>
          </cell>
          <cell r="E62" t="str">
            <v xml:space="preserve">Tarta de Brownie con Kit Kat Untable® | Nestlé Professional </v>
          </cell>
          <cell r="F62">
            <v>60</v>
          </cell>
          <cell r="H62" t="str">
            <v>Aprobado 20-09-2023</v>
          </cell>
          <cell r="I62" t="str">
            <v>IBS</v>
          </cell>
          <cell r="J62" t="str">
            <v>NO</v>
          </cell>
        </row>
        <row r="63">
          <cell r="B63" t="str">
            <v>https://www.nestleprofessional-latam.com/cl/recetas/hamburguesas-de-lentejas-y-coleslaw</v>
          </cell>
          <cell r="C63" t="str">
            <v>Hamburguesas de lentejas y coleslaw | Nestlé Professional | Chile</v>
          </cell>
          <cell r="D63">
            <v>65</v>
          </cell>
          <cell r="E63" t="str">
            <v>Hamburguesas de lentejas y coleslaw | Nestlé Professional</v>
          </cell>
          <cell r="F63">
            <v>57</v>
          </cell>
          <cell r="H63" t="str">
            <v>Aprobado 20-09-2023</v>
          </cell>
          <cell r="I63" t="str">
            <v>IBS</v>
          </cell>
          <cell r="J63" t="str">
            <v>NO</v>
          </cell>
        </row>
        <row r="64">
          <cell r="B64" t="str">
            <v>https://www.nestleprofessional-latam.com/cl/recetas/pan-de-huevo</v>
          </cell>
          <cell r="C64" t="str">
            <v>Pan de Huevo | Nestlé Professional | Chile</v>
          </cell>
          <cell r="D64">
            <v>42</v>
          </cell>
          <cell r="E64" t="str">
            <v>Prepara Pan de Huevo | Nestlé Professional | Chile</v>
          </cell>
          <cell r="F64">
            <v>50</v>
          </cell>
          <cell r="H64" t="str">
            <v>Aprobado 20-09-2023</v>
          </cell>
          <cell r="I64" t="str">
            <v>IBS</v>
          </cell>
          <cell r="J64" t="str">
            <v>NO</v>
          </cell>
        </row>
        <row r="65">
          <cell r="B65" t="str">
            <v>https://www.nestleprofessional-latam.com/cl/recetas/donas-rellenas</v>
          </cell>
          <cell r="C65" t="str">
            <v>Donas Rellenas | Nestlé Professional | Chile</v>
          </cell>
          <cell r="D65">
            <v>44</v>
          </cell>
          <cell r="E65" t="str">
            <v>Deliciosas Donas Rellenas | Nestlé Professional | Chile</v>
          </cell>
          <cell r="F65">
            <v>55</v>
          </cell>
          <cell r="H65" t="str">
            <v>Aprobado 20-09-2023</v>
          </cell>
          <cell r="I65" t="str">
            <v>IBS</v>
          </cell>
          <cell r="J65" t="str">
            <v>NO</v>
          </cell>
        </row>
        <row r="66">
          <cell r="B66" t="str">
            <v>https://www.nestleprofessional-latam.com/cl/recetas/berlines</v>
          </cell>
          <cell r="C66" t="str">
            <v>Berlines | Nestlé Professional | Chile</v>
          </cell>
          <cell r="D66">
            <v>38</v>
          </cell>
          <cell r="E66" t="str">
            <v>Berlines Rellenos de Manjar Nestlé® | Nestlé Professional</v>
          </cell>
          <cell r="F66">
            <v>57</v>
          </cell>
          <cell r="H66" t="str">
            <v>Aprobado 20-09-2023</v>
          </cell>
          <cell r="I66" t="str">
            <v>IBS</v>
          </cell>
          <cell r="J66" t="str">
            <v>NO</v>
          </cell>
        </row>
        <row r="67">
          <cell r="B67" t="str">
            <v>https://www.nestleprofessional-latam.com/cl/recetas/suspiro-limeno-con-leche-condensada-nestle</v>
          </cell>
          <cell r="C67" t="str">
            <v>Suspiro limeño con Leche Condensada Nestlé® | Nestlé Professional | Chile</v>
          </cell>
          <cell r="D67">
            <v>73</v>
          </cell>
          <cell r="E67" t="str">
            <v>Suspiro limeño con Leche Condensada | Nestlé Professional</v>
          </cell>
          <cell r="F67">
            <v>57</v>
          </cell>
          <cell r="H67" t="str">
            <v>Aprobado 20-09-2023</v>
          </cell>
          <cell r="I67" t="str">
            <v>IBS</v>
          </cell>
          <cell r="J67" t="str">
            <v>NO</v>
          </cell>
        </row>
        <row r="68">
          <cell r="B68" t="str">
            <v>https://www.nestleprofessional-latam.com/cl/maggi/maggi-tuco-carne-24x245g-cl</v>
          </cell>
          <cell r="C68" t="str">
            <v>MAGGI TUCO Carne 24x245g CL | Maggi | Nestlé Professional | Chile</v>
          </cell>
          <cell r="D68">
            <v>65</v>
          </cell>
          <cell r="E68" t="str">
            <v>Maggi Tuco Carne 24x245g | Nestlé Professional | Chile</v>
          </cell>
          <cell r="F68">
            <v>54</v>
          </cell>
          <cell r="H68" t="str">
            <v>Aprobado 20-09-2023</v>
          </cell>
          <cell r="I68" t="str">
            <v>IBS</v>
          </cell>
          <cell r="J68" t="str">
            <v>NO</v>
          </cell>
        </row>
        <row r="69">
          <cell r="B69" t="str">
            <v>https://www.nestleprofessional-latam.com/cl/maggi/crema-deshidratada-verduras</v>
          </cell>
          <cell r="C69" t="str">
            <v>Crema deshidratada MAGGI® Verduras 1kg | Maggi | Nestlé Professional | Chile</v>
          </cell>
          <cell r="D69">
            <v>76</v>
          </cell>
          <cell r="E69" t="str">
            <v>Crema deshidratada Maggi® Verduras 1kg | Nestlé Professional</v>
          </cell>
          <cell r="F69">
            <v>60</v>
          </cell>
          <cell r="H69" t="str">
            <v>Aprobado 20-09-2023</v>
          </cell>
          <cell r="I69" t="str">
            <v>IBS</v>
          </cell>
          <cell r="J69" t="str">
            <v>NO</v>
          </cell>
        </row>
        <row r="70">
          <cell r="B70" t="str">
            <v>https://www.nestleprofessional-latam.com/cl/maggi/pure-de-papas-bolsa-6x1kg</v>
          </cell>
          <cell r="C70" t="str">
            <v>MAGGI Pure de Papas Bolsa 6x1kg CL | Maggi | Nestlé Professional | Chile</v>
          </cell>
          <cell r="D70">
            <v>72</v>
          </cell>
          <cell r="E70" t="str">
            <v>Maggi Puré de Papas Bolsa 6x1kg | Nestlé Professional</v>
          </cell>
          <cell r="F70">
            <v>53</v>
          </cell>
          <cell r="H70" t="str">
            <v>Aprobado 20-09-2023</v>
          </cell>
          <cell r="I70" t="str">
            <v>IBS</v>
          </cell>
          <cell r="J70" t="str">
            <v>NO</v>
          </cell>
        </row>
        <row r="71">
          <cell r="B71" t="str">
            <v>https://www.nestleprofessional-latam.com/cl/maggi/sopa-para-uno-lentejas-16g</v>
          </cell>
          <cell r="C71" t="str">
            <v>MAGGI Sopa Para Uno Lentejas 16g | Maggi | Nestlé Professional | Chile</v>
          </cell>
          <cell r="D71">
            <v>70</v>
          </cell>
          <cell r="E71" t="str">
            <v>Maggi Sopa Para Uno Lentejas 16g | Nestlé Professional</v>
          </cell>
          <cell r="F71">
            <v>54</v>
          </cell>
          <cell r="H71" t="str">
            <v>Aprobado 20-09-2023</v>
          </cell>
          <cell r="I71" t="str">
            <v>IBS</v>
          </cell>
          <cell r="J71" t="str">
            <v>NO</v>
          </cell>
        </row>
        <row r="72">
          <cell r="B72" t="str">
            <v>https://www.nestleprofessional-latam.com/cl/maggi/salsa-deshidratada-espanola</v>
          </cell>
          <cell r="C72" t="str">
            <v>Salsa Deshidratada Española 1kg | | Nestlé Professional | Chile</v>
          </cell>
          <cell r="D72">
            <v>63</v>
          </cell>
          <cell r="E72" t="str">
            <v>Maggi Salsa Deshidratada Española 1kg | Nestlé Professional</v>
          </cell>
          <cell r="F72">
            <v>59</v>
          </cell>
          <cell r="H72" t="str">
            <v>Aprobado 20-09-2023</v>
          </cell>
          <cell r="I72" t="str">
            <v>IBS</v>
          </cell>
          <cell r="J72" t="str">
            <v>NO</v>
          </cell>
        </row>
        <row r="73">
          <cell r="B73" t="str">
            <v>https://www.nestleprofessional-latam.com/cl/maggi/pure-de-papas-maggi-2kg</v>
          </cell>
          <cell r="C73" t="str">
            <v>Puré de papas MAGGI® 2kg | Maggi | Nestlé Professional | Chile</v>
          </cell>
          <cell r="D73">
            <v>62</v>
          </cell>
          <cell r="E73" t="str">
            <v>Puré de Papas Maggi® 2kg | Nestlé Professional | Chile</v>
          </cell>
          <cell r="F73">
            <v>54</v>
          </cell>
          <cell r="H73" t="str">
            <v>Aprobado 20-09-2023</v>
          </cell>
          <cell r="I73" t="str">
            <v>IBS</v>
          </cell>
          <cell r="J73" t="str">
            <v>NO</v>
          </cell>
        </row>
        <row r="74">
          <cell r="B74" t="str">
            <v>https://www.nestleprofessional-latam.com/cl/maggi/salsa-deshidratada-tomate-800g</v>
          </cell>
          <cell r="C74" t="str">
            <v>Deliciosa salsa deshidratada maggi tomate | Nestlé Professional</v>
          </cell>
          <cell r="D74">
            <v>63</v>
          </cell>
          <cell r="E74" t="str">
            <v>Salsa deshidratada Maggi® Tomate 800g | Nestlé Professional</v>
          </cell>
          <cell r="F74">
            <v>59</v>
          </cell>
          <cell r="H74" t="str">
            <v>Aprobado 20-09-2023</v>
          </cell>
          <cell r="I74" t="str">
            <v>IBS</v>
          </cell>
          <cell r="J74" t="str">
            <v>NO</v>
          </cell>
        </row>
        <row r="75">
          <cell r="B75" t="str">
            <v>https://www.nestleprofessional-latam.com/cl/maggi/sopa-para-uno-vegetales</v>
          </cell>
          <cell r="C75" t="str">
            <v>MAGGI SPPU Vegetales 16(16x16g) CL | Maggi | Nestlé Professional | Chile</v>
          </cell>
          <cell r="D75">
            <v>72</v>
          </cell>
          <cell r="E75" t="str">
            <v>Maggi SPPU Vegetales 16(16x16g) | Nestlé Professional</v>
          </cell>
          <cell r="F75">
            <v>53</v>
          </cell>
          <cell r="H75" t="str">
            <v>Aprobado 20-09-2023</v>
          </cell>
          <cell r="I75" t="str">
            <v>IBS</v>
          </cell>
          <cell r="J75" t="str">
            <v>NO</v>
          </cell>
        </row>
        <row r="76">
          <cell r="B76" t="str">
            <v>https://www.nestleprofessional-latam.com/cl/maggi/crema-deshidratada-esparragos</v>
          </cell>
          <cell r="C76" t="str">
            <v>Crema deshidratada MAGGI® Espárragos 1kg | Nestlé Professional</v>
          </cell>
          <cell r="D76">
            <v>62</v>
          </cell>
          <cell r="E76" t="str">
            <v>Crema deshidratada Maggi® Espárragos | Nestlé Professional</v>
          </cell>
          <cell r="F76">
            <v>58</v>
          </cell>
          <cell r="H76" t="str">
            <v>Aprobado 20-09-2023</v>
          </cell>
          <cell r="I76" t="str">
            <v>IBS</v>
          </cell>
          <cell r="J76" t="str">
            <v>NO</v>
          </cell>
        </row>
        <row r="77">
          <cell r="B77" t="str">
            <v>https://www.nestleprofessional-latam.com/cl/maggi/maggi-sopa-caracolitos-1kg</v>
          </cell>
          <cell r="C77" t="str">
            <v>MAGGI Sopa Caracolitos 1kg | Maggi | Nestlé Professional | Chile</v>
          </cell>
          <cell r="D77">
            <v>64</v>
          </cell>
          <cell r="E77" t="str">
            <v>Maggi Sopa Caracolitos 1kg | Nestlé Professional | Chile</v>
          </cell>
          <cell r="F77">
            <v>56</v>
          </cell>
          <cell r="H77" t="str">
            <v>Aprobado 20-09-2023</v>
          </cell>
          <cell r="I77" t="str">
            <v>IBS</v>
          </cell>
          <cell r="J77" t="str">
            <v>NO</v>
          </cell>
        </row>
        <row r="78">
          <cell r="B78" t="str">
            <v>https://www.nestleprofessional-latam.com/cl/maggi/sopa-deshidratada-pollo-fideos</v>
          </cell>
          <cell r="C78" t="str">
            <v>Sopa deshidratada MAGGI® Pollo con fideos 1kg | Nestlé Professional</v>
          </cell>
          <cell r="D78">
            <v>67</v>
          </cell>
          <cell r="E78" t="str">
            <v>Compra Sopa deshidratada Maggi® Pollo con Fideos 1kg</v>
          </cell>
          <cell r="F78">
            <v>52</v>
          </cell>
          <cell r="H78" t="str">
            <v>Aprobado 20-09-2023</v>
          </cell>
          <cell r="I78" t="str">
            <v>IBS</v>
          </cell>
          <cell r="J78" t="str">
            <v>NO</v>
          </cell>
        </row>
        <row r="79">
          <cell r="B79" t="str">
            <v>https://www.nestleprofessional-latam.com/cl/maggi/caldo-gallina-10x850g</v>
          </cell>
          <cell r="C79" t="str">
            <v>Caldo Gallina Foodservice 10x850g | Maggi | Nestlé Professional | Chile</v>
          </cell>
          <cell r="D79">
            <v>71</v>
          </cell>
          <cell r="E79" t="str">
            <v>Maggi Caldo Gallina Foodservice 850g | Nestlé Professional</v>
          </cell>
          <cell r="F79">
            <v>58</v>
          </cell>
          <cell r="H79" t="str">
            <v>Aprobado 20-09-2023</v>
          </cell>
          <cell r="I79" t="str">
            <v>IBS</v>
          </cell>
          <cell r="J79" t="str">
            <v>NO</v>
          </cell>
        </row>
        <row r="80">
          <cell r="B80" t="str">
            <v>https://www.nestleprofessional-latam.com/cl/maggi/caldo-costilla-10x850g</v>
          </cell>
          <cell r="C80" t="str">
            <v>Caldo Costilla Foodservice 10x850g | Maggi | Nestlé Professional | Chile</v>
          </cell>
          <cell r="D80">
            <v>72</v>
          </cell>
          <cell r="E80" t="str">
            <v>Maggi Caldo Costilla Foodservice 850g | Nestlé Professional</v>
          </cell>
          <cell r="F80">
            <v>59</v>
          </cell>
          <cell r="H80" t="str">
            <v>Aprobado 20-09-2023</v>
          </cell>
          <cell r="I80" t="str">
            <v>IBS</v>
          </cell>
          <cell r="J80" t="str">
            <v>NO</v>
          </cell>
        </row>
        <row r="81">
          <cell r="B81" t="str">
            <v>https://www.nestleprofessional-latam.com/cl/natures-heart/te-natures-heart-verde-puro-20-bolsitas</v>
          </cell>
          <cell r="C81" t="str">
            <v>Té NATURES HEART® Verde Puro 20 bolsitas | Nature's Heart | Nestlé Professional | Chile</v>
          </cell>
          <cell r="D81">
            <v>87</v>
          </cell>
          <cell r="E81" t="str">
            <v>Té Verde Puro Natures Heart® | Nestlé Professional | Chile</v>
          </cell>
          <cell r="F81">
            <v>58</v>
          </cell>
          <cell r="H81" t="str">
            <v>Aprobado 20-09-2023</v>
          </cell>
          <cell r="I81" t="str">
            <v>IBS</v>
          </cell>
          <cell r="J81" t="str">
            <v>NO</v>
          </cell>
        </row>
        <row r="82">
          <cell r="B82" t="str">
            <v>https://www.nestleprofessional-latam.com/cl/maggi/sopa-para-uno-esparragos</v>
          </cell>
          <cell r="C82" t="str">
            <v>MAGGI SPPU Espárragos 6(24x14g) CL | Maggi | Nestlé Professional | Chile</v>
          </cell>
          <cell r="D82">
            <v>72</v>
          </cell>
          <cell r="E82" t="str">
            <v>Maggi SPPU Espárragos 6(24x14g) | Nestlé Professional</v>
          </cell>
          <cell r="F82">
            <v>53</v>
          </cell>
          <cell r="H82" t="str">
            <v>Aprobado 20-09-2023</v>
          </cell>
          <cell r="I82" t="str">
            <v>IBS</v>
          </cell>
          <cell r="J82" t="str">
            <v>NO</v>
          </cell>
        </row>
        <row r="83">
          <cell r="B83" t="str">
            <v>https://www.nestleprofessional-latam.com/cl/maggi/caldo-carne-10x850g</v>
          </cell>
          <cell r="C83" t="str">
            <v>Caldo Carne Foodservice 10x850g | Maggi | Nestlé Professional | Chile</v>
          </cell>
          <cell r="D83">
            <v>69</v>
          </cell>
          <cell r="E83" t="str">
            <v>Maggi Caldo Carne Foodservice 850g | Nestlé Professional</v>
          </cell>
          <cell r="F83">
            <v>56</v>
          </cell>
          <cell r="H83" t="str">
            <v>Aprobado 20-09-2023</v>
          </cell>
          <cell r="I83" t="str">
            <v>IBS</v>
          </cell>
          <cell r="J83" t="str">
            <v>NO</v>
          </cell>
        </row>
        <row r="84">
          <cell r="B84" t="str">
            <v>https://www.nestleprofessional-latam.com/cl/natures-heart/te-natures-heart-ceylan-20-bolsitas</v>
          </cell>
          <cell r="C84" t="str">
            <v>Té NATURES HEART® Ceylán 20 bolsitas | Nature's Heart | Nestlé Professional | Chile</v>
          </cell>
          <cell r="D84">
            <v>83</v>
          </cell>
          <cell r="E84" t="str">
            <v>Té Negro Ceylán Natures Heart® | Nestlé Professional | Chile</v>
          </cell>
          <cell r="F84">
            <v>60</v>
          </cell>
          <cell r="H84" t="str">
            <v>Aprobado 20-09-2023</v>
          </cell>
          <cell r="I84" t="str">
            <v>IBS</v>
          </cell>
          <cell r="J84" t="str">
            <v>NO</v>
          </cell>
        </row>
        <row r="85">
          <cell r="B85" t="str">
            <v>https://www.nestleprofessional-latam.com/cl/maggi/sopa-para-uno-pollo-merken</v>
          </cell>
          <cell r="C85" t="str">
            <v>MAGGI SPPU Pollo Merken 16(16x16g) CL | Maggi | Nestlé Professional | Chile</v>
          </cell>
          <cell r="D85">
            <v>75</v>
          </cell>
          <cell r="E85" t="str">
            <v>Maggi SPPU Pollo Merken 16(16x16g) | Nestlé Professional</v>
          </cell>
          <cell r="F85">
            <v>56</v>
          </cell>
          <cell r="H85" t="str">
            <v>Aprobado 20-09-2023</v>
          </cell>
          <cell r="I85" t="str">
            <v>IBS</v>
          </cell>
          <cell r="J85" t="str">
            <v>NO</v>
          </cell>
        </row>
        <row r="86">
          <cell r="B86" t="str">
            <v>https://www.nestleprofessional-latam.com/cl/natures-heart/te-natures-heart-limon-jengibre-20-bolsitas</v>
          </cell>
          <cell r="C86" t="str">
            <v>Té NATURES HEART® Limón Jengibre 20 bolsitas | Nature's Heart | Nestlé Professional | Chile</v>
          </cell>
          <cell r="D86">
            <v>91</v>
          </cell>
          <cell r="E86" t="str">
            <v>Infución Limón Jengibre Natures Heart® | Nestlé Professional</v>
          </cell>
          <cell r="F86">
            <v>60</v>
          </cell>
          <cell r="G86" t="str">
            <v>Ajustado</v>
          </cell>
          <cell r="H86" t="str">
            <v>Infución</v>
          </cell>
          <cell r="I86" t="str">
            <v>IBS</v>
          </cell>
          <cell r="J86" t="str">
            <v>NO</v>
          </cell>
        </row>
        <row r="87">
          <cell r="B87" t="str">
            <v>https://www.nestleprofessional-latam.com/cl/natures-heart/te-natures-heart-earl-grey-20-bolsitas</v>
          </cell>
          <cell r="C87" t="str">
            <v>Té NATURES HEART® Earl Grey 20 bolsitas | Nature's Heart | Nestlé Professional | Chile</v>
          </cell>
          <cell r="D87">
            <v>86</v>
          </cell>
          <cell r="E87" t="str">
            <v>Té Negro Earl Grey Natures Heart® | Nestlé Professional</v>
          </cell>
          <cell r="F87">
            <v>55</v>
          </cell>
          <cell r="H87" t="str">
            <v>Aprobado 20-09-2023</v>
          </cell>
          <cell r="I87" t="str">
            <v>IBS</v>
          </cell>
          <cell r="J87" t="str">
            <v>NO</v>
          </cell>
        </row>
        <row r="88">
          <cell r="B88" t="str">
            <v>https://www.nestleprofessional-latam.com/cl/nescafe/cafe-tradicion-stabilo-500g</v>
          </cell>
          <cell r="C88" t="str">
            <v>Café NESCAFÉ® Tradición Stabilo 500g | NESCAFÉ® | Nestlé Professional | Chile</v>
          </cell>
          <cell r="D88">
            <v>77</v>
          </cell>
          <cell r="E88" t="str">
            <v>Café Nescafé® Tradición Stabilo 500g | Nestlé Professional</v>
          </cell>
          <cell r="F88">
            <v>58</v>
          </cell>
          <cell r="H88" t="str">
            <v>Aprobado 20-09-2023</v>
          </cell>
          <cell r="I88" t="str">
            <v>IBS</v>
          </cell>
          <cell r="J88" t="str">
            <v>NO</v>
          </cell>
        </row>
        <row r="89">
          <cell r="B89" t="str">
            <v>https://www.nestleprofessional-latam.com/cl/nescafe/cafe-fina-seleccion-50g</v>
          </cell>
          <cell r="C89" t="str">
            <v>Café NESCAFÉ® Fina Selección 50g | | Nestlé Professional | Chile</v>
          </cell>
          <cell r="D89">
            <v>64</v>
          </cell>
          <cell r="E89" t="str">
            <v>Café Nescafé® Fina Selección 50g | Nestlé Professional</v>
          </cell>
          <cell r="F89">
            <v>54</v>
          </cell>
          <cell r="H89" t="str">
            <v>Aprobado 20-09-2023</v>
          </cell>
          <cell r="I89" t="str">
            <v>IBS</v>
          </cell>
          <cell r="J89" t="str">
            <v>NO</v>
          </cell>
        </row>
        <row r="90">
          <cell r="B90" t="str">
            <v>https://www.nestleprofessional-latam.com/cl/recetas/latte-de-dulce-de-leche</v>
          </cell>
          <cell r="C90" t="str">
            <v>Latte de Dulce de Leche o Manjar NESTLÉ | Nestlé Professional</v>
          </cell>
          <cell r="D90">
            <v>61</v>
          </cell>
          <cell r="E90" t="str">
            <v>Latte de Dulce de Leche o Manjar Nestlé| Nestlé Professional</v>
          </cell>
          <cell r="F90">
            <v>60</v>
          </cell>
          <cell r="H90" t="str">
            <v>Aprobado 20-09-2023</v>
          </cell>
          <cell r="I90" t="str">
            <v>IBS</v>
          </cell>
          <cell r="J90" t="str">
            <v>NO</v>
          </cell>
        </row>
        <row r="91">
          <cell r="B91" t="str">
            <v>https://www.nestleprofessional-latam.com/cl/nescafe/cafe-dolca-tarro-400g</v>
          </cell>
          <cell r="C91" t="str">
            <v>Café NESCAFÉ® Dolca tarro 400g | NESCAFÉ® | Nestlé Professional | Chile</v>
          </cell>
          <cell r="D91">
            <v>71</v>
          </cell>
          <cell r="E91" t="str">
            <v>Café Nescafé® Dolca tarro 400g | Nestlé Professional | Chile</v>
          </cell>
          <cell r="F91">
            <v>60</v>
          </cell>
          <cell r="H91" t="str">
            <v>Aprobado 20-09-2023</v>
          </cell>
          <cell r="I91" t="str">
            <v>IBS</v>
          </cell>
          <cell r="J91" t="str">
            <v>NO</v>
          </cell>
        </row>
        <row r="92">
          <cell r="B92" t="str">
            <v>https://www.nestleprofessional-latam.com/cl/nestle-lacteos/svelty-move-lep-descr</v>
          </cell>
          <cell r="C92" t="str">
            <v>SVELTY MOVE+ LEP Descr Sfpk10x800gCL | | Nestlé Professional | Chile</v>
          </cell>
          <cell r="D92">
            <v>68</v>
          </cell>
          <cell r="E92" t="str">
            <v>Leche en polvo Svelty Move+ Descremada | Nestlé Professional</v>
          </cell>
          <cell r="F92">
            <v>60</v>
          </cell>
          <cell r="H92" t="str">
            <v>Aprobado 20-09-2023</v>
          </cell>
          <cell r="I92" t="str">
            <v>IBS</v>
          </cell>
          <cell r="J92" t="str">
            <v>NO</v>
          </cell>
        </row>
        <row r="93">
          <cell r="B93" t="str">
            <v>https://www.nestleprofessional-latam.com/cl/nestle-lacteos/nestle-crema-de-leche-tarro-48x236g-cl</v>
          </cell>
          <cell r="C93" t="str">
            <v>NESTLE Crema de Leche Tarro 48x236g CL | | Nestlé Professional | Chile</v>
          </cell>
          <cell r="D93">
            <v>70</v>
          </cell>
          <cell r="E93" t="str">
            <v>Nestlé Crema de Leche Tarro 236g | Nestlé Professional</v>
          </cell>
          <cell r="F93">
            <v>54</v>
          </cell>
          <cell r="H93" t="str">
            <v>Aprobado 20-09-2023</v>
          </cell>
          <cell r="I93" t="str">
            <v>IBS</v>
          </cell>
          <cell r="J93" t="str">
            <v>NO</v>
          </cell>
        </row>
        <row r="94">
          <cell r="B94" t="str">
            <v>https://www.nestleprofessional-latam.com/cl/nestle/manjar-sin-lactosa-500g</v>
          </cell>
          <cell r="C94" t="str">
            <v>Delicioso Manjar NESTLÉ® Sin Lactosa 500g | Nestlé Professional</v>
          </cell>
          <cell r="D94">
            <v>63</v>
          </cell>
          <cell r="E94" t="str">
            <v>Manjar Nestlé® Sin Lactosa 500g | Nestlé Professional</v>
          </cell>
          <cell r="F94">
            <v>53</v>
          </cell>
          <cell r="H94" t="str">
            <v>Aprobado 20-09-2023</v>
          </cell>
          <cell r="I94" t="str">
            <v>IBS</v>
          </cell>
          <cell r="J94" t="str">
            <v>NO</v>
          </cell>
        </row>
        <row r="95">
          <cell r="B95" t="str">
            <v>https://www.nestleprofessional-latam.com/cl/nestle-lacteos/nido-lep-instan-26mg-6x1350gcl</v>
          </cell>
          <cell r="C95" t="str">
            <v>NIDO LEP Instan 26%MG 6x1350gCL | | Nestlé Professional | Chile</v>
          </cell>
          <cell r="D95">
            <v>63</v>
          </cell>
          <cell r="E95" t="str">
            <v>Leche en polvo Nido Entera 1350g | Nestlé Professional</v>
          </cell>
          <cell r="F95">
            <v>54</v>
          </cell>
          <cell r="H95" t="str">
            <v>Aprobado 20-09-2023</v>
          </cell>
          <cell r="I95" t="str">
            <v>IBS</v>
          </cell>
          <cell r="J95" t="str">
            <v>NO</v>
          </cell>
        </row>
        <row r="96">
          <cell r="B96" t="str">
            <v>https://www.nestleprofessional-latam.com/cl/nestle/leche-evaporada-ideal-400g</v>
          </cell>
          <cell r="C96" t="str">
            <v>Leche evaporada NESTLÉ® IDEAL® 400g | | Nestlé Professional | Chile</v>
          </cell>
          <cell r="D96">
            <v>67</v>
          </cell>
          <cell r="E96" t="str">
            <v>Leche Evaporada Nestlé® Ideal® 400g | Nestlé Professional</v>
          </cell>
          <cell r="F96">
            <v>57</v>
          </cell>
          <cell r="H96" t="str">
            <v>Aprobado 20-09-2023</v>
          </cell>
          <cell r="I96" t="str">
            <v>IBS</v>
          </cell>
          <cell r="J96" t="str">
            <v>NO</v>
          </cell>
        </row>
        <row r="97">
          <cell r="B97" t="str">
            <v>https://www.nestleprofessional-latam.com/cl/nestle-lacteos/svelty-move-slactosa</v>
          </cell>
          <cell r="C97" t="str">
            <v>SVELTY MOVE+ LEP s/LactosaSftpk12x800gCL | | Nestlé Professional | Chile</v>
          </cell>
          <cell r="D97">
            <v>72</v>
          </cell>
          <cell r="E97" t="str">
            <v>Leche en polvo Svelty Move+ Sin lactosa Descremada</v>
          </cell>
          <cell r="F97">
            <v>50</v>
          </cell>
          <cell r="H97" t="str">
            <v>Aprobado 20-09-2023</v>
          </cell>
          <cell r="I97" t="str">
            <v>IBS</v>
          </cell>
          <cell r="J97" t="str">
            <v>NO</v>
          </cell>
        </row>
        <row r="98">
          <cell r="B98" t="str">
            <v>https://www.nestleprofessional-latam.com/cl/nestle-lacteos/nido-lep-instan-800g</v>
          </cell>
          <cell r="C98" t="str">
            <v>NIDO LEP Instan 26%MG 12x800gCL | | Nestlé Professional | Chile</v>
          </cell>
          <cell r="D98">
            <v>63</v>
          </cell>
          <cell r="E98" t="str">
            <v>Leche en Polvo Nido Entera Bolsa 800g | Nestlé Professional</v>
          </cell>
          <cell r="F98">
            <v>59</v>
          </cell>
          <cell r="H98" t="str">
            <v>Aprobado 20-09-2023</v>
          </cell>
          <cell r="I98" t="str">
            <v>IBS</v>
          </cell>
          <cell r="J98" t="str">
            <v>NO</v>
          </cell>
        </row>
        <row r="99">
          <cell r="B99" t="str">
            <v>https://www.nestleprofessional-latam.com/cl/nestle-lacteos/leche-condensada-leche-sur-397g</v>
          </cell>
          <cell r="C99" t="str">
            <v>Leche condensada LECHE SUR® 397g | | Nestlé Professional | Chile</v>
          </cell>
          <cell r="D99">
            <v>64</v>
          </cell>
          <cell r="E99" t="str">
            <v>Leche Condensada Leche Sur® 397g | Nestlé Professional</v>
          </cell>
          <cell r="F99">
            <v>54</v>
          </cell>
          <cell r="H99" t="str">
            <v>Aprobado 20-09-2023</v>
          </cell>
          <cell r="I99" t="str">
            <v>IBS</v>
          </cell>
          <cell r="J99" t="str">
            <v>NO</v>
          </cell>
        </row>
        <row r="100">
          <cell r="B100" t="str">
            <v>https://www.nestleprofessional-latam.com/cl/nestle-lacteos/crema-de-leche-tarro-nestle-48x157g</v>
          </cell>
          <cell r="C100" t="str">
            <v>Crema de leche tarro NESTLÉ® 48x157g | | Nestlé Professional | Chile</v>
          </cell>
          <cell r="D100">
            <v>68</v>
          </cell>
          <cell r="E100" t="str">
            <v>Crema De Leche Nestlé® Tarro 157g | Nestlé Professional</v>
          </cell>
          <cell r="F100">
            <v>55</v>
          </cell>
          <cell r="H100" t="str">
            <v>Aprobado 20-09-2023</v>
          </cell>
          <cell r="I100" t="str">
            <v>IBS</v>
          </cell>
          <cell r="J100" t="str">
            <v>NO</v>
          </cell>
        </row>
        <row r="101">
          <cell r="B101" t="str">
            <v>https://www.nestleprofessional-latam.com/cl/nestle/leche-condensada-sin-lactosa</v>
          </cell>
          <cell r="C101" t="str">
            <v>Deliciosa leche condensada nestle sin lactosa | Nestlé Professional</v>
          </cell>
          <cell r="D101">
            <v>67</v>
          </cell>
          <cell r="E101" t="str">
            <v>Compra Ahora Leche Condensada Nestlé® Sin Lactosa 397g</v>
          </cell>
          <cell r="F101">
            <v>54</v>
          </cell>
          <cell r="H101" t="str">
            <v>Aprobado 20-09-2023</v>
          </cell>
          <cell r="I101" t="str">
            <v>IBS</v>
          </cell>
          <cell r="J101" t="str">
            <v>NO</v>
          </cell>
        </row>
        <row r="102">
          <cell r="B102" t="str">
            <v>https://www.nestleprofessional-latam.com/cl/nestle/manjar-receta-casera-1kg</v>
          </cell>
          <cell r="C102" t="str">
            <v>Delicioso Manjar NESTLÉ® Receta casera 1kg | Nestlé Professional</v>
          </cell>
          <cell r="D102">
            <v>64</v>
          </cell>
          <cell r="E102" t="str">
            <v>Manjar Nestlé® Receta Casera 1kg | Nestlé Professional</v>
          </cell>
          <cell r="F102">
            <v>54</v>
          </cell>
          <cell r="H102" t="str">
            <v>Aprobado 20-09-2023</v>
          </cell>
          <cell r="I102" t="str">
            <v>IBS</v>
          </cell>
          <cell r="J102" t="str">
            <v>NO</v>
          </cell>
        </row>
        <row r="103">
          <cell r="B103" t="str">
            <v>https://www.nestleprofessional-latam.com/cl/nestle/crema-de-leche-nestle-1l</v>
          </cell>
          <cell r="C103" t="str">
            <v>Crema de leche NESTLÉ® 1L | Nestlé Professional</v>
          </cell>
          <cell r="D103">
            <v>47</v>
          </cell>
          <cell r="E103" t="str">
            <v>Crema de leche Nestlé® 1L | Nestlé Professional | Chile</v>
          </cell>
          <cell r="F103">
            <v>55</v>
          </cell>
          <cell r="H103" t="str">
            <v>Aprobado 20-09-2023</v>
          </cell>
          <cell r="I103" t="str">
            <v>IBS</v>
          </cell>
          <cell r="J103" t="str">
            <v>NO</v>
          </cell>
        </row>
        <row r="104">
          <cell r="B104" t="str">
            <v>https://www.nestleprofessional-latam.com/cl/nescafe/maquina-alegria-8-100</v>
          </cell>
          <cell r="C104" t="str">
            <v>NESCAFÉ® Alegria 8100 máquina café soluble | Nestlé Professional</v>
          </cell>
          <cell r="D104">
            <v>64</v>
          </cell>
          <cell r="E104" t="str">
            <v>Conoce la Máquina Café Soluble - Nescafé® Alegría 8/100</v>
          </cell>
          <cell r="F104">
            <v>55</v>
          </cell>
          <cell r="H104" t="str">
            <v>Aprobado 20-09-2023</v>
          </cell>
          <cell r="I104" t="str">
            <v>IBS</v>
          </cell>
          <cell r="J104" t="str">
            <v>NO</v>
          </cell>
        </row>
        <row r="105">
          <cell r="B105" t="str">
            <v>https://www.nestleprofessional-latam.com/cl/nescafe/fts-60-e-maquina-cafe-grano</v>
          </cell>
          <cell r="C105" t="str">
            <v>NESCAFÉ® FTS 60 E máquina café de grano | Nestlé Professional</v>
          </cell>
          <cell r="D105">
            <v>61</v>
          </cell>
          <cell r="E105" t="str">
            <v>Nescafé FTS 60 E Máquina café de grano | Nestlé Professional</v>
          </cell>
          <cell r="F105">
            <v>60</v>
          </cell>
          <cell r="H105" t="str">
            <v>Aprobado 20-09-2023</v>
          </cell>
          <cell r="I105" t="str">
            <v>IBS</v>
          </cell>
          <cell r="J105" t="str">
            <v>NO</v>
          </cell>
        </row>
        <row r="106">
          <cell r="B106" t="str">
            <v>https://www.nestleprofessional-latam.com/cl/noticias/como-pagar-en-el-portal-nestle-professional</v>
          </cell>
          <cell r="C106" t="str">
            <v>Como pagar en el Portal Nestlé Professional | Nestlé Professional | Chile</v>
          </cell>
          <cell r="D106">
            <v>73</v>
          </cell>
          <cell r="E106" t="str">
            <v>Conoce aquí cómo pagar en el Portal Nestlé Professional</v>
          </cell>
          <cell r="F106">
            <v>55</v>
          </cell>
          <cell r="H106" t="str">
            <v>Aprobado 20-09-2023</v>
          </cell>
          <cell r="I106" t="str">
            <v>IBS</v>
          </cell>
          <cell r="J106" t="str">
            <v>NO</v>
          </cell>
        </row>
        <row r="107">
          <cell r="B107" t="str">
            <v>https://www.nestleprofessional-latam.com/cl/noticias/nestle-y-dunkin-se-unen</v>
          </cell>
          <cell r="C107" t="str">
            <v>Nestle Professional y Dunkin’ deliciosa unión | Nestlé Professional</v>
          </cell>
          <cell r="D107">
            <v>67</v>
          </cell>
          <cell r="E107" t="str">
            <v>Conoce todo sobre la unión de Nestlé Professional y Dunkin’</v>
          </cell>
          <cell r="F107">
            <v>59</v>
          </cell>
          <cell r="H107" t="str">
            <v>Aprobado 20-09-2023</v>
          </cell>
          <cell r="I107" t="str">
            <v>IBS</v>
          </cell>
          <cell r="J107" t="str">
            <v>NO</v>
          </cell>
        </row>
        <row r="108">
          <cell r="B108" t="str">
            <v>https://www.nestleprofessional-latam.com/cl/mckay/galleta-kuky-mini-clasica-40g</v>
          </cell>
          <cell r="C108" t="str">
            <v>Galleta McKAY️® KUKY® Mini Clásica 40g | Mckay® | Nestlé Professional | Chile</v>
          </cell>
          <cell r="D108">
            <v>77</v>
          </cell>
          <cell r="E108" t="str">
            <v>Galleta McKAY️® KuKy® Mini Clásica 40g | Nestlé Professional</v>
          </cell>
          <cell r="F108">
            <v>60</v>
          </cell>
          <cell r="H108" t="str">
            <v>Aprobado 20-09-2023</v>
          </cell>
          <cell r="I108" t="str">
            <v>IBS</v>
          </cell>
          <cell r="J108" t="str">
            <v>NO</v>
          </cell>
        </row>
        <row r="109">
          <cell r="B109" t="str">
            <v>https://www.nestleprofessional-latam.com/cl/recetas/crema-de-choclo</v>
          </cell>
          <cell r="C109" t="str">
            <v>Receta de Crema de Choclo | Nestlé Professional</v>
          </cell>
          <cell r="D109">
            <v>47</v>
          </cell>
          <cell r="E109" t="str">
            <v>Conoce la receta de la Crema de Choclo | Nestlé Professional</v>
          </cell>
          <cell r="F109">
            <v>60</v>
          </cell>
          <cell r="H109" t="str">
            <v>Aprobado 20-09-2023</v>
          </cell>
          <cell r="I109" t="str">
            <v>IBS</v>
          </cell>
          <cell r="J109" t="str">
            <v>NO</v>
          </cell>
        </row>
        <row r="110">
          <cell r="B110" t="str">
            <v>https://www.nestleprofessional-latam.com/cl/recetas/sopaipillas-de-papa-con-pure-maggi</v>
          </cell>
          <cell r="C110" t="str">
            <v>Sopaipillas de papa con Puré Maggi</v>
          </cell>
          <cell r="D110">
            <v>34</v>
          </cell>
          <cell r="E110" t="str">
            <v>Sopaipillas de papa con Puré Maggi | Nestlé Professional</v>
          </cell>
          <cell r="F110">
            <v>56</v>
          </cell>
          <cell r="H110" t="str">
            <v>Aprobado 20-09-2023</v>
          </cell>
          <cell r="I110" t="str">
            <v>IBS</v>
          </cell>
          <cell r="J110" t="str">
            <v>NO</v>
          </cell>
        </row>
        <row r="111">
          <cell r="B111" t="str">
            <v>https://www.nestleprofessional-latam.com/cl/recetas/frozen-caramel-latte</v>
          </cell>
          <cell r="C111" t="str">
            <v>Frozen Caramel Latte | Recipe (Beverage) - Localized Name | nprolatam</v>
          </cell>
          <cell r="D111">
            <v>69</v>
          </cell>
          <cell r="E111" t="str">
            <v>Frozen Caramel Latte | Nestlé Professional | Chile</v>
          </cell>
          <cell r="F111">
            <v>50</v>
          </cell>
          <cell r="H111" t="str">
            <v>Aprobado 20-09-2023</v>
          </cell>
          <cell r="I111" t="str">
            <v>IBS</v>
          </cell>
          <cell r="J111" t="str">
            <v>NO</v>
          </cell>
        </row>
        <row r="112">
          <cell r="B112" t="str">
            <v>https://www.nestleprofessional-latam.com/cl/alimentos/postres</v>
          </cell>
          <cell r="C112" t="str">
            <v>Conoces nuestros postres | Nestlé Professional</v>
          </cell>
          <cell r="D112">
            <v>46</v>
          </cell>
          <cell r="E112" t="str">
            <v>Conoces nuestros postres | Nestlé Professional | Chile</v>
          </cell>
          <cell r="F112">
            <v>54</v>
          </cell>
          <cell r="H112" t="str">
            <v>Aprobado 20-09-2023</v>
          </cell>
          <cell r="I112" t="str">
            <v>IBS</v>
          </cell>
          <cell r="J112" t="str">
            <v>NO</v>
          </cell>
        </row>
        <row r="113">
          <cell r="B113" t="str">
            <v>https://www.nestleprofessional-latam.com/cl/recetas/tronquitos-navidenos</v>
          </cell>
          <cell r="C113" t="str">
            <v>Tronquitos navideños | Recipe (Food) - Localized Name | nprolatam</v>
          </cell>
          <cell r="D113">
            <v>65</v>
          </cell>
          <cell r="E113" t="str">
            <v>Tronquitos Navideños | Nestlé Professional | Chile</v>
          </cell>
          <cell r="F113">
            <v>50</v>
          </cell>
          <cell r="H113" t="str">
            <v>Aprobado 20-09-2023</v>
          </cell>
          <cell r="I113" t="str">
            <v>IBS</v>
          </cell>
          <cell r="J113" t="str">
            <v>NO</v>
          </cell>
        </row>
        <row r="114">
          <cell r="B114" t="str">
            <v>https://www.nestleprofessional-latam.com/cl/recetas/mini-tartas-de-chocolate-y-tiramisu</v>
          </cell>
          <cell r="C114" t="str">
            <v>Receta de mini tartas de chocolate y tiramisu | Nestlé Professional</v>
          </cell>
          <cell r="D114">
            <v>67</v>
          </cell>
          <cell r="E114" t="str">
            <v>Mini Tartas de Chocolate y Tiramisú | Nestlé Professional</v>
          </cell>
          <cell r="F114">
            <v>57</v>
          </cell>
          <cell r="H114" t="str">
            <v>Aprobado 20-09-2023</v>
          </cell>
          <cell r="I114" t="str">
            <v>IBS</v>
          </cell>
          <cell r="J114" t="str">
            <v>NO</v>
          </cell>
        </row>
        <row r="115">
          <cell r="B115" t="str">
            <v>https://www.nestleprofessional-latam.com/cl/recetas/pan-de-pascua-con-sahne-nuss</v>
          </cell>
          <cell r="C115" t="str">
            <v>Delicioso pan de pascua con trozos de sahne nuss | Nestlé Professional</v>
          </cell>
          <cell r="D115">
            <v>70</v>
          </cell>
          <cell r="E115" t="str">
            <v>Pan de Pascua con trozos de Sahne-Nuss | Nestlé Professional</v>
          </cell>
          <cell r="F115">
            <v>60</v>
          </cell>
          <cell r="H115" t="str">
            <v>Aprobado 20-09-2023</v>
          </cell>
          <cell r="I115" t="str">
            <v>IBS</v>
          </cell>
          <cell r="J115" t="str">
            <v>NO</v>
          </cell>
        </row>
        <row r="116">
          <cell r="B116" t="str">
            <v>https://www.nestleprofessional-latam.com/cl/recetas/fudge-de-kit-kat</v>
          </cell>
          <cell r="C116" t="str">
            <v>Fudge de KIT KAT® | Nestlé Professional | Chile</v>
          </cell>
          <cell r="D116">
            <v>47</v>
          </cell>
          <cell r="E116" t="str">
            <v>Prepara Fudge de Kit Kat® | Nestlé Professional | Chile</v>
          </cell>
          <cell r="F116">
            <v>55</v>
          </cell>
          <cell r="H116" t="str">
            <v>Aprobado 20-09-2023</v>
          </cell>
          <cell r="I116" t="str">
            <v>IBS</v>
          </cell>
          <cell r="J116" t="str">
            <v>NO</v>
          </cell>
        </row>
        <row r="117">
          <cell r="B117" t="str">
            <v>https://www.nestleprofessional-latam.com/cl/chocolate-nestle/prestigio-35g</v>
          </cell>
          <cell r="C117" t="str">
            <v>Delicioso chocolate nestle prestigio 35g | Nestlé Professional</v>
          </cell>
          <cell r="D117">
            <v>62</v>
          </cell>
          <cell r="E117" t="str">
            <v>Chocolate Nestlé® Prestigio® 35g | Nestlé Professional</v>
          </cell>
          <cell r="F117">
            <v>54</v>
          </cell>
          <cell r="H117" t="str">
            <v>Aprobado 20-09-2023</v>
          </cell>
          <cell r="I117" t="str">
            <v>IBS</v>
          </cell>
          <cell r="J117" t="str">
            <v>NO</v>
          </cell>
        </row>
        <row r="118">
          <cell r="B118" t="str">
            <v>https://www.nestleprofessional-latam.com/cl/recetas/helado-de-manjar</v>
          </cell>
          <cell r="C118" t="str">
            <v>Receta de Helado de Manjar | Nestlé Professional</v>
          </cell>
          <cell r="D118">
            <v>48</v>
          </cell>
          <cell r="E118" t="str">
            <v>Receta de Helado de Manjar | Nestlé Professional | Chile</v>
          </cell>
          <cell r="F118">
            <v>56</v>
          </cell>
          <cell r="H118" t="str">
            <v>Aprobado 20-09-2023</v>
          </cell>
          <cell r="I118" t="str">
            <v>IBS</v>
          </cell>
          <cell r="J118" t="str">
            <v>NO</v>
          </cell>
        </row>
        <row r="119">
          <cell r="B119" t="str">
            <v>https://www.nestleprofessional-latam.com/cl/recetas/alfajores-de-galleta-triton-y-manjar-nestle</v>
          </cell>
          <cell r="C119" t="str">
            <v>Alfajores de Galleta Tritón® y Manjar Nestlé® | Nestlé Professional | Chile</v>
          </cell>
          <cell r="D119">
            <v>75</v>
          </cell>
          <cell r="E119" t="str">
            <v>Deliciosos Alfajores de Galleta Tritón® y Manjar Nestlé®</v>
          </cell>
          <cell r="F119">
            <v>56</v>
          </cell>
          <cell r="H119" t="str">
            <v>Aprobado 20-09-2023</v>
          </cell>
          <cell r="I119" t="str">
            <v>IBS</v>
          </cell>
          <cell r="J119" t="str">
            <v>NO</v>
          </cell>
        </row>
        <row r="120">
          <cell r="B120" t="str">
            <v>https://www.nestleprofessional-latam.com/cl/recetas/cheescake-estilo-new-york</v>
          </cell>
          <cell r="C120" t="str">
            <v>Cheescake estilo New York | Recipe (Food) - Localized Name | nprolatam</v>
          </cell>
          <cell r="D120">
            <v>70</v>
          </cell>
          <cell r="E120" t="str">
            <v>Cheescake Estilo New York | Nestlé Professional | Chile</v>
          </cell>
          <cell r="F120">
            <v>55</v>
          </cell>
          <cell r="H120" t="str">
            <v>Aprobado 20-09-2023</v>
          </cell>
          <cell r="I120" t="str">
            <v>IBS</v>
          </cell>
          <cell r="J120" t="str">
            <v>NO</v>
          </cell>
        </row>
        <row r="121">
          <cell r="B121" t="str">
            <v>https://www.nestleprofessional-latam.com/cl/mckay/galleta-alteza-frutilla-140g</v>
          </cell>
          <cell r="C121" t="str">
            <v>Galleta McKAY️® ALTEZA® Frutilla 140g | Mckay® | Nestlé Professional | Chile</v>
          </cell>
          <cell r="D121">
            <v>76</v>
          </cell>
          <cell r="E121" t="str">
            <v>Galleta McKAY️® Alteza® Frutilla 140g | Nestlé Professional</v>
          </cell>
          <cell r="F121">
            <v>59</v>
          </cell>
          <cell r="H121" t="str">
            <v>Aprobado 20-09-2023</v>
          </cell>
          <cell r="I121" t="str">
            <v>IBS</v>
          </cell>
          <cell r="J121" t="str">
            <v>NO</v>
          </cell>
        </row>
        <row r="122">
          <cell r="B122" t="str">
            <v>https://www.nestleprofessional-latam.com/cl/recetas/pie-de-fruta</v>
          </cell>
          <cell r="C122" t="str">
            <v>Pie de fruta con Leche Condensada Untable | Nestlé Professional | Chile</v>
          </cell>
          <cell r="D122">
            <v>71</v>
          </cell>
          <cell r="E122" t="str">
            <v>Prepara Pie de fruta con Leche Condensada Untable Nestlé®</v>
          </cell>
          <cell r="F122">
            <v>57</v>
          </cell>
          <cell r="H122" t="str">
            <v>Aprobado 20-09-2023</v>
          </cell>
          <cell r="I122" t="str">
            <v>IBS</v>
          </cell>
          <cell r="J122" t="str">
            <v>NO</v>
          </cell>
        </row>
        <row r="123">
          <cell r="B123" t="str">
            <v>https://www.nestleprofessional-latam.com/cl/mckay/galleta-mckay-coco-120g</v>
          </cell>
          <cell r="C123" t="str">
            <v>Galleta McKAY️® COCO 120g | Mckay® | Nestlé Professional | Chile</v>
          </cell>
          <cell r="D123">
            <v>64</v>
          </cell>
          <cell r="E123" t="str">
            <v>Galleta McKAY️® Coco 120g | Nestlé Professional | Chile</v>
          </cell>
          <cell r="F123">
            <v>55</v>
          </cell>
          <cell r="H123" t="str">
            <v>Aprobado 20-09-2023</v>
          </cell>
          <cell r="I123" t="str">
            <v>IBS</v>
          </cell>
          <cell r="J123" t="str">
            <v>NO</v>
          </cell>
        </row>
        <row r="124">
          <cell r="B124" t="str">
            <v>https://www.nestleprofessional-latam.com/cl/mckay/galleta-mckay-vino-155g</v>
          </cell>
          <cell r="C124" t="str">
            <v>Galleta McKAY️® VINO 155g | Mckay® | Nestlé Professional | Chile</v>
          </cell>
          <cell r="D124">
            <v>64</v>
          </cell>
          <cell r="E124" t="str">
            <v>Galleta McKAY️® Vino 155g | Nestlé Professional | Chile</v>
          </cell>
          <cell r="F124">
            <v>55</v>
          </cell>
          <cell r="H124" t="str">
            <v>Aprobado 20-09-2023</v>
          </cell>
          <cell r="I124" t="str">
            <v>IBS</v>
          </cell>
          <cell r="J124" t="str">
            <v>NO</v>
          </cell>
        </row>
        <row r="125">
          <cell r="B125" t="str">
            <v>https://www.nestleprofessional-latam.com/cl/recetas/tarta-de-chocolate-y-coco</v>
          </cell>
          <cell r="C125" t="str">
            <v>Tarta de Chocolate y Coco | Recipe (Food) - Localized Name | nprolatam</v>
          </cell>
          <cell r="D125">
            <v>70</v>
          </cell>
          <cell r="E125" t="str">
            <v>Tarta de Chocolate y Coco | Nestlé Professional | Chile</v>
          </cell>
          <cell r="F125">
            <v>55</v>
          </cell>
          <cell r="H125" t="str">
            <v>Aprobado 20-09-2023</v>
          </cell>
          <cell r="I125" t="str">
            <v>IBS</v>
          </cell>
          <cell r="J125" t="str">
            <v>NO</v>
          </cell>
        </row>
        <row r="126">
          <cell r="B126" t="str">
            <v>https://www.nestleprofessional-latam.com/cl/recetas/trenza-de-chocolate-hecha-con-kit-kat-untable</v>
          </cell>
          <cell r="C126" t="str">
            <v>Trenza de Chocolate hecha con KIT KAT® Untable | Nestlé Professional | Chile</v>
          </cell>
          <cell r="D126">
            <v>76</v>
          </cell>
          <cell r="E126" t="str">
            <v>Deliciosa Trenza de Chocolate hecha con Kit Kat® Untable</v>
          </cell>
          <cell r="F126">
            <v>56</v>
          </cell>
          <cell r="H126" t="str">
            <v>Aprobado 20-09-2023</v>
          </cell>
          <cell r="I126" t="str">
            <v>IBS</v>
          </cell>
          <cell r="J126" t="str">
            <v>NO</v>
          </cell>
        </row>
        <row r="127">
          <cell r="B127" t="str">
            <v>https://www.nestleprofessional-latam.com/cl/mckay/galleta-mckay-grill-42x35g</v>
          </cell>
          <cell r="C127" t="str">
            <v>Galleta McKAY️® Grill 42x35g | Mckay® | Nestlé Professional | Chile</v>
          </cell>
          <cell r="D127">
            <v>67</v>
          </cell>
          <cell r="E127" t="str">
            <v>Galleta McKAY️® Grill 42x35g | Nestlé Professional | Chile</v>
          </cell>
          <cell r="F127">
            <v>58</v>
          </cell>
          <cell r="H127" t="str">
            <v>Aprobado 20-09-2023</v>
          </cell>
          <cell r="I127" t="str">
            <v>IBS</v>
          </cell>
          <cell r="J127" t="str">
            <v>NO</v>
          </cell>
        </row>
        <row r="128">
          <cell r="B128" t="str">
            <v>https://www.nestleprofessional-latam.com/cl/recetas/torta-de-zanahoria-con-leche-condensada-nestle</v>
          </cell>
          <cell r="C128" t="str">
            <v>Torta de zanahoria con Leche Condensada Nestlé® | Nestlé Professional | Chile</v>
          </cell>
          <cell r="D128">
            <v>77</v>
          </cell>
          <cell r="E128" t="str">
            <v>Deliciosa Torta de zanahoria con Leche Condensada Nestlé®</v>
          </cell>
          <cell r="F128">
            <v>57</v>
          </cell>
          <cell r="H128" t="str">
            <v>Aprobado 20-09-2023</v>
          </cell>
          <cell r="I128" t="str">
            <v>IBS</v>
          </cell>
          <cell r="J128" t="str">
            <v>NO</v>
          </cell>
        </row>
        <row r="129">
          <cell r="B129" t="str">
            <v>https://www.nestleprofessional-latam.com/cl/recetas/muffins-de-arandanos</v>
          </cell>
          <cell r="C129" t="str">
            <v>Muffins de Arándanos y Leche Condensada Nestlé® | Nestlé Professional | Chile</v>
          </cell>
          <cell r="D129">
            <v>77</v>
          </cell>
          <cell r="E129" t="str">
            <v>Deliciosos Muffins de Arándanos y Leche Condensada Nestlé®</v>
          </cell>
          <cell r="F129">
            <v>58</v>
          </cell>
          <cell r="H129" t="str">
            <v>Aprobado 20-09-2023</v>
          </cell>
          <cell r="I129" t="str">
            <v>IBS</v>
          </cell>
          <cell r="J129" t="str">
            <v>NO</v>
          </cell>
        </row>
        <row r="130">
          <cell r="B130" t="str">
            <v>https://www.nestleprofessional-latam.com/cl/recetas/brazo-de-reina-con-manjar</v>
          </cell>
          <cell r="C130" t="str">
            <v>Receta brazo de reina con manjar NESTLÉ | Nestlé Professional</v>
          </cell>
          <cell r="D130">
            <v>61</v>
          </cell>
          <cell r="E130" t="str">
            <v>Brazo de Reina con Manjar Nestlé® | Nestlé Professional</v>
          </cell>
          <cell r="F130">
            <v>55</v>
          </cell>
          <cell r="H130" t="str">
            <v>Aprobado 20-09-2023</v>
          </cell>
          <cell r="I130" t="str">
            <v>IBS</v>
          </cell>
          <cell r="J130" t="str">
            <v>NO</v>
          </cell>
        </row>
        <row r="131">
          <cell r="B131" t="str">
            <v>https://www.nestleprofessional-latam.com/cl/nescafe/nescafe-tradicion-frasco-50g</v>
          </cell>
          <cell r="C131" t="str">
            <v>NESCAFÉ® Tradición® Frasco 50g | | Nestlé Professional | Chile</v>
          </cell>
          <cell r="D131">
            <v>62</v>
          </cell>
          <cell r="E131" t="str">
            <v>Nescafé® Tradición® Frasco 50g | Nestlé Professional | Chile</v>
          </cell>
          <cell r="F131">
            <v>60</v>
          </cell>
          <cell r="H131" t="str">
            <v>Aprobado 20-09-2023</v>
          </cell>
          <cell r="I131" t="str">
            <v>IBS</v>
          </cell>
          <cell r="J131" t="str">
            <v>NO</v>
          </cell>
        </row>
        <row r="132">
          <cell r="B132" t="str">
            <v>https://www.nestleprofessional-latam.com/cl/nescafe/cafe-nescafe-decaf-170g</v>
          </cell>
          <cell r="C132" t="str">
            <v>Café NESCAFÉ® Decaf 170g | NESCAFÉ® | Nestlé Professional | Chile</v>
          </cell>
          <cell r="D132">
            <v>65</v>
          </cell>
          <cell r="E132" t="str">
            <v>Café Nescafé® Decaf 170g | Nestlé Professional | Chile</v>
          </cell>
          <cell r="F132">
            <v>54</v>
          </cell>
          <cell r="H132" t="str">
            <v>Aprobado 20-09-2023</v>
          </cell>
          <cell r="I132" t="str">
            <v>IBS</v>
          </cell>
          <cell r="J132" t="str">
            <v>NO</v>
          </cell>
        </row>
        <row r="133">
          <cell r="B133" t="str">
            <v>https://www.nestleprofessional-latam.com/cl/nescafe/cafe-nescafe-stick-decaf</v>
          </cell>
          <cell r="C133" t="str">
            <v>Café NESCAFÉ® Stick Decaf 20x1,8g | NESCAFÉ® | Nestlé Professional | Chile</v>
          </cell>
          <cell r="D133">
            <v>74</v>
          </cell>
          <cell r="E133" t="str">
            <v>Café Nescafé® Decaf Stick 1,8g | Nestlé Professional | Chile</v>
          </cell>
          <cell r="F133">
            <v>60</v>
          </cell>
          <cell r="H133" t="str">
            <v>Aprobado 20-09-2023</v>
          </cell>
          <cell r="I133" t="str">
            <v>IBS</v>
          </cell>
          <cell r="J133" t="str">
            <v>NO</v>
          </cell>
        </row>
        <row r="134">
          <cell r="B134" t="str">
            <v>https://www.nestleprofessional-latam.com/cl/nescafe/cafe-nescafe-stick-tradicion</v>
          </cell>
          <cell r="C134" t="str">
            <v>NESCAFÉ® TRADICIÓN® stick bulk 180 x 18g | Nestlé Professional</v>
          </cell>
          <cell r="D134">
            <v>62</v>
          </cell>
          <cell r="E134" t="str">
            <v>Café Nescafé® Tradición Stick 1,8g | Nestlé Professional</v>
          </cell>
          <cell r="F134">
            <v>56</v>
          </cell>
          <cell r="H134" t="str">
            <v>Aprobado 20-09-2023</v>
          </cell>
          <cell r="I134" t="str">
            <v>IBS</v>
          </cell>
          <cell r="J134" t="str">
            <v>NO</v>
          </cell>
        </row>
        <row r="135">
          <cell r="B135" t="str">
            <v>https://www.nestleprofessional-latam.com/cl/nescafe/cafe-nescafe-tradicion-tarro-50g</v>
          </cell>
          <cell r="C135" t="str">
            <v>Café Nescafé® Tradición tarro 50g | | Nestlé Professional | Chile</v>
          </cell>
          <cell r="D135">
            <v>65</v>
          </cell>
          <cell r="E135" t="str">
            <v>Café Nescafé® Tradición Tarro 50g | Nestlé Professional</v>
          </cell>
          <cell r="F135">
            <v>55</v>
          </cell>
          <cell r="H135" t="str">
            <v>Aprobado 20-09-2023</v>
          </cell>
          <cell r="I135" t="str">
            <v>IBS</v>
          </cell>
          <cell r="J135" t="str">
            <v>NO</v>
          </cell>
        </row>
        <row r="136">
          <cell r="B136" t="str">
            <v>https://www.nestleprofessional-latam.com/cl/recetas/salado-grissini-de-tomate-y-finas-hierbas</v>
          </cell>
          <cell r="C136" t="str">
            <v>SALADO Grissini de Tomate y Finas Hierbas | Nestlé Professional</v>
          </cell>
          <cell r="D136">
            <v>63</v>
          </cell>
          <cell r="E136" t="str">
            <v>Grissini de Tomate y Finas Hierbas | Nestlé Professional</v>
          </cell>
          <cell r="F136">
            <v>56</v>
          </cell>
          <cell r="H136" t="str">
            <v>Aprobado 20-09-2023</v>
          </cell>
          <cell r="I136" t="str">
            <v>IBS</v>
          </cell>
          <cell r="J136" t="str">
            <v>NO</v>
          </cell>
        </row>
        <row r="137">
          <cell r="B137" t="str">
            <v>https://www.nestleprofessional-latam.com/cl/recetas/pastel-de-papa-y-acelga</v>
          </cell>
          <cell r="C137" t="str">
            <v>Receta deliciosa de pastel de papa y acelga | Nestlé Professional</v>
          </cell>
          <cell r="D137">
            <v>65</v>
          </cell>
          <cell r="E137" t="str">
            <v>Pastel de Papa y Acelga | Nestlé Professional | Chile</v>
          </cell>
          <cell r="F137">
            <v>53</v>
          </cell>
          <cell r="H137" t="str">
            <v>Aprobado 20-09-2023</v>
          </cell>
          <cell r="I137" t="str">
            <v>IBS</v>
          </cell>
          <cell r="J137" t="str">
            <v>NO</v>
          </cell>
        </row>
        <row r="138">
          <cell r="B138" t="str">
            <v>https://www.nestleprofessional-latam.com/cl/recetas/papas-rellenas-con-mantecoso</v>
          </cell>
          <cell r="C138" t="str">
            <v>Papas Rellenas con Queso Mantecoso | Nestlé Professional | Chile</v>
          </cell>
          <cell r="D138">
            <v>64</v>
          </cell>
          <cell r="E138" t="str">
            <v>Papas Rellenas con Queso Mantecoso | Nestlé Professional</v>
          </cell>
          <cell r="F138">
            <v>56</v>
          </cell>
          <cell r="H138" t="str">
            <v>Aprobado 20-09-2023</v>
          </cell>
          <cell r="I138" t="str">
            <v>IBS</v>
          </cell>
          <cell r="J138" t="str">
            <v>NO</v>
          </cell>
        </row>
        <row r="139">
          <cell r="B139" t="str">
            <v>https://www.nestleprofessional-latam.com/cl/recetas/salsa-de-yogurt-natural</v>
          </cell>
          <cell r="C139" t="str">
            <v>Salsa de yogurt natural | Recipe (Food) - Localized Name | nprolatam</v>
          </cell>
          <cell r="D139">
            <v>68</v>
          </cell>
          <cell r="E139" t="str">
            <v>¿Cómo hacer salsa de yogurt natural? | Nestlé Professional</v>
          </cell>
          <cell r="F139">
            <v>58</v>
          </cell>
          <cell r="H139" t="str">
            <v>Aprobado 20-09-2023</v>
          </cell>
          <cell r="I139" t="str">
            <v>IBS</v>
          </cell>
          <cell r="J139" t="str">
            <v>NO</v>
          </cell>
        </row>
        <row r="140">
          <cell r="B140" t="str">
            <v>https://www.nestleprofessional-latam.com/cl/recetas/crema-de-zapallo</v>
          </cell>
          <cell r="C140" t="str">
            <v>Crema de zapallo | Recipe (Food) - Localized Name | nprolatam</v>
          </cell>
          <cell r="D140">
            <v>61</v>
          </cell>
          <cell r="E140" t="str">
            <v>Receta de la Crema de Zapallo | Nestlé Professional | Chile</v>
          </cell>
          <cell r="F140">
            <v>59</v>
          </cell>
          <cell r="H140" t="str">
            <v>Aprobado 20-09-2023</v>
          </cell>
          <cell r="I140" t="str">
            <v>IBS</v>
          </cell>
          <cell r="J140" t="str">
            <v>NO</v>
          </cell>
        </row>
        <row r="141">
          <cell r="B141" t="str">
            <v>https://www.nestleprofessional-latam.com/cl/recetas/galletas-linzer</v>
          </cell>
          <cell r="C141" t="str">
            <v>Galletas Linzer | Nestlé Professional | Chile</v>
          </cell>
          <cell r="D141">
            <v>45</v>
          </cell>
          <cell r="E141" t="str">
            <v>Galletas Linzer con leche condensada | Nestlé Professional</v>
          </cell>
          <cell r="F141">
            <v>58</v>
          </cell>
          <cell r="H141" t="str">
            <v>Aprobado 20-09-2023</v>
          </cell>
          <cell r="I141" t="str">
            <v>IBS</v>
          </cell>
          <cell r="J141" t="str">
            <v>NO</v>
          </cell>
        </row>
        <row r="142">
          <cell r="B142" t="str">
            <v>https://www.nestleprofessional-latam.com/cl/recetas/torta-de-merengue</v>
          </cell>
          <cell r="C142" t="str">
            <v>Torta de merengue | Nestlé Professional | Chile</v>
          </cell>
          <cell r="D142">
            <v>47</v>
          </cell>
          <cell r="E142" t="str">
            <v>Deliciosa Torta de Merengue | Nestlé Professional | Chile</v>
          </cell>
          <cell r="F142">
            <v>57</v>
          </cell>
          <cell r="H142" t="str">
            <v>Aprobado 20-09-2023</v>
          </cell>
          <cell r="I142" t="str">
            <v>IBS</v>
          </cell>
          <cell r="J142" t="str">
            <v>NO</v>
          </cell>
        </row>
        <row r="143">
          <cell r="B143" t="str">
            <v>https://www.nestleprofessional-latam.com/cl/recetas/postres-de-siempre-leche-asada-nevada-y-arroz-con-leche</v>
          </cell>
          <cell r="C143" t="str">
            <v>Postres de siempre: Leche asada, nevada y arroz con leche | Nestlé Professional | Chile</v>
          </cell>
          <cell r="D143">
            <v>87</v>
          </cell>
          <cell r="E143" t="str">
            <v>Postres de siempre: Leche asada, nevada y arroz con leche</v>
          </cell>
          <cell r="F143">
            <v>57</v>
          </cell>
          <cell r="H143" t="str">
            <v>Aprobado 20-09-2023</v>
          </cell>
          <cell r="I143" t="str">
            <v>IBS</v>
          </cell>
          <cell r="J143" t="str">
            <v>NO</v>
          </cell>
        </row>
        <row r="144">
          <cell r="B144" t="str">
            <v>https://www.nestleprofessional-latam.com/cl/recetas/pechuga-de-pavo-rellena-acompanado-de-pure-de-berenjenas</v>
          </cell>
          <cell r="C144" t="str">
            <v>Pechuga de pavo rellena acompañado de puré de berenjenas | Nestlé Professional | Chile</v>
          </cell>
          <cell r="D144">
            <v>86</v>
          </cell>
          <cell r="E144" t="str">
            <v>Pechuga de pavo rellena acompañado de puré de berenjenas</v>
          </cell>
          <cell r="F144">
            <v>56</v>
          </cell>
          <cell r="H144" t="str">
            <v>Aprobado 20-09-2023</v>
          </cell>
          <cell r="I144" t="str">
            <v>IBS</v>
          </cell>
          <cell r="J144" t="str">
            <v>NO</v>
          </cell>
        </row>
        <row r="145">
          <cell r="B145" t="str">
            <v>https://www.nestleprofessional-latam.com/cl/recetas/plateada-de-vacuno-al-jugo-con-papas-duquesas</v>
          </cell>
          <cell r="C145" t="str">
            <v>Plateada de vacuno al jugo con papas duquesas | Nestlé Professional | Chile</v>
          </cell>
          <cell r="D145">
            <v>75</v>
          </cell>
          <cell r="E145" t="str">
            <v>Plateada de vacuno con papas duquesas | Nestlé Professional</v>
          </cell>
          <cell r="F145">
            <v>59</v>
          </cell>
          <cell r="H145" t="str">
            <v>Aprobado 20-09-2023</v>
          </cell>
          <cell r="I145" t="str">
            <v>IBS</v>
          </cell>
          <cell r="J145" t="str">
            <v>NO</v>
          </cell>
        </row>
        <row r="146">
          <cell r="B146" t="str">
            <v>https://www.nestleprofessional-latam.com/cl/recetas/milanesas-con-pure-de-berenjenas</v>
          </cell>
          <cell r="C146" t="str">
            <v>Milanesas con Puré de berenjenas | Nestlé Professional | Chile</v>
          </cell>
          <cell r="D146">
            <v>62</v>
          </cell>
          <cell r="E146" t="str">
            <v>Milanesas con Puré de Berenjenas | Nestlé Professional</v>
          </cell>
          <cell r="F146">
            <v>54</v>
          </cell>
          <cell r="H146" t="str">
            <v>Aprobado 20-09-2023</v>
          </cell>
          <cell r="I146" t="str">
            <v>IBS</v>
          </cell>
          <cell r="J146" t="str">
            <v>NO</v>
          </cell>
        </row>
        <row r="147">
          <cell r="B147" t="str">
            <v>https://www.nestleprofessional-latam.com/cl/recetas/torta-red-velvet</v>
          </cell>
          <cell r="C147" t="str">
            <v>Torta Red Velvet | Nestlé Professional | Chile</v>
          </cell>
          <cell r="D147">
            <v>46</v>
          </cell>
          <cell r="E147" t="str">
            <v>Torta Red Velvet con Leche Condensada | Nestlé Professional</v>
          </cell>
          <cell r="F147">
            <v>59</v>
          </cell>
          <cell r="H147" t="str">
            <v>Aprobado 20-09-2023</v>
          </cell>
          <cell r="I147" t="str">
            <v>IBS</v>
          </cell>
          <cell r="J147" t="str">
            <v>NO</v>
          </cell>
        </row>
        <row r="148">
          <cell r="B148" t="str">
            <v>https://www.nestleprofessional-latam.com/cl/recetas/chupe-de-jaibas</v>
          </cell>
          <cell r="C148" t="str">
            <v>Chupe de jaibas | Nestlé Professional | Chile</v>
          </cell>
          <cell r="D148">
            <v>45</v>
          </cell>
          <cell r="E148" t="str">
            <v>Delicioso Chupe de Jaibas | Nestlé Professional | Chile</v>
          </cell>
          <cell r="F148">
            <v>55</v>
          </cell>
          <cell r="H148" t="str">
            <v>Aprobado 20-09-2023</v>
          </cell>
          <cell r="I148" t="str">
            <v>IBS</v>
          </cell>
          <cell r="J148" t="str">
            <v>NO</v>
          </cell>
        </row>
        <row r="149">
          <cell r="B149" t="str">
            <v>https://www.nestleprofessional-latam.com/cl/tu-rincon-pastelero</v>
          </cell>
          <cell r="C149" t="str">
            <v>Tu Rincón Pastelero | Nestlé Professional | Chile</v>
          </cell>
          <cell r="D149">
            <v>49</v>
          </cell>
          <cell r="E149" t="str">
            <v>Visita Tu Rincón Pastelero | Nestlé Professional | Chile</v>
          </cell>
          <cell r="F149">
            <v>56</v>
          </cell>
          <cell r="H149" t="str">
            <v>Aprobado 20-09-2023</v>
          </cell>
          <cell r="I149" t="str">
            <v>IBS</v>
          </cell>
          <cell r="J149" t="str">
            <v>NO</v>
          </cell>
        </row>
        <row r="150">
          <cell r="B150" t="str">
            <v>https://www.nestleprofessional-latam.com/cl/tendencias-e-ideas/el-rol-del-restaurante-en-la-reduccion-de-la-basura</v>
          </cell>
          <cell r="C150" t="str">
            <v>El rol del restaurante en la reducción de la basura | Nestlé Professional</v>
          </cell>
          <cell r="D150">
            <v>73</v>
          </cell>
          <cell r="E150" t="str">
            <v>El rol del restaurante en la reducción de la basura</v>
          </cell>
          <cell r="F150">
            <v>51</v>
          </cell>
          <cell r="H150" t="str">
            <v>Aprobado 20-09-2023</v>
          </cell>
          <cell r="I150" t="str">
            <v>IBS</v>
          </cell>
          <cell r="J150" t="str">
            <v>NO</v>
          </cell>
        </row>
        <row r="151">
          <cell r="B151" t="str">
            <v>https://www.nestleprofessional-latam.com/cl/tendencias-e-ideas/las-nuevas-alternativas</v>
          </cell>
          <cell r="C151" t="str">
            <v>Las nuevas alternativas | Nestlé Professional</v>
          </cell>
          <cell r="D151">
            <v>45</v>
          </cell>
          <cell r="E151" t="str">
            <v>Conoce las nuevas alternativas de carne a base de plantas</v>
          </cell>
          <cell r="F151">
            <v>57</v>
          </cell>
          <cell r="H151" t="str">
            <v>Aprobado 20-09-2023</v>
          </cell>
          <cell r="I151" t="str">
            <v>IBS</v>
          </cell>
          <cell r="J151" t="str">
            <v>NO</v>
          </cell>
        </row>
        <row r="152">
          <cell r="B152" t="str">
            <v>https://www.nestleprofessional-latam.com/cl/tendencias-e-ideas/dark-kitchens-la-alternativa-del-foodservice-ante-la-pandemia</v>
          </cell>
          <cell r="C152" t="str">
            <v>dark kitchens la alternativa del foodservice | Nestlé Professional</v>
          </cell>
          <cell r="D152">
            <v>66</v>
          </cell>
          <cell r="E152" t="str">
            <v>Dark Kitchens: alternativa del foodservice ante la pandemia</v>
          </cell>
          <cell r="F152">
            <v>59</v>
          </cell>
          <cell r="H152" t="str">
            <v>Aprobado 20-09-2023</v>
          </cell>
          <cell r="I152" t="str">
            <v>IBS</v>
          </cell>
          <cell r="J152" t="str">
            <v>NO</v>
          </cell>
        </row>
        <row r="153">
          <cell r="B153" t="str">
            <v>https://www.nestleprofessional-latam.com/cl/tendencias-e-ideas/dias-de-despacho</v>
          </cell>
          <cell r="C153" t="str">
            <v>Días de despacho | Nestlé Professional</v>
          </cell>
          <cell r="D153">
            <v>38</v>
          </cell>
          <cell r="E153" t="str">
            <v>Conoce aquí los días de despacho de Nestlé Professional</v>
          </cell>
          <cell r="F153">
            <v>55</v>
          </cell>
          <cell r="H153" t="str">
            <v>Aprobado 20-09-2023</v>
          </cell>
          <cell r="I153" t="str">
            <v>IBS</v>
          </cell>
          <cell r="J153" t="str">
            <v>NO</v>
          </cell>
        </row>
        <row r="154">
          <cell r="B154" t="str">
            <v>https://www.nestleprofessional-latam.com/cl/tendencias-e-ideas/prescindir-de-lo-que-supone-un-riesgo-de-desaparicion</v>
          </cell>
          <cell r="C154" t="str">
            <v>Prescindir de lo que supone un riesgo de | Nestlé Professional</v>
          </cell>
          <cell r="D154">
            <v>62</v>
          </cell>
          <cell r="E154" t="str">
            <v>Prescindir de lo que supone un riesgo de desaparición</v>
          </cell>
          <cell r="F154">
            <v>53</v>
          </cell>
          <cell r="H154" t="str">
            <v>Aprobado 20-09-2023</v>
          </cell>
          <cell r="I154" t="str">
            <v>IBS</v>
          </cell>
          <cell r="J154" t="str">
            <v>NO</v>
          </cell>
        </row>
        <row r="155">
          <cell r="B155" t="str">
            <v>https://www.nestleprofessional-latam.com/cl/tendencias-e-ideas/mas-plantas-en-el-plato</v>
          </cell>
          <cell r="C155" t="str">
            <v>Mas plantas en el plato | Nestlé Professional</v>
          </cell>
          <cell r="D155">
            <v>45</v>
          </cell>
          <cell r="E155" t="str">
            <v>Mas plantas en el plato | Nestlé Professional | Chile</v>
          </cell>
          <cell r="F155">
            <v>53</v>
          </cell>
          <cell r="H155" t="str">
            <v>Aprobado 20-09-2023</v>
          </cell>
          <cell r="I155" t="str">
            <v>IBS</v>
          </cell>
          <cell r="J155" t="str">
            <v>NO</v>
          </cell>
        </row>
        <row r="156">
          <cell r="B156" t="str">
            <v>https://www.nestleprofessional-latam.com/cl/tendencias-e-ideas/el-impacto-del-corona-virus-en-la-industria-del-foodservice</v>
          </cell>
          <cell r="C156" t="str">
            <v>El impacto de la pandemia en el foodservice | Nestlé Professional</v>
          </cell>
          <cell r="D156">
            <v>65</v>
          </cell>
          <cell r="E156" t="str">
            <v>El impacto del Corona Virus en la industria del Foodservice</v>
          </cell>
          <cell r="F156">
            <v>59</v>
          </cell>
          <cell r="H156" t="str">
            <v>Aprobado 20-09-2023</v>
          </cell>
          <cell r="I156" t="str">
            <v>IBS</v>
          </cell>
          <cell r="J156" t="str">
            <v>NO</v>
          </cell>
        </row>
        <row r="157">
          <cell r="B157" t="str">
            <v>https://www.nestleprofessional-latam.com/cl/recetas/souffle-de-manjar</v>
          </cell>
          <cell r="C157" t="str">
            <v>Soufflé de Manjar | Recipe (Food) - Localized Name | nprolatam</v>
          </cell>
          <cell r="D157">
            <v>62</v>
          </cell>
          <cell r="E157" t="str">
            <v>Soufflé de Manjar Nestlé | Nestlé Professional | Chile</v>
          </cell>
          <cell r="F157">
            <v>54</v>
          </cell>
          <cell r="H157" t="str">
            <v>Aprobado 20-09-2023</v>
          </cell>
          <cell r="I157" t="str">
            <v>IBS</v>
          </cell>
          <cell r="J157" t="str">
            <v>NO</v>
          </cell>
        </row>
        <row r="158">
          <cell r="B158" t="str">
            <v>https://www.nestleprofessional-latam.com/cl/recetas/cachitos-rellenos-con-manjar-y-leche-condensada-untable-nestle</v>
          </cell>
          <cell r="C158" t="str">
            <v>cachitos rellenos con manjar y leche condensada | Nestlé Professional</v>
          </cell>
          <cell r="D158">
            <v>69</v>
          </cell>
          <cell r="E158" t="str">
            <v>Cachitos rellenos con manjar y leche condensada untable</v>
          </cell>
          <cell r="F158">
            <v>55</v>
          </cell>
          <cell r="H158" t="str">
            <v>Aprobado 20-09-2023</v>
          </cell>
          <cell r="I158" t="str">
            <v>IBS</v>
          </cell>
          <cell r="J158" t="str">
            <v>NO</v>
          </cell>
        </row>
        <row r="159">
          <cell r="B159" t="str">
            <v>https://www.nestleprofessional-latam.com/cl/nestle-docello/postre-nestle-docello-panna-cotta-600g</v>
          </cell>
          <cell r="C159" t="str">
            <v>Postre NESTLÉ® DOCELLO® Panna Cotta 600g | | Nestlé Professional | Chile</v>
          </cell>
          <cell r="D159">
            <v>72</v>
          </cell>
          <cell r="E159" t="str">
            <v>Postre Nestlé® Panna Cotta 600g | Nestlé Professional</v>
          </cell>
          <cell r="F159">
            <v>53</v>
          </cell>
          <cell r="H159" t="str">
            <v>Aprobado 20-09-2023</v>
          </cell>
          <cell r="I159" t="str">
            <v>IBS</v>
          </cell>
          <cell r="J159" t="str">
            <v>NO</v>
          </cell>
        </row>
        <row r="160">
          <cell r="B160" t="str">
            <v>https://www.nestleprofessional-latam.com/cl/nestle-docello/postre-tiramissu-800g</v>
          </cell>
          <cell r="C160" t="str">
            <v>Delicioso postre nestle docello tiramissu 800g | Nestlé Professional</v>
          </cell>
          <cell r="D160">
            <v>68</v>
          </cell>
          <cell r="E160" t="str">
            <v>Postre Nestlé® Tiramissú 800g | Nestlé Professional | Chile</v>
          </cell>
          <cell r="F160">
            <v>59</v>
          </cell>
          <cell r="H160" t="str">
            <v>Aprobado 20-09-2023</v>
          </cell>
          <cell r="I160" t="str">
            <v>IBS</v>
          </cell>
          <cell r="J160" t="str">
            <v>NO</v>
          </cell>
        </row>
        <row r="161">
          <cell r="B161" t="str">
            <v>https://www.nestleprofessional-latam.com/cl/nestle-docello/postre-mousse-blanco</v>
          </cell>
          <cell r="C161" t="str">
            <v>Delicioso postre Postre NESTLÉ® DOCELLO® blanco | Nestlé Professional</v>
          </cell>
          <cell r="D161">
            <v>69</v>
          </cell>
          <cell r="E161" t="str">
            <v>Postre Nestlé® Mousse Blanco 1kg | Nestlé Professional</v>
          </cell>
          <cell r="F161">
            <v>54</v>
          </cell>
          <cell r="H161" t="str">
            <v>Aprobado 20-09-2023</v>
          </cell>
          <cell r="I161" t="str">
            <v>IBS</v>
          </cell>
          <cell r="J161" t="str">
            <v>NO</v>
          </cell>
        </row>
        <row r="162">
          <cell r="B162" t="str">
            <v>https://www.nestleprofessional-latam.com/cl/tendencias-e-ideas/una-gestion-sustentable-de-los-residuos-en-pandemia</v>
          </cell>
          <cell r="C162" t="str">
            <v>Tendencia en el consumo de alimentos libres de gluten | Nestlé Professional</v>
          </cell>
          <cell r="D162">
            <v>75</v>
          </cell>
          <cell r="E162" t="str">
            <v>Una gestión sustentable de los residuos en pandemia</v>
          </cell>
          <cell r="F162">
            <v>51</v>
          </cell>
          <cell r="H162" t="str">
            <v>Aprobado 20-09-2023</v>
          </cell>
          <cell r="I162" t="str">
            <v>IBS</v>
          </cell>
          <cell r="J162" t="str">
            <v>NO</v>
          </cell>
        </row>
        <row r="163">
          <cell r="B163" t="str">
            <v>https://www.nestleprofessional-latam.com/cl/tendencias-e-ideas/te-presentamos-aldo</v>
          </cell>
          <cell r="C163" t="str">
            <v>Te presentamos ALDO | Nestlé Professional</v>
          </cell>
          <cell r="D163">
            <v>41</v>
          </cell>
          <cell r="E163" t="str">
            <v>Te presentamos a ALDO | Nestlé Professional | Chile</v>
          </cell>
          <cell r="F163">
            <v>51</v>
          </cell>
          <cell r="H163" t="str">
            <v>Aprobado 20-09-2023</v>
          </cell>
          <cell r="I163" t="str">
            <v>IBS</v>
          </cell>
          <cell r="J163" t="str">
            <v>NO</v>
          </cell>
        </row>
        <row r="164">
          <cell r="B164" t="str">
            <v>https://www.nestleprofessional-latam.com/cl/tendencias-e-ideas/ajustar-el-menu-tiempos-actuales</v>
          </cell>
          <cell r="C164" t="str">
            <v>Ajustar el menú a tiempos actuales | Nestlé Professional | Chile</v>
          </cell>
          <cell r="D164">
            <v>64</v>
          </cell>
          <cell r="E164" t="str">
            <v>Ajustar el menú a tiempos actuales | Nestlé Professional</v>
          </cell>
          <cell r="F164">
            <v>56</v>
          </cell>
          <cell r="H164" t="str">
            <v>Aprobado 20-09-2023</v>
          </cell>
          <cell r="I164" t="str">
            <v>IBS</v>
          </cell>
          <cell r="J164" t="str">
            <v>NO</v>
          </cell>
        </row>
        <row r="165">
          <cell r="B165" t="str">
            <v>https://www.nestleprofessional-latam.com/cl/tendencias-e-ideas/menus-para-millennials-lo-que-usted-necesita-saber</v>
          </cell>
          <cell r="C165" t="str">
            <v>menus para millennials lo que usted necesita | Nestlé Professional</v>
          </cell>
          <cell r="D165">
            <v>66</v>
          </cell>
          <cell r="E165" t="str">
            <v>Menús para Millennials: Lo que usted necesita saber</v>
          </cell>
          <cell r="F165">
            <v>51</v>
          </cell>
          <cell r="H165" t="str">
            <v>Aprobado 20-09-2023</v>
          </cell>
          <cell r="I165" t="str">
            <v>IBS</v>
          </cell>
          <cell r="J165" t="str">
            <v>NO</v>
          </cell>
        </row>
        <row r="166">
          <cell r="B166" t="str">
            <v>https://www.nestleprofessional-latam.com/cl/tendencias-e-ideas/alimentacion-basada-en-plantas</v>
          </cell>
          <cell r="C166" t="str">
            <v>Alimentacion basada en plantas La alimentación saludable es aquella que permite mantener un óptimo estado de salud, cubriendo las necesidades nutricionales | Nestlé Professional</v>
          </cell>
          <cell r="D166">
            <v>177</v>
          </cell>
          <cell r="E166" t="str">
            <v>Alimentación basada en plantas | Nestlé Professional</v>
          </cell>
          <cell r="F166">
            <v>52</v>
          </cell>
          <cell r="H166" t="str">
            <v>Aprobado 20-09-2023</v>
          </cell>
          <cell r="I166" t="str">
            <v>IBS</v>
          </cell>
          <cell r="J166" t="str">
            <v>NO</v>
          </cell>
        </row>
        <row r="167">
          <cell r="B167" t="str">
            <v>https://www.nestleprofessional-latam.com/cl/tendencias-e-ideas/plant-based-meal</v>
          </cell>
          <cell r="C167" t="str">
            <v>Plant based meal | Nestlé Professional</v>
          </cell>
          <cell r="D167">
            <v>38</v>
          </cell>
          <cell r="E167" t="str">
            <v>Todo sobre el Plant Based Meal | Nestlé Professional</v>
          </cell>
          <cell r="F167">
            <v>52</v>
          </cell>
          <cell r="H167" t="str">
            <v>Aprobado 20-09-2023</v>
          </cell>
          <cell r="I167" t="str">
            <v>IBS</v>
          </cell>
          <cell r="J167" t="str">
            <v>NO</v>
          </cell>
        </row>
        <row r="168">
          <cell r="B168" t="str">
            <v>https://www.nestleprofessional-latam.com/cl/tendencias-e-ideas/vaya-al-grano</v>
          </cell>
          <cell r="C168" t="str">
            <v>Vaya al grano | Nestlé Professional | Chile</v>
          </cell>
          <cell r="D168">
            <v>43</v>
          </cell>
          <cell r="E168" t="str">
            <v>Vaya al grano: conoce los beneficios del alimento milenario</v>
          </cell>
          <cell r="F168">
            <v>59</v>
          </cell>
          <cell r="H168" t="str">
            <v>Aprobado 20-09-2023</v>
          </cell>
          <cell r="I168" t="str">
            <v>IBS</v>
          </cell>
          <cell r="J168" t="str">
            <v>NO</v>
          </cell>
        </row>
        <row r="169">
          <cell r="B169" t="str">
            <v>https://www.nestleprofessional-latam.com/cl/tendencias-e-ideas/encontrando-el-punto-dulce-de-tus-clientes</v>
          </cell>
          <cell r="C169" t="str">
            <v>Encontrando el punto dulce de tus clientes | Nestlé Professional</v>
          </cell>
          <cell r="D169">
            <v>64</v>
          </cell>
          <cell r="E169" t="str">
            <v>Encontrando el punto dulce de tus clientes y comensales</v>
          </cell>
          <cell r="F169">
            <v>55</v>
          </cell>
          <cell r="H169" t="str">
            <v>Aprobado 20-09-2023</v>
          </cell>
          <cell r="I169" t="str">
            <v>IBS</v>
          </cell>
          <cell r="J169" t="str">
            <v>NO</v>
          </cell>
        </row>
        <row r="170">
          <cell r="B170" t="str">
            <v>https://www.nestleprofessional-latam.com/cl/tendencias-e-ideas/protocolo-covid-19-sugerido-para-empresas-de-la-industria</v>
          </cell>
          <cell r="C170" t="str">
            <v>Protocolo covid 19 para empresas de la industria | Nestlé Professional</v>
          </cell>
          <cell r="D170">
            <v>70</v>
          </cell>
          <cell r="E170" t="str">
            <v>Protocolo Covid-19 sugerido para el rubro gastronómico</v>
          </cell>
          <cell r="F170">
            <v>54</v>
          </cell>
          <cell r="H170" t="str">
            <v>Aprobado 20-09-2023</v>
          </cell>
          <cell r="I170" t="str">
            <v>IBS</v>
          </cell>
          <cell r="J170" t="str">
            <v>NO</v>
          </cell>
        </row>
        <row r="171">
          <cell r="B171" t="str">
            <v>https://www.nestleprofessional-latam.com/cl/tendencias-e-ideas/recetario-kit-kat</v>
          </cell>
          <cell r="C171" t="str">
            <v>Recetario Kit Kat | Nestlé Professional | Chile</v>
          </cell>
          <cell r="D171">
            <v>47</v>
          </cell>
          <cell r="E171" t="str">
            <v>Descarga el Recetario Kit Kat | Nestlé Professional | Chile</v>
          </cell>
          <cell r="F171">
            <v>59</v>
          </cell>
          <cell r="H171" t="str">
            <v>Aprobado 20-09-2023</v>
          </cell>
          <cell r="I171" t="str">
            <v>IBS</v>
          </cell>
          <cell r="J171" t="str">
            <v>NO</v>
          </cell>
        </row>
        <row r="172">
          <cell r="B172" t="str">
            <v>https://www.nestleprofessional-latam.com/cl/tendencias-e-ideas/pensando-como-una-start</v>
          </cell>
          <cell r="C172" t="str">
            <v>Pensando como una start-up | Nestlé Professional</v>
          </cell>
          <cell r="D172">
            <v>48</v>
          </cell>
          <cell r="E172" t="str">
            <v>Pensando como una start-up | Nestlé Professional | Chile</v>
          </cell>
          <cell r="F172">
            <v>56</v>
          </cell>
          <cell r="H172" t="str">
            <v>Aprobado 20-09-2023</v>
          </cell>
          <cell r="I172" t="str">
            <v>IBS</v>
          </cell>
          <cell r="J172" t="str">
            <v>NO</v>
          </cell>
        </row>
        <row r="173">
          <cell r="B173" t="str">
            <v>https://www.nestleprofessional-latam.com/cl/tendencias-e-ideas/tendencia-en-el-consumo-de-alimentos-libres-de-gluten</v>
          </cell>
          <cell r="C173" t="str">
            <v>Gestión sustentable de los residuos en pandemia | Nestlé Professional</v>
          </cell>
          <cell r="D173">
            <v>69</v>
          </cell>
          <cell r="E173" t="str">
            <v>Tendencia en el consumo de alimentos libres de gluten</v>
          </cell>
          <cell r="F173">
            <v>53</v>
          </cell>
          <cell r="H173" t="str">
            <v>Aprobado 20-09-2023</v>
          </cell>
          <cell r="I173" t="str">
            <v>IBS</v>
          </cell>
          <cell r="J173" t="str">
            <v>NO</v>
          </cell>
        </row>
        <row r="174">
          <cell r="B174" t="str">
            <v>https://www.nestleprofessional-latam.com/cl/recetas/latte-navideno</v>
          </cell>
          <cell r="C174" t="str">
            <v>Latte Navideño | Recipe (Beverage) - Localized Name | nprolatam</v>
          </cell>
          <cell r="D174">
            <v>63</v>
          </cell>
          <cell r="E174" t="str">
            <v>Delicioso Latte Navideño | Nestlé Professional | Chile</v>
          </cell>
          <cell r="F174">
            <v>54</v>
          </cell>
          <cell r="H174" t="str">
            <v>Aprobado 20-09-2023</v>
          </cell>
          <cell r="I174" t="str">
            <v>IBS</v>
          </cell>
          <cell r="J174" t="str">
            <v>NO</v>
          </cell>
        </row>
        <row r="175">
          <cell r="B175" t="str">
            <v>https://www.nestleprofessional-latam.com/cl/nescafe/cafe-dolca-tarro-170g</v>
          </cell>
          <cell r="C175" t="str">
            <v>Café NESCAFÉ® Dolca tarro 170g | | Nestlé Professional | Chile</v>
          </cell>
          <cell r="D175">
            <v>62</v>
          </cell>
          <cell r="E175" t="str">
            <v>Café Nescafé® Dolca Tarro 170g | Nestlé Professional | Chile</v>
          </cell>
          <cell r="F175">
            <v>60</v>
          </cell>
          <cell r="H175" t="str">
            <v>Aprobado 20-09-2023</v>
          </cell>
          <cell r="I175" t="str">
            <v>IBS</v>
          </cell>
          <cell r="J175" t="str">
            <v>NO</v>
          </cell>
        </row>
        <row r="176">
          <cell r="B176" t="str">
            <v>https://www.nestleprofessional-latam.com/cl/nescafe-dolce-gusto/cafe-nescafe-dolce-gusto-cappuccino-skinny-16-capsulas</v>
          </cell>
          <cell r="C176" t="str">
            <v>Café NESCAFÉ® Dolce Gusto® Cappuccino Skinny 16 Cápsulas | Nescafé Dolce Gusto | Nestlé Professional | Chile</v>
          </cell>
          <cell r="D176">
            <v>108</v>
          </cell>
          <cell r="E176" t="str">
            <v>Café Nescafé® Dolce Gusto® Cappuccino Skinny 16 Cápsulas</v>
          </cell>
          <cell r="F176">
            <v>56</v>
          </cell>
          <cell r="H176" t="str">
            <v>Aprobado 20-09-2023</v>
          </cell>
          <cell r="I176" t="str">
            <v>IBS</v>
          </cell>
          <cell r="J176" t="str">
            <v>NO</v>
          </cell>
        </row>
        <row r="177">
          <cell r="B177" t="str">
            <v>https://www.nestleprofessional-latam.com/cl/nescafe/cafe-tradicion-frasco-170g</v>
          </cell>
          <cell r="C177" t="str">
            <v>Café NESCAFÉ® Tradición frasco 170g | NESCAFÉ® | Nestlé Professional | Chile</v>
          </cell>
          <cell r="D177">
            <v>76</v>
          </cell>
          <cell r="E177" t="str">
            <v>Café Nescafé® Tradición Frasco 170g | Nestlé Professional</v>
          </cell>
          <cell r="F177">
            <v>57</v>
          </cell>
          <cell r="H177" t="str">
            <v>Aprobado 20-09-2023</v>
          </cell>
          <cell r="I177" t="str">
            <v>IBS</v>
          </cell>
          <cell r="J177" t="str">
            <v>NO</v>
          </cell>
        </row>
        <row r="178">
          <cell r="B178" t="str">
            <v>https://www.nestleprofessional-latam.com/cl/nescafe/cafe-tradicion-tarro-400g</v>
          </cell>
          <cell r="C178" t="str">
            <v>Café NESCAFÉ® Tradición tarro 400g | | Nestlé Professional | Chile</v>
          </cell>
          <cell r="D178">
            <v>66</v>
          </cell>
          <cell r="E178" t="str">
            <v>Café Nescafé® Tradición Tarro 400g | Nestlé Professional</v>
          </cell>
          <cell r="F178">
            <v>56</v>
          </cell>
          <cell r="H178" t="str">
            <v>Aprobado 20-09-2023</v>
          </cell>
          <cell r="I178" t="str">
            <v>IBS</v>
          </cell>
          <cell r="J178" t="str">
            <v>NO</v>
          </cell>
        </row>
        <row r="179">
          <cell r="B179" t="str">
            <v>https://www.nestleprofessional-latam.com/cl/nescafe/cafe-fina-seleccion-200g</v>
          </cell>
          <cell r="C179" t="str">
            <v>Café NESCAFÉ® Fina Selección 200g | NESCAFÉ® | Nestlé Professional | Chile</v>
          </cell>
          <cell r="D179">
            <v>74</v>
          </cell>
          <cell r="E179" t="str">
            <v>Café Nescafé® Fina Selección 200g | Nestlé Professional</v>
          </cell>
          <cell r="F179">
            <v>55</v>
          </cell>
          <cell r="H179" t="str">
            <v>Aprobado 20-09-2023</v>
          </cell>
          <cell r="I179" t="str">
            <v>IBS</v>
          </cell>
          <cell r="J179" t="str">
            <v>NO</v>
          </cell>
        </row>
        <row r="180">
          <cell r="B180" t="str">
            <v>https://www.nestleprofessional-latam.com/cl/nescafe/cafe-tradicion-tarro-170g</v>
          </cell>
          <cell r="C180" t="str">
            <v>Café NESCAFÉ® Tradición tarro 170g | NESCAFÉ® | Nestlé Professional | Chile</v>
          </cell>
          <cell r="D180">
            <v>75</v>
          </cell>
          <cell r="E180" t="str">
            <v>Café Nescafé® Tradición Tarro 170g | Nestlé Professional</v>
          </cell>
          <cell r="F180">
            <v>56</v>
          </cell>
          <cell r="H180" t="str">
            <v>Aprobado 20-09-2023</v>
          </cell>
          <cell r="I180" t="str">
            <v>IBS</v>
          </cell>
          <cell r="J180" t="str">
            <v>NO</v>
          </cell>
        </row>
        <row r="181">
          <cell r="B181" t="str">
            <v>https://www.nestleprofessional-latam.com/cl/nescafe-dolce-gusto/cafe-nescafe-dolce-gusto-lungo-descaffeinato-16-capsulas</v>
          </cell>
          <cell r="C181" t="str">
            <v>Café NESCAFÉ® Dolce Gusto® Lungo Descaffeinato 16 Cápsulas | Nescafé Dolce Gusto | Nestlé Professional | Chile</v>
          </cell>
          <cell r="D181">
            <v>110</v>
          </cell>
          <cell r="E181" t="str">
            <v>Café Nescafé® Dolce Gusto® Lungo Descaffeinato 16 Cápsulas</v>
          </cell>
          <cell r="F181">
            <v>58</v>
          </cell>
          <cell r="H181" t="str">
            <v>Aprobado 20-09-2023</v>
          </cell>
          <cell r="I181" t="str">
            <v>IBS</v>
          </cell>
          <cell r="J181" t="str">
            <v>NO</v>
          </cell>
        </row>
        <row r="182">
          <cell r="B182" t="str">
            <v>https://www.nestleprofessional-latam.com/cl/nescafe-dolce-gusto/cafe-nescafe-dolce-gusto-lungo-16-capsulas</v>
          </cell>
          <cell r="C182" t="str">
            <v>Café NESCAFÉ® Dolce Gusto® Lungo 16 Cápsulas | Nescafé Dolce Gusto | Nestlé Professional | Chile</v>
          </cell>
          <cell r="D182">
            <v>96</v>
          </cell>
          <cell r="E182" t="str">
            <v>Compra Café Nescafé® Dolce Gusto® Lungo 16 Cápsulas</v>
          </cell>
          <cell r="F182">
            <v>51</v>
          </cell>
          <cell r="H182" t="str">
            <v>Aprobado 20-09-2023</v>
          </cell>
          <cell r="I182" t="str">
            <v>IBS</v>
          </cell>
          <cell r="J182" t="str">
            <v>NO</v>
          </cell>
        </row>
        <row r="183">
          <cell r="B183" t="str">
            <v>https://www.nestleprofessional-latam.com/cl/recetas/tarta-de-ricotta-y-manjar</v>
          </cell>
          <cell r="C183" t="str">
            <v>Receta tarta de ricotta y manjar nestle rico | Nestlé Professional</v>
          </cell>
          <cell r="D183">
            <v>66</v>
          </cell>
          <cell r="E183" t="str">
            <v>Tarta de ricotta y manjar Nestlé | Nestlé Professional</v>
          </cell>
          <cell r="F183">
            <v>55</v>
          </cell>
          <cell r="H183" t="str">
            <v>Aprobado 20-09-2023</v>
          </cell>
          <cell r="I183" t="str">
            <v>IBS</v>
          </cell>
          <cell r="J183" t="str">
            <v>NO</v>
          </cell>
        </row>
        <row r="184">
          <cell r="B184" t="str">
            <v>https://www.nestleprofessional-latam.com/cl/recetas/espuma-de-tiramisu-de-frambuesas</v>
          </cell>
          <cell r="C184" t="str">
            <v>Espuma de tiramisú de frambuesas | Nestlé Professional | Chile</v>
          </cell>
          <cell r="D184">
            <v>62</v>
          </cell>
          <cell r="E184" t="str">
            <v>Espuma de tiramisú de frambuesas | Nestlé Professional</v>
          </cell>
          <cell r="F184">
            <v>54</v>
          </cell>
          <cell r="H184" t="str">
            <v>Aprobado 20-09-2023</v>
          </cell>
          <cell r="I184" t="str">
            <v>IBS</v>
          </cell>
          <cell r="J184" t="str">
            <v>NO</v>
          </cell>
        </row>
        <row r="185">
          <cell r="B185" t="str">
            <v>https://www.nestleprofessional-latam.com/cl/recetas/tartaleta-de-creme-brulee</v>
          </cell>
          <cell r="C185" t="str">
            <v>Receta de Tartaleta de Crème Brûlée bicolor| Nestlé Professional</v>
          </cell>
          <cell r="D185">
            <v>64</v>
          </cell>
          <cell r="E185" t="str">
            <v>Tartaleta de Crème Brûlée Bicolor | Nestlé Professional</v>
          </cell>
          <cell r="F185">
            <v>55</v>
          </cell>
          <cell r="H185" t="str">
            <v>Aprobado 20-09-2023</v>
          </cell>
          <cell r="I185" t="str">
            <v>IBS</v>
          </cell>
          <cell r="J185" t="str">
            <v>NO</v>
          </cell>
        </row>
        <row r="186">
          <cell r="B186" t="str">
            <v>https://www.nestleprofessional-latam.com/cl/tendencias-e-ideas/seguridad-alimentaria-mantenga-su-operacion-saludable</v>
          </cell>
          <cell r="C186" t="str">
            <v>Seguridad alimentaria mantenga su operacion | Nestlé Professional</v>
          </cell>
          <cell r="D186">
            <v>65</v>
          </cell>
          <cell r="E186" t="str">
            <v>Seguridad alimentaria: Mantenga su operación saludable</v>
          </cell>
          <cell r="F186">
            <v>54</v>
          </cell>
          <cell r="H186" t="str">
            <v>Aprobado 20-09-2023</v>
          </cell>
          <cell r="I186" t="str">
            <v>IBS</v>
          </cell>
          <cell r="J186" t="str">
            <v>NO</v>
          </cell>
        </row>
        <row r="187">
          <cell r="B187" t="str">
            <v>https://www.nestleprofessional-latam.com/cl/tendencias-e-ideas/nutripro-mejores-practicas-para-fuera-del-hogar</v>
          </cell>
          <cell r="C187" t="str">
            <v>Nutripro mejores prácticas para fuera del hogar</v>
          </cell>
          <cell r="D187">
            <v>47</v>
          </cell>
          <cell r="E187" t="str">
            <v>Mejores prácticas de higiene para cuidar a los comensales</v>
          </cell>
          <cell r="F187">
            <v>57</v>
          </cell>
          <cell r="H187" t="str">
            <v>Aprobado 20-09-2023</v>
          </cell>
          <cell r="I187" t="str">
            <v>IBS</v>
          </cell>
          <cell r="J187" t="str">
            <v>NO</v>
          </cell>
        </row>
        <row r="188">
          <cell r="B188" t="str">
            <v>https://www.nestleprofessional-latam.com/cl/tendencias-e-ideas/nutripro-sodio-es-tiempo-de-cambiar-las-cosas</v>
          </cell>
          <cell r="C188" t="str">
            <v>NUTRIPRO Sodio Es tiempo de cambiar las cosas | Nestlé Professional</v>
          </cell>
          <cell r="D188">
            <v>67</v>
          </cell>
          <cell r="E188" t="str">
            <v>Descarga Nutripro® Sodio - Es tiempo de cambiar las cosas</v>
          </cell>
          <cell r="F188">
            <v>57</v>
          </cell>
          <cell r="H188" t="str">
            <v>Aprobado 20-09-2023</v>
          </cell>
          <cell r="I188" t="str">
            <v>IBS</v>
          </cell>
          <cell r="J188" t="str">
            <v>NO</v>
          </cell>
        </row>
        <row r="189">
          <cell r="B189" t="str">
            <v>https://www.nestleprofessional-latam.com/cl/tendencias-e-ideas/nutripro-placeres-del-buen-comer-y-beber</v>
          </cell>
          <cell r="C189" t="str">
            <v>NUTRIPTO Placeres del buen Comer y Beber | Nestlé Professional</v>
          </cell>
          <cell r="D189">
            <v>62</v>
          </cell>
          <cell r="E189" t="str">
            <v>Descarga Nutripro® Placeres del buen Comer y Beber</v>
          </cell>
          <cell r="F189">
            <v>50</v>
          </cell>
          <cell r="H189" t="str">
            <v>Aprobado 20-09-2023</v>
          </cell>
          <cell r="I189" t="str">
            <v>IBS</v>
          </cell>
          <cell r="J189" t="str">
            <v>NO</v>
          </cell>
        </row>
        <row r="190">
          <cell r="B190" t="str">
            <v>https://www.nestleprofessional-latam.com/cl/tendencias-e-ideas/nutripro-simple-autentico</v>
          </cell>
          <cell r="C190" t="str">
            <v>NUTRIPRO simple autentico | Nestlé Professional</v>
          </cell>
          <cell r="D190">
            <v>47</v>
          </cell>
          <cell r="E190" t="str">
            <v>Nutripro® Simple &amp; Auténtico | Nestlé Professional</v>
          </cell>
          <cell r="F190">
            <v>50</v>
          </cell>
          <cell r="H190" t="str">
            <v>Aprobado 20-09-2023</v>
          </cell>
          <cell r="I190" t="str">
            <v>IBS</v>
          </cell>
          <cell r="J190" t="str">
            <v>NO</v>
          </cell>
        </row>
      </sheetData>
      <sheetData sheetId="15">
        <row r="6">
          <cell r="B6" t="str">
            <v>https://www.nestleprofessional-latam.com/cl/bebidas/insumo-para-maquinas</v>
          </cell>
          <cell r="C6" t="str">
            <v>Encuentra todos los insumos para tus máquinas Nescafé soluble o de grano</v>
          </cell>
          <cell r="D6">
            <v>72</v>
          </cell>
          <cell r="E6" t="str">
            <v>Descubre insumos de calidad para tu máquina de café en Nestlé Professional® Chile. Satisface a tus comensales con una experiencia de café inigualable.</v>
          </cell>
          <cell r="F6">
            <v>150</v>
          </cell>
          <cell r="G6"/>
          <cell r="H6" t="str">
            <v>Aprobado 20-09-2023</v>
          </cell>
          <cell r="I6" t="str">
            <v>IBS</v>
          </cell>
          <cell r="J6" t="str">
            <v>NO</v>
          </cell>
        </row>
        <row r="7">
          <cell r="B7" t="str">
            <v>https://www.nestleprofessional-latam.com/cl/cafe-y-bebidas</v>
          </cell>
          <cell r="C7" t="str">
            <v>Descubre la variedad de bebidas que NESTLÉ® Professional tiene para tu negocio. Descubre la variedad de productos que tenemos para tu negocio.</v>
          </cell>
          <cell r="D7">
            <v>142</v>
          </cell>
          <cell r="E7" t="str">
            <v>Conoce una gran variedad de máquinas, cafés y bebidas de alta calidad para tu negocio de alimentos en la página de Nestlé Professional. ¡Descubre más!</v>
          </cell>
          <cell r="F7">
            <v>150</v>
          </cell>
          <cell r="H7" t="str">
            <v>Aprobado 20-09-2023</v>
          </cell>
          <cell r="I7" t="str">
            <v>IBS</v>
          </cell>
          <cell r="J7" t="str">
            <v>NO</v>
          </cell>
        </row>
        <row r="8">
          <cell r="B8" t="str">
            <v>https://www.nestleprofessional-latam.com/cl/marcas/milo</v>
          </cell>
          <cell r="C8" t="str">
            <v>Conoce los productos que MILO® trae para apoyarte en tu cocina Sorprende a todos tus comensales con el delicioso sabor de Milo. ¡Haz clic aquí!</v>
          </cell>
          <cell r="D8">
            <v>143</v>
          </cell>
          <cell r="E8" t="str">
            <v>Disfruta Milo® el alimento en polvo para preparar bebida fortificada sabor a chocolate. Ideal para batidos, cereales, postres y más. ¡Entra y compra ahora!</v>
          </cell>
          <cell r="F8">
            <v>155</v>
          </cell>
          <cell r="H8" t="str">
            <v>Aprobado 20-09-2023</v>
          </cell>
          <cell r="I8" t="str">
            <v>IBS</v>
          </cell>
          <cell r="J8" t="str">
            <v>NO</v>
          </cell>
        </row>
        <row r="9">
          <cell r="B9" t="str">
            <v>https://www.nestleprofessional-latam.com/cl/marcas/natures-heart</v>
          </cell>
          <cell r="C9" t="str">
            <v>Bienvenidos al lugar donde todo comienza desde el corazón</v>
          </cell>
          <cell r="D9">
            <v>57</v>
          </cell>
          <cell r="E9" t="str">
            <v>Conoce los productos Nature's Heart hechos 100% de origen natural, funcionales y deliciosos que queremos que te ayuden a mejorar tus hábitos alimenticios.</v>
          </cell>
          <cell r="F9">
            <v>154</v>
          </cell>
          <cell r="H9" t="str">
            <v>Aprobado 20-09-2023</v>
          </cell>
          <cell r="I9" t="str">
            <v>IBS</v>
          </cell>
          <cell r="J9" t="str">
            <v>NO</v>
          </cell>
        </row>
        <row r="10">
          <cell r="B10" t="str">
            <v>https://www.nestleprofessional-latam.com/cl/marcas/nescafe</v>
          </cell>
          <cell r="C10" t="str">
            <v>Descubre el delicioso sabor que tiene Nescafé® para tos comensales amantes del café Sorprendelo a con el delicioso sabor de Nescafé. ¡Haz clic aquí!</v>
          </cell>
          <cell r="D10">
            <v>148</v>
          </cell>
          <cell r="E10" t="str">
            <v xml:space="preserve">En Nescafé® creemos que cada día es un nuevo comienzo. Descubre las mejores preparaciones para los amantes del café. ¡Hazlo parte de tus preparaciones! </v>
          </cell>
          <cell r="F10">
            <v>152</v>
          </cell>
          <cell r="H10" t="str">
            <v>Aprobado 20-09-2023</v>
          </cell>
          <cell r="I10" t="str">
            <v>IBS</v>
          </cell>
          <cell r="J10" t="str">
            <v>NO</v>
          </cell>
        </row>
        <row r="11">
          <cell r="B11" t="str">
            <v>https://www.nestleprofessional-latam.com/cl/alimentos/lacteos</v>
          </cell>
          <cell r="C11" t="str">
            <v>Descubre nuestros productos lacteos para usar en tus recetas favoritas. Cocina junto a NESTLÉ® Professional. ¡Encuentra nuestros productos aquí!</v>
          </cell>
          <cell r="D11">
            <v>144</v>
          </cell>
          <cell r="E11" t="str">
            <v>Conoce nuestra línea de productos lácteos que te ayudaran a darle un toque especial a tus postres y preparaciones. ¡Lleva tu negocio al siguiente nivel!</v>
          </cell>
          <cell r="F11">
            <v>152</v>
          </cell>
          <cell r="H11" t="str">
            <v>Aprobado 20-09-2023</v>
          </cell>
          <cell r="I11" t="str">
            <v>IBS</v>
          </cell>
          <cell r="J11" t="str">
            <v>NO</v>
          </cell>
        </row>
        <row r="12">
          <cell r="B12" t="str">
            <v>https://www.nestleprofessional-latam.com/cl/marcas/mckay</v>
          </cell>
          <cell r="C12" t="str">
            <v>Mckay mas ricas no hay!</v>
          </cell>
          <cell r="D12">
            <v>23</v>
          </cell>
          <cell r="E12" t="str">
            <v xml:space="preserve">Disfruta los deliciosos productos Mckay®, galletas más ricas no hay. Aprende las mejores recetas y sorprende a tus clientes. ¡Ingresa y compra ahora! </v>
          </cell>
          <cell r="F12">
            <v>150</v>
          </cell>
          <cell r="H12" t="str">
            <v>Aprobado 20-09-2023</v>
          </cell>
          <cell r="I12" t="str">
            <v>IBS</v>
          </cell>
          <cell r="J12" t="str">
            <v>NO</v>
          </cell>
        </row>
        <row r="13">
          <cell r="B13" t="str">
            <v>https://www.nestleprofessional-latam.com/cl/bebidas/te</v>
          </cell>
          <cell r="C13" t="str">
            <v>Experimenta increíbles sabores y relajantes aromas. Cuidamos cada detalle, desde el cultivo hasta el empaque, logrando así un producto de la más alta calidad. Comparte la experiencia de los nuevos tés Nature’s Heart.</v>
          </cell>
          <cell r="D13">
            <v>216</v>
          </cell>
          <cell r="E13" t="str">
            <v>Disfruta increíbles sabores y relajantes aromas. Cuidamos cada detalle, desde el cultivo hasta el empaque, logrando así un producto de la más alta calidad.</v>
          </cell>
          <cell r="F13">
            <v>155</v>
          </cell>
          <cell r="H13" t="str">
            <v>Aprobado 20-09-2023</v>
          </cell>
          <cell r="I13" t="str">
            <v>IBS</v>
          </cell>
          <cell r="J13" t="str">
            <v>NO</v>
          </cell>
        </row>
        <row r="14">
          <cell r="B14" t="str">
            <v>https://www.nestleprofessional-latam.com/cl/natures-heart/bebida-vegetal-polvo</v>
          </cell>
          <cell r="C14" t="str">
            <v>Polvo para preparar bebida vegetal a base de arroz para uso en máquina automática.  Libre de lactosa Buena fuente de calcio</v>
          </cell>
          <cell r="D14">
            <v>123</v>
          </cell>
          <cell r="E14" t="str">
            <v>Prueba la deliciosa bebida vegetal en polvo que tiene una base de arroz para uso en máquina automática.  ¡Es libre de lactosa y una buena fuente de calcio!</v>
          </cell>
          <cell r="F14">
            <v>155</v>
          </cell>
          <cell r="H14" t="str">
            <v>Aprobado 20-09-2023</v>
          </cell>
          <cell r="I14" t="str">
            <v>IBS</v>
          </cell>
          <cell r="J14" t="str">
            <v>NO</v>
          </cell>
        </row>
        <row r="15">
          <cell r="B15" t="str">
            <v>https://www.nestleprofessional-latam.com/cl/nescafe-dolce-gusto/starbucks-nescafe-dolce-gusto-cappuccino-12-capsulas</v>
          </cell>
          <cell r="C15" t="str">
            <v>Starbucks NESCAFÉ® Dolce Gusto® Cappuccino, logra conquistar a tus clientes con su marca favorita, con el gran sabor que Starbucks sabe dar</v>
          </cell>
          <cell r="D15">
            <v>139</v>
          </cell>
          <cell r="E15" t="str">
            <v>Disfruta Starbucks Nescafé® Dolce Gusto® Cappuccino de 12 Cápsulas y conquista a tus clientes con el gran sabor que Starbucks sabe dar. ¡Haz clic aquí!</v>
          </cell>
          <cell r="F15">
            <v>151</v>
          </cell>
          <cell r="H15" t="str">
            <v>Aprobado 20-09-2023</v>
          </cell>
          <cell r="I15" t="str">
            <v>IBS</v>
          </cell>
          <cell r="J15" t="str">
            <v>NO</v>
          </cell>
        </row>
        <row r="16">
          <cell r="B16" t="str">
            <v>https://www.nestleprofessional-latam.com/cl/chocolate-nestle/sahne-nuss-30g</v>
          </cell>
          <cell r="C16" t="str">
            <v>Chocolate NESTLÉ® SAHNE-NUSS® deliciosa barra de chocolate con almendras enteras seleccionadas y tostadas. Ideal para coberturas y decoraciones. Formato 30g</v>
          </cell>
          <cell r="D16">
            <v>156</v>
          </cell>
          <cell r="E16" t="str">
            <v>Conoce el chocolate Nestlé® Sahne-Nuss de 30g, una deliciosa barra con almendras enteras seleccionadas y tostadas. Ideal para coberturas y decoraciones.</v>
          </cell>
          <cell r="F16">
            <v>152</v>
          </cell>
          <cell r="H16" t="str">
            <v>Aprobado 20-09-2023</v>
          </cell>
          <cell r="I16" t="str">
            <v>IBS</v>
          </cell>
          <cell r="J16" t="str">
            <v>NO</v>
          </cell>
        </row>
        <row r="17">
          <cell r="B17" t="str">
            <v>https://www.nestleprofessional-latam.com/cl/chocolate-nestle/sahne-nuss-250g</v>
          </cell>
          <cell r="C17" t="str">
            <v>Chocolate NESTLÉ® SAHNE-NUSS® deliciosa barra de chocolate con almendras enteras seleccionadas y tostadas. Ideal para coberturas y decoraciones. ¡Haz clic aquí!</v>
          </cell>
          <cell r="D17">
            <v>160</v>
          </cell>
          <cell r="E17" t="str">
            <v>Disfruta el chocolate Nestlé Sahne-Nuss de 250g, una deliciosa barra con almendras enteras seleccionadas y tostadas. Ideal para coberturas y decoraciones.</v>
          </cell>
          <cell r="F17">
            <v>154</v>
          </cell>
          <cell r="H17" t="str">
            <v>Aprobado 20-09-2023</v>
          </cell>
          <cell r="I17" t="str">
            <v>IBS</v>
          </cell>
          <cell r="J17" t="str">
            <v>NO</v>
          </cell>
        </row>
        <row r="18">
          <cell r="B18" t="str">
            <v>https://www.nestleprofessional-latam.com/cl/mckay/mckay-galleta-limon-30x120g-cl</v>
          </cell>
          <cell r="C18" t="str">
            <v>Galleta Mckay Limón, formato ideal para compartir y cocinar. Disfruta de nuestra variedad de galletas Mckay, porque Mckay Más ricas No hay. Formato 120g. Formato ideal para compartir</v>
          </cell>
          <cell r="D18">
            <v>182</v>
          </cell>
          <cell r="E18" t="str">
            <v xml:space="preserve">Disfruta la deliciosa Galleta Mckay® de Limón con un formato ideal para compartir y cocinar, Mckay más ricas no hay. ¡Hazla parte de tus preparaciones! </v>
          </cell>
          <cell r="F18">
            <v>152</v>
          </cell>
          <cell r="H18" t="str">
            <v>Aprobado 20-09-2023</v>
          </cell>
          <cell r="I18" t="str">
            <v>IBS</v>
          </cell>
          <cell r="J18" t="str">
            <v>NO</v>
          </cell>
        </row>
        <row r="19">
          <cell r="B19" t="str">
            <v>https://www.nestleprofessional-latam.com/cl/mckay/mckay-mini-galleta-mantequilla-42x40gcl</v>
          </cell>
          <cell r="C19" t="str">
            <v>Galleta Mckay Mini Mantequilla, formato perfecto para tu colación! Formato 40g. Disfruta de nuestra variedad de galletas Mckay Mini, porque Mckay Más ricas No hay. Formato mini Ideal para un break</v>
          </cell>
          <cell r="D19">
            <v>196</v>
          </cell>
          <cell r="E19" t="str">
            <v xml:space="preserve">Deliciosa Galleta Mckay Mini Mantequilla con un formato perfecto para tu colación. Conoce nuestra variedad de galletas Mckay más ricas no hay. ¡Compra ya! </v>
          </cell>
          <cell r="F19">
            <v>155</v>
          </cell>
          <cell r="H19" t="str">
            <v>Aprobado 20-09-2023</v>
          </cell>
          <cell r="I19" t="str">
            <v>IBS</v>
          </cell>
          <cell r="J19" t="str">
            <v>NO</v>
          </cell>
        </row>
        <row r="20">
          <cell r="B20" t="str">
            <v>https://www.nestleprofessional-latam.com/cl/mckay/mckay-mini-galleta-niza-42x40gn1cl</v>
          </cell>
          <cell r="C20" t="str">
            <v>Galleta Mckay Mini Niza, formato perfecto para tu colación! Formato 40g. Disfruta de nuestra variedad de galletas Mckay Mini, porque Mckay Más ricas No hay. Formato mini Ideal para un break</v>
          </cell>
          <cell r="D20">
            <v>189</v>
          </cell>
          <cell r="E20" t="str">
            <v xml:space="preserve">Deliciosa Galleta Mckay Mini Niza con un formato de 40g perfecto para tu colación. Conoce nuestra variedad de galletas Mckay más ricas no hay. ¡Compra ya! </v>
          </cell>
          <cell r="F20">
            <v>155</v>
          </cell>
          <cell r="H20" t="str">
            <v>Aprobado 20-09-2023</v>
          </cell>
          <cell r="I20" t="str">
            <v>IBS</v>
          </cell>
          <cell r="J20" t="str">
            <v>NO</v>
          </cell>
        </row>
        <row r="21">
          <cell r="B21" t="str">
            <v>https://www.nestleprofessional-latam.com/cl/kit-kat/nestle-kitkat-4-finger</v>
          </cell>
          <cell r="C21" t="str">
            <v>Chocolate NESTLÉ® KITKAT® 4 Finger deliciosas barras de crujientes obleas cubiertas en chocolate. Formato 41,5g Nestlé, la pasión por el chocolate.</v>
          </cell>
          <cell r="D21">
            <v>147</v>
          </cell>
          <cell r="E21" t="str">
            <v>Chocolate Kitkat® 4 Finger es ideal para agregar a tus recetas y deleitar a tus clientes. Son deliciosas barras crujientes obleas cubiertas en chocolate.</v>
          </cell>
          <cell r="F21">
            <v>153</v>
          </cell>
          <cell r="H21" t="str">
            <v>Aprobado 20-09-2023</v>
          </cell>
          <cell r="I21" t="str">
            <v>IBS</v>
          </cell>
          <cell r="J21" t="str">
            <v>NO</v>
          </cell>
        </row>
        <row r="22">
          <cell r="B22" t="str">
            <v>https://www.nestleprofessional-latam.com/cl/nescafe/cappuccino-original-1kg</v>
          </cell>
          <cell r="C22" t="str">
            <v>NESCAFÉ® Cappuccino Original en formato foodservice para que les brindes a tus clientes el mejor sabor a cappuccino que solo Nescafé sabe dar</v>
          </cell>
          <cell r="D22">
            <v>141</v>
          </cell>
          <cell r="E22" t="str">
            <v>Disfruta Nescafé® Cappuccino Original en formato foodservice para que les brindes a tus clientes el mejor sabor a cappuccino que solo Nescafé sabe dar.</v>
          </cell>
          <cell r="F22">
            <v>151</v>
          </cell>
          <cell r="H22" t="str">
            <v>Aprobado 20-09-2023</v>
          </cell>
          <cell r="I22" t="str">
            <v>IBS</v>
          </cell>
          <cell r="J22" t="str">
            <v>NO</v>
          </cell>
        </row>
        <row r="23">
          <cell r="B23" t="str">
            <v>https://www.nestleprofessional-latam.com/cl/nescafe/nescafe-azucar-stick-5g</v>
          </cell>
          <cell r="C23" t="str">
            <v>Azúcar granulada blanca.  5 años de duración Listo para consumir Formato de venta 800 unidades de 5 gramos</v>
          </cell>
          <cell r="D23">
            <v>106</v>
          </cell>
          <cell r="E23" t="str">
            <v>Encuentra azúcar granulada blanca lista para consumir y en formato de venta 1000 unidades de 5 gramos para que tus clientes endulcen sus bebidas favoritas.</v>
          </cell>
          <cell r="F23">
            <v>155</v>
          </cell>
          <cell r="H23" t="str">
            <v>Aprobado 20-09-2023</v>
          </cell>
          <cell r="I23" t="str">
            <v>IBS</v>
          </cell>
          <cell r="J23" t="str">
            <v>NO</v>
          </cell>
        </row>
        <row r="24">
          <cell r="B24" t="str">
            <v>https://www.nestleprofessional-latam.com/cl/nescafe/nescafe-tradicion-1kg</v>
          </cell>
          <cell r="C24" t="str">
            <v>NESCAFÉ® tradición bolsa. Café soluble instantáneo granulado que proporciona más de 500 tazas de 8 onz. Está formulado para máquinas NESCAFÉ Alegría</v>
          </cell>
          <cell r="D24">
            <v>148</v>
          </cell>
          <cell r="E24" t="str">
            <v>Prepara Nescafé® tradición bolsa, un café soluble instantáneo granulado que proporciona más de 500 tazas de 8 onz. Formulado para máquinas Nescafé Alegría</v>
          </cell>
          <cell r="F24">
            <v>154</v>
          </cell>
          <cell r="H24" t="str">
            <v>Aprobado 20-09-2023</v>
          </cell>
          <cell r="I24" t="str">
            <v>IBS</v>
          </cell>
          <cell r="J24" t="str">
            <v>NO</v>
          </cell>
        </row>
        <row r="25">
          <cell r="B25" t="str">
            <v>https://www.nestleprofessional-latam.com/cl/nescafe/skimmed-milk-powder-500g</v>
          </cell>
          <cell r="C25" t="str">
            <v>Leche descremada instantánea para máquinas Nescafé.  Puede contener leche y soya. Origen Francia Menos de 1% de materia grasa Formato de venta 10 unidades de 500 grmos.</v>
          </cell>
          <cell r="D25">
            <v>168</v>
          </cell>
          <cell r="E25" t="str">
            <v>Disfruta Nescafé Skimmed Milk Powder, una deliciosa leche descremada instantánea que puede contener leche y soya. ¡Tiene menos de 1% de materia grasa!</v>
          </cell>
          <cell r="F25">
            <v>150</v>
          </cell>
          <cell r="H25" t="str">
            <v>Aprobado 20-09-2023</v>
          </cell>
          <cell r="I25" t="str">
            <v>IBS</v>
          </cell>
          <cell r="J25" t="str">
            <v>NO</v>
          </cell>
        </row>
        <row r="26">
          <cell r="B26" t="str">
            <v>https://www.nestleprofessional-latam.com/cl/nescafe/nescafe-espresso-grano-1-kg</v>
          </cell>
          <cell r="C26" t="str">
            <v>NESCAFÉ® espresso café de alta calidad 100% arábica de Brasil. Para uso en máquinas de grupo o automáticas. Cuenta con un rendimiento de 130 tazas de espresso</v>
          </cell>
          <cell r="D26">
            <v>158</v>
          </cell>
          <cell r="E26" t="str">
            <v>Conoce el delicioso Nescafé® Espresso grano, un café tostado de alta calidad 100% arábica de Brasil. ¡Agrégalo a tus preparaciones, tus clientes lo amarán!</v>
          </cell>
          <cell r="F26">
            <v>155</v>
          </cell>
          <cell r="H26" t="str">
            <v>Aprobado 20-09-2023</v>
          </cell>
          <cell r="I26" t="str">
            <v>IBS</v>
          </cell>
          <cell r="J26" t="str">
            <v>NO</v>
          </cell>
        </row>
        <row r="27">
          <cell r="B27" t="str">
            <v>https://www.nestleprofessional-latam.com/cl/nescafe/nescafe-mokaccino-1kg</v>
          </cell>
          <cell r="C27" t="str">
            <v>NESCAFÉ® Mokaccino. Polvo para preparar café estilo mokaccino, formulado especialmente para máquinas expendedoras de bebidas café NESCAFÉ. ¡Conoce más aquí!</v>
          </cell>
          <cell r="D27">
            <v>156</v>
          </cell>
          <cell r="E27" t="str">
            <v>Disfruta el delicioso Nescafé Mokaccino en bolsa de 1 kg, perfecto para negocios que buscan ofrecer una experiencia única a sus clientes en cada taza.</v>
          </cell>
          <cell r="F27">
            <v>150</v>
          </cell>
          <cell r="H27" t="str">
            <v>Aprobado 20-09-2023</v>
          </cell>
          <cell r="I27" t="str">
            <v>IBS</v>
          </cell>
          <cell r="J27" t="str">
            <v>NO</v>
          </cell>
        </row>
        <row r="28">
          <cell r="B28" t="str">
            <v>https://www.nestleprofessional-latam.com/cl/nescafe/nescafe-endulzane-stick-05g</v>
          </cell>
          <cell r="C28" t="str">
            <v>Listo para consumir Formato de venta 1000 unidades de 0,5 gramos</v>
          </cell>
          <cell r="D28">
            <v>64</v>
          </cell>
          <cell r="E28" t="str">
            <v>Descubre el delicioso Nescafé® Endulzante Stick listo para consumir. Encuentra un formato perfecto de 1000 unidades de 0,5 gramos. ¡Ingresa y compra ya!</v>
          </cell>
          <cell r="F28">
            <v>152</v>
          </cell>
          <cell r="H28" t="str">
            <v>Aprobado 20-09-2023</v>
          </cell>
          <cell r="I28" t="str">
            <v>IBS</v>
          </cell>
          <cell r="J28" t="str">
            <v>NO</v>
          </cell>
        </row>
        <row r="29">
          <cell r="B29" t="str">
            <v>https://www.nestleprofessional-latam.com/cl/nescafe/nescafe-paletilla-de-madera</v>
          </cell>
          <cell r="C29" t="str">
            <v>Paletilla revolvedor de madera. Formato 1000 u. Paletilla de madera Certificacoión FSC Revolvedor de madera Producto ecológico</v>
          </cell>
          <cell r="D29">
            <v>126</v>
          </cell>
          <cell r="E29" t="str">
            <v>Encuentra paletillas de madera Nescafé® para revolver el café con un formato de 1000 unidades ¡Es un producto ecológico y cuenta con una certificación FSC!</v>
          </cell>
          <cell r="F29">
            <v>155</v>
          </cell>
          <cell r="H29" t="str">
            <v>Aprobado 20-09-2023</v>
          </cell>
          <cell r="I29" t="str">
            <v>IBS</v>
          </cell>
          <cell r="J29" t="str">
            <v>NO</v>
          </cell>
        </row>
        <row r="30">
          <cell r="B30" t="str">
            <v>https://www.nestleprofessional-latam.com/cl/natures-heart/bebida-vegetal-barista-natures-heart-1l</v>
          </cell>
          <cell r="C30" t="str">
            <v>Queremos sembrar hábitos más saludables y hacer el bien para ti y el mundo. Por eso, en sus productos, NATURE'S HEART® selecciona los mejores ingredientes ofreciendo sabor y practicidad para las distintas ocasiones.  Nueva Leche vegetal barista hecha con avena. Textura y cremosidad ideal para Latte Art Contenido neto : 1 Litro 100% vegetal Hecho de avena</v>
          </cell>
          <cell r="D30">
            <v>356</v>
          </cell>
          <cell r="E30" t="str">
            <v xml:space="preserve">Disfruta la sabrosa bebida vegetal Barista Nature's Heart® hecha con avena y una textura cremosa ideal para Latte Art. ¡Hazla parte de tus preparaciones! </v>
          </cell>
          <cell r="F30">
            <v>154</v>
          </cell>
          <cell r="H30" t="str">
            <v>Aprobado 20-09-2023</v>
          </cell>
          <cell r="I30" t="str">
            <v>IBS</v>
          </cell>
          <cell r="J30" t="str">
            <v>NO</v>
          </cell>
        </row>
        <row r="31">
          <cell r="B31" t="str">
            <v>https://www.nestleprofessional-latam.com/cl/milo/milo-activ-go-bolsa-300g</v>
          </cell>
          <cell r="C31" t="str">
            <v>Saborizante para leche Milo Active Go, es una mezcla de cereal, Vitaminas y Minerales que aportan energía para empezar mejor el día. ¡Haz clic aquí!</v>
          </cell>
          <cell r="D31">
            <v>148</v>
          </cell>
          <cell r="E31" t="str">
            <v>Saborizante para leche Milo Active Go, es una mezcla de cereal, vitaminas y minerales que aportan energía para empezar mejor el día. ¡Ingresa y compra ya!</v>
          </cell>
          <cell r="F31">
            <v>154</v>
          </cell>
          <cell r="H31" t="str">
            <v>Aprobado 20-09-2023</v>
          </cell>
          <cell r="I31" t="str">
            <v>IBS</v>
          </cell>
          <cell r="J31" t="str">
            <v>NO</v>
          </cell>
        </row>
        <row r="32">
          <cell r="B32" t="str">
            <v>https://www.nestleprofessional-latam.com/cl/recetas/carrot-cake</v>
          </cell>
          <cell r="C32" t="str">
            <v/>
          </cell>
          <cell r="D32">
            <v>0</v>
          </cell>
          <cell r="E32" t="str">
            <v>Prepara la fácil y deliciosa receta de Carrot Cake y sorprende a tus clientes con su exquisito sabor y textura. ¿Te animas a preparar esta rica receta?</v>
          </cell>
          <cell r="F32">
            <v>151</v>
          </cell>
          <cell r="H32" t="str">
            <v>Aprobado 20-09-2023</v>
          </cell>
          <cell r="I32" t="str">
            <v>IBS</v>
          </cell>
          <cell r="J32" t="str">
            <v>NO</v>
          </cell>
        </row>
        <row r="33">
          <cell r="B33" t="str">
            <v>https://www.nestleprofessional-latam.com/cl/recetas/tarta-de-brownie-con-kit-kat-untable</v>
          </cell>
          <cell r="C33" t="str">
            <v/>
          </cell>
          <cell r="D33">
            <v>0</v>
          </cell>
          <cell r="E33" t="str">
            <v xml:space="preserve">Disfruta una deliciosa Tarta de Brownie con Kit Kat Untable con un sabor sorprendente. ¡Aprende a cocinar esta rica tarta y deleita a tus comensales!
</v>
          </cell>
          <cell r="F33">
            <v>150</v>
          </cell>
          <cell r="H33" t="str">
            <v>Aprobado 20-09-2023</v>
          </cell>
          <cell r="I33" t="str">
            <v>IBS</v>
          </cell>
          <cell r="J33" t="str">
            <v>NO</v>
          </cell>
        </row>
        <row r="34">
          <cell r="B34" t="str">
            <v>https://www.nestleprofessional-latam.com/cl/recetas/huevitos-de-pascua-rellenos</v>
          </cell>
          <cell r="C34" t="str">
            <v/>
          </cell>
          <cell r="D34">
            <v>0</v>
          </cell>
          <cell r="E34" t="str">
            <v>Anímate a preparar la receta de Huevitos de Pascua Rellenos que le encantará a los amantes del chocolate. ¡Aprende esta receta de Nestlé Professional!</v>
          </cell>
          <cell r="F34">
            <v>150</v>
          </cell>
          <cell r="H34" t="str">
            <v>Aprobado 20-09-2023</v>
          </cell>
          <cell r="I34" t="str">
            <v>IBS</v>
          </cell>
          <cell r="J34" t="str">
            <v>NO</v>
          </cell>
        </row>
        <row r="35">
          <cell r="B35" t="str">
            <v>https://www.nestleprofessional-latam.com/cl/maggi/salsa-deshidratada-tomate-800g</v>
          </cell>
          <cell r="C35" t="str">
            <v>Salsa deshidratada Maggi Tomate elaborada a partir de tomates frescos por nuestros Chefs. Saludable, baja en calorías y sabrosa. ¡Conoce más aquí!</v>
          </cell>
          <cell r="D35">
            <v>146</v>
          </cell>
          <cell r="E35" t="str">
            <v>Prepara tus recetas con la Salsa deshidratada Maggi de Tomate, elaborada a partir de tomates frescos por nuestros Chefs. ¡Saludable y baja en calorías!</v>
          </cell>
          <cell r="F35">
            <v>151</v>
          </cell>
          <cell r="H35" t="str">
            <v>Aprobado 20-09-2023</v>
          </cell>
          <cell r="I35" t="str">
            <v>IBS</v>
          </cell>
          <cell r="J35" t="str">
            <v>NO</v>
          </cell>
        </row>
        <row r="36">
          <cell r="B36" t="str">
            <v>https://www.nestleprofessional-latam.com/cl/maggi/crema-deshidratada-esparragos</v>
          </cell>
          <cell r="C36" t="str">
            <v>Crema deshidratada MAGGI® espárragos 1kg A las cremas MAGGI® se les puede adicionar guarniciones como: verduras cocidas y picadas, crutones o queso rallado.</v>
          </cell>
          <cell r="D36">
            <v>156</v>
          </cell>
          <cell r="E36" t="str">
            <v>Conoce la Crema deshidratada Maggi® de espárragos 1kg para agregar a guarniciones, como: verduras cocidas y picadas, crutones o queso rallado. ¡Compra ya!</v>
          </cell>
          <cell r="F36">
            <v>154</v>
          </cell>
          <cell r="H36" t="str">
            <v>Aprobado 20-09-2023</v>
          </cell>
          <cell r="I36" t="str">
            <v>IBS</v>
          </cell>
          <cell r="J36" t="str">
            <v>NO</v>
          </cell>
        </row>
        <row r="37">
          <cell r="B37" t="str">
            <v>https://www.nestleprofessional-latam.com/cl/maggi/maggi-sopa-caracolitos-1kg</v>
          </cell>
          <cell r="C37" t="str">
            <v>Sopa deshidratada Maggi Caracolitos puede ser usada como base o potenciador de sabor en preparaciones como guisos y cazuelas. Especialmente desarrollada por nuestros Chefs. Formato 1kg. Rinde 71 porciones No necesita sal adicional Contiene 50% de caracolitos Bajo en grasa total</v>
          </cell>
          <cell r="D37">
            <v>278</v>
          </cell>
          <cell r="E37" t="str">
            <v>Disfruta la Sopa deshidratada Maggi Caracolitos que puede ser usada como base o potenciador de sabor en preparaciones como guisos y cazuelas. ¡Compra ya!</v>
          </cell>
          <cell r="F37">
            <v>153</v>
          </cell>
          <cell r="H37" t="str">
            <v>Aprobado 20-09-2023</v>
          </cell>
          <cell r="I37" t="str">
            <v>IBS</v>
          </cell>
          <cell r="J37" t="str">
            <v>NO</v>
          </cell>
        </row>
        <row r="38">
          <cell r="B38" t="str">
            <v>https://www.nestleprofessional-latam.com/cl/maggi/sopa-deshidratada-pollo-fideos</v>
          </cell>
          <cell r="C38" t="str">
            <v>Sopa deshidratada Maggi® Pollo con fideos puede ser usada como base o potenciador de sabor en preparaciones como guisos y cazuelas. Formato 1kg.</v>
          </cell>
          <cell r="D38">
            <v>144</v>
          </cell>
          <cell r="E38" t="str">
            <v>Sopa deshidratada Maggi® Pollo con fideos que puede ser usada como base o potenciador de sabor en preparaciones como guisos y cazuelas. ¡Haz clic aquí!</v>
          </cell>
          <cell r="F38">
            <v>151</v>
          </cell>
          <cell r="H38" t="str">
            <v>Aprobado 20-09-2023</v>
          </cell>
          <cell r="I38" t="str">
            <v>IBS</v>
          </cell>
          <cell r="J38" t="str">
            <v>NO</v>
          </cell>
        </row>
        <row r="39">
          <cell r="B39" t="str">
            <v>https://www.nestleprofessional-latam.com/cl/maggi/crema-deshidratada-pollo-900g</v>
          </cell>
          <cell r="C39" t="str">
            <v>crema deshidratada MAGGI® pollo. A las cremas MAGGI® se les puede adicionar guarniciones como: verduras cocidas y picadas, crutones o queso rallado.</v>
          </cell>
          <cell r="D39">
            <v>148</v>
          </cell>
          <cell r="E39" t="str">
            <v>Crema deshidratada Maggi® pollo que se puede adicionar guarniciones como: verduras cocidas y picadas, crutones o queso rallado. ¡Ingresa y compra ahora!</v>
          </cell>
          <cell r="F39">
            <v>152</v>
          </cell>
          <cell r="H39" t="str">
            <v>Aprobado 20-09-2023</v>
          </cell>
          <cell r="I39" t="str">
            <v>IBS</v>
          </cell>
          <cell r="J39" t="str">
            <v>NO</v>
          </cell>
        </row>
        <row r="40">
          <cell r="B40" t="str">
            <v>https://www.nestleprofessional-latam.com/cl/natures-heart/te-natures-heart-verde-puro-20-bolsitas</v>
          </cell>
          <cell r="C40" t="str">
            <v>Se conoce por su gran cuerpo y fuerza de sabores que son producto de su esencia vegetal y hojas no oxidadas. Proviene de China, un productor originario de té y es famoso por sus plantaciones y fábricas de té. Es cultivado a nivel del mar en un clima cálido y húmedo, el cual le otorga sus cualidades organolépticas. 100% orgánico Natural Rinde 20 tazas de té</v>
          </cell>
          <cell r="D40">
            <v>358</v>
          </cell>
          <cell r="E40" t="str">
            <v>Disfruta el Té Verde Puro Nature's Heart®, conocido por su gran cuerpo y fuerza de sabores que son producto de su esencia vegetal y hojas no oxidadas.</v>
          </cell>
          <cell r="F40">
            <v>150</v>
          </cell>
          <cell r="H40" t="str">
            <v>Aprobado 20-09-2023</v>
          </cell>
          <cell r="I40" t="str">
            <v>IBS</v>
          </cell>
          <cell r="J40" t="str">
            <v>NO</v>
          </cell>
        </row>
        <row r="41">
          <cell r="B41" t="str">
            <v>https://www.nestleprofessional-latam.com/cl/natures-heart/te-natures-heart-ceylan-20-bolsitas</v>
          </cell>
          <cell r="C41" t="str">
            <v>Famoso por su intensidad y persistencia, con deliciosas y ligeras notas a frutas y madera. Es originario de Sri Lanka, al sur de la India. Antiguamente, Sri Lanka fue conocida como ceilán, lo que da origen a la variedad mundialmente conocida como té ceylán. Es cultivado en un clima tropical húmedo con cultivos a diferentes alturas, el que le otorga su clásico y distinguido sabor. Orgánico Natural Rinde 20 taza de té</v>
          </cell>
          <cell r="D41">
            <v>419</v>
          </cell>
          <cell r="E41" t="str">
            <v>Prueba el delicioso Té Ceylán Nature's Heart®, famoso por su intensidad y persistencia, con deliciosas y ligeras notas a frutas y madera. ¡Compra ahora!</v>
          </cell>
          <cell r="F41">
            <v>152</v>
          </cell>
          <cell r="H41" t="str">
            <v>Aprobado 20-09-2023</v>
          </cell>
          <cell r="I41" t="str">
            <v>IBS</v>
          </cell>
          <cell r="J41" t="str">
            <v>NO</v>
          </cell>
        </row>
        <row r="42">
          <cell r="B42" t="str">
            <v>https://www.nestleprofessional-latam.com/cl/natures-heart/te-natures-heart-limon-jengibre-20-bolsitas</v>
          </cell>
          <cell r="C42" t="str">
            <v>Una clásica infusión que combina la calidez del jengibre con el toque fresco y cítrico del sabor del limón, entregando una experiencia agradable y deliciosa. Orgánico Natural Rinde 20 taza de té</v>
          </cell>
          <cell r="D42">
            <v>194</v>
          </cell>
          <cell r="E42" t="str">
            <v>Disfruta el Té Limón Jengibre Nature's Heart®, conocido por su gran cuerpo y fuerza de sabores que son producto de su esencia vegetal y hojas no oxidadas.</v>
          </cell>
          <cell r="F42">
            <v>154</v>
          </cell>
          <cell r="H42" t="str">
            <v>Aprobado 20-09-2023</v>
          </cell>
          <cell r="I42" t="str">
            <v>IBS</v>
          </cell>
          <cell r="J42" t="str">
            <v>NO</v>
          </cell>
        </row>
        <row r="43">
          <cell r="B43" t="str">
            <v>https://www.nestleprofessional-latam.com/cl/recetas/espresso-tiramisu</v>
          </cell>
          <cell r="C43" t="str">
            <v>Aprende a preparar con nosotros espresso tiramisu para cocinar en tu negocio y la disfruten tu clientes Descubre las mejores recetas. ¡Haz clic aquí!</v>
          </cell>
          <cell r="D43">
            <v>149</v>
          </cell>
          <cell r="E43" t="str">
            <v>Aquí en Nestlé Professional encontrarás la receta completa de este delicioso Espresso Tiramisú que puedes agregar al menú de tu negocio. ¡Haz clic ahora!</v>
          </cell>
          <cell r="F43">
            <v>153</v>
          </cell>
          <cell r="H43" t="str">
            <v>Aprobado 20-09-2023</v>
          </cell>
          <cell r="I43" t="str">
            <v>IBS</v>
          </cell>
          <cell r="J43" t="str">
            <v>NO</v>
          </cell>
        </row>
        <row r="44">
          <cell r="B44" t="str">
            <v>https://www.nestleprofessional-latam.com/cl/recetas/affogato-con-panna</v>
          </cell>
          <cell r="C44" t="str">
            <v>Descubre esta rica receta de affogato con panna para cocinar en tu negocio y la disfruten tu clientes Descubre las mejores recetas. ¡Haz clic aquí!</v>
          </cell>
          <cell r="D44">
            <v>147</v>
          </cell>
          <cell r="E44" t="str">
            <v>Aquí en Nestlé Professional encuentras la receta completa de este delicioso Affogato con Panna que puedes incorporar al menú de tu negocio. ¡Haz clic aquí!</v>
          </cell>
          <cell r="F44">
            <v>155</v>
          </cell>
          <cell r="H44" t="str">
            <v>Aprobado 20-09-2023</v>
          </cell>
          <cell r="I44" t="str">
            <v>IBS</v>
          </cell>
          <cell r="J44" t="str">
            <v>NO</v>
          </cell>
        </row>
        <row r="45">
          <cell r="B45" t="str">
            <v>https://www.nestleprofessional-latam.com/cl/natures-heart/te-natures-heart-earl-grey-20-bolsitas</v>
          </cell>
          <cell r="C45" t="str">
            <v>Exquisito té negro con un suave toque de frescura cítrica, de gran cuerpo y aromatizado sabor. Es originario del sur de India, uno de los productores de té más importantes del mundo, famoso por su conocimiento y llevar las tendencias a lo largo de la historia del té. Es cultivado en clima tropical monzónico en un ambiente montañoso, el cual le otorga su gran cuerpo y sabor.</v>
          </cell>
          <cell r="D45">
            <v>376</v>
          </cell>
          <cell r="E45" t="str">
            <v>Prueba el delicioso Té Earl Grey Nature's Heart®, famoso por su intensidad y persistencia, con deliciosas y ligeras notas a frutas y madera. ¡Compra ahora!</v>
          </cell>
          <cell r="F45">
            <v>155</v>
          </cell>
          <cell r="H45" t="str">
            <v>Aprobado 20-09-2023</v>
          </cell>
          <cell r="I45" t="str">
            <v>IBS</v>
          </cell>
          <cell r="J45" t="str">
            <v>NO</v>
          </cell>
        </row>
        <row r="46">
          <cell r="B46" t="str">
            <v>https://www.nestleprofessional-latam.com/cl/recetas/iced-latte-vainilla</v>
          </cell>
          <cell r="C46" t="str">
            <v>Prepara de manera sencilla iced latte vainilla para que tus comensales lo disfruten en todo momento. Sorprendelos con esta deliciosa receta. ¡Haz clic aquí!</v>
          </cell>
          <cell r="D46">
            <v>156</v>
          </cell>
          <cell r="E46" t="str">
            <v>Agrega a tu menú este delicioso Iced Latte Vainilla con Espresso Nescafé® y cautiva a todos tus clientes y comensales. ¡Descubre la receta completa aquí!</v>
          </cell>
          <cell r="F46">
            <v>153</v>
          </cell>
          <cell r="H46" t="str">
            <v>Aprobado 20-09-2023</v>
          </cell>
          <cell r="I46" t="str">
            <v>IBS</v>
          </cell>
          <cell r="J46" t="str">
            <v>NO</v>
          </cell>
        </row>
        <row r="47">
          <cell r="B47" t="str">
            <v>https://www.nestleprofessional-latam.com/cl/recetas/latte-de-dulce-de-leche</v>
          </cell>
          <cell r="C47" t="str">
            <v>Prepara de manera sencilla latte de dulce de leche o manjar nestle y soprende a tus comensales con este delicioso sabor. ¡Conoce como preparar la receta aquí!</v>
          </cell>
          <cell r="D47">
            <v>158</v>
          </cell>
          <cell r="E47" t="str">
            <v>Anímate a preparar un latte de dulce de leche con Nescafé® y enamorar a tus clientes amantes del café. ¡Una sabrosa receta que sin duda irá a tu carta!</v>
          </cell>
          <cell r="F47">
            <v>151</v>
          </cell>
          <cell r="H47" t="str">
            <v>Aprobado 20-09-2023</v>
          </cell>
          <cell r="I47" t="str">
            <v>IBS</v>
          </cell>
          <cell r="J47" t="str">
            <v>NO</v>
          </cell>
        </row>
        <row r="48">
          <cell r="B48" t="str">
            <v>https://www.nestleprofessional-latam.com/cl/eventos/espacio-food-service-2023</v>
          </cell>
          <cell r="C48" t="str">
            <v>El evento, que se desarrollará entre el 26 y 28 de septiembre de 2023, será su UNDÉCIMA EDICIÓN y tendrá lugar en el Centro de Eventos y Convenciones Espacio Riesco, siendo la instancia donde los principales actores de la industria se reúnen y muestran las últimas novedades y tendencias en productos, servicios y tecnologías. Espacio Food &amp; Service es el encuentro B2B que permite generar nuevas oportunidades de negocios y estrechar vínculos con socios comerciales.</v>
          </cell>
          <cell r="D48">
            <v>467</v>
          </cell>
          <cell r="E48" t="str">
            <v>Anímate a participar en el Espacio Food &amp; Service es la feria de la industria alimentaria más importante de Chile. ¡Ingresa y descubre más información!</v>
          </cell>
          <cell r="F48">
            <v>151</v>
          </cell>
          <cell r="H48" t="str">
            <v>Aprobado 20-09-2023</v>
          </cell>
          <cell r="I48" t="str">
            <v>IBS</v>
          </cell>
          <cell r="J48" t="str">
            <v>NO</v>
          </cell>
        </row>
        <row r="49">
          <cell r="B49" t="str">
            <v>https://www.nestleprofessional-latam.com/cl/nestle/manjar-sin-lactosa-500g</v>
          </cell>
          <cell r="C49" t="str">
            <v>Manjar NESTLÉ® sin lactosa Ahora con una nueva versión especialmente creada para personas  que padecen intolerancia a la lactosa. ¡Disfrútalo!. Formato 500g</v>
          </cell>
          <cell r="D49">
            <v>156</v>
          </cell>
          <cell r="E49" t="str">
            <v>Conoce el Manjar Nestlé® sin lactosa con una nueva versión especialmente creada para personas que padecen intolerancia a la lactosa. ¡Disfrútalo ahora!</v>
          </cell>
          <cell r="F49">
            <v>151</v>
          </cell>
          <cell r="H49" t="str">
            <v>Aprobado 20-09-2023</v>
          </cell>
          <cell r="I49" t="str">
            <v>IBS</v>
          </cell>
          <cell r="J49" t="str">
            <v>NO</v>
          </cell>
        </row>
        <row r="50">
          <cell r="B50" t="str">
            <v>https://www.nestleprofessional-latam.com/cl/nestle/leche-evaporada-ideal-400g</v>
          </cell>
          <cell r="C50" t="str">
            <v>Leche evaporada Nestlé Ideal brinda consistencia, sabor y cremosidad a preparaciones dulces y saladas. Formato 400g. Libre de gluten   Almacenamiento: 12 meses</v>
          </cell>
          <cell r="D50">
            <v>159</v>
          </cell>
          <cell r="E50" t="str">
            <v>Descubre la Leche Evaporada Nestlé Ideal que brinda consistencia, sabor y cremosidad a preparaciones dulces y saladas en formato de 400g. ¡Libre de gluten!</v>
          </cell>
          <cell r="F50">
            <v>155</v>
          </cell>
          <cell r="H50" t="str">
            <v>Aprobado 20-09-2023</v>
          </cell>
          <cell r="I50" t="str">
            <v>IBS</v>
          </cell>
          <cell r="J50" t="str">
            <v>NO</v>
          </cell>
        </row>
        <row r="51">
          <cell r="B51" t="str">
            <v>https://www.nestleprofessional-latam.com/cl/nestle/leche-condensada-nestle-397g</v>
          </cell>
          <cell r="C51" t="str">
            <v>Leche condensada NESTLÉ® exquisita leche condensada azucarada para el consumo en hogar y en un formato ideal para estandarizar recetas. Formato 397g</v>
          </cell>
          <cell r="D51">
            <v>148</v>
          </cell>
          <cell r="E51" t="str">
            <v>Disfruta la rica Leche condensada Nestlé®, exquisita leche condensada azucarada para el consumo en hogar y en un formato ideal para estandarizar recetas.</v>
          </cell>
          <cell r="F51">
            <v>153</v>
          </cell>
          <cell r="H51" t="str">
            <v>Aprobado 20-09-2023</v>
          </cell>
          <cell r="I51" t="str">
            <v>IBS</v>
          </cell>
          <cell r="J51" t="str">
            <v>NO</v>
          </cell>
        </row>
        <row r="52">
          <cell r="B52" t="str">
            <v>https://www.nestleprofessional-latam.com/cl/nestle-lacteos/nido-buen-dia-700-g</v>
          </cell>
          <cell r="C52" t="str">
            <v>Leche en polvo Nido Buen Día, es una leche Semi descremada en polvo Instantánea especialmente diseñada para toda la familia, con adición de Aceites Vegetales y Maltodextrina,es buena fuente de Vitamina A, C y Hierro, alta en Calcio Vitaminas D. Formato 700g Leche semidescremada en polvo Con hierro, Calcio, Vitamina A, C y D Libre de gluten Diseñada para toda la familia</v>
          </cell>
          <cell r="D52">
            <v>371</v>
          </cell>
          <cell r="E52" t="str">
            <v>Conoce la Leche en Polvo Nido® Buen Día, una leche semi descremada instantánea diseñada especialmente para toda la familia. ¡Ingresa aquí y compra ahora!</v>
          </cell>
          <cell r="F52">
            <v>153</v>
          </cell>
          <cell r="H52" t="str">
            <v>Aprobado 20-09-2023</v>
          </cell>
          <cell r="I52" t="str">
            <v>IBS</v>
          </cell>
          <cell r="J52" t="str">
            <v>NO</v>
          </cell>
        </row>
        <row r="53">
          <cell r="B53" t="str">
            <v>https://www.nestleprofessional-latam.com/cl/nestle/manjar-nestle-pastelero-45kg</v>
          </cell>
          <cell r="C53" t="str">
            <v>Manjar Nestlé Pastelero exquisito manjar Nestlé con una consistencia especialmente desarrollada por nuestros Chefs para productos de pastelería y repostería.</v>
          </cell>
          <cell r="D53">
            <v>157</v>
          </cell>
          <cell r="E53" t="str">
            <v>Prepara el delicioso Manjar Nestlé Pastelero con una consistencia especialmente desarrollada por nuestros Chefs para productos de pastelería y repostería.</v>
          </cell>
          <cell r="F53">
            <v>154</v>
          </cell>
          <cell r="H53" t="str">
            <v>Aprobado 20-09-2023</v>
          </cell>
          <cell r="I53" t="str">
            <v>IBS</v>
          </cell>
          <cell r="J53" t="str">
            <v>NO</v>
          </cell>
        </row>
        <row r="54">
          <cell r="B54" t="str">
            <v>https://www.nestleprofessional-latam.com/cl/nestle-lacteos/leche-condensada-leche-sur-397g</v>
          </cell>
          <cell r="C54" t="str">
            <v>Leche condensada Leche Sur, es una deliciosa leche condensada que le dará el toque de dulzor y tradición a tus preparaciones de siempre. Formato 397g. Libre de gluten  </v>
          </cell>
          <cell r="D54">
            <v>168</v>
          </cell>
          <cell r="E54" t="str">
            <v>Leche condensada Leche Sur le dará el toque de dulzor y tradición a tus preparaciones de siempre. Encuentra un formato de 397g y lo mejor libre de gluten  </v>
          </cell>
          <cell r="F54">
            <v>155</v>
          </cell>
          <cell r="H54" t="str">
            <v>Aprobado 20-09-2023</v>
          </cell>
          <cell r="I54" t="str">
            <v>IBS</v>
          </cell>
          <cell r="J54" t="str">
            <v>NO</v>
          </cell>
        </row>
        <row r="55">
          <cell r="B55" t="str">
            <v>https://www.nestleprofessional-latam.com/cl/nestle/leche-condensada-sin-lactosa</v>
          </cell>
          <cell r="C55" t="str">
            <v>Leche Condensada Nestlé Sin Lactosa exquisita leche condensada azucarada para el consumo en hogar y en un formato ideal para estandarizar recetas.</v>
          </cell>
          <cell r="D55">
            <v>146</v>
          </cell>
          <cell r="E55" t="str">
            <v>Conoce la exquisita Leche Condensada Nestlé Sin Lactosa y azucarada para el consumo en hogar y en un formato ideal para estandarizar recetas. ¡Haz clic!</v>
          </cell>
          <cell r="F55">
            <v>152</v>
          </cell>
          <cell r="H55" t="str">
            <v>Aprobado 20-09-2023</v>
          </cell>
          <cell r="I55" t="str">
            <v>IBS</v>
          </cell>
          <cell r="J55" t="str">
            <v>NO</v>
          </cell>
        </row>
        <row r="56">
          <cell r="B56" t="str">
            <v>https://www.nestleprofessional-latam.com/cl/nestle/crema-de-leche-nestle-1l</v>
          </cell>
          <cell r="C56" t="str">
            <v>crema de leche NESTLÉ® La crema de leche UHT puede ser utilizada en la cocina salada como pastelería, se puede batir para incorporarse en varias preparaciones</v>
          </cell>
          <cell r="D56">
            <v>158</v>
          </cell>
          <cell r="E56" t="str">
            <v>Disfruta la Crema de Leche Nestlé® que puede ser utilizada en la cocina salada como pastelería y se puede batir para incorporar en varias preparaciones.</v>
          </cell>
          <cell r="F56">
            <v>152</v>
          </cell>
          <cell r="H56" t="str">
            <v>Aprobado 20-09-2023</v>
          </cell>
          <cell r="I56" t="str">
            <v>IBS</v>
          </cell>
          <cell r="J56" t="str">
            <v>NO</v>
          </cell>
        </row>
        <row r="57">
          <cell r="B57" t="str">
            <v>https://www.nestleprofessional-latam.com/cl/nescafe/ftp-30e-maquina-cafe-soluble</v>
          </cell>
          <cell r="C57" t="str">
            <v>La máquina NESCAFÉ FTP 30 E. Es una máquina para café soluble, con un diseño elegante y moderno, que viene con una intuitiva pantalla táctil</v>
          </cell>
          <cell r="D57">
            <v>140</v>
          </cell>
          <cell r="E57" t="str">
            <v>Conoce la máquina Nescafé® FTP 30 E para café soluble, con un diseño elegante y moderno, que viene con una pantalla intuitiva y táctil. ¡Ingresa ahora!</v>
          </cell>
          <cell r="F57">
            <v>151</v>
          </cell>
          <cell r="H57" t="str">
            <v>Aprobado 20-09-2023</v>
          </cell>
          <cell r="I57" t="str">
            <v>IBS</v>
          </cell>
          <cell r="J57" t="str">
            <v>NO</v>
          </cell>
        </row>
        <row r="58">
          <cell r="B58" t="str">
            <v>https://www.nestleprofessional-latam.com/cl/nescafe/maquina-alegria-8-100</v>
          </cell>
          <cell r="C58" t="str">
            <v>La máquina NESCAFÉ Alegria 8/100, es una máquina para bebidas solubles, la cual asegura la misma calidad y sabor en cada taza. ¡Conoce más aquí!</v>
          </cell>
          <cell r="D58">
            <v>144</v>
          </cell>
          <cell r="E58" t="str">
            <v>Descubre la máquina Nescafé Alegría 8/100, una máquina para bebidas solubles, la cual asegura la misma calidad y sabor en cada taza. ¡Conoce más aquí!</v>
          </cell>
          <cell r="F58">
            <v>150</v>
          </cell>
          <cell r="H58" t="str">
            <v>Aprobado 20-09-2023</v>
          </cell>
          <cell r="I58" t="str">
            <v>IBS</v>
          </cell>
          <cell r="J58" t="str">
            <v>NO</v>
          </cell>
        </row>
        <row r="59">
          <cell r="B59" t="str">
            <v>https://www.nestleprofessional-latam.com/cl/nescafe/atp60e-maquina-cafe-grano</v>
          </cell>
          <cell r="C59" t="str">
            <v>NESCAFÉ® ATP60E máquina café grano Combina la riqueza y el aroma de un grano de café en cada taza, con la velocidad, consistencia y facilidad de las bebidas</v>
          </cell>
          <cell r="D59">
            <v>156</v>
          </cell>
          <cell r="E59" t="str">
            <v>Nescafé® Máquina automática dispensadora de bebidas de alta calidad y de manejo sencillo a base de café en grano. ¡Haz clic para conocer más información!</v>
          </cell>
          <cell r="F59">
            <v>153</v>
          </cell>
          <cell r="H59" t="str">
            <v>Aprobado 20-09-2023</v>
          </cell>
          <cell r="I59" t="str">
            <v>IBS</v>
          </cell>
          <cell r="J59" t="str">
            <v>NO</v>
          </cell>
        </row>
        <row r="60">
          <cell r="B60" t="str">
            <v>https://www.nestleprofessional-latam.com/cl/noticias/nestle-y-dunkin-se-unen</v>
          </cell>
          <cell r="C60" t="str">
            <v>Nestlé Professional se une a Dunkin’ para llevar todo el sabor de Trencito a nuestros consumidores a través de nuevos productos únicos y deliciosos. </v>
          </cell>
          <cell r="D60">
            <v>149</v>
          </cell>
          <cell r="E60" t="str">
            <v>Nestlé Professional se une a Dunkin’ para llevar todo el rico sabor de Trencito a nuestros consumidores a través de nuevos productos únicos y deliciosos.</v>
          </cell>
          <cell r="F60">
            <v>153</v>
          </cell>
          <cell r="H60" t="str">
            <v>Aprobado 20-09-2023</v>
          </cell>
          <cell r="I60" t="str">
            <v>IBS</v>
          </cell>
          <cell r="J60" t="str">
            <v>NO</v>
          </cell>
        </row>
        <row r="61">
          <cell r="B61" t="str">
            <v>https://www.nestleprofessional-latam.com/cl/mckay/galleta-mckay-criollita-100g</v>
          </cell>
          <cell r="C61" t="str">
            <v>Galleta McKAY® CRIOLLITA® es una exquisita Galleta de champaña sabor vainilla. Prepara el mejor Tiramisú con tus criollitas de siempre. Formato 100g.</v>
          </cell>
          <cell r="D61">
            <v>149</v>
          </cell>
          <cell r="E61" t="str">
            <v>Galleta Mckay® Criollita® es una exquisita Galleta de champaña sabor vainilla. Prepara el mejor Tiramisú con tus criollitas de siempre con un formato 100g.</v>
          </cell>
          <cell r="F61">
            <v>155</v>
          </cell>
          <cell r="H61" t="str">
            <v>Aprobado 20-09-2023</v>
          </cell>
          <cell r="I61" t="str">
            <v>IBS</v>
          </cell>
          <cell r="J61" t="str">
            <v>NO</v>
          </cell>
        </row>
        <row r="62">
          <cell r="B62" t="str">
            <v>https://www.nestleprofessional-latam.com/cl/recetas/crema-de-puerros-y-papa</v>
          </cell>
          <cell r="C62" t="str">
            <v>Descubre esta rica receta de crema de puerros y papa para cocinar en tu negocio y la disfruten tu clientes. Descubre esta receta y muchas mas, aquí</v>
          </cell>
          <cell r="D62">
            <v>147</v>
          </cell>
          <cell r="E62" t="str">
            <v>Anímate a darle un toque especial a una receta clásica. Puedes deleitar a tus clientes con esta crema de puerros y papa hecha con Maggi®. ¡Compra ahora!</v>
          </cell>
          <cell r="F62">
            <v>152</v>
          </cell>
          <cell r="H62" t="str">
            <v>Aprobado 20-09-2023</v>
          </cell>
          <cell r="I62" t="str">
            <v>IBS</v>
          </cell>
          <cell r="J62" t="str">
            <v>NO</v>
          </cell>
        </row>
        <row r="63">
          <cell r="B63" t="str">
            <v>https://www.nestleprofessional-latam.com/cl/recetas/crema-de-choclo</v>
          </cell>
          <cell r="C63" t="str">
            <v>Una deliciosa y nutritiva receta de crema de choclo que seguro encantará a tus clientes, es por esto que NESTLÉ® Professional trae para ti la receta</v>
          </cell>
          <cell r="D63">
            <v>148</v>
          </cell>
          <cell r="E63" t="str">
            <v>Prepara una deliciosa y nutritiva receta de crema de choclo que seguro encantará a tus clientes. ¡Descubre la receta completa en Nestlé Professional®!</v>
          </cell>
          <cell r="F63">
            <v>150</v>
          </cell>
          <cell r="H63" t="str">
            <v>Aprobado 20-09-2023</v>
          </cell>
          <cell r="I63" t="str">
            <v>IBS</v>
          </cell>
          <cell r="J63" t="str">
            <v>NO</v>
          </cell>
        </row>
        <row r="64">
          <cell r="B64" t="str">
            <v>https://www.nestleprofessional-latam.com/cl/alimentos/postres</v>
          </cell>
          <cell r="C64" t="str">
            <v>Conoce nuestras marcas de postres para deleitar el paladar de tus comensales. Descubre junto a NESTLÉ® Professionals los diferentes sabores de NESTLÉ® Docello</v>
          </cell>
          <cell r="D64">
            <v>158</v>
          </cell>
          <cell r="E64" t="str">
            <v>Conoce junto a Nestlé Professional los diferentes sabores de Nestlé® Docello, los postres para deleitar el paladar de tus comensales. ¡Descubre más aquí!</v>
          </cell>
          <cell r="F64">
            <v>153</v>
          </cell>
          <cell r="H64" t="str">
            <v>Aprobado 20-09-2023</v>
          </cell>
          <cell r="I64" t="str">
            <v>IBS</v>
          </cell>
          <cell r="J64" t="str">
            <v>NO</v>
          </cell>
        </row>
        <row r="65">
          <cell r="B65" t="str">
            <v>https://www.nestleprofessional-latam.com/cl/chocolate-nestle/sahne-nuss-14g</v>
          </cell>
          <cell r="C65" t="str">
            <v>Chocolate NESTLÉ® SAHNE-NUSS® deliciosa barra de chocolate con almendras enteras seleccionadas y tostadas. Ideal para coberturas y decoraciones.</v>
          </cell>
          <cell r="D65">
            <v>144</v>
          </cell>
          <cell r="E65" t="str">
            <v>Prueba el Chocolate Nestlé® Sahne-Nuss®, una deliciosa barra con almendras enteras seleccionadas y tostadas que es ideal para coberturas y decoraciones.</v>
          </cell>
          <cell r="F65">
            <v>152</v>
          </cell>
          <cell r="H65" t="str">
            <v>Aprobado 20-09-2023</v>
          </cell>
          <cell r="I65" t="str">
            <v>IBS</v>
          </cell>
          <cell r="J65" t="str">
            <v>NO</v>
          </cell>
        </row>
        <row r="66">
          <cell r="B66" t="str">
            <v>https://www.nestleprofessional-latam.com/cl/chocolate-nestle/prestigio-35g</v>
          </cell>
          <cell r="C66" t="str">
            <v>Chocolate Nestlé Prestigio delicioso chocolate relleno sabor coco natural. Ideal para coberturas y decoraciones. Formato 35g Elige el tamaño que más te guste.</v>
          </cell>
          <cell r="D66">
            <v>158</v>
          </cell>
          <cell r="E66" t="str">
            <v>El Chocolate Nestlé Prestigio relleno de coco natural, es ideal para coberturas, decoraciones y como ingrediente de productos de pastelería. ¡Haz clic!</v>
          </cell>
          <cell r="F66">
            <v>151</v>
          </cell>
          <cell r="H66" t="str">
            <v>Aprobado 20-09-2023</v>
          </cell>
          <cell r="I66" t="str">
            <v>IBS</v>
          </cell>
          <cell r="J66" t="str">
            <v>NO</v>
          </cell>
        </row>
        <row r="67">
          <cell r="B67" t="str">
            <v>https://www.nestleprofessional-latam.com/cl/chocolate-nestle/super-8-29g</v>
          </cell>
          <cell r="C67" t="str">
            <v>chocolate NESTLÉ® SUPER 8® el de siempre. Exquisita oblea de vainilla bañada en una cobertura de chocolate. Ideal para coberturas y decoraciones. Formato 29g</v>
          </cell>
          <cell r="D67">
            <v>157</v>
          </cell>
          <cell r="E67" t="str">
            <v>Disfruta el Chocolate Nestlé® Super 8®, exquisita oblea de vainilla bañada en una cobertura de chocolate. Ideal para coberturas y decoraciones. ¡Compra ya!</v>
          </cell>
          <cell r="F67">
            <v>155</v>
          </cell>
          <cell r="H67" t="str">
            <v>Aprobado 20-09-2023</v>
          </cell>
          <cell r="I67" t="str">
            <v>IBS</v>
          </cell>
          <cell r="J67" t="str">
            <v>NO</v>
          </cell>
        </row>
        <row r="68">
          <cell r="B68" t="str">
            <v>https://www.nestleprofessional-latam.com/cl/mckay/galleta-alteza-bocado-140g</v>
          </cell>
          <cell r="C68" t="str">
            <v>Galleta McKAY® ALTEZA® Bocado es una crujiente Galleta de oblea rellena con crema sabor bocado. Ideal para acompañar una copa de helado, postres y café helado.</v>
          </cell>
          <cell r="D68">
            <v>159</v>
          </cell>
          <cell r="E68" t="str">
            <v>Galleta Mckay® Alteza® Bocado es una rica y crujiente oblea rellena con crema sabor bocado. Ideal para acompañar una copa de helado, postres y café helado.</v>
          </cell>
          <cell r="F68">
            <v>155</v>
          </cell>
          <cell r="H68" t="str">
            <v>Aprobado 20-09-2023</v>
          </cell>
          <cell r="I68" t="str">
            <v>IBS</v>
          </cell>
          <cell r="J68" t="str">
            <v>NO</v>
          </cell>
        </row>
        <row r="69">
          <cell r="B69" t="str">
            <v>https://www.nestleprofessional-latam.com/cl/mckay/galleta-mckay-coco-120g</v>
          </cell>
          <cell r="C69" t="str">
            <v>Galleta Mckay Coco, formato familiar ideal para compartir y cocinar. Formato 120g Formato ideal para compartir</v>
          </cell>
          <cell r="D69">
            <v>110</v>
          </cell>
          <cell r="E69" t="str">
            <v xml:space="preserve">Disfruta la deliciosa Galleta Mckay® Coco con un formato familiar de 120g, ideal para compartir y cocinar. ¡Compra y hazla parte de tus preparaciones! </v>
          </cell>
          <cell r="F69">
            <v>151</v>
          </cell>
          <cell r="H69" t="str">
            <v>Aprobado 20-09-2023</v>
          </cell>
          <cell r="I69" t="str">
            <v>IBS</v>
          </cell>
          <cell r="J69" t="str">
            <v>NO</v>
          </cell>
        </row>
        <row r="70">
          <cell r="B70" t="str">
            <v>https://www.nestleprofessional-latam.com/cl/mckay/galleta-mckay-mantequilla-140g</v>
          </cell>
          <cell r="C70" t="str">
            <v>Galleta McKAY® mantequilla funciona perfecto como crumble de fruta, topping en postres y helados. Formato 140g !Conoce más de este producto aquí!</v>
          </cell>
          <cell r="D70">
            <v>145</v>
          </cell>
          <cell r="E70" t="str">
            <v>Conoce la Galleta Mckay® Mantequilla 140g que funciona perfecto como crumble de fruta, topping en postres y helados. !Conoce más de este producto aquí!</v>
          </cell>
          <cell r="F70">
            <v>151</v>
          </cell>
          <cell r="H70" t="str">
            <v>Aprobado 20-09-2023</v>
          </cell>
          <cell r="I70" t="str">
            <v>IBS</v>
          </cell>
          <cell r="J70" t="str">
            <v>NO</v>
          </cell>
        </row>
        <row r="71">
          <cell r="B71" t="str">
            <v>https://www.nestleprofessional-latam.com/cl/mckay/galleta-kuky-clasica-120g</v>
          </cell>
          <cell r="C71" t="str">
            <v>Galleta McKAY® KUKY ® clásica es una crujiente galleta con exquisitos chips sabor chocolate. Prepara helados, tortas y pasteles. !Conoce este producto aquí!</v>
          </cell>
          <cell r="D71">
            <v>156</v>
          </cell>
          <cell r="E71" t="str">
            <v>Galleta Mckay® Kuky® clásica es una crujiente galleta con exquisitos chips sabor chocolate. Prepara helados, tortas y pasteles. !Conoce este producto aquí!</v>
          </cell>
          <cell r="F71">
            <v>155</v>
          </cell>
          <cell r="H71" t="str">
            <v>Aprobado 20-09-2023</v>
          </cell>
          <cell r="I71" t="str">
            <v>IBS</v>
          </cell>
          <cell r="J71" t="str">
            <v>NO</v>
          </cell>
        </row>
        <row r="72">
          <cell r="B72" t="str">
            <v>https://www.nestleprofessional-latam.com/cl/recetas/kuchen-de-nuez</v>
          </cell>
          <cell r="C72" t="str">
            <v>Disfruta esta deliciosa receta de kuchen de nuez con leche condensada NESTLÉ® y soprende a tus comensales con este delicioso sabor. ¡Conoce más aquí!</v>
          </cell>
          <cell r="D72">
            <v>149</v>
          </cell>
          <cell r="E72" t="str">
            <v>Prepara este delicioso Kuchen de Nuez con Leche Condensada Nestlé® y cautiva a tus clientes con su increíble sabor. ¡Descubre la receta completa aquí!</v>
          </cell>
          <cell r="F72">
            <v>150</v>
          </cell>
          <cell r="H72" t="str">
            <v>Aprobado 20-09-2023</v>
          </cell>
          <cell r="I72" t="str">
            <v>IBS</v>
          </cell>
          <cell r="J72" t="str">
            <v>NO</v>
          </cell>
        </row>
        <row r="73">
          <cell r="B73" t="str">
            <v>https://www.nestleprofessional-latam.com/cl/recetas/cheesecake-de-almendras</v>
          </cell>
          <cell r="C73" t="str">
            <v>Aprende a preparar con nosotros cheesecake de almendras para que tus comensales lo disfruten en todo momento. Descubre esta receta y muchas mas, aquí</v>
          </cell>
          <cell r="D73">
            <v>149</v>
          </cell>
          <cell r="E73" t="str">
            <v>Aprende a preparar con nosotros un delicioso Cheesecake de Almendras para que tus comensales lo disfruten en todo momento. ¡Descubre esta receta aquí!</v>
          </cell>
          <cell r="F73">
            <v>150</v>
          </cell>
          <cell r="H73" t="str">
            <v>Aprobado 20-09-2023</v>
          </cell>
          <cell r="I73" t="str">
            <v>IBS</v>
          </cell>
          <cell r="J73" t="str">
            <v>NO</v>
          </cell>
        </row>
        <row r="74">
          <cell r="B74" t="str">
            <v>https://www.nestleprofessional-latam.com/cl/recetas/muffins-de-zanahoria</v>
          </cell>
          <cell r="C74" t="str">
            <v>Prepara esta sencilla receta demuffins de zanahoria miel y frutas conoce los ingredientes y como realizar la correcta preparación.¡Conoce más aquí!</v>
          </cell>
          <cell r="D74">
            <v>147</v>
          </cell>
          <cell r="E74" t="str">
            <v>Prepara estos deliciosos Muffins de zanahoria, miel y frutas y sorprende a todos tus comensales y clientes. ¡Ingresa ahora y conoce la receta completa!</v>
          </cell>
          <cell r="F74">
            <v>151</v>
          </cell>
          <cell r="H74" t="str">
            <v>Aprobado 20-09-2023</v>
          </cell>
          <cell r="I74" t="str">
            <v>IBS</v>
          </cell>
          <cell r="J74" t="str">
            <v>NO</v>
          </cell>
        </row>
        <row r="75">
          <cell r="B75" t="str">
            <v>https://www.nestleprofessional-latam.com/cl/mckay/galleta-kuky-chocolate-120g</v>
          </cell>
          <cell r="C75" t="str">
            <v>Galleta McKAY® KUKY ® chocolate receta original, es una crujiente galleta de chocolate con exquisitos chips sabor chocolate. !Conoce más de este producto aquí!</v>
          </cell>
          <cell r="D75">
            <v>159</v>
          </cell>
          <cell r="E75" t="str">
            <v>Disfruta la Galleta Mckay® Kuky ® Chocolate, es una crujiente galleta de chocolate con exquisitos chips sabor chocolate. !Conoce más de este producto aquí!</v>
          </cell>
          <cell r="F75">
            <v>155</v>
          </cell>
          <cell r="H75" t="str">
            <v>Aprobado 20-09-2023</v>
          </cell>
          <cell r="I75" t="str">
            <v>IBS</v>
          </cell>
          <cell r="J75" t="str">
            <v>NO</v>
          </cell>
        </row>
        <row r="76">
          <cell r="B76" t="str">
            <v>https://www.nestleprofessional-latam.com/cl/nescafe/nescafe-tradicion-frasco-50g</v>
          </cell>
          <cell r="C76" t="str">
            <v>Tu café de todas las mañanas, su clásico sabor y aroma te preparan para partir el día de la mejor manera. Nada puede ir mal si el día comienza con una taza de NESCAFÉ® Tradición®. Ahora con un nuevo envase que respeta el medioambiente. En formato de 50g, fácil de reutilizar y reciclar. Disfruta el mismo Tradición® de siempre con sus inigualables características, ahora que se conservan en un formato más amigable. Toma una taza y comienza tu día de la mejor forma. Intensidad media</v>
          </cell>
          <cell r="D76">
            <v>483</v>
          </cell>
          <cell r="E76" t="str">
            <v>Disfruta el delicioso Nescafé® Tradición® Frasco de 50g, un café clásico con sabor y aroma que te prepara para partir el día de la mejor manera. ¡Haz clic!</v>
          </cell>
          <cell r="F76">
            <v>155</v>
          </cell>
          <cell r="H76" t="str">
            <v>Aprobado 20-09-2023</v>
          </cell>
          <cell r="I76" t="str">
            <v>IBS</v>
          </cell>
          <cell r="J76" t="str">
            <v>NO</v>
          </cell>
        </row>
        <row r="77">
          <cell r="B77" t="str">
            <v>https://www.nestleprofessional-latam.com/cl/el-programa-de-cafe-we-proudly-serve-starbucks/starbucks-mocha-88g-4-sobres</v>
          </cell>
          <cell r="C77" t="str">
            <v>Café Starbucks Mocha, un café rico y chocolatoso. 100% café arábica, 100% leche, exquisito cacao, coronado con una suave espuma. Conquista a tus clientes con su marca favorita. Formato 22g. 4 sobres Café instantáneo lacteado Starbucks Sabor Chocolate Mocha Rico y Chocolatoso 100% Arábico</v>
          </cell>
          <cell r="D77">
            <v>288</v>
          </cell>
          <cell r="E77" t="str">
            <v>Conquista a tus clientes con Café Starbucks Mocha, un café rico y chocolatoso 100% café arábica, 100% leche, exquisito cacao coronado con una suave espuma.</v>
          </cell>
          <cell r="F77">
            <v>155</v>
          </cell>
          <cell r="H77" t="str">
            <v>Aprobado 20-09-2023</v>
          </cell>
          <cell r="I77" t="str">
            <v>IBS</v>
          </cell>
          <cell r="J77" t="str">
            <v>NO</v>
          </cell>
        </row>
        <row r="78">
          <cell r="B78" t="str">
            <v>https://www.nestleprofessional-latam.com/cl/nescafe/nescafe-decaf-frasco-170g</v>
          </cell>
          <cell r="C78" t="str">
            <v>Nescafé Decaf es un café 100% puro soluble descafeinado, cuyo cuidadoso proceso de descafeinización le permite mantener todo el aroma y sabor a café que caracteriza a Decaf. Tueste ligero 100% café Instantáteo</v>
          </cell>
          <cell r="D78">
            <v>209</v>
          </cell>
          <cell r="E78" t="str">
            <v xml:space="preserve">Conoce el Nescafé® Decaf Frasco de 170g, un rico café 100% puro soluble y descafeinado para deleitar a tus clientes. ¡Hazlo parte de tus preparaciones! </v>
          </cell>
          <cell r="F78">
            <v>152</v>
          </cell>
          <cell r="H78" t="str">
            <v>Aprobado 20-09-2023</v>
          </cell>
          <cell r="I78" t="str">
            <v>IBS</v>
          </cell>
          <cell r="J78" t="str">
            <v>NO</v>
          </cell>
        </row>
        <row r="79">
          <cell r="B79" t="str">
            <v>https://www.nestleprofessional-latam.com/cl/el-programa-de-cafe-we-proudly-serve-starbucks/cafe-starbucks-caramel-latte-86g-4-sobres</v>
          </cell>
          <cell r="C79" t="str">
            <v>Café Starbucks Caramel Latte, un café carameloso y suave. 100% café arábica, 100% leche y nuestro delicioso y característico sabor caramelo, coronado con una suave espuma. Conquista a tus clientes con su marca favorita. Formato 21,5g. 4 sobres Café instantáneo lacteado Starbucks Sabor Caramel Latte Carameloso y Suave 100% Arábico</v>
          </cell>
          <cell r="D79">
            <v>331</v>
          </cell>
          <cell r="E79" t="str">
            <v>Delicioso Café Starbucks® Caramel Latte, un café carameloso y suave 100% café arábica y 100% leche coronado con suave espuma. ¡Conoce este producto aquí!</v>
          </cell>
          <cell r="F79">
            <v>153</v>
          </cell>
          <cell r="H79" t="str">
            <v>Aprobado 20-09-2023</v>
          </cell>
          <cell r="I79" t="str">
            <v>IBS</v>
          </cell>
          <cell r="J79" t="str">
            <v>NO</v>
          </cell>
        </row>
        <row r="80">
          <cell r="B80" t="str">
            <v>https://www.nestleprofessional-latam.com/cl/nescafe/nescafe-mokaccino-rtd-330ml</v>
          </cell>
          <cell r="C80" t="str">
            <v>Disfruta el sabor de suaves toques de cacao con un delicioso café, para ofrecerte un sabor a mokaccino refrescante y para tomar donde quieras y cuando quieras. Intensidad: baja Listo para tomar Bajo en grasas totales Bebida láctea con café</v>
          </cell>
          <cell r="D80">
            <v>239</v>
          </cell>
          <cell r="E80" t="str">
            <v>Disfruta el delicioso Nescafé® Mokaccino RTD Frasco de 330ML, un cacao con suaves toques de café con un sabor que refresca tu día. ¡Ingresa y compra ya!</v>
          </cell>
          <cell r="F80">
            <v>152</v>
          </cell>
          <cell r="H80" t="str">
            <v>Aprobado 20-09-2023</v>
          </cell>
          <cell r="I80" t="str">
            <v>IBS</v>
          </cell>
          <cell r="J80" t="str">
            <v>NO</v>
          </cell>
        </row>
        <row r="81">
          <cell r="B81" t="str">
            <v>https://www.nestleprofessional-latam.com/cl/nescafe/cafe-nescafe-stick-tradicion</v>
          </cell>
          <cell r="C81" t="str">
            <v>Descubre todo el sabor que tiene Nescafé® Tradición stick bulk y prepara el mejor café para tus comensales amantes de esta popular bebida. ¡Conoce más aquí!</v>
          </cell>
          <cell r="D81">
            <v>156</v>
          </cell>
          <cell r="E81" t="str">
            <v>Descubre el sabor que tiene Nescafé® Tradición Stick Bulk y prepara el mejor café para tus comensales amantes de esta popular bebida. ¡Conoce más aquí!</v>
          </cell>
          <cell r="F81">
            <v>151</v>
          </cell>
          <cell r="H81" t="str">
            <v>Aprobado 20-09-2023</v>
          </cell>
          <cell r="I81" t="str">
            <v>IBS</v>
          </cell>
          <cell r="J81" t="str">
            <v>NO</v>
          </cell>
        </row>
        <row r="82">
          <cell r="B82" t="str">
            <v>https://www.nestleprofessional-latam.com/cl/el-programa-de-cafe-we-proudly-serve-starbucks/cafe-starbucks-medium-roast-90g</v>
          </cell>
          <cell r="C82" t="str">
            <v>Café Starbucks Medium Roast, un café suave y balanceado. Rico en sabores latinoamericanos con notas cremosas de chocolate y nueces. Conquista a tus clientes con su marca favorita. Formato 90g Café instantáneo Starbucks 100% Arábico Suave y Balanceado 39 tazas por lata</v>
          </cell>
          <cell r="D82">
            <v>268</v>
          </cell>
          <cell r="E82" t="str">
            <v>Conquista a tus clientes con el Café Starbucks Medium Roast, un café suave y balanceado con notas cremosas de chocolate y nueces. ¡Conoce este producto!</v>
          </cell>
          <cell r="F82">
            <v>152</v>
          </cell>
          <cell r="H82" t="str">
            <v>Aprobado 20-09-2023</v>
          </cell>
          <cell r="I82" t="str">
            <v>IBS</v>
          </cell>
          <cell r="J82" t="str">
            <v>NO</v>
          </cell>
        </row>
        <row r="83">
          <cell r="B83" t="str">
            <v>https://www.nestleprofessional-latam.com/cl/nescafe/nescafe-black-roast</v>
          </cell>
          <cell r="C83" t="str">
            <v>Comienza tus mañanas con un extra de intensidad con el NUEVO NESCAFÉ® Black Roast, el café más intenso de todos. Con granos tostados por más tiempo para entregarte mayor intensidad en sabor y aroma. contenido neto 170 gr. Intensidad : Alta Rinde hasta 94 tazas Café instantaneo Metodo de preparación: Solo debes agregar una cucharadita de NESCAFÉ® Black Roast , un poco de agua a punto de hervir, azúcar o si prefieres solo, para aprovechar al máximo su intensidad.</v>
          </cell>
          <cell r="D83">
            <v>465</v>
          </cell>
          <cell r="E83" t="str">
            <v>Comienza tus mañanas con un extra de intensidad con el nuevo Nescafé® Black Roast, disfruta el café más intenso de todos y granos tostados por más tiempo.</v>
          </cell>
          <cell r="F83">
            <v>154</v>
          </cell>
          <cell r="H83" t="str">
            <v>Aprobado 20-09-2023</v>
          </cell>
          <cell r="I83" t="str">
            <v>IBS</v>
          </cell>
          <cell r="J83" t="str">
            <v>NO</v>
          </cell>
        </row>
        <row r="84">
          <cell r="B84" t="str">
            <v>https://www.nestleprofessional-latam.com/cl/el-programa-de-cafe-we-proudly-serve-starbucks/starbucks-dark-roast-90g</v>
          </cell>
          <cell r="C84" t="str">
            <v>Café Starbucks Dark Roast, un café intenso y ahumado. Una intensa mezcla latinoamericana con notas de delicioso chocolate amargo. Conquista a tus clientes con su marca favorita. Formato 90g Café instantáneo Starbucks 100% Arábico Intenso y ahumado 39 tazas por lata</v>
          </cell>
          <cell r="D84">
            <v>265</v>
          </cell>
          <cell r="E84" t="str">
            <v>Conquista a tus clientes con Café Starbucks Dark Roast, un café intenso y ahumado con notas de delicioso chocolate amargo. ¡Conoce este producto aquí!</v>
          </cell>
          <cell r="F84">
            <v>150</v>
          </cell>
          <cell r="H84" t="str">
            <v>Aprobado 20-09-2023</v>
          </cell>
          <cell r="I84" t="str">
            <v>IBS</v>
          </cell>
          <cell r="J84" t="str">
            <v>NO</v>
          </cell>
        </row>
        <row r="85">
          <cell r="B85" t="str">
            <v>https://www.nestleprofessional-latam.com/cl/nescafe/cafe-tradicion-tarro-420g</v>
          </cell>
          <cell r="C85" t="str">
            <v>Conoce todo el sabor que tiene Nescafé® Tradición lata y prepara el mejor café para tus comensales amantes de esta popular bebida. ¡Conoce más aquí!</v>
          </cell>
          <cell r="D85">
            <v>148</v>
          </cell>
          <cell r="E85" t="str">
            <v>Conoce todo el sabor que tiene Nescafé® Tradición Tarro y prepara el mejor café para tus comensales amantes de esta popular bebida. ¡Descubre más aquí!</v>
          </cell>
          <cell r="F85">
            <v>151</v>
          </cell>
          <cell r="H85" t="str">
            <v>Aprobado 20-09-2023</v>
          </cell>
          <cell r="I85" t="str">
            <v>IBS</v>
          </cell>
          <cell r="J85" t="str">
            <v>NO</v>
          </cell>
        </row>
        <row r="86">
          <cell r="B86" t="str">
            <v>https://www.nestleprofessional-latam.com/cl/el-programa-de-cafe-we-proudly-serve-starbucks/starbucks-vanilla-latte-86g-4-sobres</v>
          </cell>
          <cell r="C86" t="str">
            <v>Café Starbucks Vanilla Latte, un café sabroso y cremoso. 100% café arábica, 100% leche y nuestro característico sabor vainilla, coronado con una suave espuma. Conquista a tus clientes con su marca favorita. Formato 21,5g. 4 sobres Café instantáneo lacteado Starbucks Sabor Vainilla Latte Sabroso y Cremoso 100% Arábico</v>
          </cell>
          <cell r="D86">
            <v>318</v>
          </cell>
          <cell r="E86" t="str">
            <v>Café Starbucks Vanilla Latte, un café sabroso y cremoso 100% café arábica y 100% leche con un característico sabor vainilla, coronado con una suave espuma.</v>
          </cell>
          <cell r="F86">
            <v>155</v>
          </cell>
          <cell r="H86" t="str">
            <v>Aprobado 20-09-2023</v>
          </cell>
          <cell r="I86" t="str">
            <v>IBS</v>
          </cell>
          <cell r="J86" t="str">
            <v>NO</v>
          </cell>
        </row>
        <row r="87">
          <cell r="B87" t="str">
            <v>https://www.nestleprofessional-latam.com/cl/recetas/iced-latte</v>
          </cell>
          <cell r="C87" t="str">
            <v>En la carta no puede faltar un clásico latte que refrescará a tus clientes.</v>
          </cell>
          <cell r="D87">
            <v>75</v>
          </cell>
          <cell r="E87" t="str">
            <v>Agrega a tu menú esta deliciosa receta Iced Latte con Espresso Nescafé® y cautiva a todos tus clientes y comensales. ¡Descubre la receta completa aquí!</v>
          </cell>
          <cell r="F87">
            <v>151</v>
          </cell>
          <cell r="H87" t="str">
            <v>Aprobado 20-09-2023</v>
          </cell>
          <cell r="I87" t="str">
            <v>IBS</v>
          </cell>
          <cell r="J87" t="str">
            <v>NO</v>
          </cell>
        </row>
        <row r="88">
          <cell r="B88" t="str">
            <v>https://www.nestleprofessional-latam.com/cl/recetas/salado-grissini-de-tomate-y-finas-hierbas</v>
          </cell>
          <cell r="C88" t="str">
            <v>Receta de salado grissini de tomate y finas hierbas es una sencilla y deliciosa receta el cual tus comensales podrán acompañar con algún aperitivo!Conocela aquí!</v>
          </cell>
          <cell r="D88">
            <v>161</v>
          </cell>
          <cell r="E88" t="str">
            <v>Agrega al menú de tu negocio esta deliciosa receta de Grissini de Tomate y Finas Hierbas y deleita el paladar de tus comensales. ¡Conoce la receta aquí!</v>
          </cell>
          <cell r="F88">
            <v>152</v>
          </cell>
          <cell r="H88" t="str">
            <v>Aprobado 20-09-2023</v>
          </cell>
          <cell r="I88" t="str">
            <v>IBS</v>
          </cell>
          <cell r="J88" t="str">
            <v>NO</v>
          </cell>
        </row>
        <row r="89">
          <cell r="B89" t="str">
            <v>https://www.nestleprofessional-latam.com/cl/recetas/gnocchi-de-papa-con-salsa-bolognesa</v>
          </cell>
          <cell r="C89" t="str">
            <v>Receta de gnocchi de papa con salsa bolognesa una deliciosa y sencilla receta que le encantará a tus comensales amantes de la papa. ¡Conoce más aquí!</v>
          </cell>
          <cell r="D89">
            <v>149</v>
          </cell>
          <cell r="E89" t="str">
            <v>¡Dale un toque especial a un clásico de las pastas con Maggi®! Aprende a preparar para tus clientes estos ñoquis de papa con salsa bolognesa deliciosos.</v>
          </cell>
          <cell r="F89">
            <v>152</v>
          </cell>
          <cell r="H89" t="str">
            <v>Aprobado 20-09-2023</v>
          </cell>
          <cell r="I89" t="str">
            <v>IBS</v>
          </cell>
          <cell r="J89" t="str">
            <v>NO</v>
          </cell>
        </row>
        <row r="90">
          <cell r="B90" t="str">
            <v>https://www.nestleprofessional-latam.com/cl/recetas/pastel-de-papa-y-acelga</v>
          </cell>
          <cell r="C90" t="str">
            <v>Receta de pastel de papa y acelga es deliciosa y nutritiva. Es una excelente opción para tener en cuenta en un menú saludable, y les encantará a tus comensales</v>
          </cell>
          <cell r="D90">
            <v>159</v>
          </cell>
          <cell r="E90" t="str">
            <v>Una receta perfecta para aprovechar cualquier verdura de temporada y ofrecer a tus comensales un sabor único. ¡Descubre cómo preparar esta receta aquí!</v>
          </cell>
          <cell r="F90">
            <v>151</v>
          </cell>
          <cell r="H90" t="str">
            <v>Aprobado 20-09-2023</v>
          </cell>
          <cell r="I90" t="str">
            <v>IBS</v>
          </cell>
          <cell r="J90" t="str">
            <v>NO</v>
          </cell>
        </row>
        <row r="91">
          <cell r="B91" t="str">
            <v>https://www.nestleprofessional-latam.com/cl/recetas/empolvados-con-manjar-nestle</v>
          </cell>
          <cell r="C91" t="str">
            <v>Los empolvados con manjar NESTLÉ® son un postre con sabor único, un pequeño postre con un gran sabor. Deleita a tu clientes preparando esta receta.</v>
          </cell>
          <cell r="D91">
            <v>147</v>
          </cell>
          <cell r="E91" t="str">
            <v>Agrega a tu menú estos deliciosos Empolvados con Manjar Nestlé® y sorprende a tus comensales y clientes. ¡Visítanos ahora y conoce la receta completa!</v>
          </cell>
          <cell r="F91">
            <v>150</v>
          </cell>
          <cell r="H91" t="str">
            <v>Aprobado 20-09-2023</v>
          </cell>
          <cell r="I91" t="str">
            <v>IBS</v>
          </cell>
          <cell r="J91" t="str">
            <v>NO</v>
          </cell>
        </row>
        <row r="92">
          <cell r="B92" t="str">
            <v>https://www.nestleprofessional-latam.com/cl/recetas/galletas-linzer</v>
          </cell>
          <cell r="C92" t="str">
            <v/>
          </cell>
          <cell r="D92">
            <v>0</v>
          </cell>
          <cell r="E92" t="str">
            <v>Agrega al menú de tu negocio esta deliciosa y fácil receta de Galletas Linzer y deleita el paladar de tus comensales. ¡Conoce la receta completa aquí!</v>
          </cell>
          <cell r="F92">
            <v>150</v>
          </cell>
          <cell r="H92" t="str">
            <v>Aprobado 20-09-2023</v>
          </cell>
          <cell r="I92" t="str">
            <v>IBS</v>
          </cell>
          <cell r="J92" t="str">
            <v>NO</v>
          </cell>
        </row>
        <row r="93">
          <cell r="B93" t="str">
            <v>https://www.nestleprofessional-latam.com/cl/recetas/ceviche-mixto-y-suspiro-limeno</v>
          </cell>
          <cell r="C93" t="str">
            <v/>
          </cell>
          <cell r="D93">
            <v>0</v>
          </cell>
          <cell r="E93" t="str">
            <v>Incorpora al menú de tu negocio esta deliciosa receta de Ceviche Mixto y Suspiro Limeño para deleitar el paladar de tus comensales. ¡Conoce la receta aquí!</v>
          </cell>
          <cell r="F93">
            <v>155</v>
          </cell>
          <cell r="H93" t="str">
            <v>Aprobado 20-09-2023</v>
          </cell>
          <cell r="I93" t="str">
            <v>IBS</v>
          </cell>
          <cell r="J93" t="str">
            <v>NO</v>
          </cell>
        </row>
        <row r="94">
          <cell r="B94" t="str">
            <v>https://www.nestleprofessional-latam.com/cl/recetas/postres-de-siempre-leche-asada-nevada-y-arroz-con-leche</v>
          </cell>
          <cell r="C94" t="str">
            <v/>
          </cell>
          <cell r="D94">
            <v>0</v>
          </cell>
          <cell r="E94" t="str">
            <v>Agrega al menú de tu negocio esta deliciosa receta de Leche asada, nevada y arroz de leche y deleita el paladar de tus comensales. ¡Conoce la receta aquí!</v>
          </cell>
          <cell r="F94">
            <v>154</v>
          </cell>
          <cell r="H94" t="str">
            <v>Aprobado 20-09-2023</v>
          </cell>
          <cell r="I94" t="str">
            <v>IBS</v>
          </cell>
          <cell r="J94" t="str">
            <v>NO</v>
          </cell>
        </row>
        <row r="95">
          <cell r="B95" t="str">
            <v>https://www.nestleprofessional-latam.com/cl/recetas/pechuga-de-pavo-rellena-acompanado-de-pure-de-berenjenas</v>
          </cell>
          <cell r="C95" t="str">
            <v/>
          </cell>
          <cell r="D95">
            <v>0</v>
          </cell>
          <cell r="E95" t="str">
            <v>Agrega al menú de tu negocio esta receta de pechuga de pollo rellena acompañado de puré de berenjenas y deleita el paladar de tus comensales. ¡Conoce más!</v>
          </cell>
          <cell r="F95">
            <v>154</v>
          </cell>
          <cell r="H95" t="str">
            <v>Aprobado 20-09-2023</v>
          </cell>
          <cell r="I95" t="str">
            <v>IBS</v>
          </cell>
          <cell r="J95" t="str">
            <v>NO</v>
          </cell>
        </row>
        <row r="96">
          <cell r="B96" t="str">
            <v>https://www.nestleprofessional-latam.com/cl/recetas/plateada-de-vacuno-al-jugo-con-papas-duquesas</v>
          </cell>
          <cell r="C96" t="str">
            <v/>
          </cell>
          <cell r="D96">
            <v>0</v>
          </cell>
          <cell r="E96" t="str">
            <v>Agrega al menú de tu negocio esta deliciosa y fácil receta de Plateada de vacuno y deleita el paladar de tus comensales. ¡Conoce la receta completa aquí!</v>
          </cell>
          <cell r="F96">
            <v>153</v>
          </cell>
          <cell r="H96" t="str">
            <v>Aprobado 20-09-2023</v>
          </cell>
          <cell r="I96" t="str">
            <v>IBS</v>
          </cell>
          <cell r="J96" t="str">
            <v>NO</v>
          </cell>
        </row>
        <row r="97">
          <cell r="B97" t="str">
            <v>https://www.nestleprofessional-latam.com/cl/recetas/guiso-de-mote-y-camarones</v>
          </cell>
          <cell r="C97" t="str">
            <v/>
          </cell>
          <cell r="D97">
            <v>0</v>
          </cell>
          <cell r="E97" t="str">
            <v>Agrega al menú de tu negocio esta deliciosa receta de Guiso de Mote y Camarones y deleita el paladar de tus comensales. ¡Conoce la receta completa aquí!</v>
          </cell>
          <cell r="F97">
            <v>152</v>
          </cell>
          <cell r="H97" t="str">
            <v>Aprobado 20-09-2023</v>
          </cell>
          <cell r="I97" t="str">
            <v>IBS</v>
          </cell>
          <cell r="J97" t="str">
            <v>NO</v>
          </cell>
        </row>
        <row r="98">
          <cell r="B98" t="str">
            <v>https://www.nestleprofessional-latam.com/cl/recetas/milanesas-con-pure-de-berenjenas</v>
          </cell>
          <cell r="C98" t="str">
            <v/>
          </cell>
          <cell r="D98">
            <v>0</v>
          </cell>
          <cell r="E98" t="str">
            <v>Añade al menú de tu negocio esta deliciosa receta de Milanesas con Puré de berenjenas y deleita el paladar de tus comensales. ¡Conoce la receta completa!</v>
          </cell>
          <cell r="F98">
            <v>153</v>
          </cell>
          <cell r="H98" t="str">
            <v>Aprobado 20-09-2023</v>
          </cell>
          <cell r="I98" t="str">
            <v>IBS</v>
          </cell>
          <cell r="J98" t="str">
            <v>NO</v>
          </cell>
        </row>
        <row r="99">
          <cell r="B99" t="str">
            <v>https://www.nestleprofessional-latam.com/cl/recetas/chupe-de-jaibas</v>
          </cell>
          <cell r="C99" t="str">
            <v/>
          </cell>
          <cell r="D99">
            <v>0</v>
          </cell>
          <cell r="E99" t="str">
            <v>Incorpora al menú de tu negocio esta deliciosa y fácil receta de Chupes de Jaibas y deleita el paladar de tus comensales. ¡Conoce la receta completa aquí!</v>
          </cell>
          <cell r="F99">
            <v>154</v>
          </cell>
          <cell r="H99" t="str">
            <v>Aprobado 20-09-2023</v>
          </cell>
          <cell r="I99" t="str">
            <v>IBS</v>
          </cell>
          <cell r="J99" t="str">
            <v>NO</v>
          </cell>
        </row>
        <row r="100">
          <cell r="B100" t="str">
            <v>https://www.nestleprofessional-latam.com/cl/recetas/quinoa-atomatada</v>
          </cell>
          <cell r="C100" t="str">
            <v>Una receta saludable dequinoa atomatada que le encantará a tus clientes,es por eso que NESTLÉ® Professional te enseña a prepararla. ¡Conocela aquí!</v>
          </cell>
          <cell r="D100">
            <v>147</v>
          </cell>
          <cell r="E100" t="str">
            <v>Disfruta esta deliciosa Quínoa Atomatada con Salsa deshidratada de Tomate Maggi de Nestlé Professional y cautiva a tus comensales con su increíble sabor.</v>
          </cell>
          <cell r="F100">
            <v>153</v>
          </cell>
          <cell r="H100" t="str">
            <v>Aprobado 20-09-2023</v>
          </cell>
          <cell r="I100" t="str">
            <v>IBS</v>
          </cell>
          <cell r="J100" t="str">
            <v>NO</v>
          </cell>
        </row>
        <row r="101">
          <cell r="B101" t="str">
            <v>https://www.nestleprofessional-latam.com/cl/tu-rincon-pastelero</v>
          </cell>
          <cell r="C101" t="str">
            <v/>
          </cell>
          <cell r="D101">
            <v>0</v>
          </cell>
          <cell r="E101" t="str">
            <v>En Tu Rincón Pastelero encuentra todos los productos de Nestlé Professional que te ayudarán a preparar las más ricas recetas. ¡Ingresa y descubre más!</v>
          </cell>
          <cell r="F101">
            <v>150</v>
          </cell>
          <cell r="H101" t="str">
            <v>Aprobado 20-09-2023</v>
          </cell>
          <cell r="I101" t="str">
            <v>IBS</v>
          </cell>
          <cell r="J101" t="str">
            <v>NO</v>
          </cell>
        </row>
        <row r="102">
          <cell r="B102" t="str">
            <v>https://www.nestleprofessional-latam.com/cl/tendencias-e-ideas/nutripro-todo-sobre-el-balance</v>
          </cell>
          <cell r="C102" t="str">
            <v>Conoce nuestra revista NUTRIPRO® todo sobre el balance que habla sobre equilibrar los aliementos en la mesa para evitar problemas de salud. ¡Conoce más aquí!</v>
          </cell>
          <cell r="D102">
            <v>157</v>
          </cell>
          <cell r="E102" t="str">
            <v>Descarga las revistas NutriPro aquí en Nestlé Professional Chile y obtén más información para preparar comidas balanceadas y saludables en tu negocio.</v>
          </cell>
          <cell r="F102">
            <v>150</v>
          </cell>
          <cell r="H102" t="str">
            <v>Aprobado 20-09-2023</v>
          </cell>
          <cell r="I102" t="str">
            <v>IBS</v>
          </cell>
          <cell r="J102" t="str">
            <v>NO</v>
          </cell>
        </row>
        <row r="103">
          <cell r="B103" t="str">
            <v>https://www.nestleprofessional-latam.com/cl/tendencias-e-ideas/e-commerce-en-tiempo-de-covid</v>
          </cell>
          <cell r="C103" t="str">
            <v>e-commerce en tiempo de covid relacionado con productos alimenticios se ha consolidado como uno de los nuevos canales de ventas. ¡Conoce más al respecto aquí!</v>
          </cell>
          <cell r="D103">
            <v>158</v>
          </cell>
          <cell r="E103" t="str">
            <v xml:space="preserve">Conoce más sobre el E-commerce de alimentos en tiempo de Covid, una tendencia que llegó para quedarse. ¡Ingresa ahora y encuentra más información aquí! </v>
          </cell>
          <cell r="F103">
            <v>152</v>
          </cell>
          <cell r="H103" t="str">
            <v>Aprobado 20-09-2023</v>
          </cell>
          <cell r="I103" t="str">
            <v>IBS</v>
          </cell>
          <cell r="J103" t="str">
            <v>NO</v>
          </cell>
        </row>
        <row r="104">
          <cell r="B104" t="str">
            <v>https://www.nestleprofessional-latam.com/cl/tendencias-e-ideas/el-rol-del-restaurante-en-la-reduccion-de-la-basura</v>
          </cell>
          <cell r="C104" t="str">
            <v>¿Alguna vez te has preguntado cuánto desperdicio produce tu negocio? Incluso, si eres del tipo de persona que, apuesta por el medio ambiente. ¡Conoce más aquí!</v>
          </cell>
          <cell r="D104">
            <v>159</v>
          </cell>
          <cell r="E104" t="str">
            <v>¿Alguna vez te has preguntado cuánto desperdicio produce tu negocio? Aprende cómo reducir la basura y ser responsables ambientalmente desde tu operación.</v>
          </cell>
          <cell r="F104">
            <v>153</v>
          </cell>
          <cell r="H104" t="str">
            <v>Aprobado 20-09-2023</v>
          </cell>
          <cell r="I104" t="str">
            <v>IBS</v>
          </cell>
          <cell r="J104" t="str">
            <v>NO</v>
          </cell>
        </row>
        <row r="105">
          <cell r="B105" t="str">
            <v>https://www.nestleprofessional-latam.com/cl/tendencias-e-ideas/las-nuevas-alternativas</v>
          </cell>
          <cell r="C105" t="str">
            <v>Dentro de las alternativas de carne basada en plantas, existen diversas, e incluso innumerables, opciones. ¡Conoce más aquí!</v>
          </cell>
          <cell r="D105">
            <v>124</v>
          </cell>
          <cell r="E105" t="str">
            <v xml:space="preserve">Descubre nuevas alternativas a base de plantas para sumar al menú de tu negocio y así atender las necesidades de tus comensales vegetarianos o veganos. </v>
          </cell>
          <cell r="F105">
            <v>152</v>
          </cell>
          <cell r="H105" t="str">
            <v>Aprobado 20-09-2023</v>
          </cell>
          <cell r="I105" t="str">
            <v>IBS</v>
          </cell>
          <cell r="J105" t="str">
            <v>NO</v>
          </cell>
        </row>
        <row r="106">
          <cell r="B106" t="str">
            <v>https://www.nestleprofessional-latam.com/cl/tendencias-e-ideas/dark-kitchens-la-alternativa-del-foodservice-ante-la-pandemia</v>
          </cell>
          <cell r="C106" t="str">
            <v>dark kitchens la alternativa del foodservice ante la pandemia Este concepto fue creado en la pandemia ya que no se podía atender al público.¡Conoce mas aquí!</v>
          </cell>
          <cell r="D106">
            <v>157</v>
          </cell>
          <cell r="E106" t="str">
            <v>La dark kitchen es la nueva alternativa de foodservice en la que se producen preparaciones exclusivamente para venta a domicilio. ¡Descubre cómo funciona!</v>
          </cell>
          <cell r="F106">
            <v>154</v>
          </cell>
          <cell r="H106" t="str">
            <v>Aprobado 20-09-2023</v>
          </cell>
          <cell r="I106" t="str">
            <v>IBS</v>
          </cell>
          <cell r="J106" t="str">
            <v>NO</v>
          </cell>
        </row>
        <row r="107">
          <cell r="B107" t="str">
            <v>https://www.nestleprofessional-latam.com/cl/tendencias-e-ideas/legumbres</v>
          </cell>
          <cell r="C107" t="str">
            <v>La palabra legumbre proviene del latín legume o leguminis que se designaba a semilla comestible. ¡Conoce más acerca de las legumbres aquí!</v>
          </cell>
          <cell r="D107">
            <v>138</v>
          </cell>
          <cell r="E107" t="str">
            <v>Claves para integrar las legumbres en tu menú y ofrecer opciones saludables y nutritivas a tus comensales. ¡Descubre más en Nestlé Professional Chile!</v>
          </cell>
          <cell r="F107">
            <v>150</v>
          </cell>
          <cell r="H107" t="str">
            <v>Aprobado 03-10-2023</v>
          </cell>
          <cell r="I107" t="str">
            <v>IBS</v>
          </cell>
          <cell r="J107" t="str">
            <v>NO</v>
          </cell>
        </row>
        <row r="108">
          <cell r="B108" t="str">
            <v>https://www.nestleprofessional-latam.com/cl/tendencias-e-ideas/como-ahorrar-recursos-en-la-cocina</v>
          </cell>
          <cell r="C108" t="str">
            <v>¿Cómo ahorrar recursos en la cocina? Todas aquellas personas involucradas con el foodservice han aprendido a exprimir hasta la última gota de sus ingredientes.</v>
          </cell>
          <cell r="D108">
            <v>159</v>
          </cell>
          <cell r="E108" t="str">
            <v>Conoce aquí cómo ahorrar recursos en tu cocina y mejorar la sostenibilidad de tu negocio con los consejos de Nestlé Professional Chile. ¡Haz clic aquí!</v>
          </cell>
          <cell r="F108">
            <v>151</v>
          </cell>
          <cell r="H108" t="str">
            <v>Aprobado 03-10-2024</v>
          </cell>
          <cell r="I108" t="str">
            <v>IBS</v>
          </cell>
          <cell r="J108" t="str">
            <v>NO</v>
          </cell>
        </row>
        <row r="109">
          <cell r="B109" t="str">
            <v>https://www.nestleprofessional-latam.com/cl/tendencias-e-ideas/prescindir-de-lo-que-supone-un-riesgo-de-desaparicion</v>
          </cell>
          <cell r="C109" t="str">
            <v>Como cocineros o profesionales de la industria food service, es muy tentador ofrecer productos que muchos otros locales simplemente no pueden. ¡Haz clic aquí!</v>
          </cell>
          <cell r="D109">
            <v>158</v>
          </cell>
          <cell r="E109" t="str">
            <v>Descubre cómo evitar riesgos de desaparición en la industria de alimentos con las tendencias actuales. Halla la solución con Nestlé Professional Chile.</v>
          </cell>
          <cell r="F109">
            <v>151</v>
          </cell>
          <cell r="H109" t="str">
            <v>Aprobado 03-10-2025</v>
          </cell>
          <cell r="I109" t="str">
            <v>IBS</v>
          </cell>
          <cell r="J109" t="str">
            <v>NO</v>
          </cell>
        </row>
        <row r="110">
          <cell r="B110" t="str">
            <v>https://www.nestleprofessional-latam.com/cl/tendencias-e-ideas/manipulacion</v>
          </cell>
          <cell r="C110" t="str">
            <v>Conoce la importancia de una manipulación de alimentos correcta, 5 claves de la inocuidad y requisitos que debes cumplir ante la autoridad sanitaria</v>
          </cell>
          <cell r="D110">
            <v>148</v>
          </cell>
          <cell r="E110" t="str">
            <v>Aprende sobre la manipulación de alimentos correcta, 5 claves de la inocuidad y requisitos a cumplir ante la autoridad sanitaria para operar adecuadamente.</v>
          </cell>
          <cell r="F110">
            <v>155</v>
          </cell>
          <cell r="H110" t="str">
            <v>Aprobado 03-10-2026</v>
          </cell>
          <cell r="I110" t="str">
            <v>IBS</v>
          </cell>
          <cell r="J110" t="str">
            <v>NO</v>
          </cell>
        </row>
        <row r="111">
          <cell r="B111" t="str">
            <v>https://www.nestleprofessional-latam.com/cl/tendencias-e-ideas/mas-plantas-en-el-plato</v>
          </cell>
          <cell r="C111" t="str">
            <v>Más plantas en el plato. Como un experto en Foodservice es importante que usted lidere estas tendencias. Claro, no es necesario que abandone su menú actual.</v>
          </cell>
          <cell r="D111">
            <v>156</v>
          </cell>
          <cell r="E111" t="str">
            <v>Mejora tu oferta de alimentos con más opciones de platillos a base de plantas. Ingresa y explora las tendencias actuales de la mano de Nestlé Professional.</v>
          </cell>
          <cell r="F111">
            <v>155</v>
          </cell>
          <cell r="H111" t="str">
            <v>Aprobado 03-10-2027</v>
          </cell>
          <cell r="I111" t="str">
            <v>IBS</v>
          </cell>
          <cell r="J111" t="str">
            <v>NO</v>
          </cell>
        </row>
        <row r="112">
          <cell r="B112" t="str">
            <v>https://www.nestleprofessional-latam.com/cl/tendencias-e-ideas/ordenes-compra</v>
          </cell>
          <cell r="C112" t="str">
            <v>Las órdenes de compra te permiten organizar y optimizar tu presupuesto. En esta nota te contamos algunos consejos para ordenarlas con mayor facilidad</v>
          </cell>
          <cell r="D112">
            <v>149</v>
          </cell>
          <cell r="E112" t="str">
            <v>Las órdenes de compra te permiten organizar y optimizar tu presupuesto. Descubre aquí algunos consejos para ordenarlas con facilidad y de forma eficiente.</v>
          </cell>
          <cell r="F112">
            <v>154</v>
          </cell>
          <cell r="H112" t="str">
            <v>Aprobado 03-10-2028</v>
          </cell>
          <cell r="I112" t="str">
            <v>IBS</v>
          </cell>
          <cell r="J112" t="str">
            <v>NO</v>
          </cell>
        </row>
        <row r="113">
          <cell r="B113" t="str">
            <v>https://www.nestleprofessional-latam.com/cl/tendencias-e-ideas/el-impacto-del-corona-virus-en-la-industria-del-foodservice</v>
          </cell>
          <cell r="C113" t="str">
            <v>La industria global de Foodservice ha experimentado cambios significativos en los últimos años. Conoce el impacto que se ha generado en la industria</v>
          </cell>
          <cell r="D113">
            <v>148</v>
          </cell>
          <cell r="E113" t="str">
            <v>La industria de Foodservice ha experimentado grandes cambios recientemente. ¡Conoce cómo impactó el coronavirus y las acciones para mantenernos vigentes!</v>
          </cell>
          <cell r="F113">
            <v>153</v>
          </cell>
          <cell r="H113" t="str">
            <v>Aprobado 03-10-2029</v>
          </cell>
          <cell r="I113" t="str">
            <v>IBS</v>
          </cell>
          <cell r="J113" t="str">
            <v>NO</v>
          </cell>
        </row>
        <row r="114">
          <cell r="B114" t="str">
            <v>https://www.nestleprofessional-latam.com/cl/recetas/souffle-de-manjar</v>
          </cell>
          <cell r="C114" t="str">
            <v>NESTLÉ® DOCELLO® trae para ti esta deliciosa receta de souffle de manjar para que delites a tus comensales con este delicioso postre.¡Conoce la receta aquí!</v>
          </cell>
          <cell r="D114">
            <v>156</v>
          </cell>
          <cell r="E114" t="str">
            <v>Nestlé® Docello® trae para ti esta deliciosa receta de souffle de manjar para que delites a tus comensales con este delicioso postre. ¡Conoce la receta!</v>
          </cell>
          <cell r="F114">
            <v>152</v>
          </cell>
          <cell r="H114" t="str">
            <v>Aprobado 03-10-2030</v>
          </cell>
          <cell r="I114" t="str">
            <v>IBS</v>
          </cell>
          <cell r="J114" t="str">
            <v>NO</v>
          </cell>
        </row>
        <row r="115">
          <cell r="B115" t="str">
            <v>https://www.nestleprofessional-latam.com/cl/nestle-docello/postre-nestle-docello-panna-cotta-600g</v>
          </cell>
          <cell r="C115" t="str">
            <v>Producto deshidratado en polvo formulado para preparar una Panna Cotta con todo el sabor tradicional italiano. Rinde 50 porciones Contiene saborizantes naturales Sin colorantes Formato Food Service Almacenamiento: 24 meses de vida en anaquel. Mantener en lugar fresco y seco (20 °C). Una vez abierto cerrar cuidadosamente y utilizar lo antes posible.</v>
          </cell>
          <cell r="D115">
            <v>350</v>
          </cell>
          <cell r="E115" t="str">
            <v>Agrega al menú de tu negocio esta deliciosa y fácil receta de Postre Panna Cotta y deleita el paladar de tus comensales. ¡Conoce la receta completa aquí!</v>
          </cell>
          <cell r="F115">
            <v>153</v>
          </cell>
          <cell r="H115" t="str">
            <v>Aprobado 03-10-2031</v>
          </cell>
          <cell r="I115" t="str">
            <v>IBS</v>
          </cell>
          <cell r="J115" t="str">
            <v>NO</v>
          </cell>
        </row>
        <row r="116">
          <cell r="B116" t="str">
            <v>https://www.nestleprofessional-latam.com/cl/nestle-docello/postre-mousse-blanco</v>
          </cell>
          <cell r="C116" t="str">
            <v>Postre Postre NESTLÉ® DOCELLO® Mousse Blanco postre especialmente desarrollada por nuestros Chefs. Se puede utilizar como base de mousse reemplazando el agua por pulpa</v>
          </cell>
          <cell r="D116">
            <v>167</v>
          </cell>
          <cell r="E116" t="str">
            <v>Añade al menú de tu negocio esta deliciosa y fácil receta de Postre Mousse Blanco y deleita el paladar de tus comensales. ¡Conoce la receta completa aquí!</v>
          </cell>
          <cell r="F116">
            <v>154</v>
          </cell>
          <cell r="H116" t="str">
            <v>Aprobado 03-10-2032</v>
          </cell>
          <cell r="I116" t="str">
            <v>IBS</v>
          </cell>
          <cell r="J116" t="str">
            <v>NO</v>
          </cell>
        </row>
        <row r="117">
          <cell r="B117" t="str">
            <v>https://www.nestleprofessional-latam.com/cl/tendencias-e-ideas/8-maneras-de-vender-mas-bebidas</v>
          </cell>
          <cell r="C117" t="str">
            <v>8 maneras de vender mas bebidas Las bebidas, ya sean calientes o frías, alcohólicas o no alcohólicas, tienen un gran impacto en su rentabilidad. ¡Haz clic aquí!</v>
          </cell>
          <cell r="D117">
            <v>160</v>
          </cell>
          <cell r="E117" t="str">
            <v>Las bebidas calientes o frías tienen un gran impacto en la rentabilidad de tu negocio. Descubre 8 maneras de vender bebidas para generar más utilidades.</v>
          </cell>
          <cell r="F117">
            <v>152</v>
          </cell>
          <cell r="H117" t="str">
            <v>Aprobado 03-10-2033</v>
          </cell>
          <cell r="I117" t="str">
            <v>IBS</v>
          </cell>
          <cell r="J117" t="str">
            <v>NO</v>
          </cell>
        </row>
        <row r="118">
          <cell r="B118" t="str">
            <v>https://www.nestleprofessional-latam.com/cl/tendencias-e-ideas/endulce-sus-ganancias-con-postres</v>
          </cell>
          <cell r="C118" t="str">
            <v>Endulce sus ganancias con postres Todos disfrutan de un final dulce para una comida. Dé a sus clientes una selección de postres. ¡Conoce más al respecto aquí!</v>
          </cell>
          <cell r="D118">
            <v>158</v>
          </cell>
          <cell r="E118" t="str">
            <v>Todos disfrutan de un final dulce para su comida. Ofrece a tus clientes una amplia selección de postres y disfruta de ganancias sorprendentes. ¡Lee más!</v>
          </cell>
          <cell r="F118">
            <v>152</v>
          </cell>
          <cell r="H118" t="str">
            <v>Aprobado 03-10-2034</v>
          </cell>
          <cell r="I118" t="str">
            <v>IBS</v>
          </cell>
          <cell r="J118" t="str">
            <v>NO</v>
          </cell>
        </row>
        <row r="119">
          <cell r="B119" t="str">
            <v>https://www.nestleprofessional-latam.com/cl/tendencias-e-ideas/nutripro-una-nueva-manera-de-manipular-las-bebidas</v>
          </cell>
          <cell r="C119" t="str">
            <v>Los consumidores todavía anhelan el café y otras bebidas exclusivas, pero también quieren medidas adicionales para proteger su salud.</v>
          </cell>
          <cell r="D119">
            <v>133</v>
          </cell>
          <cell r="E119" t="str">
            <v>Los consumidores todavía anhelan el café y otras bebidas exclusivas, pero también quieren medidas adicionales para proteger su salud. ¡Conoce más aquí!</v>
          </cell>
          <cell r="F119">
            <v>151</v>
          </cell>
          <cell r="H119" t="str">
            <v>Aprobado 03-10-2035</v>
          </cell>
          <cell r="I119" t="str">
            <v>IBS</v>
          </cell>
          <cell r="J119" t="str">
            <v>NO</v>
          </cell>
        </row>
        <row r="120">
          <cell r="B120" t="str">
            <v>https://www.nestleprofessional-latam.com/cl/tendencias-e-ideas/te-presentamos-aldo</v>
          </cell>
          <cell r="C120" t="str">
            <v>Te presentamos a ALDO™ es el dispensador automático perfecto para los amantes del café, ya que obtienes la taza perfecta con solo oprimir un botón.</v>
          </cell>
          <cell r="D120">
            <v>147</v>
          </cell>
          <cell r="E120" t="str">
            <v>Prueba el dosificador automático de bebidas en polvo Aldo. Al ser pequeño y fácil de usar es ideal para oficina, salas y en eventos corporativos externos.</v>
          </cell>
          <cell r="F120">
            <v>154</v>
          </cell>
          <cell r="H120" t="str">
            <v>Aprobado 03-10-2036</v>
          </cell>
          <cell r="I120" t="str">
            <v>IBS</v>
          </cell>
          <cell r="J120" t="str">
            <v>NO</v>
          </cell>
        </row>
        <row r="121">
          <cell r="B121" t="str">
            <v>https://www.nestleprofessional-latam.com/cl/tendencias-e-ideas/que-hay-de-nuevo-en-su-menu-de-cafe</v>
          </cell>
          <cell r="C121" t="str">
            <v>¿Qué hay de nuevo en su menú de café?. El mundo del café está al borde, tambaleándose entre el pasado y el futuro. ¡Conoce más al respecto aquí!</v>
          </cell>
          <cell r="D121">
            <v>144</v>
          </cell>
          <cell r="E121" t="str">
            <v>Descubre nuevas tendencias para tu menú de café. Seduce a tus clientes con sabores únicos y bebidas refrescantes. ¡Renueva tu oferta y conquista paladares!</v>
          </cell>
          <cell r="F121">
            <v>155</v>
          </cell>
          <cell r="H121" t="str">
            <v>Aprobado 03-10-2037</v>
          </cell>
          <cell r="I121" t="str">
            <v>IBS</v>
          </cell>
          <cell r="J121" t="str">
            <v>NO</v>
          </cell>
        </row>
        <row r="122">
          <cell r="B122" t="str">
            <v>https://www.nestleprofessional-latam.com/cl/tendencias-e-ideas/ajustar-el-menu-tiempos-actuales</v>
          </cell>
          <cell r="C122" t="str">
            <v>La situación actual no sólo ha cambiado nuestra forma de ofrecer alimentos, sino que también lo que buscan los comensales.</v>
          </cell>
          <cell r="D122">
            <v>122</v>
          </cell>
          <cell r="E122" t="str">
            <v>La situación actual no solo ha cambiado nuestra forma de ofrecer alimentos, sino que también lo que buscan los comensales. ¡Conoce cómo actualizar tu menú!</v>
          </cell>
          <cell r="F122">
            <v>155</v>
          </cell>
          <cell r="H122" t="str">
            <v>Aprobado 03-10-2038</v>
          </cell>
          <cell r="I122" t="str">
            <v>IBS</v>
          </cell>
          <cell r="J122" t="str">
            <v>NO</v>
          </cell>
        </row>
        <row r="123">
          <cell r="B123" t="str">
            <v>https://www.nestleprofessional-latam.com/cl/tendencias-e-ideas/menus-para-millennials-lo-que-usted-necesita-saber</v>
          </cell>
          <cell r="C123" t="str">
            <v>¡Los Millennials están llegando! Aprenda cómo este grupo demográfico pronto será la fuente de la mayor parte de su negocio. Ellos tienen diferentes hábitos y gustos que los Boomers. Adelántese y esté listo para este cambio cultural.</v>
          </cell>
          <cell r="D123">
            <v>232</v>
          </cell>
          <cell r="E123" t="str">
            <v>Descubre cómo los millennials pronto serán la fuente de la mayor parte de tu negocio. ¡Ingresa y aprende cómo estar listo para satisfacer sus necesidades!</v>
          </cell>
          <cell r="F123">
            <v>154</v>
          </cell>
          <cell r="H123" t="str">
            <v>Aprobado 03-10-2039</v>
          </cell>
          <cell r="I123" t="str">
            <v>IBS</v>
          </cell>
          <cell r="J123" t="str">
            <v>NO</v>
          </cell>
        </row>
        <row r="124">
          <cell r="B124" t="str">
            <v>https://www.nestleprofessional-latam.com/cl/tendencias-e-ideas/plant-based-meal</v>
          </cell>
          <cell r="C124" t="str">
            <v>Plant based meal. Actualmente las personas de todo el mundo buscan formas de reducir su consumo de carne debido a múltiples preocupaciones. ¡Conoce más aquí!</v>
          </cell>
          <cell r="D124">
            <v>157</v>
          </cell>
          <cell r="E124" t="str">
            <v>Hoy las personas buscan reducir el consumo de carne, por eso descubre las alternativas vegetales nutritivas y sostenibles para preparar a tus clientes.</v>
          </cell>
          <cell r="F124">
            <v>151</v>
          </cell>
          <cell r="H124" t="str">
            <v>Aprobado 03-10-2040</v>
          </cell>
          <cell r="I124" t="str">
            <v>IBS</v>
          </cell>
          <cell r="J124" t="str">
            <v>NO</v>
          </cell>
        </row>
        <row r="125">
          <cell r="B125" t="str">
            <v>https://www.nestleprofessional-latam.com/cl/tendencias-e-ideas/vaya-al-grano</v>
          </cell>
          <cell r="C125" t="str">
            <v>Los granos sanos y saludables han existido desde hace miles de años, pero el interés en ellos se está generando en este momento.</v>
          </cell>
          <cell r="D125">
            <v>128</v>
          </cell>
          <cell r="E125" t="str">
            <v>Los granos existen desde hace miles de años, pero el interés en ellos es reciente. ¡Conoce su importancia y cómo incluirlos en las recetas de tu menú!</v>
          </cell>
          <cell r="F125">
            <v>150</v>
          </cell>
          <cell r="H125" t="str">
            <v>Aprobado 03-10-2041</v>
          </cell>
          <cell r="I125" t="str">
            <v>IBS</v>
          </cell>
          <cell r="J125" t="str">
            <v>NO</v>
          </cell>
        </row>
        <row r="126">
          <cell r="B126" t="str">
            <v>https://www.nestleprofessional-latam.com/cl/tendencias-e-ideas/protocolo-covid-19-sugerido-para-empresas-de-la-industria</v>
          </cell>
          <cell r="C126" t="str">
            <v>El mundo de la Gastronomía ha sido uno de los más afectados, el hecho de tener contacto directo con el público, la manipulación de alimentos y. ¡Haz clic aquí!</v>
          </cell>
          <cell r="D126">
            <v>159</v>
          </cell>
          <cell r="E126" t="str">
            <v>El mundo de la Gastronomía ha sido uno de los más afectados, el hecho de tener contacto directo con el público, la manipulación de alimentos. ¡Haz clic!</v>
          </cell>
          <cell r="F126">
            <v>152</v>
          </cell>
          <cell r="H126" t="str">
            <v>Aprobado 03-10-2042</v>
          </cell>
          <cell r="I126" t="str">
            <v>IBS</v>
          </cell>
          <cell r="J126" t="str">
            <v>NO</v>
          </cell>
        </row>
        <row r="127">
          <cell r="B127" t="str">
            <v>https://www.nestleprofessional-latam.com/cl/tendencias-e-ideas/pequenos-cambios-un-gran-impacto</v>
          </cell>
          <cell r="C127" t="str">
            <v>pequenos cambios un gran impacto En el contexto de pandemia, son muchos los restaurantes que se han atrevido a incursionar en el mundo de la comida a domicilio</v>
          </cell>
          <cell r="D127">
            <v>159</v>
          </cell>
          <cell r="E127" t="str">
            <v>En el contexto de pandemia, son muchos los restaurantes que se han atrevido a incursionar en el mundo de la comida a domicilio. ¡Ingresa y conoce más!</v>
          </cell>
          <cell r="F127">
            <v>150</v>
          </cell>
          <cell r="H127" t="str">
            <v>Aprobado 03-10-2043</v>
          </cell>
          <cell r="I127" t="str">
            <v>IBS</v>
          </cell>
          <cell r="J127" t="str">
            <v>NO</v>
          </cell>
        </row>
        <row r="128">
          <cell r="B128" t="str">
            <v>https://www.nestleprofessional-latam.com/cl/tendencias-e-ideas/preguntas-frecuentes-plant-based</v>
          </cell>
          <cell r="C128" t="str">
            <v>Conoce las preguntas frecuentes Plant Based de nuesto cappuccino preparado con leche vegetal. Con NESTLÉ® Professionals podrás mejorar tu negocio. ¡Haz clic aquí!</v>
          </cell>
          <cell r="D128">
            <v>162</v>
          </cell>
          <cell r="E128" t="str">
            <v>Resuelve tus dudas sobre Plant Based: ingredientes, preparación y mucho más. Conoce cómo ofrecer opciones vegetales irresistibles en tu negocio. ¡Haz clic!</v>
          </cell>
          <cell r="F128">
            <v>155</v>
          </cell>
          <cell r="H128" t="str">
            <v>Aprobado 03-10-2044</v>
          </cell>
          <cell r="I128" t="str">
            <v>IBS</v>
          </cell>
          <cell r="J128" t="str">
            <v>NO</v>
          </cell>
        </row>
        <row r="129">
          <cell r="B129" t="str">
            <v>https://www.nestleprofessional-latam.com/cl/tendencias-e-ideas/planetpro-el-dilema-de-las-sobras</v>
          </cell>
          <cell r="C129" t="str">
            <v>Planetpro el dilema de las sobras. Es común que se genere un excedente, por lo que cabe preguntarse ¿Qué se puede hacer con éste para reducir los desperdicios?</v>
          </cell>
          <cell r="D129">
            <v>159</v>
          </cell>
          <cell r="E129" t="str">
            <v>Planetpro el dilema de las sobras. Es común que se genere un excedente, por lo que cabe preguntarse ¿Qué se puede hacer para reducir los desperdicios?.</v>
          </cell>
          <cell r="F129">
            <v>151</v>
          </cell>
          <cell r="H129" t="str">
            <v>Aprobado 03-10-2045</v>
          </cell>
          <cell r="I129" t="str">
            <v>IBS</v>
          </cell>
          <cell r="J129" t="str">
            <v>NO</v>
          </cell>
        </row>
        <row r="130">
          <cell r="B130" t="str">
            <v>https://www.nestleprofessional-latam.com/cl/tendencias-e-ideas/recetario-kit-kat</v>
          </cell>
          <cell r="C130" t="str">
            <v>El chocolate Nestlé® más vendido del mundo, ahora en crema untable. ¡Lista para todo!</v>
          </cell>
          <cell r="D130">
            <v>85</v>
          </cell>
          <cell r="E130" t="str">
            <v>Explora las recetas que puedes preparar con Kit Kat el chocolate Nestlé® más vendido del mundo, ahora en crema untable. ¡A tus clientes les encantarán!</v>
          </cell>
          <cell r="F130">
            <v>151</v>
          </cell>
          <cell r="H130" t="str">
            <v>Aprobado 03-10-2046</v>
          </cell>
          <cell r="I130" t="str">
            <v>IBS</v>
          </cell>
          <cell r="J130" t="str">
            <v>NO</v>
          </cell>
        </row>
        <row r="131">
          <cell r="B131" t="str">
            <v>https://www.nestleprofessional-latam.com/cl/tendencias-e-ideas/tendencia-en-el-consumo-de-alimentos-libres-de-gluten</v>
          </cell>
          <cell r="C131" t="str">
            <v>Se conoce como alergia al gluten cuando el sistema inmunológico del organismo produce anticuerpos contra éste al consumir alimentos que lo contienen.</v>
          </cell>
          <cell r="D131">
            <v>149</v>
          </cell>
          <cell r="E131" t="str">
            <v>Descubre más sobre la tendencia en el consumo de alimentos libres de gluten y cómo ha impactado la industria para suplir las necesidades de tus comensales.</v>
          </cell>
          <cell r="F131">
            <v>155</v>
          </cell>
          <cell r="H131" t="str">
            <v>Aprobado 03-10-2047</v>
          </cell>
          <cell r="I131" t="str">
            <v>IBS</v>
          </cell>
          <cell r="J131" t="str">
            <v>NO</v>
          </cell>
        </row>
        <row r="132">
          <cell r="B132" t="str">
            <v>https://www.nestleprofessional-latam.com/cl/recetas/latte-navideno</v>
          </cell>
          <cell r="C132" t="str">
            <v>Se acerca la mejor época del año y con ella viene tu delicioso Latte Navideño.</v>
          </cell>
          <cell r="D132">
            <v>78</v>
          </cell>
          <cell r="E132" t="str">
            <v>En una de las épocas favoritas del año puedes aprovechar para sorprender a tus clientes con un delicioso latte navideño. ¡Prepara tu bebida con Nescafé®!</v>
          </cell>
          <cell r="F132">
            <v>153</v>
          </cell>
          <cell r="H132" t="str">
            <v>Aprobado 03-10-2048</v>
          </cell>
          <cell r="I132" t="str">
            <v>IBS</v>
          </cell>
          <cell r="J132" t="str">
            <v>NO</v>
          </cell>
        </row>
        <row r="133">
          <cell r="B133" t="str">
            <v>https://www.nestleprofessional-latam.com/cl/recetas/chilenitos-con-manjar-nestle</v>
          </cell>
          <cell r="C133" t="str">
            <v>Receta de chilenitos con manjar nestle esta tradicional receta es la preferida de muchos, es un postre delicioso que no puedes dejar de ofrecer a tus clientes</v>
          </cell>
          <cell r="D133">
            <v>158</v>
          </cell>
          <cell r="E133" t="str">
            <v>Receta clásica de chilenitos con manjar Nestlé, esta tradicional receta es la preferida de muchos, es un postre delicioso que le encantará a tus clientes.</v>
          </cell>
          <cell r="F133">
            <v>154</v>
          </cell>
          <cell r="H133" t="str">
            <v>Aprobado 03-10-2049</v>
          </cell>
          <cell r="I133" t="str">
            <v>IBS</v>
          </cell>
          <cell r="J133" t="str">
            <v>NO</v>
          </cell>
        </row>
        <row r="134">
          <cell r="B134" t="str">
            <v>https://www.nestleprofessional-latam.com/cl/nescafe-dolce-gusto/cafe-nescafe-dolce-gusto-cappuccino-skinny-16-capsulas</v>
          </cell>
          <cell r="C134" t="str">
            <v>Café Nescafé Dolce Gusto Cappuccino Skinny, un cappuccino más liviano, para potenciar tu negocio y disfruten sin culpa. Formato 16 Cápsulas Cápsulas de café y leche en polvo Contiene leche descremada Para preparar 8 tazas de Capuccino Skinny Diseñado para maquinas Nescafé Dolce Gusto</v>
          </cell>
          <cell r="D134">
            <v>284</v>
          </cell>
          <cell r="E134" t="str">
            <v>Disfruta el Café Nescafé® Dolce Gusto® Cappuccino Skinny de 16 cápsulas, más liviano con leche descremada y que tus clientes disfrutarán sin sentir culpa.</v>
          </cell>
          <cell r="F134">
            <v>154</v>
          </cell>
          <cell r="H134" t="str">
            <v>Aprobado 03-10-2050</v>
          </cell>
          <cell r="I134" t="str">
            <v>IBS</v>
          </cell>
          <cell r="J134" t="str">
            <v>NO</v>
          </cell>
        </row>
        <row r="135">
          <cell r="B135" t="str">
            <v>https://www.nestleprofessional-latam.com/cl/nescafe-dolce-gusto/cafe-nescafe-dolce-gusto-lungo-descaffeinato-16-capsulas</v>
          </cell>
          <cell r="C135" t="str">
            <v>Café Nescafé Dolce Gusto Lungo Descaffeinato, un espresso largo de sabor suave y sin cafeína. Ideal para potenciar tu negocio con el mejor sabor. Formato 16 Cápsulas Cápsulas de café tostado y molido Sin cafeína Para preparar 16 tazas de Café Lungo Descafeinado Diseñado para máquinas Nescafé Dolce Gusto</v>
          </cell>
          <cell r="D135">
            <v>304</v>
          </cell>
          <cell r="E135" t="str">
            <v>Delicioso Café Nescafé Dolce Gusto Lungo Descaffeinato, un espresso largo de sabor suave y sin cafeína. Ideal para potenciar tu negocio con el mejor sabor.</v>
          </cell>
          <cell r="F135">
            <v>155</v>
          </cell>
          <cell r="H135" t="str">
            <v>Aprobado 03-10-2051</v>
          </cell>
          <cell r="I135" t="str">
            <v>IBS</v>
          </cell>
          <cell r="J135" t="str">
            <v>NO</v>
          </cell>
        </row>
        <row r="136">
          <cell r="B136" t="str">
            <v>https://www.nestleprofessional-latam.com/cl/nescafe-dolce-gusto/cafe-nescafe-dolce-gusto-lungo-16-capsulas</v>
          </cell>
          <cell r="C136" t="str">
            <v>Café Nescafé Dolce Gusto Lungo, un espresso alargado para entregar un sabor más suave, aromas tostados, densa crema y mucho carácter. Logra potenciar tu negocio con este café tostado suave medio oscuro. Formato display 16 Cápsulas Cápsulas de café tostado y molido 100% Arábica Para preparar 16 tazas de Lungo Diseñado para máquinas Nescafé Dolce Gusto</v>
          </cell>
          <cell r="D136">
            <v>352</v>
          </cell>
          <cell r="E136" t="str">
            <v>Conoce el delicioso Café Nescafé® Dolce Gusto® Lungo de 16 cápsulas, un espresso con un sabor suave y delicioso aroma que tus clientes amarán. Descubre más</v>
          </cell>
          <cell r="F136">
            <v>155</v>
          </cell>
          <cell r="H136" t="str">
            <v>Aprobado 03-10-2052</v>
          </cell>
          <cell r="I136" t="str">
            <v>IBS</v>
          </cell>
          <cell r="J136" t="str">
            <v>NO</v>
          </cell>
        </row>
        <row r="137">
          <cell r="B137" t="str">
            <v>https://www.nestleprofessional-latam.com/cl/recetas/profiteroles</v>
          </cell>
          <cell r="C137" t="str">
            <v>Prepara de manera sencilla profiteroles para que delites a tus comensales con este delicioso postre.Deleita a tu clientes preparando esta receta. ¡Haz clic aquí!</v>
          </cell>
          <cell r="D137">
            <v>161</v>
          </cell>
          <cell r="E137" t="str">
            <v>Agrega al menú de tu negocio esta deliciosa receta de Profiteroles y deleita el paladar de tus comensales y clientes. ¡Ingresa y conoce la receta completa!</v>
          </cell>
          <cell r="F137">
            <v>155</v>
          </cell>
          <cell r="H137" t="str">
            <v>Aprobado 03-10-2053</v>
          </cell>
          <cell r="I137" t="str">
            <v>IBS</v>
          </cell>
          <cell r="J137" t="str">
            <v>NO</v>
          </cell>
        </row>
        <row r="138">
          <cell r="B138" t="str">
            <v>https://www.nestleprofessional-latam.com/cl/recetas/espuma-de-tiramisu-de-frambuesas</v>
          </cell>
          <cell r="C138" t="str">
            <v>NESTLÉ® DOCELLO® trae esta sencilla receta de espuma de tiramisu de frambuesas para que delites a tus comensales con este delicioso postre. ¡Conoce más aquí!</v>
          </cell>
          <cell r="D138">
            <v>157</v>
          </cell>
          <cell r="E138" t="str">
            <v>Nestlé® Docello® trae esta sencilla receta de espuma de tiramisu de frambuesas para que deleites a tus comensales con este delicioso postre. ¡Haz clic!</v>
          </cell>
          <cell r="F138">
            <v>151</v>
          </cell>
          <cell r="H138" t="str">
            <v>Aprobado 03-10-2054</v>
          </cell>
          <cell r="I138" t="str">
            <v>IBS</v>
          </cell>
          <cell r="J138" t="str">
            <v>NO</v>
          </cell>
        </row>
        <row r="139">
          <cell r="B139" t="str">
            <v>https://www.nestleprofessional-latam.com/cl/recetas/tartaleta-de-creme-brulee</v>
          </cell>
          <cell r="C139" t="str">
            <v>Prepara de manera sencilla tartaleta de creme brulee bicolor en tan solo 9 pasos tendras una deliciosa tartaleta para el deleite de tus comensales.</v>
          </cell>
          <cell r="D139">
            <v>147</v>
          </cell>
          <cell r="E139" t="str">
            <v>Prepara de manera sencilla una Tartaleta de Creme Brulee bicolor en tan solo 9 pasos, tendrás una deliciosa tartaleta para el deleite de tus comensales.</v>
          </cell>
          <cell r="F139">
            <v>152</v>
          </cell>
          <cell r="H139" t="str">
            <v>Aprobado 03-10-2055</v>
          </cell>
          <cell r="I139" t="str">
            <v>IBS</v>
          </cell>
          <cell r="J139" t="str">
            <v>NO</v>
          </cell>
        </row>
        <row r="140">
          <cell r="B140" t="str">
            <v>https://www.nestleprofessional-latam.com/cl/tendencias-e-ideas/nutripro-dulces-bebidas</v>
          </cell>
          <cell r="C140" t="str">
            <v>Conoce nuestra revista electrónica NUTRIPRO® dulces bebidas y aprende como preparar dulces benidas Sorprendelos con lo aprendiste. ¡Haz clic aquí!</v>
          </cell>
          <cell r="D140">
            <v>146</v>
          </cell>
          <cell r="E140" t="str">
            <v>Descarga las revistas Nutripro® Dulces y Bebidas para aprender ideas y tendencias que apoyarán la operación de tu negocio y ofrecer recetas balanceadas.</v>
          </cell>
          <cell r="F140">
            <v>152</v>
          </cell>
          <cell r="H140" t="str">
            <v>Aprobado 03-10-2056</v>
          </cell>
          <cell r="I140" t="str">
            <v>IBS</v>
          </cell>
          <cell r="J140" t="str">
            <v>NO</v>
          </cell>
        </row>
        <row r="141">
          <cell r="B141" t="str">
            <v>https://www.nestleprofessional-latam.com/cl/tendencias-e-ideas/seguridad-alimentaria-mantenga-su-operacion-saludable</v>
          </cell>
          <cell r="C141" t="str">
            <v>La seguridad alimentaria es una parte importante de tener éxito en el negocio del servicio de alimentos. La atención estricta al manejo del producto.</v>
          </cell>
          <cell r="D141">
            <v>149</v>
          </cell>
          <cell r="E141" t="str">
            <v>Presta atención al manejo del producto, a los procedimientos de cocina y la higiene del personal que ayudará a mantener tu operación saludable. ¡Haz clic!</v>
          </cell>
          <cell r="F141">
            <v>154</v>
          </cell>
          <cell r="H141" t="str">
            <v>Aprobado 03-10-2057</v>
          </cell>
          <cell r="I141" t="str">
            <v>IBS</v>
          </cell>
          <cell r="J141" t="str">
            <v>NO</v>
          </cell>
        </row>
        <row r="142">
          <cell r="B142" t="str">
            <v>https://www.nestleprofessional-latam.com/cl/tendencias-e-ideas/nutripro-mejores-practicas-para-fuera-del-hogar</v>
          </cell>
          <cell r="C142" t="str">
            <v>NUTRIPRO mejores prácticas para fuera del hogar. Mejorar las prácticas de higiene para cuidar a los comensales es una prioridad. ¡Conoce más al respecto aquí!</v>
          </cell>
          <cell r="D142">
            <v>158</v>
          </cell>
          <cell r="E142" t="str">
            <v>Mejorar las prácticas de higiene para cuidar a los comensales es prioridad. Conoce algunos tips útiles para cada área: salud, limpieza e instalaciones.</v>
          </cell>
          <cell r="F142">
            <v>151</v>
          </cell>
          <cell r="H142" t="str">
            <v>Aprobado 03-10-2058</v>
          </cell>
          <cell r="I142" t="str">
            <v>IBS</v>
          </cell>
          <cell r="J142" t="str">
            <v>NO</v>
          </cell>
        </row>
        <row r="143">
          <cell r="B143" t="str">
            <v>https://www.nestleprofessional-latam.com/cl/tendencias-e-ideas/nutripro-edicion-especial</v>
          </cell>
          <cell r="C143" t="str">
            <v>Conoce nuestra revista electrónica NUTRIPRO® edicion especial encontrarás datos importantes de nutrición, café, salud, preparaciones y otros datos relevantes</v>
          </cell>
          <cell r="D143">
            <v>157</v>
          </cell>
          <cell r="E143" t="str">
            <v>Descarga las revistas Nutripro® y encuentra más información para preparar comida balanceada, variada y deliciosa para tus comensales. Descubre tendencias.</v>
          </cell>
          <cell r="F143">
            <v>154</v>
          </cell>
          <cell r="H143" t="str">
            <v>Aprobado 03-10-2059</v>
          </cell>
          <cell r="I143" t="str">
            <v>IBS</v>
          </cell>
          <cell r="J143" t="str">
            <v>NO</v>
          </cell>
        </row>
        <row r="144">
          <cell r="B144" t="str">
            <v>https://www.nestleprofessional-latam.com/cl/tendencias-e-ideas/nutripro-postres-alimentan-el-alma</v>
          </cell>
          <cell r="C144" t="str">
            <v>Conoce nuestra revista NUTRIPRO® postres alimentan el alma en donde econtraras todo acerca de este dulce platillo. ¡Conoce más de esta edición aquí!</v>
          </cell>
          <cell r="D144">
            <v>148</v>
          </cell>
          <cell r="E144" t="str">
            <v>Descarga la revista Nutripro® Postres para descubrir más información y consejos que te ayudarán a crear comidas balanceadas y deliciosas para tus clientes.</v>
          </cell>
          <cell r="F144">
            <v>155</v>
          </cell>
          <cell r="H144" t="str">
            <v>Aprobado 03-10-2060</v>
          </cell>
          <cell r="I144" t="str">
            <v>IBS</v>
          </cell>
          <cell r="J144" t="str">
            <v>NO</v>
          </cell>
        </row>
        <row r="145">
          <cell r="B145" t="str">
            <v>https://www.nestleprofessional-latam.com/cl/tendencias-e-ideas/nutripro-acercandose-los-clientes</v>
          </cell>
          <cell r="C145" t="str">
            <v>NUTRIPRO acercándose los clientes. A medida que la gente vuelve a salir a cenar, es comprensible que los consumidores se preocupen más por la salud.</v>
          </cell>
          <cell r="D145">
            <v>148</v>
          </cell>
          <cell r="E145" t="str">
            <v>Hoy los comensales se preocupan más por su salud y seguridad a la hora de salir a comer. descubre cómo transmitir tu esfuerzo para cumplir con las medidas.</v>
          </cell>
          <cell r="F145">
            <v>155</v>
          </cell>
          <cell r="H145" t="str">
            <v>Aprobado 03-10-2061</v>
          </cell>
          <cell r="I145" t="str">
            <v>IBS</v>
          </cell>
          <cell r="J145" t="str">
            <v>NO</v>
          </cell>
        </row>
        <row r="146">
          <cell r="B146" t="str">
            <v>https://www.nestleprofessional-latam.com/cl/tendencias-e-ideas/intolerancia-la-lactosa</v>
          </cell>
          <cell r="C146" t="str">
            <v>Dos terceras partes de la población mundial presentan intolerancia a la lactosa y en México 8 de cada 10 personas padecen algún grado de intolerancia a la lactosa.</v>
          </cell>
          <cell r="D146">
            <v>163</v>
          </cell>
          <cell r="E146" t="str">
            <v>Dos terceras partes de la población mundial presentan intolerancia a la lactosa, por lo tanto, descubre cómo responder a tus clientes con esta condición.</v>
          </cell>
          <cell r="F146">
            <v>153</v>
          </cell>
          <cell r="H146" t="str">
            <v>Aprobado 03-10-2062</v>
          </cell>
          <cell r="I146" t="str">
            <v>IBS</v>
          </cell>
          <cell r="J146" t="str">
            <v>NO</v>
          </cell>
        </row>
        <row r="147">
          <cell r="B147" t="str">
            <v>https://www.nestleprofessional-latam.com/cl/tendencias-e-ideas/nutripro-simple-autentico</v>
          </cell>
          <cell r="C147" t="str">
            <v>Conoce nuestra revista NUTRIPRO simple autentico sigue las tendencias consejos y datos relevantes, que te serán de gran ayuda en el crecimiento de tu negocio</v>
          </cell>
          <cell r="D147">
            <v>157</v>
          </cell>
          <cell r="E147" t="str">
            <v>Descarga la revista Nutripro® Simple &amp; Auténtico y encuentra información para preparar comida balanceada y deliciosa para incluir en el menú de tu negocio.</v>
          </cell>
          <cell r="F147">
            <v>155</v>
          </cell>
          <cell r="H147" t="str">
            <v>Aprobado 03-10-2063</v>
          </cell>
          <cell r="I147" t="str">
            <v>IBS</v>
          </cell>
          <cell r="J147" t="str">
            <v>NO</v>
          </cell>
        </row>
      </sheetData>
      <sheetData sheetId="16"/>
      <sheetData sheetId="17"/>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s://www.nestleprofessional-latam.com/cl/node/698" TargetMode="External"/><Relationship Id="rId3" Type="http://schemas.openxmlformats.org/officeDocument/2006/relationships/hyperlink" Target="https://www.nestleprofessional-latam.com/cl/alimentos" TargetMode="External"/><Relationship Id="rId7" Type="http://schemas.openxmlformats.org/officeDocument/2006/relationships/hyperlink" Target="https://www.nestleprofessional-latam.com/cl/taxonomy/term/196" TargetMode="External"/><Relationship Id="rId2" Type="http://schemas.openxmlformats.org/officeDocument/2006/relationships/hyperlink" Target="https://www.nestleprofessional-latam.com/cl/node/499" TargetMode="External"/><Relationship Id="rId1" Type="http://schemas.openxmlformats.org/officeDocument/2006/relationships/hyperlink" Target="https://www.nestleprofessional-latam.com/cl/marcas/nestle" TargetMode="External"/><Relationship Id="rId6" Type="http://schemas.openxmlformats.org/officeDocument/2006/relationships/hyperlink" Target="https://www.nestleprofessional-latam.com/cl/recetas/tarta-de-ganache-de-chocolate-blanco-coco-y-merengue" TargetMode="External"/><Relationship Id="rId11" Type="http://schemas.openxmlformats.org/officeDocument/2006/relationships/printerSettings" Target="../printerSettings/printerSettings11.bin"/><Relationship Id="rId5" Type="http://schemas.openxmlformats.org/officeDocument/2006/relationships/hyperlink" Target="https://www.nestleprofessional-latam.com/cl/recetas/helado-de-manjar" TargetMode="External"/><Relationship Id="rId10" Type="http://schemas.openxmlformats.org/officeDocument/2006/relationships/hyperlink" Target="https://www.nestleprofessional-latam.com/cl/tendencias-e-ideas/resenas-clientes" TargetMode="External"/><Relationship Id="rId4" Type="http://schemas.openxmlformats.org/officeDocument/2006/relationships/hyperlink" Target="https://www.nestleprofessional-latam.com/cl/node/364" TargetMode="External"/><Relationship Id="rId9" Type="http://schemas.openxmlformats.org/officeDocument/2006/relationships/hyperlink" Target="https://www.nestleprofessional-latam.com/cl/node/499"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nestleprofessional-latam.com/cl/tendencias-e-ideas/resenas-client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estleprofessional-latam.com/cl/alimentos/culinarios" TargetMode="External"/><Relationship Id="rId13" Type="http://schemas.openxmlformats.org/officeDocument/2006/relationships/hyperlink" Target="https://www.nestleprofessional-latam.com/cl/recetas/paella" TargetMode="External"/><Relationship Id="rId3" Type="http://schemas.openxmlformats.org/officeDocument/2006/relationships/hyperlink" Target="https://www.nestleprofessional-latam.com/cl/recetas/latte-de-dulce-de-leche" TargetMode="External"/><Relationship Id="rId7" Type="http://schemas.openxmlformats.org/officeDocument/2006/relationships/hyperlink" Target="https://www.nestleprofessional-latam.com/cl/noticias/programa-yocuta" TargetMode="External"/><Relationship Id="rId12" Type="http://schemas.openxmlformats.org/officeDocument/2006/relationships/hyperlink" Target="https://www.nestleprofessional-latam.com/cl/nuestra-compania" TargetMode="External"/><Relationship Id="rId17" Type="http://schemas.openxmlformats.org/officeDocument/2006/relationships/printerSettings" Target="../printerSettings/printerSettings2.bin"/><Relationship Id="rId2" Type="http://schemas.openxmlformats.org/officeDocument/2006/relationships/hyperlink" Target="https://www.nestleprofessional-latam.com/cl/recetas/frozen-caramel-latte" TargetMode="External"/><Relationship Id="rId16" Type="http://schemas.openxmlformats.org/officeDocument/2006/relationships/hyperlink" Target="https://www.nestleprofessional-latam.com/cl/nescafe-dolce-gusto/starbucks-nescafe-dolce-gusto-cappuccino-12-capsulas" TargetMode="External"/><Relationship Id="rId1" Type="http://schemas.openxmlformats.org/officeDocument/2006/relationships/hyperlink" Target="https://www.nestleprofessional-latam.com/cl/alimentos/chocolates-y-galletas" TargetMode="External"/><Relationship Id="rId6" Type="http://schemas.openxmlformats.org/officeDocument/2006/relationships/hyperlink" Target="https://www.nestleprofessional-latam.com/cl/alimentos" TargetMode="External"/><Relationship Id="rId11" Type="http://schemas.openxmlformats.org/officeDocument/2006/relationships/hyperlink" Target="https://www.nestleprofessional-latam.com/cl/marcas/nescafe" TargetMode="External"/><Relationship Id="rId5" Type="http://schemas.openxmlformats.org/officeDocument/2006/relationships/hyperlink" Target="https://www.nestleprofessional-latam.com/cl/terminos-y-condiciones" TargetMode="External"/><Relationship Id="rId15" Type="http://schemas.openxmlformats.org/officeDocument/2006/relationships/hyperlink" Target="https://www.nestleprofessional-latam.com/cl/recetas/espresso-tiramisu" TargetMode="External"/><Relationship Id="rId10" Type="http://schemas.openxmlformats.org/officeDocument/2006/relationships/hyperlink" Target="https://www.nestleprofessional-latam.com/cl/recetas/croquetas-de-papa" TargetMode="External"/><Relationship Id="rId4" Type="http://schemas.openxmlformats.org/officeDocument/2006/relationships/hyperlink" Target="https://www.nestleprofessional-latam.com/cl/nescafe/fts-60-e-maquina-cafe-grano" TargetMode="External"/><Relationship Id="rId9" Type="http://schemas.openxmlformats.org/officeDocument/2006/relationships/hyperlink" Target="https://www.nestleprofessional-latam.com/cl/tendencias-e-ideas/control-inventario" TargetMode="External"/><Relationship Id="rId14" Type="http://schemas.openxmlformats.org/officeDocument/2006/relationships/hyperlink" Target="https://www.nestleprofessional-latam.com/cl/recetas/profiterole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nestleprofessional-latam.com/cl/tendencias-e-ideas/mercados-localestest" TargetMode="External"/><Relationship Id="rId3" Type="http://schemas.openxmlformats.org/officeDocument/2006/relationships/hyperlink" Target="https://www.nestleprofessional-latam.com/cl/tendencias-e-ideas/emplatado" TargetMode="External"/><Relationship Id="rId7" Type="http://schemas.openxmlformats.org/officeDocument/2006/relationships/hyperlink" Target="https://www.nestleprofessional-latam.com/cl/nescafe-dolce-gusto/starbucks-nescafe-dolce-gusto-cappuccino-12-capsulas" TargetMode="External"/><Relationship Id="rId2" Type="http://schemas.openxmlformats.org/officeDocument/2006/relationships/hyperlink" Target="https://www.nestleprofessional-latam.com/cl/nescafe/vaso-nescafe-biodegradable" TargetMode="External"/><Relationship Id="rId1" Type="http://schemas.openxmlformats.org/officeDocument/2006/relationships/hyperlink" Target="https://www.nestleprofessional-latam.com/cl/milo/milo-activ-go-bolsa-1000g" TargetMode="External"/><Relationship Id="rId6" Type="http://schemas.openxmlformats.org/officeDocument/2006/relationships/hyperlink" Target="https://www.nestleprofessional-latam.com/cl/nescafe/mts60e-maquina-cafe-grano" TargetMode="External"/><Relationship Id="rId5" Type="http://schemas.openxmlformats.org/officeDocument/2006/relationships/hyperlink" Target="https://www.nestleprofessional-latam.com/cl/tendencias-e-ideas/mercados-locales" TargetMode="External"/><Relationship Id="rId4" Type="http://schemas.openxmlformats.org/officeDocument/2006/relationships/hyperlink" Target="https://www.nestleprofessional-latam.com/cl/tendencias-e-ideas/manejo-residuos"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nestleprofessional-latam.com/cl/nescafe-dolce-gusto/cafe-au-lait-cap" TargetMode="External"/><Relationship Id="rId21" Type="http://schemas.openxmlformats.org/officeDocument/2006/relationships/hyperlink" Target="https://www.nestleprofessional-latam.com/cl/cafe-y-bebidas/cafe" TargetMode="External"/><Relationship Id="rId42" Type="http://schemas.openxmlformats.org/officeDocument/2006/relationships/hyperlink" Target="https://www.nestleprofessional-latam.com/sites/default/files/styles/np_product_thumbnail/public/2023-05/7613038704425-1.png?itok=yk9ZOURv" TargetMode="External"/><Relationship Id="rId63" Type="http://schemas.openxmlformats.org/officeDocument/2006/relationships/hyperlink" Target="https://www.nestleprofessional-latam.com/cl/natures-heart/te-natures-heart-limon-jengibre-20-bolsitas" TargetMode="External"/><Relationship Id="rId84" Type="http://schemas.openxmlformats.org/officeDocument/2006/relationships/hyperlink" Target="https://www.nestleprofessional-latam.com/sites/default/files/styles/np_product_thumbnail/public/2023-05/13%20-%20FTS%20120%20SHW_TALL%20CANISTER%20%28Black%20Plastic%29%20FRONT.png?itok=Tm6fn2Y8" TargetMode="External"/><Relationship Id="rId138" Type="http://schemas.openxmlformats.org/officeDocument/2006/relationships/hyperlink" Target="https://www.nestleprofessional-latam.com/sites/default/files/styles/np_product_thumbnail/public/2023-05/07613038480602_A1RA.jpg?itok=3MPl0gH8" TargetMode="External"/><Relationship Id="rId159" Type="http://schemas.openxmlformats.org/officeDocument/2006/relationships/hyperlink" Target="https://www.nestleprofessional-latam.com/cl/nescafe-dolce-gusto/cafe-nescafe-dolce-gusto-lungo-descaffeinato-16-capsulas" TargetMode="External"/><Relationship Id="rId170" Type="http://schemas.openxmlformats.org/officeDocument/2006/relationships/hyperlink" Target="https://www.nestleprofessional-latam.com/sites/default/files/styles/np_product_thumbnail/public/2023-05/07613038106168_Q_s01.jpg?itok=nU8t51Ot" TargetMode="External"/><Relationship Id="rId191" Type="http://schemas.openxmlformats.org/officeDocument/2006/relationships/hyperlink" Target="https://www.nestleprofessional-latam.com/cl/recetas/carrot-cake" TargetMode="External"/><Relationship Id="rId205" Type="http://schemas.openxmlformats.org/officeDocument/2006/relationships/hyperlink" Target="https://www.nestleprofessional-latam.com/cl/recetas/guiso-de-mote-y-camarones" TargetMode="External"/><Relationship Id="rId107" Type="http://schemas.openxmlformats.org/officeDocument/2006/relationships/hyperlink" Target="https://www.nestleprofessional-latam.com/cl/nescafe-dolce-gusto/cafe-au-lait-cap" TargetMode="External"/><Relationship Id="rId11" Type="http://schemas.openxmlformats.org/officeDocument/2006/relationships/hyperlink" Target="https://www.nestleprofessional-latam.com/cl/bebidas/te" TargetMode="External"/><Relationship Id="rId32" Type="http://schemas.openxmlformats.org/officeDocument/2006/relationships/hyperlink" Target="https://www.nestleprofessional-latam.com/sites/default/files/styles/np_product_detail/public/2023-05/7613038704845-1.png?itok=Idjz4niL" TargetMode="External"/><Relationship Id="rId53" Type="http://schemas.openxmlformats.org/officeDocument/2006/relationships/hyperlink" Target="https://www.nestleprofessional-latam.com/cl/marcas/natures-heart" TargetMode="External"/><Relationship Id="rId74" Type="http://schemas.openxmlformats.org/officeDocument/2006/relationships/hyperlink" Target="https://www.nestleprofessional-latam.com/sites/default/files/styles/np_product_detail/public/2023-05/08%20-%20FTS%2030%20I%20SHW%203_4%20RIGHT.png?itok=wUHNQEwd" TargetMode="External"/><Relationship Id="rId128" Type="http://schemas.openxmlformats.org/officeDocument/2006/relationships/hyperlink" Target="https://www.nestleprofessional-latam.com/sites/default/files/styles/np_product_detail/public/2023-05/17501059273686_A3N1_S01.jpg?itok=YeNYIQ7o" TargetMode="External"/><Relationship Id="rId149" Type="http://schemas.openxmlformats.org/officeDocument/2006/relationships/hyperlink" Target="https://www.nestleprofessional-latam.com/cl/nescafe-dolce-gusto/cafe-nescafe-dolce-gusto-lungo-16-capsulas" TargetMode="External"/><Relationship Id="rId5" Type="http://schemas.openxmlformats.org/officeDocument/2006/relationships/hyperlink" Target="https://www.nestleprofessional-latam.com/cl/bebidas/maquinas" TargetMode="External"/><Relationship Id="rId95" Type="http://schemas.openxmlformats.org/officeDocument/2006/relationships/hyperlink" Target="https://www.nestleprofessional-latam.com/cl/nescafe/fts-60-e-maquina-cafe-grano" TargetMode="External"/><Relationship Id="rId160" Type="http://schemas.openxmlformats.org/officeDocument/2006/relationships/hyperlink" Target="https://www.nestleprofessional-latam.com/sites/default/files/styles/np_product_detail/public/2023-05/17501059273297_A1RA.jpg?itok=xlt8o383" TargetMode="External"/><Relationship Id="rId181" Type="http://schemas.openxmlformats.org/officeDocument/2006/relationships/hyperlink" Target="https://www.nestleprofessional-latam.com/cl/nescafe-dolce-gusto/espresso-intenso" TargetMode="External"/><Relationship Id="rId216" Type="http://schemas.openxmlformats.org/officeDocument/2006/relationships/hyperlink" Target="https://www.nestleprofessional-latam.com/sites/default/files/styles/np_recipe_thumbnail/public/2023-05/MicrosoftTeams-image%20%283%29.png?itok=X5jfDyY0" TargetMode="External"/><Relationship Id="rId22" Type="http://schemas.openxmlformats.org/officeDocument/2006/relationships/hyperlink" Target="https://www.nestleprofessional-latam.com/sites/default/files/styles/np_product_teaser/public/2023-05/7613038704845-1.png?itok=i2aIxiJd" TargetMode="External"/><Relationship Id="rId43" Type="http://schemas.openxmlformats.org/officeDocument/2006/relationships/hyperlink" Target="https://www.nestleprofessional-latam.com/cl/el-programa-de-cafe-we-proudly-serve-starbucks/starbucks-vanilla-latte-86g-4-sobres" TargetMode="External"/><Relationship Id="rId64" Type="http://schemas.openxmlformats.org/officeDocument/2006/relationships/hyperlink" Target="https://www.nestleprofessional-latam.com/sites/default/files/styles/np_product_thumbnail/public/2023-04/Lim&#243;n%20jengibre_actualizado_0.png?itok=vAyNLlm2" TargetMode="External"/><Relationship Id="rId118" Type="http://schemas.openxmlformats.org/officeDocument/2006/relationships/hyperlink" Target="https://www.nestleprofessional-latam.com/sites/default/files/styles/np_product_thumbnail/public/2023-05/17891000339036_CF_A3N1.jpg?itok=58XcIoxd" TargetMode="External"/><Relationship Id="rId139" Type="http://schemas.openxmlformats.org/officeDocument/2006/relationships/hyperlink" Target="https://www.nestleprofessional-latam.com/cl/nescafe-dolce-gusto/cafe-nescafe-dolce-gusto-lungo-16-capsulas" TargetMode="External"/><Relationship Id="rId85" Type="http://schemas.openxmlformats.org/officeDocument/2006/relationships/hyperlink" Target="https://www.nestleprofessional-latam.com/sites/default/files/styles/np_product_thumbnail/public/2023-05/13%20-%20FTS%20120%20SHW_TALL%20CANISTER%20%28Black%20Plastic%29%203_4%20RIGHT.png?itok=6MBuQipl" TargetMode="External"/><Relationship Id="rId150" Type="http://schemas.openxmlformats.org/officeDocument/2006/relationships/hyperlink" Target="https://www.nestleprofessional-latam.com/sites/default/files/styles/np_product_thumbnail/public/2023-05/17501059273297_S.jpg?itok=QWSD9kHS" TargetMode="External"/><Relationship Id="rId171" Type="http://schemas.openxmlformats.org/officeDocument/2006/relationships/hyperlink" Target="https://www.nestleprofessional-latam.com/cl/nescafe-dolce-gusto/espresso-intenso" TargetMode="External"/><Relationship Id="rId192" Type="http://schemas.openxmlformats.org/officeDocument/2006/relationships/hyperlink" Target="https://www.nestleprofessional-latam.com/sites/default/files/styles/np_recipe_detail/public/2023-05/carrot%20cake%202.png?itok=ZYPvlrI9" TargetMode="External"/><Relationship Id="rId206" Type="http://schemas.openxmlformats.org/officeDocument/2006/relationships/hyperlink" Target="https://www.nestleprofessional-latam.com/sites/default/files/styles/np_recipe_thumbnail/public/2023-02/guiso%20camaron.jpeg?itok=7RMuhBuu" TargetMode="External"/><Relationship Id="rId12" Type="http://schemas.openxmlformats.org/officeDocument/2006/relationships/hyperlink" Target="https://www.nestleprofessional-latam.com/sites/default/files/styles/np_product_teaser/public/2023-04/Pure%20Green_actualizado_0.png?itok=w_atCICx" TargetMode="External"/><Relationship Id="rId33" Type="http://schemas.openxmlformats.org/officeDocument/2006/relationships/hyperlink" Target="https://www.nestleprofessional-latam.com/cl/el-programa-de-cafe-we-proudly-serve-starbucks/starbucks-mocha-88g-4-sobres" TargetMode="External"/><Relationship Id="rId108" Type="http://schemas.openxmlformats.org/officeDocument/2006/relationships/hyperlink" Target="https://www.nestleprofessional-latam.com/sites/default/files/styles/np_product_detail/public/2023-05/07613035773219_Q_s01.jpg?itok=zxG4CPqN" TargetMode="External"/><Relationship Id="rId129" Type="http://schemas.openxmlformats.org/officeDocument/2006/relationships/hyperlink" Target="https://www.nestleprofessional-latam.com/cl/nescafe-dolce-gusto/cafe-nescafe-dolce-gusto-americano-16-capsulas" TargetMode="External"/><Relationship Id="rId54" Type="http://schemas.openxmlformats.org/officeDocument/2006/relationships/hyperlink" Target="https://www.nestleprofessional-latam.com/sites/default/files/styles/np_hero_small_small/public/2023-04/96233084_157616085738993_7075611870270324736_n.jpg?itok=yLozHYvQ" TargetMode="External"/><Relationship Id="rId75" Type="http://schemas.openxmlformats.org/officeDocument/2006/relationships/hyperlink" Target="https://www.nestleprofessional-latam.com/cl/nescafe/ftp-30e-maquina-cafe-soluble" TargetMode="External"/><Relationship Id="rId96" Type="http://schemas.openxmlformats.org/officeDocument/2006/relationships/hyperlink" Target="https://www.nestleprofessional-latam.com/sites/default/files/styles/np_product_thumbnail/public/2023-05/02%20-%20FTS%2060%20E%20SHW_TALL%20CANISTER%20FRONT.png?itok=I7VUubYq" TargetMode="External"/><Relationship Id="rId140" Type="http://schemas.openxmlformats.org/officeDocument/2006/relationships/hyperlink" Target="https://www.nestleprofessional-latam.com/sites/default/files/styles/np_product_detail/public/2023-05/3340b6e2-f7a8-4341-93ea-bf4d21949c55.jpg?itok=sVBd0fSy" TargetMode="External"/><Relationship Id="rId161" Type="http://schemas.openxmlformats.org/officeDocument/2006/relationships/hyperlink" Target="https://www.nestleprofessional-latam.com/cl/nescafe-dolce-gusto/cafe-nescafe-dolce-gusto-lungo-descaffeinato-16-capsulas" TargetMode="External"/><Relationship Id="rId182" Type="http://schemas.openxmlformats.org/officeDocument/2006/relationships/hyperlink" Target="https://www.nestleprofessional-latam.com/sites/default/files/styles/np_product_detail/public/2023-05/07613038106168_F1R1_s01.jpg?itok=jN0TJTdz" TargetMode="External"/><Relationship Id="rId217" Type="http://schemas.openxmlformats.org/officeDocument/2006/relationships/hyperlink" Target="https://www.nestleprofessional-latam.com/cl/recetas/tarta-de-brownie-con-kit-kat-untable" TargetMode="External"/><Relationship Id="rId6" Type="http://schemas.openxmlformats.org/officeDocument/2006/relationships/hyperlink" Target="https://www.nestleprofessional-latam.com/sites/default/files/styles/np_product_teaser/public/2023-05/02%20-%20FTS%2060%20E%20SHW_TALL%20CANISTER%20FRONT.png?itok=i_WXvavU" TargetMode="External"/><Relationship Id="rId23" Type="http://schemas.openxmlformats.org/officeDocument/2006/relationships/hyperlink" Target="https://www.nestleprofessional-latam.com/cl/el-programa-de-cafe-we-proudly-serve-starbucks/cafe-starbucks-caramel-latte-86g-4-sobres" TargetMode="External"/><Relationship Id="rId119" Type="http://schemas.openxmlformats.org/officeDocument/2006/relationships/hyperlink" Target="https://www.nestleprofessional-latam.com/cl/nescafe-dolce-gusto/cafe-nescafe-dolce-gusto-americano-16-capsulas" TargetMode="External"/><Relationship Id="rId44" Type="http://schemas.openxmlformats.org/officeDocument/2006/relationships/hyperlink" Target="https://www.nestleprofessional-latam.com/sites/default/files/styles/np_product_thumbnail/public/2023-05/7613038704425-8_2.png?itok=wtMeBrAv" TargetMode="External"/><Relationship Id="rId65" Type="http://schemas.openxmlformats.org/officeDocument/2006/relationships/hyperlink" Target="https://www.nestleprofessional-latam.com/cl/natures-heart/te-natures-heart-limon-jengibre-20-bolsitas" TargetMode="External"/><Relationship Id="rId86" Type="http://schemas.openxmlformats.org/officeDocument/2006/relationships/hyperlink" Target="https://www.nestleprofessional-latam.com/cl/nescafe/fts-120-maquina-cafe-soluble" TargetMode="External"/><Relationship Id="rId130" Type="http://schemas.openxmlformats.org/officeDocument/2006/relationships/hyperlink" Target="https://www.nestleprofessional-latam.com/sites/default/files/styles/np_product_detail/public/2023-05/07613038480602_A1LB.jpg?itok=kL2CWmSb" TargetMode="External"/><Relationship Id="rId151" Type="http://schemas.openxmlformats.org/officeDocument/2006/relationships/hyperlink" Target="https://www.nestleprofessional-latam.com/cl/nescafe-dolce-gusto/cafe-nescafe-dolce-gusto-lungo-16-capsulas" TargetMode="External"/><Relationship Id="rId172" Type="http://schemas.openxmlformats.org/officeDocument/2006/relationships/hyperlink" Target="https://www.nestleprofessional-latam.com/sites/default/files/styles/np_product_detail/public/2023-05/07613038106168_A1CA_PACK_s01.jpg?itok=QTts3pio" TargetMode="External"/><Relationship Id="rId193" Type="http://schemas.openxmlformats.org/officeDocument/2006/relationships/hyperlink" Target="https://www.nestleprofessional-latam.com/cl/recetas/carrot-cake" TargetMode="External"/><Relationship Id="rId207" Type="http://schemas.openxmlformats.org/officeDocument/2006/relationships/hyperlink" Target="https://www.nestleprofessional-latam.com/cl/recetas/guiso-de-mote-y-camarones" TargetMode="External"/><Relationship Id="rId13" Type="http://schemas.openxmlformats.org/officeDocument/2006/relationships/hyperlink" Target="https://www.nestleprofessional-latam.com/cl/bebidas/te" TargetMode="External"/><Relationship Id="rId109" Type="http://schemas.openxmlformats.org/officeDocument/2006/relationships/hyperlink" Target="https://www.nestleprofessional-latam.com/cl/nescafe-dolce-gusto/cafe-au-lait-cap" TargetMode="External"/><Relationship Id="rId34" Type="http://schemas.openxmlformats.org/officeDocument/2006/relationships/hyperlink" Target="https://www.nestleprofessional-latam.com/sites/default/files/styles/np_product_thumbnail/public/2023-05/7613038704845-8_2.png?itok=lnbZWcSh" TargetMode="External"/><Relationship Id="rId55" Type="http://schemas.openxmlformats.org/officeDocument/2006/relationships/hyperlink" Target="https://www.nestleprofessional-latam.com/cl/natures-heart/te-natures-heart-ceylan-20-bolsitas" TargetMode="External"/><Relationship Id="rId76" Type="http://schemas.openxmlformats.org/officeDocument/2006/relationships/hyperlink" Target="https://www.nestleprofessional-latam.com/sites/default/files/styles/np_product_detail/public/2023-05/08%20-%20FTS%2030%20I%20SHW%203_4%20LEFT.png?itok=-vE4zWgw" TargetMode="External"/><Relationship Id="rId97" Type="http://schemas.openxmlformats.org/officeDocument/2006/relationships/hyperlink" Target="https://www.nestleprofessional-latam.com/cl/nescafe/fts-60-e-maquina-cafe-grano" TargetMode="External"/><Relationship Id="rId120" Type="http://schemas.openxmlformats.org/officeDocument/2006/relationships/hyperlink" Target="https://www.nestleprofessional-latam.com/sites/default/files/styles/np_product_detail/public/2023-05/07613038480602_A1RB.jpg?itok=vWJmkUba" TargetMode="External"/><Relationship Id="rId141" Type="http://schemas.openxmlformats.org/officeDocument/2006/relationships/hyperlink" Target="https://www.nestleprofessional-latam.com/cl/nescafe-dolce-gusto/cafe-nescafe-dolce-gusto-lungo-16-capsulas" TargetMode="External"/><Relationship Id="rId7" Type="http://schemas.openxmlformats.org/officeDocument/2006/relationships/hyperlink" Target="https://www.nestleprofessional-latam.com/cl/bebidas/maquinas" TargetMode="External"/><Relationship Id="rId162" Type="http://schemas.openxmlformats.org/officeDocument/2006/relationships/hyperlink" Target="https://www.nestleprofessional-latam.com/sites/default/files/styles/np_product_thumbnail/public/2023-05/17501059273297_A1LB.jpg?itok=PpZrkEbX" TargetMode="External"/><Relationship Id="rId183" Type="http://schemas.openxmlformats.org/officeDocument/2006/relationships/hyperlink" Target="https://www.nestleprofessional-latam.com/cl/nestle-lacteos/nido-buen-dia-700-g" TargetMode="External"/><Relationship Id="rId218" Type="http://schemas.openxmlformats.org/officeDocument/2006/relationships/hyperlink" Target="https://www.nestleprofessional-latam.com/sites/default/files/styles/np_recipe_detail/public/2023-05/MicrosoftTeams-image%20%283%29.png?itok=UF5xwlC-" TargetMode="External"/><Relationship Id="rId24" Type="http://schemas.openxmlformats.org/officeDocument/2006/relationships/hyperlink" Target="https://www.nestleprofessional-latam.com/sites/default/files/styles/np_product_detail/public/2023-05/8445290216786-1.png?itok=R0SRQn02" TargetMode="External"/><Relationship Id="rId45" Type="http://schemas.openxmlformats.org/officeDocument/2006/relationships/hyperlink" Target="https://www.nestleprofessional-latam.com/cl/el-programa-de-cafe-we-proudly-serve-starbucks/starbucks-vanilla-latte-86g-4-sobres" TargetMode="External"/><Relationship Id="rId66" Type="http://schemas.openxmlformats.org/officeDocument/2006/relationships/hyperlink" Target="https://www.nestleprofessional-latam.com/sites/default/files/styles/np_product_detail/public/2023-04/Lim&#243;n%20jengibre_actualizado_0.png?itok=JyOAud-s" TargetMode="External"/><Relationship Id="rId87" Type="http://schemas.openxmlformats.org/officeDocument/2006/relationships/hyperlink" Target="https://www.nestleprofessional-latam.com/cl/nescafe/fts-120-maquina-cafe-soluble" TargetMode="External"/><Relationship Id="rId110" Type="http://schemas.openxmlformats.org/officeDocument/2006/relationships/hyperlink" Target="https://www.nestleprofessional-latam.com/sites/default/files/styles/np_product_detail/public/2023-05/17891000339036_CF_A3N1.jpg?itok=iPPf7wLG" TargetMode="External"/><Relationship Id="rId131" Type="http://schemas.openxmlformats.org/officeDocument/2006/relationships/hyperlink" Target="https://www.nestleprofessional-latam.com/cl/nescafe-dolce-gusto/cafe-nescafe-dolce-gusto-americano-16-capsulas" TargetMode="External"/><Relationship Id="rId152" Type="http://schemas.openxmlformats.org/officeDocument/2006/relationships/hyperlink" Target="https://www.nestleprofessional-latam.com/sites/default/files/styles/np_product_thumbnail/public/2023-05/679af363-4946-489a-8e75-af8e7c5acb70.jpg?itok=_XM0vjNJ" TargetMode="External"/><Relationship Id="rId173" Type="http://schemas.openxmlformats.org/officeDocument/2006/relationships/hyperlink" Target="https://www.nestleprofessional-latam.com/cl/nescafe-dolce-gusto/espresso-intenso" TargetMode="External"/><Relationship Id="rId194" Type="http://schemas.openxmlformats.org/officeDocument/2006/relationships/hyperlink" Target="https://www.nestleprofessional-latam.com/sites/default/files/styles/np_recipe_thumbnail/public/2023-05/MicrosoftTeams-image%20%286%29.png?itok=_owDMP-_" TargetMode="External"/><Relationship Id="rId208" Type="http://schemas.openxmlformats.org/officeDocument/2006/relationships/hyperlink" Target="https://www.nestleprofessional-latam.com/sites/default/files/styles/np_recipe_detail/public/2023-02/guiso%20camaron.jpeg?itok=-C_eIRZH" TargetMode="External"/><Relationship Id="rId14" Type="http://schemas.openxmlformats.org/officeDocument/2006/relationships/hyperlink" Target="https://www.nestleprofessional-latam.com/sites/default/files/styles/np_product_teaser/public/2023-04/Earl%20Grey_actualizado_0.png?itok=zvJqWcrq" TargetMode="External"/><Relationship Id="rId35" Type="http://schemas.openxmlformats.org/officeDocument/2006/relationships/hyperlink" Target="https://www.nestleprofessional-latam.com/cl/el-programa-de-cafe-we-proudly-serve-starbucks/starbucks-mocha-88g-4-sobres" TargetMode="External"/><Relationship Id="rId56" Type="http://schemas.openxmlformats.org/officeDocument/2006/relationships/hyperlink" Target="https://www.nestleprofessional-latam.com/sites/default/files/styles/np_product_detail/public/2023-04/Ceyl&#225;n_actualizado.png?itok=LcaOOHDl" TargetMode="External"/><Relationship Id="rId77" Type="http://schemas.openxmlformats.org/officeDocument/2006/relationships/hyperlink" Target="https://www.nestleprofessional-latam.com/cl/nescafe/ftp-30e-maquina-cafe-soluble" TargetMode="External"/><Relationship Id="rId100" Type="http://schemas.openxmlformats.org/officeDocument/2006/relationships/hyperlink" Target="https://www.nestleprofessional-latam.com/sites/default/files/styles/np_product_thumbnail/public/2023-05/02%20-%20FTS%2060%20E%20SHW_TALL%20CANISTER%203_4%20RIGHT.png?itok=E-0783ri" TargetMode="External"/><Relationship Id="rId8" Type="http://schemas.openxmlformats.org/officeDocument/2006/relationships/hyperlink" Target="https://www.nestleprofessional-latam.com/sites/default/files/styles/np_product_teaser/public/2023-05/13%20-%20FTS%20120%20SHW_TALL%20CANISTER%20%28Black%20Plastic%29%20FRONT.png?itok=_kfH-2_z" TargetMode="External"/><Relationship Id="rId51" Type="http://schemas.openxmlformats.org/officeDocument/2006/relationships/hyperlink" Target="https://www.nestleprofessional-latam.com/cl/marcas/milo" TargetMode="External"/><Relationship Id="rId72" Type="http://schemas.openxmlformats.org/officeDocument/2006/relationships/hyperlink" Target="https://www.nestleprofessional-latam.com/sites/default/files/styles/np_product_thumbnail/public/2023-05/08%20-%20FTS%2030%20I%20SHW%20FRONT.png?itok=1_GGsvWb" TargetMode="External"/><Relationship Id="rId93" Type="http://schemas.openxmlformats.org/officeDocument/2006/relationships/hyperlink" Target="https://www.nestleprofessional-latam.com/cl/nescafe/fts-120-maquina-cafe-soluble" TargetMode="External"/><Relationship Id="rId98" Type="http://schemas.openxmlformats.org/officeDocument/2006/relationships/hyperlink" Target="https://www.nestleprofessional-latam.com/sites/default/files/styles/np_product_detail/public/2023-05/02%20-%20FTS%2060%20E%20SHW_TALL%20CANISTER%20FRONT.png?itok=QcZSccSi" TargetMode="External"/><Relationship Id="rId121" Type="http://schemas.openxmlformats.org/officeDocument/2006/relationships/hyperlink" Target="https://www.nestleprofessional-latam.com/cl/nescafe-dolce-gusto/cafe-nescafe-dolce-gusto-americano-16-capsulas" TargetMode="External"/><Relationship Id="rId142" Type="http://schemas.openxmlformats.org/officeDocument/2006/relationships/hyperlink" Target="https://www.nestleprofessional-latam.com/sites/default/files/styles/np_product_detail/public/2023-05/679af363-4946-489a-8e75-af8e7c5acb70.jpg?itok=XFDPZj89" TargetMode="External"/><Relationship Id="rId163" Type="http://schemas.openxmlformats.org/officeDocument/2006/relationships/hyperlink" Target="https://www.nestleprofessional-latam.com/cl/nescafe-dolce-gusto/cafe-nescafe-dolce-gusto-lungo-descaffeinato-16-capsulas" TargetMode="External"/><Relationship Id="rId184" Type="http://schemas.openxmlformats.org/officeDocument/2006/relationships/hyperlink" Target="https://www.nestleprofessional-latam.com/sites/default/files/styles/np_product_thumbnail/public/2023-04/Nido%20Buen%20dia%20700%20gr%20SKU%2012511628_0.png?itok=WK_58CXg" TargetMode="External"/><Relationship Id="rId189" Type="http://schemas.openxmlformats.org/officeDocument/2006/relationships/hyperlink" Target="https://www.nestleprofessional-latam.com/sites/default/files/styles/np_recipe_detail/public/2023-05/MicrosoftTeams-image%20%287%29.png?itok=8sLsf31F" TargetMode="External"/><Relationship Id="rId219" Type="http://schemas.openxmlformats.org/officeDocument/2006/relationships/hyperlink" Target="https://www.nestleprofessional-latam.com/cl/recetas/tarta-de-brownie-con-kit-kat-untable" TargetMode="External"/><Relationship Id="rId3" Type="http://schemas.openxmlformats.org/officeDocument/2006/relationships/hyperlink" Target="https://www.nestleprofessional-latam.com/cl/alimentos/lacteos" TargetMode="External"/><Relationship Id="rId214" Type="http://schemas.openxmlformats.org/officeDocument/2006/relationships/hyperlink" Target="https://www.nestleprofessional-latam.com/sites/default/files/styles/np_recipe_detail/public/2023-05/MicrosoftTeams-image%20%284%29.png?itok=irnPImJZ" TargetMode="External"/><Relationship Id="rId25" Type="http://schemas.openxmlformats.org/officeDocument/2006/relationships/hyperlink" Target="https://www.nestleprofessional-latam.com/cl/el-programa-de-cafe-we-proudly-serve-starbucks/cafe-starbucks-caramel-latte-86g-4-sobres" TargetMode="External"/><Relationship Id="rId46" Type="http://schemas.openxmlformats.org/officeDocument/2006/relationships/hyperlink" Target="https://www.nestleprofessional-latam.com/sites/default/files/styles/np_product_detail/public/2023-05/7613038704425-8_2.png?itok=3AKNMou0" TargetMode="External"/><Relationship Id="rId67" Type="http://schemas.openxmlformats.org/officeDocument/2006/relationships/hyperlink" Target="https://www.nestleprofessional-latam.com/cl/natures-heart/te-natures-heart-verde-puro-20-bolsitas" TargetMode="External"/><Relationship Id="rId116" Type="http://schemas.openxmlformats.org/officeDocument/2006/relationships/hyperlink" Target="https://www.nestleprofessional-latam.com/sites/default/files/styles/np_product_thumbnail/public/2023-05/07613035773219_Q_s01.jpg?itok=3gIXZABO" TargetMode="External"/><Relationship Id="rId137" Type="http://schemas.openxmlformats.org/officeDocument/2006/relationships/hyperlink" Target="https://www.nestleprofessional-latam.com/cl/nescafe-dolce-gusto/cafe-nescafe-dolce-gusto-americano-16-capsulas" TargetMode="External"/><Relationship Id="rId158" Type="http://schemas.openxmlformats.org/officeDocument/2006/relationships/hyperlink" Target="https://www.nestleprofessional-latam.com/sites/default/files/styles/np_product_thumbnail/public/2023-05/17501059273297_A1RA.jpg?itok=WH-_bchv" TargetMode="External"/><Relationship Id="rId20" Type="http://schemas.openxmlformats.org/officeDocument/2006/relationships/hyperlink" Target="https://www.nestleprofessional-latam.com/sites/default/files/styles/np_product_teaser/public/2023-05/7613038704425-1.png?itok=Wf117pXd" TargetMode="External"/><Relationship Id="rId41" Type="http://schemas.openxmlformats.org/officeDocument/2006/relationships/hyperlink" Target="https://www.nestleprofessional-latam.com/cl/el-programa-de-cafe-we-proudly-serve-starbucks/starbucks-vanilla-latte-86g-4-sobres" TargetMode="External"/><Relationship Id="rId62" Type="http://schemas.openxmlformats.org/officeDocument/2006/relationships/hyperlink" Target="https://www.nestleprofessional-latam.com/sites/default/files/styles/np_product_detail/public/2023-04/Earl%20Grey_actualizado_0.png?itok=dgN0NaMR" TargetMode="External"/><Relationship Id="rId83" Type="http://schemas.openxmlformats.org/officeDocument/2006/relationships/hyperlink" Target="https://www.nestleprofessional-latam.com/cl/nescafe/fts-120-maquina-cafe-soluble" TargetMode="External"/><Relationship Id="rId88" Type="http://schemas.openxmlformats.org/officeDocument/2006/relationships/hyperlink" Target="https://www.nestleprofessional-latam.com/sites/default/files/styles/np_product_detail/public/2023-05/13%20-%20FTS%20120%20SHW_TALL%20CANISTER%20%28Black%20Plastic%29%203_4%20LEFT.png?itok=ly5W8kHk" TargetMode="External"/><Relationship Id="rId111" Type="http://schemas.openxmlformats.org/officeDocument/2006/relationships/hyperlink" Target="https://www.nestleprofessional-latam.com/cl/nescafe-dolce-gusto/cafe-au-lait-cap" TargetMode="External"/><Relationship Id="rId132" Type="http://schemas.openxmlformats.org/officeDocument/2006/relationships/hyperlink" Target="https://www.nestleprofessional-latam.com/sites/default/files/styles/np_product_thumbnail/public/2023-05/07613038480602_A1LB.jpg?itok=Ruzg9sBR" TargetMode="External"/><Relationship Id="rId153" Type="http://schemas.openxmlformats.org/officeDocument/2006/relationships/hyperlink" Target="https://www.nestleprofessional-latam.com/cl/nescafe-dolce-gusto/cafe-nescafe-dolce-gusto-lungo-16-capsulas" TargetMode="External"/><Relationship Id="rId174" Type="http://schemas.openxmlformats.org/officeDocument/2006/relationships/hyperlink" Target="https://www.nestleprofessional-latam.com/sites/default/files/styles/np_product_thumbnail/public/2023-05/07613038106168_A1CA_PACK_s01.jpg?itok=J5qL5l0t" TargetMode="External"/><Relationship Id="rId179" Type="http://schemas.openxmlformats.org/officeDocument/2006/relationships/hyperlink" Target="https://www.nestleprofessional-latam.com/cl/nescafe-dolce-gusto/espresso-intenso" TargetMode="External"/><Relationship Id="rId195" Type="http://schemas.openxmlformats.org/officeDocument/2006/relationships/hyperlink" Target="https://www.nestleprofessional-latam.com/cl/recetas/carrot-cake" TargetMode="External"/><Relationship Id="rId209" Type="http://schemas.openxmlformats.org/officeDocument/2006/relationships/hyperlink" Target="https://www.nestleprofessional-latam.com/cl/recetas/huevitos-de-pascua-rellenos" TargetMode="External"/><Relationship Id="rId190" Type="http://schemas.openxmlformats.org/officeDocument/2006/relationships/hyperlink" Target="https://www.nestleprofessional-latam.com/cl/recetas/carrot-cake" TargetMode="External"/><Relationship Id="rId204" Type="http://schemas.openxmlformats.org/officeDocument/2006/relationships/hyperlink" Target="https://www.nestleprofessional-latam.com/sites/default/files/styles/np_recipe_thumbnail/public/2023-05/carrot%20cake%201.png?itok=cDUCf3_u" TargetMode="External"/><Relationship Id="rId220" Type="http://schemas.openxmlformats.org/officeDocument/2006/relationships/hyperlink" Target="https://www.nestleprofessional-latam.com/sites/default/files/styles/np_recipe_thumbnail/public/2023-05/MicrosoftTeams-image%20%284%29.png?itok=q8H5zp8v" TargetMode="External"/><Relationship Id="rId15" Type="http://schemas.openxmlformats.org/officeDocument/2006/relationships/hyperlink" Target="https://www.nestleprofessional-latam.com/cl/bebidas/te" TargetMode="External"/><Relationship Id="rId36" Type="http://schemas.openxmlformats.org/officeDocument/2006/relationships/hyperlink" Target="https://www.nestleprofessional-latam.com/sites/default/files/styles/np_product_detail/public/2023-05/7613038704845-8_2.png?itok=4cgbAppV" TargetMode="External"/><Relationship Id="rId57" Type="http://schemas.openxmlformats.org/officeDocument/2006/relationships/hyperlink" Target="https://www.nestleprofessional-latam.com/cl/natures-heart/te-natures-heart-ceylan-20-bolsitas" TargetMode="External"/><Relationship Id="rId106" Type="http://schemas.openxmlformats.org/officeDocument/2006/relationships/hyperlink" Target="https://www.nestleprofessional-latam.com/sites/default/files/styles/np_product_thumbnail/public/2023-05/02%20-%20FTS%2060%20E%20SHW_TALL%20CANISTER%203_4%20LEFT.png?itok=FCXfaSqO" TargetMode="External"/><Relationship Id="rId127" Type="http://schemas.openxmlformats.org/officeDocument/2006/relationships/hyperlink" Target="https://www.nestleprofessional-latam.com/cl/nescafe-dolce-gusto/cafe-nescafe-dolce-gusto-americano-16-capsulas" TargetMode="External"/><Relationship Id="rId10" Type="http://schemas.openxmlformats.org/officeDocument/2006/relationships/hyperlink" Target="https://www.nestleprofessional-latam.com/sites/default/files/styles/np_product_teaser/public/2023-04/Ceyl&#225;n_actualizado.png?itok=eb5fVK4r" TargetMode="External"/><Relationship Id="rId31" Type="http://schemas.openxmlformats.org/officeDocument/2006/relationships/hyperlink" Target="https://www.nestleprofessional-latam.com/cl/el-programa-de-cafe-we-proudly-serve-starbucks/starbucks-mocha-88g-4-sobres" TargetMode="External"/><Relationship Id="rId52" Type="http://schemas.openxmlformats.org/officeDocument/2006/relationships/hyperlink" Target="https://www.nestleprofessional-latam.com/sites/default/files/styles/np_hero_small_small/public/2022-08/2664182_ASIA_K_FOOTBALL_MALE.jpg?itok=6B2XmQlF" TargetMode="External"/><Relationship Id="rId73" Type="http://schemas.openxmlformats.org/officeDocument/2006/relationships/hyperlink" Target="https://www.nestleprofessional-latam.com/cl/nescafe/ftp-30e-maquina-cafe-soluble" TargetMode="External"/><Relationship Id="rId78" Type="http://schemas.openxmlformats.org/officeDocument/2006/relationships/hyperlink" Target="https://www.nestleprofessional-latam.com/sites/default/files/styles/np_product_thumbnail/public/2023-05/08%20-%20FTS%2030%20I%20SHW%203_4%20RIGHT.png?itok=Af3bkzkb" TargetMode="External"/><Relationship Id="rId94" Type="http://schemas.openxmlformats.org/officeDocument/2006/relationships/hyperlink" Target="https://www.nestleprofessional-latam.com/sites/default/files/styles/np_product_detail/public/2023-05/13%20-%20FTS%20120%20SHW_TALL%20CANISTER%20%28Black%20Plastic%29%20FRONT.png?itok=XjLb6Gc7" TargetMode="External"/><Relationship Id="rId99" Type="http://schemas.openxmlformats.org/officeDocument/2006/relationships/hyperlink" Target="https://www.nestleprofessional-latam.com/cl/nescafe/fts-60-e-maquina-cafe-grano" TargetMode="External"/><Relationship Id="rId101" Type="http://schemas.openxmlformats.org/officeDocument/2006/relationships/hyperlink" Target="https://www.nestleprofessional-latam.com/cl/nescafe/fts-60-e-maquina-cafe-grano" TargetMode="External"/><Relationship Id="rId122" Type="http://schemas.openxmlformats.org/officeDocument/2006/relationships/hyperlink" Target="https://www.nestleprofessional-latam.com/sites/default/files/styles/np_product_thumbnail/public/2023-05/17501059273686_S_S01.jpg?itok=2Fah9srC" TargetMode="External"/><Relationship Id="rId143" Type="http://schemas.openxmlformats.org/officeDocument/2006/relationships/hyperlink" Target="https://www.nestleprofessional-latam.com/cl/nescafe-dolce-gusto/cafe-nescafe-dolce-gusto-lungo-16-capsulas" TargetMode="External"/><Relationship Id="rId148" Type="http://schemas.openxmlformats.org/officeDocument/2006/relationships/hyperlink" Target="https://www.nestleprofessional-latam.com/sites/default/files/styles/np_product_thumbnail/public/2023-05/3340b6e2-f7a8-4341-93ea-bf4d21949c55.jpg?itok=VrbuDjgP" TargetMode="External"/><Relationship Id="rId164" Type="http://schemas.openxmlformats.org/officeDocument/2006/relationships/hyperlink" Target="https://www.nestleprofessional-latam.com/sites/default/files/styles/np_product_thumbnail/public/2023-05/17501059273297_A1CB.jpg?itok=y7MBAXIW" TargetMode="External"/><Relationship Id="rId169" Type="http://schemas.openxmlformats.org/officeDocument/2006/relationships/hyperlink" Target="https://www.nestleprofessional-latam.com/cl/nescafe-dolce-gusto/espresso-intenso" TargetMode="External"/><Relationship Id="rId185" Type="http://schemas.openxmlformats.org/officeDocument/2006/relationships/hyperlink" Target="https://www.nestleprofessional-latam.com/cl/nestle-lacteos/nido-buen-dia-700-g" TargetMode="External"/><Relationship Id="rId4" Type="http://schemas.openxmlformats.org/officeDocument/2006/relationships/hyperlink" Target="https://www.nestleprofessional-latam.com/sites/default/files/styles/np_product_teaser/public/2023-04/Nido%20Buen%20dia%20700%20gr%20SKU%2012511628_0.png?itok=2Bqe39ka" TargetMode="External"/><Relationship Id="rId9" Type="http://schemas.openxmlformats.org/officeDocument/2006/relationships/hyperlink" Target="https://www.nestleprofessional-latam.com/cl/bebidas/te" TargetMode="External"/><Relationship Id="rId180" Type="http://schemas.openxmlformats.org/officeDocument/2006/relationships/hyperlink" Target="https://www.nestleprofessional-latam.com/sites/default/files/styles/np_product_detail/public/2023-05/07613038106168_Q_s01.jpg?itok=4QCwHlKl" TargetMode="External"/><Relationship Id="rId210" Type="http://schemas.openxmlformats.org/officeDocument/2006/relationships/hyperlink" Target="https://www.nestleprofessional-latam.com/sites/default/files/styles/np_recipe_thumbnail/public/2023-05/MicrosoftTeams-image.png?itok=3mRTT6H8" TargetMode="External"/><Relationship Id="rId215" Type="http://schemas.openxmlformats.org/officeDocument/2006/relationships/hyperlink" Target="https://www.nestleprofessional-latam.com/cl/recetas/tarta-de-brownie-con-kit-kat-untable" TargetMode="External"/><Relationship Id="rId26" Type="http://schemas.openxmlformats.org/officeDocument/2006/relationships/hyperlink" Target="https://www.nestleprofessional-latam.com/sites/default/files/styles/np_product_thumbnail/public/2023-05/8445290216786-8_2.png?itok=kPH_zX8L" TargetMode="External"/><Relationship Id="rId47" Type="http://schemas.openxmlformats.org/officeDocument/2006/relationships/hyperlink" Target="https://www.nestleprofessional-latam.com/cl/marcas/chocolate-nestle" TargetMode="External"/><Relationship Id="rId68" Type="http://schemas.openxmlformats.org/officeDocument/2006/relationships/hyperlink" Target="https://www.nestleprofessional-latam.com/sites/default/files/styles/np_product_detail/public/2023-04/Pure%20Green_actualizado_0.png?itok=x0bquJv7" TargetMode="External"/><Relationship Id="rId89" Type="http://schemas.openxmlformats.org/officeDocument/2006/relationships/hyperlink" Target="https://www.nestleprofessional-latam.com/cl/nescafe/fts-120-maquina-cafe-soluble" TargetMode="External"/><Relationship Id="rId112" Type="http://schemas.openxmlformats.org/officeDocument/2006/relationships/hyperlink" Target="https://www.nestleprofessional-latam.com/sites/default/files/styles/np_product_detail/public/2023-05/07891000339022_CF_A2N1.jpg?itok=_oa9lz3L" TargetMode="External"/><Relationship Id="rId133" Type="http://schemas.openxmlformats.org/officeDocument/2006/relationships/hyperlink" Target="https://www.nestleprofessional-latam.com/cl/nescafe-dolce-gusto/cafe-nescafe-dolce-gusto-americano-16-capsulas" TargetMode="External"/><Relationship Id="rId154" Type="http://schemas.openxmlformats.org/officeDocument/2006/relationships/hyperlink" Target="https://www.nestleprofessional-latam.com/sites/default/files/styles/np_product_detail/public/2023-05/17501059273297_S.jpg?itok=GggBpBN6" TargetMode="External"/><Relationship Id="rId175" Type="http://schemas.openxmlformats.org/officeDocument/2006/relationships/hyperlink" Target="https://www.nestleprofessional-latam.com/cl/nescafe-dolce-gusto/espresso-intenso" TargetMode="External"/><Relationship Id="rId196" Type="http://schemas.openxmlformats.org/officeDocument/2006/relationships/hyperlink" Target="https://www.nestleprofessional-latam.com/sites/default/files/styles/np_recipe_thumbnail/public/2023-05/MicrosoftTeams-image%20%287%29.png?itok=oRllDvCy" TargetMode="External"/><Relationship Id="rId200" Type="http://schemas.openxmlformats.org/officeDocument/2006/relationships/hyperlink" Target="https://www.nestleprofessional-latam.com/sites/default/files/styles/np_recipe_thumbnail/public/2023-05/carrot%20cake%202.png?itok=SlCYZcB4" TargetMode="External"/><Relationship Id="rId16" Type="http://schemas.openxmlformats.org/officeDocument/2006/relationships/hyperlink" Target="https://www.nestleprofessional-latam.com/sites/default/files/styles/np_product_teaser/public/2023-04/Lim&#243;n%20jengibre_actualizado_0.png?itok=WJib4WPZ" TargetMode="External"/><Relationship Id="rId221" Type="http://schemas.openxmlformats.org/officeDocument/2006/relationships/hyperlink" Target="https://www.nestleprofessional-latam.com/cl/tu-rincon-pastelero" TargetMode="External"/><Relationship Id="rId37" Type="http://schemas.openxmlformats.org/officeDocument/2006/relationships/hyperlink" Target="https://www.nestleprofessional-latam.com/cl/el-programa-de-cafe-we-proudly-serve-starbucks/starbucks-mocha-88g-4-sobres" TargetMode="External"/><Relationship Id="rId58" Type="http://schemas.openxmlformats.org/officeDocument/2006/relationships/hyperlink" Target="https://www.nestleprofessional-latam.com/sites/default/files/styles/np_product_thumbnail/public/2023-04/Ceyl&#225;n_actualizado.png?itok=OxcKQ-vr" TargetMode="External"/><Relationship Id="rId79" Type="http://schemas.openxmlformats.org/officeDocument/2006/relationships/hyperlink" Target="https://www.nestleprofessional-latam.com/cl/nescafe/ftp-30e-maquina-cafe-soluble" TargetMode="External"/><Relationship Id="rId102" Type="http://schemas.openxmlformats.org/officeDocument/2006/relationships/hyperlink" Target="https://www.nestleprofessional-latam.com/sites/default/files/styles/np_product_detail/public/2023-05/02%20-%20FTS%2060%20E%20SHW_TALL%20CANISTER%203_4%20RIGHT.png?itok=jwTG6XaM" TargetMode="External"/><Relationship Id="rId123" Type="http://schemas.openxmlformats.org/officeDocument/2006/relationships/hyperlink" Target="https://www.nestleprofessional-latam.com/cl/nescafe-dolce-gusto/cafe-nescafe-dolce-gusto-americano-16-capsulas" TargetMode="External"/><Relationship Id="rId144" Type="http://schemas.openxmlformats.org/officeDocument/2006/relationships/hyperlink" Target="https://www.nestleprofessional-latam.com/sites/default/files/styles/np_product_detail/public/2023-05/17501059273297_A1LA_s01.jpg?itok=Ud8Cia_8" TargetMode="External"/><Relationship Id="rId90" Type="http://schemas.openxmlformats.org/officeDocument/2006/relationships/hyperlink" Target="https://www.nestleprofessional-latam.com/sites/default/files/styles/np_product_thumbnail/public/2023-05/13%20-%20FTS%20120%20SHW_TALL%20CANISTER%20%28Black%20Plastic%29%203_4%20LEFT.png?itok=4LNgXAy1" TargetMode="External"/><Relationship Id="rId165" Type="http://schemas.openxmlformats.org/officeDocument/2006/relationships/hyperlink" Target="https://www.nestleprofessional-latam.com/cl/nescafe-dolce-gusto/cafe-nescafe-dolce-gusto-lungo-descaffeinato-16-capsulas" TargetMode="External"/><Relationship Id="rId186" Type="http://schemas.openxmlformats.org/officeDocument/2006/relationships/hyperlink" Target="https://www.nestleprofessional-latam.com/sites/default/files/styles/np_product_detail/public/2023-04/Nido%20Buen%20dia%20700%20gr%20SKU%2012511628_0.png?itok=XINYth__" TargetMode="External"/><Relationship Id="rId211" Type="http://schemas.openxmlformats.org/officeDocument/2006/relationships/hyperlink" Target="https://www.nestleprofessional-latam.com/cl/recetas/huevitos-de-pascua-rellenos" TargetMode="External"/><Relationship Id="rId27" Type="http://schemas.openxmlformats.org/officeDocument/2006/relationships/hyperlink" Target="https://www.nestleprofessional-latam.com/cl/el-programa-de-cafe-we-proudly-serve-starbucks/cafe-starbucks-caramel-latte-86g-4-sobres" TargetMode="External"/><Relationship Id="rId48" Type="http://schemas.openxmlformats.org/officeDocument/2006/relationships/hyperlink" Target="https://www.nestleprofessional-latam.com/sites/default/files/styles/np_hero_small_small/public/2022-10/910968_IMG_2861.jpg?itok=g5Wuvvai" TargetMode="External"/><Relationship Id="rId69" Type="http://schemas.openxmlformats.org/officeDocument/2006/relationships/hyperlink" Target="https://www.nestleprofessional-latam.com/cl/natures-heart/te-natures-heart-verde-puro-20-bolsitas" TargetMode="External"/><Relationship Id="rId113" Type="http://schemas.openxmlformats.org/officeDocument/2006/relationships/hyperlink" Target="https://www.nestleprofessional-latam.com/cl/nescafe-dolce-gusto/cafe-au-lait-cap" TargetMode="External"/><Relationship Id="rId134" Type="http://schemas.openxmlformats.org/officeDocument/2006/relationships/hyperlink" Target="https://www.nestleprofessional-latam.com/sites/default/files/styles/np_product_detail/public/2023-05/07613038480602_A1RA.jpg?itok=gsSt7AsE" TargetMode="External"/><Relationship Id="rId80" Type="http://schemas.openxmlformats.org/officeDocument/2006/relationships/hyperlink" Target="https://www.nestleprofessional-latam.com/sites/default/files/styles/np_product_detail/public/2023-05/08%20-%20FTS%2030%20I%20SHW%20FRONT.png?itok=Z9I1zlDK" TargetMode="External"/><Relationship Id="rId155" Type="http://schemas.openxmlformats.org/officeDocument/2006/relationships/hyperlink" Target="https://www.nestleprofessional-latam.com/cl/nescafe-dolce-gusto/cafe-nescafe-dolce-gusto-lungo-descaffeinato-16-capsulas" TargetMode="External"/><Relationship Id="rId176" Type="http://schemas.openxmlformats.org/officeDocument/2006/relationships/hyperlink" Target="https://www.nestleprofessional-latam.com/sites/default/files/styles/np_product_thumbnail/public/2023-05/07613038106168_F1R1_s01.jpg?itok=naT-AK2b" TargetMode="External"/><Relationship Id="rId197" Type="http://schemas.openxmlformats.org/officeDocument/2006/relationships/hyperlink" Target="https://www.nestleprofessional-latam.com/cl/recetas/carrot-cake" TargetMode="External"/><Relationship Id="rId201" Type="http://schemas.openxmlformats.org/officeDocument/2006/relationships/hyperlink" Target="https://www.nestleprofessional-latam.com/cl/recetas/carrot-cake" TargetMode="External"/><Relationship Id="rId222" Type="http://schemas.openxmlformats.org/officeDocument/2006/relationships/hyperlink" Target="https://www.nestleprofessional-latam.com/sites/default/files/styles/np_slide_hero_full_big/public/2023-04/banner_pastelero_2400x990%20%283%29.jpg?h=76674604&amp;itok=iQqD0-Ju" TargetMode="External"/><Relationship Id="rId17" Type="http://schemas.openxmlformats.org/officeDocument/2006/relationships/hyperlink" Target="https://www.nestleprofessional-latam.com/cl/cafe-y-bebidas/caf&#233;" TargetMode="External"/><Relationship Id="rId38" Type="http://schemas.openxmlformats.org/officeDocument/2006/relationships/hyperlink" Target="https://www.nestleprofessional-latam.com/sites/default/files/styles/np_product_thumbnail/public/2023-05/7613038704845-1.png?itok=GHQQU1gn" TargetMode="External"/><Relationship Id="rId59" Type="http://schemas.openxmlformats.org/officeDocument/2006/relationships/hyperlink" Target="https://www.nestleprofessional-latam.com/cl/natures-heart/te-natures-heart-earl-grey-20-bolsitas" TargetMode="External"/><Relationship Id="rId103" Type="http://schemas.openxmlformats.org/officeDocument/2006/relationships/hyperlink" Target="https://www.nestleprofessional-latam.com/cl/nescafe/fts-60-e-maquina-cafe-grano" TargetMode="External"/><Relationship Id="rId124" Type="http://schemas.openxmlformats.org/officeDocument/2006/relationships/hyperlink" Target="https://www.nestleprofessional-latam.com/sites/default/files/styles/np_product_thumbnail/public/2023-05/07613038480602_A1RB.jpg?itok=cZnx6W_P" TargetMode="External"/><Relationship Id="rId70" Type="http://schemas.openxmlformats.org/officeDocument/2006/relationships/hyperlink" Target="https://www.nestleprofessional-latam.com/sites/default/files/styles/np_product_thumbnail/public/2023-04/Pure%20Green_actualizado_0.png?itok=FaKtYY0R" TargetMode="External"/><Relationship Id="rId91" Type="http://schemas.openxmlformats.org/officeDocument/2006/relationships/hyperlink" Target="https://www.nestleprofessional-latam.com/cl/nescafe/fts-120-maquina-cafe-soluble" TargetMode="External"/><Relationship Id="rId145" Type="http://schemas.openxmlformats.org/officeDocument/2006/relationships/hyperlink" Target="https://www.nestleprofessional-latam.com/cl/nescafe-dolce-gusto/cafe-nescafe-dolce-gusto-lungo-16-capsulas" TargetMode="External"/><Relationship Id="rId166" Type="http://schemas.openxmlformats.org/officeDocument/2006/relationships/hyperlink" Target="https://www.nestleprofessional-latam.com/sites/default/files/styles/np_product_detail/public/2023-05/17501059273297_A1LB.jpg?itok=_jGCqvus" TargetMode="External"/><Relationship Id="rId187" Type="http://schemas.openxmlformats.org/officeDocument/2006/relationships/hyperlink" Target="https://www.nestleprofessional-latam.com/cl/noticias/como-pagar-en-el-portal-nestle-professional" TargetMode="External"/><Relationship Id="rId1" Type="http://schemas.openxmlformats.org/officeDocument/2006/relationships/hyperlink" Target="https://www.nestleprofessional-latam.com/sites/default/files/styles/np_slide_hero_full_big/public/2023-04/Banner.Dairy3__0.jpg?h=d28d4784&amp;itok=tcQOhP8p" TargetMode="External"/><Relationship Id="rId212" Type="http://schemas.openxmlformats.org/officeDocument/2006/relationships/hyperlink" Target="https://www.nestleprofessional-latam.com/sites/default/files/styles/np_recipe_detail/public/2023-05/MicrosoftTeams-image.png?itok=RP0eMUil" TargetMode="External"/><Relationship Id="rId28" Type="http://schemas.openxmlformats.org/officeDocument/2006/relationships/hyperlink" Target="https://www.nestleprofessional-latam.com/sites/default/files/styles/np_product_detail/public/2023-05/8445290216786-8_2.png?itok=ehxodhxd" TargetMode="External"/><Relationship Id="rId49" Type="http://schemas.openxmlformats.org/officeDocument/2006/relationships/hyperlink" Target="https://www.nestleprofessional-latam.com/cl/marcas/mckay" TargetMode="External"/><Relationship Id="rId114" Type="http://schemas.openxmlformats.org/officeDocument/2006/relationships/hyperlink" Target="https://www.nestleprofessional-latam.com/sites/default/files/styles/np_product_thumbnail/public/2023-05/07891000339022_CF_A2N1.jpg?itok=bHUFGTkk" TargetMode="External"/><Relationship Id="rId60" Type="http://schemas.openxmlformats.org/officeDocument/2006/relationships/hyperlink" Target="https://www.nestleprofessional-latam.com/sites/default/files/styles/np_product_thumbnail/public/2023-04/Earl%20Grey_actualizado_0.png?itok=4l5fGC8R" TargetMode="External"/><Relationship Id="rId81" Type="http://schemas.openxmlformats.org/officeDocument/2006/relationships/hyperlink" Target="https://www.nestleprofessional-latam.com/cl/nescafe/ftp-30e-maquina-cafe-soluble" TargetMode="External"/><Relationship Id="rId135" Type="http://schemas.openxmlformats.org/officeDocument/2006/relationships/hyperlink" Target="https://www.nestleprofessional-latam.com/cl/nescafe-dolce-gusto/cafe-nescafe-dolce-gusto-americano-16-capsulas" TargetMode="External"/><Relationship Id="rId156" Type="http://schemas.openxmlformats.org/officeDocument/2006/relationships/hyperlink" Target="https://www.nestleprofessional-latam.com/sites/default/files/styles/np_product_detail/public/2023-05/17501059273297_A1CB.jpg?itok=69VaaNN9" TargetMode="External"/><Relationship Id="rId177" Type="http://schemas.openxmlformats.org/officeDocument/2006/relationships/hyperlink" Target="https://www.nestleprofessional-latam.com/cl/nescafe-dolce-gusto/espresso-intenso" TargetMode="External"/><Relationship Id="rId198" Type="http://schemas.openxmlformats.org/officeDocument/2006/relationships/hyperlink" Target="https://www.nestleprofessional-latam.com/sites/default/files/styles/np_recipe_detail/public/2023-05/carrot%20cake%201.png?itok=ESqPKIS6" TargetMode="External"/><Relationship Id="rId202" Type="http://schemas.openxmlformats.org/officeDocument/2006/relationships/hyperlink" Target="https://www.nestleprofessional-latam.com/sites/default/files/styles/np_recipe_detail/public/2023-05/MicrosoftTeams-image%20%286%29.png?itok=f_I0FRBe" TargetMode="External"/><Relationship Id="rId223" Type="http://schemas.openxmlformats.org/officeDocument/2006/relationships/printerSettings" Target="../printerSettings/printerSettings4.bin"/><Relationship Id="rId18" Type="http://schemas.openxmlformats.org/officeDocument/2006/relationships/hyperlink" Target="https://www.nestleprofessional-latam.com/sites/default/files/styles/np_product_teaser/public/2023-05/8445290216786-1.png?itok=W9Ep2jsf" TargetMode="External"/><Relationship Id="rId39" Type="http://schemas.openxmlformats.org/officeDocument/2006/relationships/hyperlink" Target="https://www.nestleprofessional-latam.com/cl/el-programa-de-cafe-we-proudly-serve-starbucks/starbucks-vanilla-latte-86g-4-sobres" TargetMode="External"/><Relationship Id="rId50" Type="http://schemas.openxmlformats.org/officeDocument/2006/relationships/hyperlink" Target="https://www.nestleprofessional-latam.com/sites/default/files/styles/np_hero_small_small/public/2023-01/90179104_2990854640977563_3699657933689192448_n.png?itok=Uf0ynLCm" TargetMode="External"/><Relationship Id="rId104" Type="http://schemas.openxmlformats.org/officeDocument/2006/relationships/hyperlink" Target="https://www.nestleprofessional-latam.com/sites/default/files/styles/np_product_detail/public/2023-05/02%20-%20FTS%2060%20E%20SHW_TALL%20CANISTER%203_4%20LEFT.png?itok=WJPlLudu" TargetMode="External"/><Relationship Id="rId125" Type="http://schemas.openxmlformats.org/officeDocument/2006/relationships/hyperlink" Target="https://www.nestleprofessional-latam.com/cl/nescafe-dolce-gusto/cafe-nescafe-dolce-gusto-americano-16-capsulas" TargetMode="External"/><Relationship Id="rId146" Type="http://schemas.openxmlformats.org/officeDocument/2006/relationships/hyperlink" Target="https://www.nestleprofessional-latam.com/sites/default/files/styles/np_product_thumbnail/public/2023-05/17501059273297_A1LA_s01.jpg?itok=UviFeYqF" TargetMode="External"/><Relationship Id="rId167" Type="http://schemas.openxmlformats.org/officeDocument/2006/relationships/hyperlink" Target="https://www.nestleprofessional-latam.com/cl/nescafe-dolce-gusto/espresso-intenso" TargetMode="External"/><Relationship Id="rId188" Type="http://schemas.openxmlformats.org/officeDocument/2006/relationships/hyperlink" Target="https://www.nestleprofessional-latam.com/sites/default/files/styles/np_article_small/public/2023-01/WRB_EDM_banner_Partnership_Served_640x265%5B1%5D.jpg?itok=j4DxZf_i" TargetMode="External"/><Relationship Id="rId71" Type="http://schemas.openxmlformats.org/officeDocument/2006/relationships/hyperlink" Target="https://www.nestleprofessional-latam.com/cl/nescafe/ftp-30e-maquina-cafe-soluble" TargetMode="External"/><Relationship Id="rId92" Type="http://schemas.openxmlformats.org/officeDocument/2006/relationships/hyperlink" Target="https://www.nestleprofessional-latam.com/sites/default/files/styles/np_product_detail/public/2023-05/13%20-%20FTS%20120%20SHW_TALL%20CANISTER%20%28Black%20Plastic%29%203_4%20RIGHT.png?itok=9BiURIuG" TargetMode="External"/><Relationship Id="rId213" Type="http://schemas.openxmlformats.org/officeDocument/2006/relationships/hyperlink" Target="https://www.nestleprofessional-latam.com/cl/recetas/tarta-de-brownie-con-kit-kat-untable" TargetMode="External"/><Relationship Id="rId2" Type="http://schemas.openxmlformats.org/officeDocument/2006/relationships/hyperlink" Target="https://www.nestleprofessional-latam.com/cl" TargetMode="External"/><Relationship Id="rId29" Type="http://schemas.openxmlformats.org/officeDocument/2006/relationships/hyperlink" Target="https://www.nestleprofessional-latam.com/cl/el-programa-de-cafe-we-proudly-serve-starbucks/cafe-starbucks-caramel-latte-86g-4-sobres" TargetMode="External"/><Relationship Id="rId40" Type="http://schemas.openxmlformats.org/officeDocument/2006/relationships/hyperlink" Target="https://www.nestleprofessional-latam.com/sites/default/files/styles/np_product_detail/public/2023-05/7613038704425-1.png?itok=5-B5CTr7" TargetMode="External"/><Relationship Id="rId115" Type="http://schemas.openxmlformats.org/officeDocument/2006/relationships/hyperlink" Target="https://www.nestleprofessional-latam.com/cl/nescafe-dolce-gusto/cafe-au-lait-cap" TargetMode="External"/><Relationship Id="rId136" Type="http://schemas.openxmlformats.org/officeDocument/2006/relationships/hyperlink" Target="https://www.nestleprofessional-latam.com/sites/default/files/styles/np_product_thumbnail/public/2023-05/17501059273686_A3N1_S01.jpg?itok=mfAqfXIE" TargetMode="External"/><Relationship Id="rId157" Type="http://schemas.openxmlformats.org/officeDocument/2006/relationships/hyperlink" Target="https://www.nestleprofessional-latam.com/cl/nescafe-dolce-gusto/cafe-nescafe-dolce-gusto-lungo-descaffeinato-16-capsulas" TargetMode="External"/><Relationship Id="rId178" Type="http://schemas.openxmlformats.org/officeDocument/2006/relationships/hyperlink" Target="https://www.nestleprofessional-latam.com/sites/default/files/styles/np_product_thumbnail/public/2023-05/17891000339074_CF_A3N1.jpg?itok=dgBSV8_w" TargetMode="External"/><Relationship Id="rId61" Type="http://schemas.openxmlformats.org/officeDocument/2006/relationships/hyperlink" Target="https://www.nestleprofessional-latam.com/cl/natures-heart/te-natures-heart-earl-grey-20-bolsitas" TargetMode="External"/><Relationship Id="rId82" Type="http://schemas.openxmlformats.org/officeDocument/2006/relationships/hyperlink" Target="https://www.nestleprofessional-latam.com/sites/default/files/styles/np_product_thumbnail/public/2023-05/08%20-%20FTS%2030%20I%20SHW%203_4%20LEFT.png?itok=vRNJV4rd" TargetMode="External"/><Relationship Id="rId199" Type="http://schemas.openxmlformats.org/officeDocument/2006/relationships/hyperlink" Target="https://www.nestleprofessional-latam.com/cl/recetas/carrot-cake" TargetMode="External"/><Relationship Id="rId203" Type="http://schemas.openxmlformats.org/officeDocument/2006/relationships/hyperlink" Target="https://www.nestleprofessional-latam.com/cl/recetas/carrot-cake" TargetMode="External"/><Relationship Id="rId19" Type="http://schemas.openxmlformats.org/officeDocument/2006/relationships/hyperlink" Target="https://www.nestleprofessional-latam.com/cl/cafe-y-bebidas/cafe" TargetMode="External"/><Relationship Id="rId30" Type="http://schemas.openxmlformats.org/officeDocument/2006/relationships/hyperlink" Target="https://www.nestleprofessional-latam.com/sites/default/files/styles/np_product_thumbnail/public/2023-05/8445290216786-1.png?itok=1Qvyiux6" TargetMode="External"/><Relationship Id="rId105" Type="http://schemas.openxmlformats.org/officeDocument/2006/relationships/hyperlink" Target="https://www.nestleprofessional-latam.com/cl/nescafe/fts-60-e-maquina-cafe-grano" TargetMode="External"/><Relationship Id="rId126" Type="http://schemas.openxmlformats.org/officeDocument/2006/relationships/hyperlink" Target="https://www.nestleprofessional-latam.com/sites/default/files/styles/np_product_detail/public/2023-05/17501059273686_S_S01.jpg?itok=7nvCGU2n" TargetMode="External"/><Relationship Id="rId147" Type="http://schemas.openxmlformats.org/officeDocument/2006/relationships/hyperlink" Target="https://www.nestleprofessional-latam.com/cl/nescafe-dolce-gusto/cafe-nescafe-dolce-gusto-lungo-16-capsulas" TargetMode="External"/><Relationship Id="rId168" Type="http://schemas.openxmlformats.org/officeDocument/2006/relationships/hyperlink" Target="https://www.nestleprofessional-latam.com/sites/default/files/styles/np_product_detail/public/2023-05/17891000339074_CF_A3N1.jpg?itok=5nrqnPx6"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nestleprofessional-latam.com/cl/tendencias-e-ideas/mercados-localestest" TargetMode="External"/><Relationship Id="rId1" Type="http://schemas.openxmlformats.org/officeDocument/2006/relationships/hyperlink" Target="https://www.nestleprofessional-latam.com/cl/sobre-nosotros"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nestleprofessional-latam.com/cl/tendencias-e-ideas/mercados-localestest"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nestleprofessional-latam.com/cl/tendencias-e-ideas/mercados-localestest"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nestleprofessional-latam.com/cl/recetas/espuma-de-tiramisu-de-frambuesas" TargetMode="External"/><Relationship Id="rId13" Type="http://schemas.openxmlformats.org/officeDocument/2006/relationships/hyperlink" Target="https://www.nestleprofessional-latam.com/cl/nescafe-dolce-gusto/starbucks-nescafe-dolce-gusto-cappuccino-12-capsulas" TargetMode="External"/><Relationship Id="rId18" Type="http://schemas.openxmlformats.org/officeDocument/2006/relationships/hyperlink" Target="https://www.nestleprofessional-latam.com/cl/natures-heart/te-limon-jengibre" TargetMode="External"/><Relationship Id="rId3" Type="http://schemas.openxmlformats.org/officeDocument/2006/relationships/hyperlink" Target="https://www.nestleprofessional-latam.com/cl/nescafe-dolce-gusto/cafe-nescafe-dolce-gusto-latte-macchiato-vanilla-16-capsulas" TargetMode="External"/><Relationship Id="rId21" Type="http://schemas.openxmlformats.org/officeDocument/2006/relationships/hyperlink" Target="https://www.nestleprofessional-latam.com/cl/tendencias-e-ideas/mercados-localestest" TargetMode="External"/><Relationship Id="rId7" Type="http://schemas.openxmlformats.org/officeDocument/2006/relationships/hyperlink" Target="https://www.nestleprofessional-latam.com/cl/recetas/empanadas-dulces-de-pera-con-leche-condensada-untable-nestle" TargetMode="External"/><Relationship Id="rId12" Type="http://schemas.openxmlformats.org/officeDocument/2006/relationships/hyperlink" Target="https://www.nestleprofessional-latam.com/cl/natures-heart/te-natures-heart-earl-grey-20-bolsitas" TargetMode="External"/><Relationship Id="rId17" Type="http://schemas.openxmlformats.org/officeDocument/2006/relationships/hyperlink" Target="https://www.nestleprofessional-latam.com/cl/natures-heart/te-verde-puro-bolsitas" TargetMode="External"/><Relationship Id="rId2" Type="http://schemas.openxmlformats.org/officeDocument/2006/relationships/hyperlink" Target="https://www.nestleprofessional-latam.com/cl/el-programa-de-cafe-we-proudly-serve-starbucks/cafe-starbucks-caramel-latte-86g-4-sobres" TargetMode="External"/><Relationship Id="rId16" Type="http://schemas.openxmlformats.org/officeDocument/2006/relationships/hyperlink" Target="https://www.nestleprofessional-latam.com/cl/nescafe-dolce-gusto/starbucks-cappuccino" TargetMode="External"/><Relationship Id="rId20" Type="http://schemas.openxmlformats.org/officeDocument/2006/relationships/hyperlink" Target="https://www.nestleprofessional-latam.com/cl/natures-heart/te-ceylan-20-bolsitas" TargetMode="External"/><Relationship Id="rId1" Type="http://schemas.openxmlformats.org/officeDocument/2006/relationships/hyperlink" Target="https://www.nestleprofessional-latam.com/cl/nestle-docello/postre-nestle-docello-panna-cotta-600g" TargetMode="External"/><Relationship Id="rId6" Type="http://schemas.openxmlformats.org/officeDocument/2006/relationships/hyperlink" Target="https://www.nestleprofessional-latam.com/cl/recetas/alfajores-de-galleta-triton-y-manjar-nestle" TargetMode="External"/><Relationship Id="rId11" Type="http://schemas.openxmlformats.org/officeDocument/2006/relationships/hyperlink" Target="https://www.nestleprofessional-latam.com/cl/natures-heart/bebida-vegetal-barista-natures-heart-1l" TargetMode="External"/><Relationship Id="rId5" Type="http://schemas.openxmlformats.org/officeDocument/2006/relationships/hyperlink" Target="https://www.nestleprofessional-latam.com/cl/nestle-lacteos/nido-lep-instan-26mg-6x1350gcl" TargetMode="External"/><Relationship Id="rId15" Type="http://schemas.openxmlformats.org/officeDocument/2006/relationships/hyperlink" Target="https://www.nestleprofessional-latam.com/cl/recetas/tarta-de-brownie-con-kit-kat" TargetMode="External"/><Relationship Id="rId10" Type="http://schemas.openxmlformats.org/officeDocument/2006/relationships/hyperlink" Target="https://www.nestleprofessional-latam.com/cl/recetas/tortas-de-hojarasca-con-leche-condensada-untable-nestle" TargetMode="External"/><Relationship Id="rId19" Type="http://schemas.openxmlformats.org/officeDocument/2006/relationships/hyperlink" Target="https://www.nestleprofessional-latam.com/cl/natures-heart/te-earl-grey-bolsitas" TargetMode="External"/><Relationship Id="rId4" Type="http://schemas.openxmlformats.org/officeDocument/2006/relationships/hyperlink" Target="https://www.nestleprofessional-latam.com/cl/nescafe-dolce-gusto/maquina-dolce-gusto-genio-s" TargetMode="External"/><Relationship Id="rId9" Type="http://schemas.openxmlformats.org/officeDocument/2006/relationships/hyperlink" Target="https://www.nestleprofessional-latam.com/cl/recetas/hamburguesas-de-lentejas-y-coleslaw" TargetMode="External"/><Relationship Id="rId14" Type="http://schemas.openxmlformats.org/officeDocument/2006/relationships/hyperlink" Target="https://www.nestleprofessional-latam.com/cl/natures-heart/bebida-vegetal-barista" TargetMode="External"/><Relationship Id="rId22"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07C1-7BA2-4BF2-9562-39B65811CD22}">
  <dimension ref="A1:R32"/>
  <sheetViews>
    <sheetView topLeftCell="A7" zoomScale="90" zoomScaleNormal="90" workbookViewId="0">
      <selection activeCell="G11" sqref="G11:G25"/>
    </sheetView>
  </sheetViews>
  <sheetFormatPr defaultColWidth="11.42578125" defaultRowHeight="15" x14ac:dyDescent="0.25"/>
  <cols>
    <col min="1" max="1" width="47.7109375" customWidth="1"/>
    <col min="12" max="12" width="11.42578125" customWidth="1"/>
  </cols>
  <sheetData>
    <row r="1" spans="1:18" ht="55.15" customHeight="1" x14ac:dyDescent="0.9">
      <c r="A1" s="2"/>
      <c r="B1" s="4" t="s">
        <v>0</v>
      </c>
      <c r="C1" s="1"/>
      <c r="D1" s="1"/>
      <c r="E1" s="1"/>
      <c r="F1" s="1"/>
      <c r="G1" s="1"/>
      <c r="H1" s="1"/>
      <c r="I1" s="1"/>
      <c r="J1" s="1"/>
      <c r="K1" s="1"/>
      <c r="L1" s="1"/>
      <c r="M1" s="3"/>
      <c r="N1" s="3"/>
      <c r="O1" s="3"/>
      <c r="P1" s="3"/>
      <c r="Q1" s="3"/>
      <c r="R1" s="3"/>
    </row>
    <row r="2" spans="1:18" ht="62.45" customHeight="1" x14ac:dyDescent="0.9">
      <c r="A2" s="2"/>
      <c r="B2" s="4" t="s">
        <v>1</v>
      </c>
      <c r="C2" s="1"/>
      <c r="D2" s="1"/>
      <c r="E2" s="1"/>
      <c r="F2" s="1"/>
      <c r="G2" s="1"/>
      <c r="H2" s="1"/>
      <c r="I2" s="1"/>
      <c r="J2" s="1"/>
      <c r="K2" s="1"/>
      <c r="L2" s="1"/>
      <c r="M2" s="3"/>
      <c r="N2" s="3"/>
      <c r="O2" s="3"/>
      <c r="P2" s="3"/>
      <c r="Q2" s="3"/>
      <c r="R2" s="3"/>
    </row>
    <row r="3" spans="1:18" s="9" customFormat="1" x14ac:dyDescent="0.25"/>
    <row r="4" spans="1:18" s="9" customFormat="1" x14ac:dyDescent="0.25"/>
    <row r="5" spans="1:18" s="9" customFormat="1" x14ac:dyDescent="0.25"/>
    <row r="6" spans="1:18" s="9" customFormat="1" x14ac:dyDescent="0.25">
      <c r="A6" s="10"/>
      <c r="B6" s="13" t="s">
        <v>2</v>
      </c>
      <c r="C6" s="13" t="s">
        <v>3</v>
      </c>
      <c r="D6" s="13" t="s">
        <v>4</v>
      </c>
      <c r="E6" s="13" t="s">
        <v>5</v>
      </c>
      <c r="F6" s="13" t="s">
        <v>6</v>
      </c>
      <c r="G6" s="13" t="s">
        <v>7</v>
      </c>
      <c r="H6" s="13" t="s">
        <v>8</v>
      </c>
      <c r="I6" s="10" t="s">
        <v>9</v>
      </c>
      <c r="J6" s="10" t="s">
        <v>10</v>
      </c>
      <c r="K6" s="10" t="s">
        <v>11</v>
      </c>
      <c r="L6" s="10" t="s">
        <v>12</v>
      </c>
    </row>
    <row r="7" spans="1:18" s="9" customFormat="1" x14ac:dyDescent="0.25">
      <c r="A7" s="10" t="s">
        <v>13</v>
      </c>
      <c r="B7" s="11">
        <v>34</v>
      </c>
      <c r="C7" s="11">
        <v>36</v>
      </c>
      <c r="D7" s="11">
        <v>40</v>
      </c>
      <c r="E7" s="11">
        <v>66</v>
      </c>
      <c r="F7" s="11">
        <v>66</v>
      </c>
      <c r="G7" s="11">
        <v>66</v>
      </c>
      <c r="H7" s="11"/>
      <c r="I7" s="11"/>
      <c r="J7" s="11"/>
      <c r="K7" s="11"/>
      <c r="L7" s="11"/>
    </row>
    <row r="8" spans="1:18" s="9" customFormat="1" x14ac:dyDescent="0.25">
      <c r="B8" s="11"/>
      <c r="C8" s="11"/>
      <c r="D8" s="11"/>
      <c r="E8" s="11"/>
      <c r="F8" s="11"/>
      <c r="G8" s="11"/>
      <c r="H8" s="11"/>
    </row>
    <row r="9" spans="1:18" s="9" customFormat="1" x14ac:dyDescent="0.25">
      <c r="B9" s="11"/>
      <c r="C9" s="11"/>
      <c r="D9" s="11"/>
      <c r="E9" s="11"/>
      <c r="F9" s="11"/>
      <c r="G9" s="11"/>
      <c r="H9" s="11"/>
    </row>
    <row r="10" spans="1:18" s="9" customFormat="1" ht="17.649999999999999" customHeight="1" thickBot="1" x14ac:dyDescent="0.3">
      <c r="A10" s="10" t="s">
        <v>14</v>
      </c>
      <c r="B10" s="13" t="s">
        <v>2</v>
      </c>
      <c r="C10" s="13" t="s">
        <v>3</v>
      </c>
      <c r="D10" s="13" t="s">
        <v>4</v>
      </c>
      <c r="E10" s="13" t="s">
        <v>5</v>
      </c>
      <c r="F10" s="13" t="s">
        <v>6</v>
      </c>
      <c r="G10" s="13" t="s">
        <v>7</v>
      </c>
      <c r="H10" s="13" t="s">
        <v>8</v>
      </c>
      <c r="I10" s="10" t="s">
        <v>9</v>
      </c>
      <c r="J10" s="10" t="s">
        <v>10</v>
      </c>
      <c r="K10" s="10" t="s">
        <v>11</v>
      </c>
      <c r="L10" s="10" t="s">
        <v>12</v>
      </c>
    </row>
    <row r="11" spans="1:18" s="9" customFormat="1" ht="17.649999999999999" customHeight="1" thickBot="1" x14ac:dyDescent="0.3">
      <c r="A11" s="6" t="s">
        <v>15</v>
      </c>
      <c r="B11" s="14">
        <v>46</v>
      </c>
      <c r="C11" s="14">
        <v>39</v>
      </c>
      <c r="D11" s="14">
        <v>47</v>
      </c>
      <c r="E11" s="14">
        <v>42</v>
      </c>
      <c r="F11" s="14"/>
      <c r="G11" s="14">
        <v>42</v>
      </c>
      <c r="H11" s="14"/>
      <c r="I11" s="12"/>
      <c r="J11" s="12"/>
      <c r="K11" s="12"/>
      <c r="L11" s="12"/>
    </row>
    <row r="12" spans="1:18" s="9" customFormat="1" ht="17.649999999999999" customHeight="1" thickBot="1" x14ac:dyDescent="0.3">
      <c r="A12" s="6" t="s">
        <v>16</v>
      </c>
      <c r="B12" s="11">
        <v>31</v>
      </c>
      <c r="C12" s="11">
        <v>33</v>
      </c>
      <c r="D12" s="11">
        <v>36</v>
      </c>
      <c r="E12" s="11">
        <v>38</v>
      </c>
      <c r="F12" s="14"/>
      <c r="G12" s="11">
        <v>23</v>
      </c>
      <c r="H12" s="11"/>
    </row>
    <row r="13" spans="1:18" s="9" customFormat="1" ht="17.649999999999999" customHeight="1" thickBot="1" x14ac:dyDescent="0.3">
      <c r="A13" s="6" t="s">
        <v>17</v>
      </c>
      <c r="B13" s="11">
        <v>176</v>
      </c>
      <c r="C13" s="11">
        <v>178</v>
      </c>
      <c r="D13" s="11">
        <v>154</v>
      </c>
      <c r="E13" s="11">
        <v>169</v>
      </c>
      <c r="F13" s="14"/>
      <c r="G13" s="11">
        <v>32</v>
      </c>
      <c r="H13" s="11"/>
    </row>
    <row r="14" spans="1:18" s="9" customFormat="1" ht="17.649999999999999" customHeight="1" thickBot="1" x14ac:dyDescent="0.3">
      <c r="A14" s="6" t="s">
        <v>18</v>
      </c>
      <c r="B14" s="11">
        <v>1</v>
      </c>
      <c r="C14" s="11">
        <v>1</v>
      </c>
      <c r="D14" s="11">
        <v>1</v>
      </c>
      <c r="E14" s="11">
        <v>1</v>
      </c>
      <c r="F14" s="14"/>
      <c r="G14" s="11">
        <v>0</v>
      </c>
      <c r="H14" s="11"/>
    </row>
    <row r="15" spans="1:18" s="9" customFormat="1" ht="17.649999999999999" customHeight="1" thickBot="1" x14ac:dyDescent="0.3">
      <c r="A15" s="6" t="s">
        <v>19</v>
      </c>
      <c r="B15" s="11">
        <v>96</v>
      </c>
      <c r="C15" s="11">
        <v>97</v>
      </c>
      <c r="D15" s="11">
        <v>11</v>
      </c>
      <c r="E15" s="11">
        <v>35</v>
      </c>
      <c r="F15" s="14"/>
      <c r="G15" s="11">
        <v>34</v>
      </c>
      <c r="H15" s="11"/>
    </row>
    <row r="16" spans="1:18" s="9" customFormat="1" ht="17.649999999999999" customHeight="1" thickBot="1" x14ac:dyDescent="0.3">
      <c r="A16" s="6" t="s">
        <v>20</v>
      </c>
      <c r="B16" s="11">
        <v>6</v>
      </c>
      <c r="C16" s="11">
        <v>7</v>
      </c>
      <c r="D16" s="11">
        <v>5</v>
      </c>
      <c r="E16" s="11">
        <v>3</v>
      </c>
      <c r="F16" s="14"/>
      <c r="G16" s="11">
        <v>2</v>
      </c>
      <c r="H16" s="11"/>
    </row>
    <row r="17" spans="1:9" s="9" customFormat="1" ht="17.649999999999999" customHeight="1" thickBot="1" x14ac:dyDescent="0.3">
      <c r="A17" s="6" t="s">
        <v>21</v>
      </c>
      <c r="B17" s="11">
        <v>37</v>
      </c>
      <c r="C17" s="11">
        <v>39</v>
      </c>
      <c r="D17" s="11">
        <v>25</v>
      </c>
      <c r="E17" s="11">
        <v>23</v>
      </c>
      <c r="F17" s="14"/>
      <c r="G17" s="11">
        <v>23</v>
      </c>
      <c r="H17" s="11"/>
    </row>
    <row r="18" spans="1:9" s="9" customFormat="1" ht="15.75" thickBot="1" x14ac:dyDescent="0.3">
      <c r="A18" s="6" t="s">
        <v>22</v>
      </c>
      <c r="B18" s="11">
        <v>0</v>
      </c>
      <c r="C18" s="11">
        <v>0</v>
      </c>
      <c r="D18" s="11">
        <v>0</v>
      </c>
      <c r="E18" s="11"/>
      <c r="F18" s="14"/>
      <c r="G18" s="14"/>
      <c r="H18" s="14"/>
      <c r="I18" s="12"/>
    </row>
    <row r="19" spans="1:9" s="9" customFormat="1" ht="15.75" thickBot="1" x14ac:dyDescent="0.3">
      <c r="A19" s="6" t="s">
        <v>23</v>
      </c>
      <c r="B19" s="11">
        <v>42</v>
      </c>
      <c r="C19" s="11">
        <v>40</v>
      </c>
      <c r="D19" s="11">
        <v>5</v>
      </c>
      <c r="E19" s="11">
        <v>60</v>
      </c>
      <c r="F19" s="14"/>
      <c r="G19" s="14">
        <v>50</v>
      </c>
      <c r="H19" s="14"/>
      <c r="I19" s="12"/>
    </row>
    <row r="20" spans="1:9" s="9" customFormat="1" ht="15.75" thickBot="1" x14ac:dyDescent="0.3">
      <c r="A20" s="6" t="s">
        <v>24</v>
      </c>
      <c r="B20" s="11">
        <v>160</v>
      </c>
      <c r="C20" s="11">
        <v>154</v>
      </c>
      <c r="D20" s="11">
        <v>42</v>
      </c>
      <c r="E20" s="11">
        <v>60</v>
      </c>
      <c r="F20" s="11"/>
      <c r="G20" s="11">
        <v>52</v>
      </c>
      <c r="H20" s="11"/>
    </row>
    <row r="21" spans="1:9" s="9" customFormat="1" ht="15.75" thickBot="1" x14ac:dyDescent="0.3">
      <c r="A21" s="6" t="s">
        <v>25</v>
      </c>
      <c r="B21" s="11">
        <v>159</v>
      </c>
      <c r="C21" s="11">
        <v>157</v>
      </c>
      <c r="D21" s="11">
        <v>140</v>
      </c>
      <c r="E21" s="11">
        <v>159</v>
      </c>
      <c r="F21" s="11"/>
      <c r="G21" s="11">
        <v>168</v>
      </c>
      <c r="H21" s="11"/>
    </row>
    <row r="22" spans="1:9" s="9" customFormat="1" ht="15.75" thickBot="1" x14ac:dyDescent="0.3">
      <c r="A22" s="6" t="s">
        <v>26</v>
      </c>
      <c r="B22" s="11">
        <v>0</v>
      </c>
      <c r="C22" s="11">
        <v>0</v>
      </c>
      <c r="D22" s="11">
        <v>0</v>
      </c>
      <c r="E22" s="11">
        <v>0</v>
      </c>
      <c r="F22" s="11"/>
      <c r="G22" s="11">
        <v>0</v>
      </c>
      <c r="H22" s="11"/>
    </row>
    <row r="23" spans="1:9" s="9" customFormat="1" ht="15.75" thickBot="1" x14ac:dyDescent="0.3">
      <c r="A23" s="7" t="s">
        <v>27</v>
      </c>
      <c r="B23" s="11">
        <v>28</v>
      </c>
      <c r="C23" s="11">
        <v>28</v>
      </c>
      <c r="D23" s="11">
        <v>23</v>
      </c>
      <c r="E23" s="11">
        <v>22</v>
      </c>
      <c r="F23" s="11"/>
      <c r="G23" s="11">
        <v>13</v>
      </c>
      <c r="H23" s="11"/>
    </row>
    <row r="24" spans="1:9" s="9" customFormat="1" ht="15.75" thickBot="1" x14ac:dyDescent="0.3">
      <c r="A24" s="7" t="s">
        <v>28</v>
      </c>
      <c r="B24" s="11">
        <v>0</v>
      </c>
      <c r="C24" s="11">
        <v>0</v>
      </c>
      <c r="D24" s="11">
        <v>0</v>
      </c>
      <c r="E24" s="11">
        <v>0</v>
      </c>
      <c r="F24" s="11"/>
      <c r="G24" s="11">
        <v>0</v>
      </c>
      <c r="H24" s="11"/>
    </row>
    <row r="25" spans="1:9" s="9" customFormat="1" ht="15.75" thickBot="1" x14ac:dyDescent="0.3">
      <c r="A25" s="7" t="s">
        <v>29</v>
      </c>
      <c r="B25" s="11">
        <v>56</v>
      </c>
      <c r="C25" s="11">
        <v>267</v>
      </c>
      <c r="D25" s="11">
        <v>248</v>
      </c>
      <c r="E25" s="11">
        <v>273</v>
      </c>
      <c r="F25" s="11"/>
      <c r="G25" s="11">
        <v>268</v>
      </c>
      <c r="H25" s="11"/>
    </row>
    <row r="26" spans="1:9" s="9" customFormat="1" ht="15.75" thickBot="1" x14ac:dyDescent="0.3">
      <c r="A26" s="7" t="s">
        <v>30</v>
      </c>
      <c r="B26" s="11">
        <v>0</v>
      </c>
      <c r="C26" s="11">
        <v>0</v>
      </c>
      <c r="D26" s="11">
        <v>0</v>
      </c>
      <c r="E26" s="11">
        <v>0</v>
      </c>
      <c r="F26" s="11"/>
      <c r="G26" s="11">
        <v>0</v>
      </c>
      <c r="H26" s="11"/>
    </row>
    <row r="27" spans="1:9" s="9" customFormat="1" ht="15.75" thickBot="1" x14ac:dyDescent="0.3">
      <c r="A27" s="7" t="s">
        <v>31</v>
      </c>
      <c r="B27" s="11">
        <v>0</v>
      </c>
      <c r="C27" s="11">
        <v>0</v>
      </c>
      <c r="D27" s="11">
        <v>0</v>
      </c>
      <c r="E27" s="11">
        <v>0</v>
      </c>
      <c r="F27" s="11"/>
      <c r="G27" s="11">
        <v>0</v>
      </c>
      <c r="H27" s="11"/>
    </row>
    <row r="28" spans="1:9" s="9" customFormat="1" ht="15.75" thickBot="1" x14ac:dyDescent="0.3">
      <c r="A28" s="7" t="s">
        <v>32</v>
      </c>
      <c r="B28" s="11">
        <v>0</v>
      </c>
      <c r="C28" s="11">
        <v>0</v>
      </c>
      <c r="D28" s="11">
        <v>0</v>
      </c>
      <c r="E28" s="11">
        <v>0</v>
      </c>
      <c r="F28" s="11"/>
      <c r="G28" s="11">
        <v>0</v>
      </c>
      <c r="H28" s="11"/>
    </row>
    <row r="29" spans="1:9" s="9" customFormat="1" ht="15.75" thickBot="1" x14ac:dyDescent="0.3">
      <c r="A29" s="8" t="s">
        <v>33</v>
      </c>
      <c r="B29" s="11">
        <v>0</v>
      </c>
      <c r="C29" s="11">
        <v>0</v>
      </c>
      <c r="D29" s="11">
        <v>0</v>
      </c>
      <c r="E29" s="11">
        <v>0</v>
      </c>
      <c r="F29" s="11"/>
      <c r="G29" s="11">
        <v>0</v>
      </c>
      <c r="H29" s="11"/>
    </row>
    <row r="30" spans="1:9" s="9" customFormat="1" x14ac:dyDescent="0.25">
      <c r="B30" s="11"/>
      <c r="C30" s="11"/>
      <c r="D30" s="11"/>
      <c r="E30" s="11"/>
      <c r="F30" s="11"/>
      <c r="G30" s="11"/>
      <c r="H30" s="11"/>
    </row>
    <row r="31" spans="1:9" s="9" customFormat="1" x14ac:dyDescent="0.25">
      <c r="B31" s="11"/>
      <c r="C31" s="11"/>
      <c r="D31" s="11"/>
      <c r="E31" s="11"/>
      <c r="F31" s="11"/>
      <c r="G31" s="11"/>
      <c r="H31" s="11"/>
    </row>
    <row r="32" spans="1:9" s="9" customFormat="1" x14ac:dyDescent="0.25"/>
  </sheetData>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DD0C3-C831-4341-94DB-631367025713}">
  <dimension ref="A1:C169"/>
  <sheetViews>
    <sheetView workbookViewId="0">
      <selection activeCell="C5" sqref="C5"/>
    </sheetView>
  </sheetViews>
  <sheetFormatPr defaultColWidth="9.140625" defaultRowHeight="30" customHeight="1" x14ac:dyDescent="0.25"/>
  <cols>
    <col min="1" max="1" width="65.7109375" style="9" customWidth="1"/>
    <col min="2" max="2" width="9.140625" style="20"/>
    <col min="3" max="3" width="45.5703125" style="19" customWidth="1"/>
    <col min="4" max="16384" width="9.140625" style="19"/>
  </cols>
  <sheetData>
    <row r="1" spans="1:3" ht="30" customHeight="1" x14ac:dyDescent="0.25">
      <c r="A1" s="15" t="s">
        <v>34</v>
      </c>
      <c r="B1" s="15" t="s">
        <v>555</v>
      </c>
      <c r="C1" s="15" t="s">
        <v>430</v>
      </c>
    </row>
    <row r="2" spans="1:3" ht="30" customHeight="1" x14ac:dyDescent="0.25">
      <c r="A2" s="9" t="s">
        <v>90</v>
      </c>
      <c r="B2" s="20">
        <v>116</v>
      </c>
      <c r="C2" s="19" t="s">
        <v>556</v>
      </c>
    </row>
    <row r="3" spans="1:3" ht="30" customHeight="1" x14ac:dyDescent="0.25">
      <c r="A3" s="9" t="s">
        <v>50</v>
      </c>
      <c r="B3" s="20">
        <v>219</v>
      </c>
      <c r="C3" s="19" t="s">
        <v>557</v>
      </c>
    </row>
    <row r="4" spans="1:3" ht="30" customHeight="1" x14ac:dyDescent="0.25">
      <c r="A4" s="9" t="s">
        <v>94</v>
      </c>
      <c r="B4" s="20">
        <v>218</v>
      </c>
      <c r="C4" s="19" t="s">
        <v>558</v>
      </c>
    </row>
    <row r="5" spans="1:3" ht="30" customHeight="1" x14ac:dyDescent="0.25">
      <c r="A5" s="9" t="s">
        <v>96</v>
      </c>
      <c r="B5" s="20">
        <v>199</v>
      </c>
      <c r="C5" s="19" t="s">
        <v>559</v>
      </c>
    </row>
    <row r="6" spans="1:3" ht="30" customHeight="1" x14ac:dyDescent="0.25">
      <c r="A6" s="9" t="s">
        <v>560</v>
      </c>
      <c r="B6" s="20">
        <v>105</v>
      </c>
      <c r="C6" s="19" t="s">
        <v>561</v>
      </c>
    </row>
    <row r="7" spans="1:3" ht="30" customHeight="1" x14ac:dyDescent="0.25">
      <c r="A7" s="9" t="s">
        <v>562</v>
      </c>
      <c r="B7" s="20">
        <v>72</v>
      </c>
      <c r="C7" s="19" t="s">
        <v>563</v>
      </c>
    </row>
    <row r="8" spans="1:3" ht="30" customHeight="1" x14ac:dyDescent="0.25">
      <c r="A8" s="9" t="s">
        <v>64</v>
      </c>
      <c r="B8" s="20">
        <v>221</v>
      </c>
      <c r="C8" s="19" t="s">
        <v>564</v>
      </c>
    </row>
    <row r="9" spans="1:3" ht="30" customHeight="1" x14ac:dyDescent="0.25">
      <c r="A9" s="9" t="s">
        <v>182</v>
      </c>
      <c r="B9" s="20">
        <v>198</v>
      </c>
      <c r="C9" s="19" t="s">
        <v>565</v>
      </c>
    </row>
    <row r="10" spans="1:3" ht="30" customHeight="1" x14ac:dyDescent="0.25">
      <c r="A10" s="9" t="s">
        <v>185</v>
      </c>
      <c r="B10" s="20">
        <v>93</v>
      </c>
      <c r="C10" s="19" t="s">
        <v>566</v>
      </c>
    </row>
    <row r="11" spans="1:3" ht="30" customHeight="1" x14ac:dyDescent="0.25">
      <c r="A11" s="9" t="s">
        <v>46</v>
      </c>
      <c r="B11" s="20">
        <v>128</v>
      </c>
      <c r="C11" s="19" t="s">
        <v>567</v>
      </c>
    </row>
    <row r="12" spans="1:3" ht="30" customHeight="1" x14ac:dyDescent="0.25">
      <c r="A12" s="9" t="s">
        <v>568</v>
      </c>
      <c r="B12" s="20">
        <v>242</v>
      </c>
      <c r="C12" s="19" t="s">
        <v>569</v>
      </c>
    </row>
    <row r="13" spans="1:3" ht="30" customHeight="1" x14ac:dyDescent="0.25">
      <c r="A13" s="9" t="s">
        <v>570</v>
      </c>
      <c r="B13" s="20">
        <v>286</v>
      </c>
      <c r="C13" s="19" t="s">
        <v>571</v>
      </c>
    </row>
    <row r="14" spans="1:3" ht="30" customHeight="1" x14ac:dyDescent="0.25">
      <c r="A14" s="9" t="s">
        <v>448</v>
      </c>
      <c r="B14" s="20">
        <v>227</v>
      </c>
      <c r="C14" s="19" t="s">
        <v>572</v>
      </c>
    </row>
    <row r="15" spans="1:3" ht="30" customHeight="1" x14ac:dyDescent="0.25">
      <c r="A15" s="9" t="s">
        <v>573</v>
      </c>
      <c r="B15" s="20">
        <v>222</v>
      </c>
      <c r="C15" s="19" t="s">
        <v>574</v>
      </c>
    </row>
    <row r="16" spans="1:3" ht="30" customHeight="1" x14ac:dyDescent="0.25">
      <c r="A16" s="9" t="s">
        <v>575</v>
      </c>
      <c r="B16" s="20">
        <v>254</v>
      </c>
      <c r="C16" s="19" t="s">
        <v>576</v>
      </c>
    </row>
    <row r="17" spans="1:3" ht="30" customHeight="1" x14ac:dyDescent="0.25">
      <c r="A17" s="9" t="s">
        <v>577</v>
      </c>
      <c r="B17" s="20">
        <v>247</v>
      </c>
      <c r="C17" s="19" t="s">
        <v>578</v>
      </c>
    </row>
    <row r="18" spans="1:3" ht="30" customHeight="1" x14ac:dyDescent="0.25">
      <c r="A18" s="9" t="s">
        <v>579</v>
      </c>
      <c r="B18" s="20">
        <v>260</v>
      </c>
      <c r="C18" s="19" t="s">
        <v>580</v>
      </c>
    </row>
    <row r="19" spans="1:3" ht="30" customHeight="1" x14ac:dyDescent="0.25">
      <c r="A19" s="9" t="s">
        <v>581</v>
      </c>
      <c r="B19" s="20">
        <v>282</v>
      </c>
      <c r="C19" s="19" t="s">
        <v>582</v>
      </c>
    </row>
    <row r="20" spans="1:3" ht="30" customHeight="1" x14ac:dyDescent="0.25">
      <c r="A20" s="9" t="s">
        <v>583</v>
      </c>
      <c r="B20" s="20">
        <v>241</v>
      </c>
      <c r="C20" s="19" t="s">
        <v>584</v>
      </c>
    </row>
    <row r="21" spans="1:3" ht="30" customHeight="1" x14ac:dyDescent="0.25">
      <c r="A21" s="9" t="s">
        <v>585</v>
      </c>
      <c r="B21" s="20">
        <v>259</v>
      </c>
      <c r="C21" s="19" t="s">
        <v>586</v>
      </c>
    </row>
    <row r="22" spans="1:3" ht="30" customHeight="1" x14ac:dyDescent="0.25">
      <c r="A22" s="9" t="s">
        <v>587</v>
      </c>
      <c r="B22" s="20">
        <v>247</v>
      </c>
      <c r="C22" s="19" t="s">
        <v>578</v>
      </c>
    </row>
    <row r="23" spans="1:3" ht="30" customHeight="1" x14ac:dyDescent="0.25">
      <c r="A23" s="9" t="s">
        <v>588</v>
      </c>
      <c r="B23" s="20">
        <v>226</v>
      </c>
      <c r="C23" s="19" t="s">
        <v>589</v>
      </c>
    </row>
    <row r="24" spans="1:3" ht="30" customHeight="1" x14ac:dyDescent="0.25">
      <c r="A24" s="9" t="s">
        <v>590</v>
      </c>
      <c r="B24" s="20">
        <v>289</v>
      </c>
      <c r="C24" s="19" t="s">
        <v>591</v>
      </c>
    </row>
    <row r="25" spans="1:3" ht="30" customHeight="1" x14ac:dyDescent="0.25">
      <c r="A25" s="9" t="s">
        <v>58</v>
      </c>
      <c r="B25" s="20">
        <v>204</v>
      </c>
      <c r="C25" s="19" t="s">
        <v>592</v>
      </c>
    </row>
    <row r="26" spans="1:3" ht="30" customHeight="1" x14ac:dyDescent="0.25">
      <c r="A26" s="9" t="s">
        <v>490</v>
      </c>
      <c r="B26" s="20">
        <v>157</v>
      </c>
      <c r="C26" s="19" t="s">
        <v>593</v>
      </c>
    </row>
    <row r="27" spans="1:3" ht="30" customHeight="1" x14ac:dyDescent="0.25">
      <c r="A27" s="9" t="s">
        <v>188</v>
      </c>
      <c r="B27" s="20">
        <v>266</v>
      </c>
      <c r="C27" s="19" t="s">
        <v>594</v>
      </c>
    </row>
    <row r="28" spans="1:3" ht="30" customHeight="1" x14ac:dyDescent="0.25">
      <c r="A28" s="9" t="s">
        <v>456</v>
      </c>
      <c r="B28" s="20">
        <v>59</v>
      </c>
      <c r="C28" s="19" t="s">
        <v>595</v>
      </c>
    </row>
    <row r="29" spans="1:3" ht="30" customHeight="1" x14ac:dyDescent="0.25">
      <c r="A29" s="9" t="s">
        <v>458</v>
      </c>
      <c r="B29" s="20">
        <v>57</v>
      </c>
      <c r="C29" s="19" t="s">
        <v>596</v>
      </c>
    </row>
    <row r="30" spans="1:3" ht="30" customHeight="1" x14ac:dyDescent="0.25">
      <c r="A30" s="9" t="s">
        <v>191</v>
      </c>
      <c r="B30" s="20">
        <v>259</v>
      </c>
      <c r="C30" s="19" t="s">
        <v>586</v>
      </c>
    </row>
    <row r="31" spans="1:3" ht="30" customHeight="1" x14ac:dyDescent="0.25">
      <c r="A31" s="9" t="s">
        <v>194</v>
      </c>
      <c r="B31" s="20">
        <v>264</v>
      </c>
      <c r="C31" s="19" t="s">
        <v>597</v>
      </c>
    </row>
    <row r="32" spans="1:3" ht="30" customHeight="1" x14ac:dyDescent="0.25">
      <c r="A32" s="9" t="s">
        <v>462</v>
      </c>
      <c r="B32" s="20">
        <v>128</v>
      </c>
      <c r="C32" s="19" t="s">
        <v>567</v>
      </c>
    </row>
    <row r="33" spans="1:3" ht="30" customHeight="1" x14ac:dyDescent="0.25">
      <c r="A33" s="9" t="s">
        <v>598</v>
      </c>
      <c r="B33" s="20">
        <v>252</v>
      </c>
      <c r="C33" s="19" t="s">
        <v>599</v>
      </c>
    </row>
    <row r="34" spans="1:3" ht="30" customHeight="1" x14ac:dyDescent="0.25">
      <c r="A34" s="9" t="s">
        <v>600</v>
      </c>
      <c r="B34" s="20">
        <v>252</v>
      </c>
      <c r="C34" s="19" t="s">
        <v>599</v>
      </c>
    </row>
    <row r="35" spans="1:3" ht="30" customHeight="1" x14ac:dyDescent="0.25">
      <c r="A35" s="9" t="s">
        <v>512</v>
      </c>
      <c r="B35" s="20">
        <v>239</v>
      </c>
      <c r="C35" s="19" t="s">
        <v>601</v>
      </c>
    </row>
    <row r="36" spans="1:3" ht="30" customHeight="1" x14ac:dyDescent="0.25">
      <c r="A36" s="9" t="s">
        <v>513</v>
      </c>
      <c r="B36" s="20">
        <v>266</v>
      </c>
      <c r="C36" s="19" t="s">
        <v>594</v>
      </c>
    </row>
    <row r="37" spans="1:3" ht="30" customHeight="1" x14ac:dyDescent="0.25">
      <c r="A37" s="9" t="s">
        <v>602</v>
      </c>
      <c r="B37" s="20">
        <v>292</v>
      </c>
      <c r="C37" s="19" t="s">
        <v>603</v>
      </c>
    </row>
    <row r="38" spans="1:3" ht="30" customHeight="1" x14ac:dyDescent="0.25">
      <c r="A38" s="9" t="s">
        <v>604</v>
      </c>
      <c r="B38" s="20">
        <v>271</v>
      </c>
      <c r="C38" s="19" t="s">
        <v>605</v>
      </c>
    </row>
    <row r="39" spans="1:3" ht="30" customHeight="1" x14ac:dyDescent="0.25">
      <c r="A39" s="9" t="s">
        <v>606</v>
      </c>
      <c r="B39" s="20">
        <v>244</v>
      </c>
      <c r="C39" s="19" t="s">
        <v>607</v>
      </c>
    </row>
    <row r="40" spans="1:3" ht="30" customHeight="1" x14ac:dyDescent="0.25">
      <c r="A40" s="9" t="s">
        <v>608</v>
      </c>
      <c r="B40" s="20">
        <v>257</v>
      </c>
      <c r="C40" s="19" t="s">
        <v>609</v>
      </c>
    </row>
    <row r="41" spans="1:3" ht="30" customHeight="1" x14ac:dyDescent="0.25">
      <c r="A41" s="9" t="s">
        <v>518</v>
      </c>
      <c r="B41" s="20">
        <v>280</v>
      </c>
      <c r="C41" s="19" t="s">
        <v>610</v>
      </c>
    </row>
    <row r="42" spans="1:3" ht="30" customHeight="1" x14ac:dyDescent="0.25">
      <c r="A42" s="9" t="s">
        <v>56</v>
      </c>
      <c r="B42" s="20">
        <v>12</v>
      </c>
      <c r="C42" s="19" t="s">
        <v>611</v>
      </c>
    </row>
    <row r="43" spans="1:3" ht="30" customHeight="1" x14ac:dyDescent="0.25">
      <c r="A43" s="9" t="s">
        <v>197</v>
      </c>
      <c r="B43" s="20">
        <v>43</v>
      </c>
      <c r="C43" s="19" t="s">
        <v>612</v>
      </c>
    </row>
    <row r="44" spans="1:3" ht="30" customHeight="1" x14ac:dyDescent="0.25">
      <c r="A44" s="9" t="s">
        <v>613</v>
      </c>
      <c r="B44" s="20">
        <v>204</v>
      </c>
      <c r="C44" s="19" t="s">
        <v>592</v>
      </c>
    </row>
    <row r="45" spans="1:3" ht="30" customHeight="1" x14ac:dyDescent="0.25">
      <c r="A45" s="9" t="s">
        <v>200</v>
      </c>
      <c r="B45" s="20">
        <v>35</v>
      </c>
      <c r="C45" s="19" t="s">
        <v>614</v>
      </c>
    </row>
    <row r="46" spans="1:3" ht="30" customHeight="1" x14ac:dyDescent="0.25">
      <c r="A46" s="9" t="s">
        <v>204</v>
      </c>
      <c r="B46" s="20">
        <v>36</v>
      </c>
      <c r="C46" s="19" t="s">
        <v>615</v>
      </c>
    </row>
    <row r="47" spans="1:3" ht="30" customHeight="1" x14ac:dyDescent="0.25">
      <c r="A47" s="9" t="s">
        <v>208</v>
      </c>
      <c r="B47" s="20">
        <v>159</v>
      </c>
      <c r="C47" s="19" t="s">
        <v>616</v>
      </c>
    </row>
    <row r="48" spans="1:3" ht="30" customHeight="1" x14ac:dyDescent="0.25">
      <c r="A48" s="9" t="s">
        <v>104</v>
      </c>
      <c r="B48" s="20">
        <v>294</v>
      </c>
      <c r="C48" s="19" t="s">
        <v>617</v>
      </c>
    </row>
    <row r="49" spans="1:3" ht="30" customHeight="1" x14ac:dyDescent="0.25">
      <c r="A49" s="9" t="s">
        <v>618</v>
      </c>
      <c r="B49" s="20">
        <v>232</v>
      </c>
      <c r="C49" s="19" t="s">
        <v>619</v>
      </c>
    </row>
    <row r="50" spans="1:3" ht="30" customHeight="1" x14ac:dyDescent="0.25">
      <c r="A50" s="9" t="s">
        <v>620</v>
      </c>
      <c r="B50" s="20">
        <v>293</v>
      </c>
      <c r="C50" s="19" t="s">
        <v>621</v>
      </c>
    </row>
    <row r="51" spans="1:3" ht="30" customHeight="1" x14ac:dyDescent="0.25">
      <c r="A51" s="9" t="s">
        <v>519</v>
      </c>
      <c r="B51" s="20">
        <v>277</v>
      </c>
      <c r="C51" s="19" t="s">
        <v>622</v>
      </c>
    </row>
    <row r="52" spans="1:3" ht="30" customHeight="1" x14ac:dyDescent="0.25">
      <c r="A52" s="9" t="s">
        <v>431</v>
      </c>
      <c r="B52" s="20">
        <v>279</v>
      </c>
      <c r="C52" s="19" t="s">
        <v>623</v>
      </c>
    </row>
    <row r="53" spans="1:3" ht="30" customHeight="1" x14ac:dyDescent="0.25">
      <c r="A53" s="9" t="s">
        <v>441</v>
      </c>
      <c r="B53" s="20">
        <v>264</v>
      </c>
      <c r="C53" s="19" t="s">
        <v>597</v>
      </c>
    </row>
    <row r="54" spans="1:3" ht="30" customHeight="1" x14ac:dyDescent="0.25">
      <c r="A54" s="9" t="s">
        <v>624</v>
      </c>
      <c r="B54" s="20">
        <v>291</v>
      </c>
      <c r="C54" s="19" t="s">
        <v>625</v>
      </c>
    </row>
    <row r="55" spans="1:3" ht="30" customHeight="1" x14ac:dyDescent="0.25">
      <c r="A55" s="9" t="s">
        <v>626</v>
      </c>
      <c r="B55" s="20">
        <v>206</v>
      </c>
      <c r="C55" s="19" t="s">
        <v>627</v>
      </c>
    </row>
    <row r="56" spans="1:3" ht="30" customHeight="1" x14ac:dyDescent="0.25">
      <c r="A56" s="9" t="s">
        <v>628</v>
      </c>
      <c r="B56" s="20">
        <v>242</v>
      </c>
      <c r="C56" s="19" t="s">
        <v>569</v>
      </c>
    </row>
    <row r="57" spans="1:3" ht="30" customHeight="1" x14ac:dyDescent="0.25">
      <c r="A57" s="9" t="s">
        <v>629</v>
      </c>
      <c r="B57" s="20">
        <v>288</v>
      </c>
      <c r="C57" s="19" t="s">
        <v>630</v>
      </c>
    </row>
    <row r="58" spans="1:3" ht="30" customHeight="1" x14ac:dyDescent="0.25">
      <c r="A58" s="9" t="s">
        <v>631</v>
      </c>
      <c r="B58" s="20">
        <v>293</v>
      </c>
      <c r="C58" s="19" t="s">
        <v>621</v>
      </c>
    </row>
    <row r="59" spans="1:3" ht="30" customHeight="1" x14ac:dyDescent="0.25">
      <c r="A59" s="9" t="s">
        <v>466</v>
      </c>
      <c r="B59" s="20">
        <v>291</v>
      </c>
      <c r="C59" s="19" t="s">
        <v>625</v>
      </c>
    </row>
    <row r="60" spans="1:3" ht="30" customHeight="1" x14ac:dyDescent="0.25">
      <c r="A60" s="9" t="s">
        <v>468</v>
      </c>
      <c r="B60" s="20">
        <v>265</v>
      </c>
      <c r="C60" s="19" t="s">
        <v>632</v>
      </c>
    </row>
    <row r="61" spans="1:3" ht="30" customHeight="1" x14ac:dyDescent="0.25">
      <c r="A61" s="9" t="s">
        <v>633</v>
      </c>
      <c r="B61" s="20">
        <v>298</v>
      </c>
      <c r="C61" s="19" t="s">
        <v>634</v>
      </c>
    </row>
    <row r="62" spans="1:3" ht="30" customHeight="1" x14ac:dyDescent="0.25">
      <c r="A62" s="9" t="s">
        <v>635</v>
      </c>
      <c r="B62" s="20">
        <v>296</v>
      </c>
      <c r="C62" s="19" t="s">
        <v>636</v>
      </c>
    </row>
    <row r="63" spans="1:3" ht="30" customHeight="1" x14ac:dyDescent="0.25">
      <c r="A63" s="9" t="s">
        <v>138</v>
      </c>
      <c r="B63" s="20">
        <v>294</v>
      </c>
      <c r="C63" s="19" t="s">
        <v>617</v>
      </c>
    </row>
    <row r="64" spans="1:3" ht="30" customHeight="1" x14ac:dyDescent="0.25">
      <c r="A64" s="9" t="s">
        <v>637</v>
      </c>
      <c r="B64" s="20">
        <v>294</v>
      </c>
      <c r="C64" s="19" t="s">
        <v>617</v>
      </c>
    </row>
    <row r="65" spans="1:3" ht="30" customHeight="1" x14ac:dyDescent="0.25">
      <c r="A65" s="9" t="s">
        <v>638</v>
      </c>
      <c r="B65" s="20">
        <v>288</v>
      </c>
      <c r="C65" s="19" t="s">
        <v>630</v>
      </c>
    </row>
    <row r="66" spans="1:3" ht="30" customHeight="1" x14ac:dyDescent="0.25">
      <c r="A66" s="9" t="s">
        <v>639</v>
      </c>
      <c r="B66" s="20">
        <v>294</v>
      </c>
      <c r="C66" s="19" t="s">
        <v>617</v>
      </c>
    </row>
    <row r="67" spans="1:3" ht="30" customHeight="1" x14ac:dyDescent="0.25">
      <c r="A67" s="9" t="s">
        <v>640</v>
      </c>
      <c r="B67" s="20">
        <v>290</v>
      </c>
      <c r="C67" s="19" t="s">
        <v>641</v>
      </c>
    </row>
    <row r="68" spans="1:3" ht="30" customHeight="1" x14ac:dyDescent="0.25">
      <c r="A68" s="9" t="s">
        <v>642</v>
      </c>
      <c r="B68" s="20">
        <v>269</v>
      </c>
      <c r="C68" s="19" t="s">
        <v>643</v>
      </c>
    </row>
    <row r="69" spans="1:3" ht="30" customHeight="1" x14ac:dyDescent="0.25">
      <c r="A69" s="9" t="s">
        <v>644</v>
      </c>
      <c r="B69" s="20">
        <v>43</v>
      </c>
      <c r="C69" s="19" t="s">
        <v>612</v>
      </c>
    </row>
    <row r="70" spans="1:3" ht="30" customHeight="1" x14ac:dyDescent="0.25">
      <c r="A70" s="9" t="s">
        <v>213</v>
      </c>
      <c r="B70" s="20">
        <v>124</v>
      </c>
      <c r="C70" s="19" t="s">
        <v>645</v>
      </c>
    </row>
    <row r="71" spans="1:3" ht="30" customHeight="1" x14ac:dyDescent="0.25">
      <c r="A71" s="9" t="s">
        <v>216</v>
      </c>
      <c r="B71" s="20">
        <v>127</v>
      </c>
      <c r="C71" s="19" t="s">
        <v>646</v>
      </c>
    </row>
    <row r="72" spans="1:3" ht="30" customHeight="1" x14ac:dyDescent="0.25">
      <c r="A72" s="9" t="s">
        <v>219</v>
      </c>
      <c r="B72" s="20">
        <v>110</v>
      </c>
      <c r="C72" s="19" t="s">
        <v>647</v>
      </c>
    </row>
    <row r="73" spans="1:3" ht="30" customHeight="1" x14ac:dyDescent="0.25">
      <c r="A73" s="9" t="s">
        <v>222</v>
      </c>
      <c r="B73" s="20">
        <v>119</v>
      </c>
      <c r="C73" s="19" t="s">
        <v>648</v>
      </c>
    </row>
    <row r="74" spans="1:3" ht="30" customHeight="1" x14ac:dyDescent="0.25">
      <c r="A74" s="9" t="s">
        <v>225</v>
      </c>
      <c r="B74" s="20">
        <v>298</v>
      </c>
      <c r="C74" s="19" t="s">
        <v>634</v>
      </c>
    </row>
    <row r="75" spans="1:3" ht="30" customHeight="1" x14ac:dyDescent="0.25">
      <c r="A75" s="9" t="s">
        <v>228</v>
      </c>
      <c r="B75" s="20">
        <v>250</v>
      </c>
      <c r="C75" s="19" t="s">
        <v>649</v>
      </c>
    </row>
    <row r="76" spans="1:3" ht="30" customHeight="1" x14ac:dyDescent="0.25">
      <c r="A76" s="9" t="s">
        <v>650</v>
      </c>
      <c r="B76" s="20">
        <v>279</v>
      </c>
      <c r="C76" s="19" t="s">
        <v>623</v>
      </c>
    </row>
    <row r="77" spans="1:3" ht="30" customHeight="1" x14ac:dyDescent="0.25">
      <c r="A77" s="9" t="s">
        <v>231</v>
      </c>
      <c r="B77" s="20">
        <v>246</v>
      </c>
      <c r="C77" s="19" t="s">
        <v>651</v>
      </c>
    </row>
    <row r="78" spans="1:3" ht="30" customHeight="1" x14ac:dyDescent="0.25">
      <c r="A78" s="9" t="s">
        <v>452</v>
      </c>
      <c r="B78" s="20">
        <v>162</v>
      </c>
      <c r="C78" s="19" t="s">
        <v>652</v>
      </c>
    </row>
    <row r="79" spans="1:3" ht="30" customHeight="1" x14ac:dyDescent="0.25">
      <c r="A79" s="9" t="s">
        <v>124</v>
      </c>
      <c r="B79" s="20">
        <v>267</v>
      </c>
      <c r="C79" s="19" t="s">
        <v>653</v>
      </c>
    </row>
    <row r="80" spans="1:3" ht="30" customHeight="1" x14ac:dyDescent="0.25">
      <c r="A80" s="9" t="s">
        <v>543</v>
      </c>
      <c r="B80" s="20">
        <v>284</v>
      </c>
      <c r="C80" s="19" t="s">
        <v>654</v>
      </c>
    </row>
    <row r="81" spans="1:3" ht="30" customHeight="1" x14ac:dyDescent="0.25">
      <c r="A81" s="9" t="s">
        <v>523</v>
      </c>
      <c r="B81" s="20">
        <v>275</v>
      </c>
      <c r="C81" s="19" t="s">
        <v>655</v>
      </c>
    </row>
    <row r="82" spans="1:3" ht="30" customHeight="1" x14ac:dyDescent="0.25">
      <c r="A82" s="9" t="s">
        <v>524</v>
      </c>
      <c r="B82" s="20">
        <v>49</v>
      </c>
      <c r="C82" s="19" t="s">
        <v>656</v>
      </c>
    </row>
    <row r="83" spans="1:3" ht="30" customHeight="1" x14ac:dyDescent="0.25">
      <c r="A83" s="9" t="s">
        <v>657</v>
      </c>
      <c r="B83" s="20">
        <v>213</v>
      </c>
      <c r="C83" s="19" t="s">
        <v>658</v>
      </c>
    </row>
    <row r="84" spans="1:3" ht="30" customHeight="1" x14ac:dyDescent="0.25">
      <c r="A84" s="9" t="s">
        <v>659</v>
      </c>
      <c r="B84" s="20">
        <v>267</v>
      </c>
      <c r="C84" s="19" t="s">
        <v>653</v>
      </c>
    </row>
    <row r="85" spans="1:3" ht="30" customHeight="1" x14ac:dyDescent="0.25">
      <c r="A85" s="9" t="s">
        <v>525</v>
      </c>
      <c r="B85" s="20">
        <v>61</v>
      </c>
      <c r="C85" s="19" t="s">
        <v>660</v>
      </c>
    </row>
    <row r="86" spans="1:3" ht="30" customHeight="1" x14ac:dyDescent="0.25">
      <c r="A86" s="9" t="s">
        <v>661</v>
      </c>
      <c r="B86" s="20">
        <v>63</v>
      </c>
      <c r="C86" s="19" t="s">
        <v>662</v>
      </c>
    </row>
    <row r="87" spans="1:3" ht="30" customHeight="1" x14ac:dyDescent="0.25">
      <c r="A87" s="9" t="s">
        <v>663</v>
      </c>
      <c r="B87" s="20">
        <v>70</v>
      </c>
      <c r="C87" s="19" t="s">
        <v>664</v>
      </c>
    </row>
    <row r="88" spans="1:3" ht="30" customHeight="1" x14ac:dyDescent="0.25">
      <c r="A88" s="9" t="s">
        <v>526</v>
      </c>
      <c r="B88" s="20">
        <v>69</v>
      </c>
      <c r="C88" s="19" t="s">
        <v>665</v>
      </c>
    </row>
    <row r="89" spans="1:3" ht="30" customHeight="1" x14ac:dyDescent="0.25">
      <c r="A89" s="9" t="s">
        <v>666</v>
      </c>
      <c r="B89" s="20">
        <v>65</v>
      </c>
      <c r="C89" s="19" t="s">
        <v>667</v>
      </c>
    </row>
    <row r="90" spans="1:3" ht="30" customHeight="1" x14ac:dyDescent="0.25">
      <c r="A90" s="9" t="s">
        <v>437</v>
      </c>
      <c r="B90" s="20">
        <v>54</v>
      </c>
      <c r="C90" s="19" t="s">
        <v>668</v>
      </c>
    </row>
    <row r="91" spans="1:3" ht="30" customHeight="1" x14ac:dyDescent="0.25">
      <c r="A91" s="9" t="s">
        <v>527</v>
      </c>
      <c r="B91" s="20">
        <v>64</v>
      </c>
      <c r="C91" s="19" t="s">
        <v>669</v>
      </c>
    </row>
    <row r="92" spans="1:3" ht="30" customHeight="1" x14ac:dyDescent="0.25">
      <c r="A92" s="9" t="s">
        <v>670</v>
      </c>
      <c r="B92" s="20">
        <v>66</v>
      </c>
      <c r="C92" s="19" t="s">
        <v>671</v>
      </c>
    </row>
    <row r="93" spans="1:3" ht="30" customHeight="1" x14ac:dyDescent="0.25">
      <c r="A93" s="9" t="s">
        <v>672</v>
      </c>
      <c r="B93" s="20">
        <v>253</v>
      </c>
      <c r="C93" s="19" t="s">
        <v>673</v>
      </c>
    </row>
    <row r="94" spans="1:3" ht="30" customHeight="1" x14ac:dyDescent="0.25">
      <c r="A94" s="9" t="s">
        <v>528</v>
      </c>
      <c r="B94" s="20">
        <v>290</v>
      </c>
      <c r="C94" s="19" t="s">
        <v>641</v>
      </c>
    </row>
    <row r="95" spans="1:3" ht="30" customHeight="1" x14ac:dyDescent="0.25">
      <c r="A95" s="9" t="s">
        <v>674</v>
      </c>
      <c r="B95" s="20">
        <v>283</v>
      </c>
      <c r="C95" s="19" t="s">
        <v>675</v>
      </c>
    </row>
    <row r="96" spans="1:3" ht="30" customHeight="1" x14ac:dyDescent="0.25">
      <c r="A96" s="9" t="s">
        <v>676</v>
      </c>
      <c r="B96" s="20">
        <v>72</v>
      </c>
      <c r="C96" s="19" t="s">
        <v>563</v>
      </c>
    </row>
    <row r="97" spans="1:3" ht="30" customHeight="1" x14ac:dyDescent="0.25">
      <c r="A97" s="9" t="s">
        <v>234</v>
      </c>
      <c r="B97" s="20">
        <v>237</v>
      </c>
      <c r="C97" s="19" t="s">
        <v>677</v>
      </c>
    </row>
    <row r="98" spans="1:3" ht="30" customHeight="1" x14ac:dyDescent="0.25">
      <c r="A98" s="9" t="s">
        <v>237</v>
      </c>
      <c r="B98" s="20">
        <v>262</v>
      </c>
      <c r="C98" s="19" t="s">
        <v>678</v>
      </c>
    </row>
    <row r="99" spans="1:3" ht="30" customHeight="1" x14ac:dyDescent="0.25">
      <c r="A99" s="9" t="s">
        <v>68</v>
      </c>
      <c r="B99" s="20">
        <v>253</v>
      </c>
      <c r="C99" s="19" t="s">
        <v>673</v>
      </c>
    </row>
    <row r="100" spans="1:3" ht="30" customHeight="1" x14ac:dyDescent="0.25">
      <c r="A100" s="9" t="s">
        <v>679</v>
      </c>
      <c r="B100" s="20">
        <v>254</v>
      </c>
      <c r="C100" s="19" t="s">
        <v>576</v>
      </c>
    </row>
    <row r="101" spans="1:3" ht="30" customHeight="1" x14ac:dyDescent="0.25">
      <c r="A101" s="9" t="s">
        <v>680</v>
      </c>
      <c r="B101" s="20">
        <v>141</v>
      </c>
      <c r="C101" s="19" t="s">
        <v>681</v>
      </c>
    </row>
    <row r="102" spans="1:3" ht="30" customHeight="1" x14ac:dyDescent="0.25">
      <c r="A102" s="9" t="s">
        <v>152</v>
      </c>
      <c r="B102" s="20">
        <v>246</v>
      </c>
      <c r="C102" s="19" t="s">
        <v>651</v>
      </c>
    </row>
    <row r="103" spans="1:3" ht="30" customHeight="1" x14ac:dyDescent="0.25">
      <c r="A103" s="9" t="s">
        <v>682</v>
      </c>
      <c r="B103" s="20">
        <v>35</v>
      </c>
      <c r="C103" s="19" t="s">
        <v>614</v>
      </c>
    </row>
    <row r="104" spans="1:3" ht="30" customHeight="1" x14ac:dyDescent="0.25">
      <c r="A104" s="9" t="s">
        <v>478</v>
      </c>
      <c r="B104" s="20">
        <v>95</v>
      </c>
      <c r="C104" s="19" t="s">
        <v>683</v>
      </c>
    </row>
    <row r="105" spans="1:3" ht="30" customHeight="1" x14ac:dyDescent="0.25">
      <c r="A105" s="9" t="s">
        <v>480</v>
      </c>
      <c r="B105" s="20">
        <v>52</v>
      </c>
      <c r="C105" s="19" t="s">
        <v>684</v>
      </c>
    </row>
    <row r="106" spans="1:3" ht="30" customHeight="1" x14ac:dyDescent="0.25">
      <c r="A106" s="9" t="s">
        <v>685</v>
      </c>
      <c r="B106" s="20">
        <v>26</v>
      </c>
      <c r="C106" s="19" t="s">
        <v>686</v>
      </c>
    </row>
    <row r="107" spans="1:3" ht="30" customHeight="1" x14ac:dyDescent="0.25">
      <c r="A107" s="9" t="s">
        <v>687</v>
      </c>
      <c r="B107" s="20">
        <v>92</v>
      </c>
      <c r="C107" s="19" t="s">
        <v>688</v>
      </c>
    </row>
    <row r="108" spans="1:3" ht="30" customHeight="1" x14ac:dyDescent="0.25">
      <c r="A108" s="9" t="s">
        <v>689</v>
      </c>
      <c r="B108" s="20">
        <v>276</v>
      </c>
      <c r="C108" s="19" t="s">
        <v>690</v>
      </c>
    </row>
    <row r="109" spans="1:3" ht="30" customHeight="1" x14ac:dyDescent="0.25">
      <c r="A109" s="9" t="s">
        <v>482</v>
      </c>
      <c r="B109" s="20">
        <v>64</v>
      </c>
      <c r="C109" s="19" t="s">
        <v>669</v>
      </c>
    </row>
    <row r="110" spans="1:3" ht="30" customHeight="1" x14ac:dyDescent="0.25">
      <c r="A110" s="9" t="s">
        <v>691</v>
      </c>
      <c r="B110" s="20">
        <v>33</v>
      </c>
      <c r="C110" s="19" t="s">
        <v>692</v>
      </c>
    </row>
    <row r="111" spans="1:3" ht="30" customHeight="1" x14ac:dyDescent="0.25">
      <c r="A111" s="9" t="s">
        <v>693</v>
      </c>
      <c r="B111" s="20">
        <v>161</v>
      </c>
      <c r="C111" s="19" t="s">
        <v>694</v>
      </c>
    </row>
    <row r="112" spans="1:3" ht="30" customHeight="1" x14ac:dyDescent="0.25">
      <c r="A112" s="9" t="s">
        <v>484</v>
      </c>
      <c r="B112" s="20">
        <v>101</v>
      </c>
      <c r="C112" s="19" t="s">
        <v>695</v>
      </c>
    </row>
    <row r="113" spans="1:3" ht="30" customHeight="1" x14ac:dyDescent="0.25">
      <c r="A113" s="9" t="s">
        <v>696</v>
      </c>
      <c r="B113" s="20">
        <v>119</v>
      </c>
      <c r="C113" s="19" t="s">
        <v>648</v>
      </c>
    </row>
    <row r="114" spans="1:3" ht="30" customHeight="1" x14ac:dyDescent="0.25">
      <c r="A114" s="9" t="s">
        <v>529</v>
      </c>
      <c r="B114" s="20">
        <v>47</v>
      </c>
      <c r="C114" s="19" t="s">
        <v>697</v>
      </c>
    </row>
    <row r="115" spans="1:3" ht="30" customHeight="1" x14ac:dyDescent="0.25">
      <c r="A115" s="9" t="s">
        <v>698</v>
      </c>
      <c r="B115" s="20">
        <v>65</v>
      </c>
      <c r="C115" s="19" t="s">
        <v>667</v>
      </c>
    </row>
    <row r="116" spans="1:3" ht="30" customHeight="1" x14ac:dyDescent="0.25">
      <c r="A116" s="9" t="s">
        <v>699</v>
      </c>
      <c r="B116" s="20">
        <v>287</v>
      </c>
      <c r="C116" s="19" t="s">
        <v>700</v>
      </c>
    </row>
    <row r="117" spans="1:3" ht="30" customHeight="1" x14ac:dyDescent="0.25">
      <c r="A117" s="9" t="s">
        <v>142</v>
      </c>
      <c r="B117" s="20">
        <v>43</v>
      </c>
      <c r="C117" s="19" t="s">
        <v>612</v>
      </c>
    </row>
    <row r="118" spans="1:3" ht="30" customHeight="1" x14ac:dyDescent="0.25">
      <c r="A118" s="9" t="s">
        <v>486</v>
      </c>
      <c r="B118" s="20">
        <v>238</v>
      </c>
      <c r="C118" s="19" t="s">
        <v>701</v>
      </c>
    </row>
    <row r="119" spans="1:3" ht="30" customHeight="1" x14ac:dyDescent="0.25">
      <c r="A119" s="9" t="s">
        <v>541</v>
      </c>
      <c r="B119" s="20">
        <v>204</v>
      </c>
      <c r="C119" s="19" t="s">
        <v>592</v>
      </c>
    </row>
    <row r="120" spans="1:3" ht="30" customHeight="1" x14ac:dyDescent="0.25">
      <c r="A120" s="9" t="s">
        <v>539</v>
      </c>
      <c r="B120" s="20">
        <v>187</v>
      </c>
      <c r="C120" s="19" t="s">
        <v>702</v>
      </c>
    </row>
    <row r="121" spans="1:3" ht="30" customHeight="1" x14ac:dyDescent="0.25">
      <c r="A121" s="9" t="s">
        <v>540</v>
      </c>
      <c r="B121" s="20">
        <v>261</v>
      </c>
      <c r="C121" s="19" t="s">
        <v>703</v>
      </c>
    </row>
    <row r="122" spans="1:3" ht="30" customHeight="1" x14ac:dyDescent="0.25">
      <c r="A122" s="9" t="s">
        <v>242</v>
      </c>
      <c r="B122" s="20">
        <v>231</v>
      </c>
      <c r="C122" s="19" t="s">
        <v>704</v>
      </c>
    </row>
    <row r="123" spans="1:3" ht="30" customHeight="1" x14ac:dyDescent="0.25">
      <c r="A123" s="9" t="s">
        <v>450</v>
      </c>
      <c r="B123" s="20">
        <v>286</v>
      </c>
      <c r="C123" s="19" t="s">
        <v>571</v>
      </c>
    </row>
    <row r="124" spans="1:3" ht="30" customHeight="1" x14ac:dyDescent="0.25">
      <c r="A124" s="9" t="s">
        <v>705</v>
      </c>
      <c r="B124" s="20">
        <v>264</v>
      </c>
      <c r="C124" s="19" t="s">
        <v>597</v>
      </c>
    </row>
    <row r="125" spans="1:3" ht="30" customHeight="1" x14ac:dyDescent="0.25">
      <c r="A125" s="9" t="s">
        <v>706</v>
      </c>
      <c r="B125" s="20">
        <v>255</v>
      </c>
      <c r="C125" s="19" t="s">
        <v>707</v>
      </c>
    </row>
    <row r="126" spans="1:3" ht="30" customHeight="1" x14ac:dyDescent="0.25">
      <c r="A126" s="9" t="s">
        <v>708</v>
      </c>
      <c r="B126" s="20">
        <v>241</v>
      </c>
      <c r="C126" s="19" t="s">
        <v>584</v>
      </c>
    </row>
    <row r="127" spans="1:3" ht="30" customHeight="1" x14ac:dyDescent="0.25">
      <c r="A127" s="9" t="s">
        <v>709</v>
      </c>
      <c r="B127" s="20">
        <v>237</v>
      </c>
      <c r="C127" s="19" t="s">
        <v>677</v>
      </c>
    </row>
    <row r="128" spans="1:3" ht="30" customHeight="1" x14ac:dyDescent="0.25">
      <c r="A128" s="9" t="s">
        <v>710</v>
      </c>
      <c r="B128" s="20">
        <v>215</v>
      </c>
      <c r="C128" s="19" t="s">
        <v>711</v>
      </c>
    </row>
    <row r="129" spans="1:3" ht="30" customHeight="1" x14ac:dyDescent="0.25">
      <c r="A129" s="9" t="s">
        <v>712</v>
      </c>
      <c r="B129" s="20">
        <v>253</v>
      </c>
      <c r="C129" s="19" t="s">
        <v>673</v>
      </c>
    </row>
    <row r="130" spans="1:3" ht="30" customHeight="1" x14ac:dyDescent="0.25">
      <c r="A130" s="9" t="s">
        <v>713</v>
      </c>
      <c r="B130" s="20">
        <v>279</v>
      </c>
      <c r="C130" s="19" t="s">
        <v>623</v>
      </c>
    </row>
    <row r="131" spans="1:3" ht="30" customHeight="1" x14ac:dyDescent="0.25">
      <c r="A131" s="9" t="s">
        <v>714</v>
      </c>
      <c r="B131" s="20">
        <v>228</v>
      </c>
      <c r="C131" s="19" t="s">
        <v>715</v>
      </c>
    </row>
    <row r="132" spans="1:3" ht="30" customHeight="1" x14ac:dyDescent="0.25">
      <c r="A132" s="9" t="s">
        <v>716</v>
      </c>
      <c r="B132" s="20">
        <v>220</v>
      </c>
      <c r="C132" s="19" t="s">
        <v>717</v>
      </c>
    </row>
    <row r="133" spans="1:3" ht="30" customHeight="1" x14ac:dyDescent="0.25">
      <c r="A133" s="9" t="s">
        <v>718</v>
      </c>
      <c r="B133" s="20">
        <v>220</v>
      </c>
      <c r="C133" s="19" t="s">
        <v>717</v>
      </c>
    </row>
    <row r="134" spans="1:3" ht="30" customHeight="1" x14ac:dyDescent="0.25">
      <c r="A134" s="9" t="s">
        <v>719</v>
      </c>
      <c r="B134" s="20">
        <v>202</v>
      </c>
      <c r="C134" s="19" t="s">
        <v>720</v>
      </c>
    </row>
    <row r="135" spans="1:3" ht="30" customHeight="1" x14ac:dyDescent="0.25">
      <c r="A135" s="9" t="s">
        <v>721</v>
      </c>
      <c r="B135" s="20">
        <v>236</v>
      </c>
      <c r="C135" s="19" t="s">
        <v>722</v>
      </c>
    </row>
    <row r="136" spans="1:3" ht="30" customHeight="1" x14ac:dyDescent="0.25">
      <c r="A136" s="9" t="s">
        <v>245</v>
      </c>
      <c r="B136" s="20">
        <v>267</v>
      </c>
      <c r="C136" s="19" t="s">
        <v>653</v>
      </c>
    </row>
    <row r="137" spans="1:3" ht="30" customHeight="1" x14ac:dyDescent="0.25">
      <c r="A137" s="9" t="s">
        <v>723</v>
      </c>
      <c r="B137" s="20">
        <v>133</v>
      </c>
      <c r="C137" s="19" t="s">
        <v>724</v>
      </c>
    </row>
    <row r="138" spans="1:3" ht="30" customHeight="1" x14ac:dyDescent="0.25">
      <c r="A138" s="9" t="s">
        <v>92</v>
      </c>
      <c r="B138" s="20">
        <v>197</v>
      </c>
      <c r="C138" s="19" t="s">
        <v>725</v>
      </c>
    </row>
    <row r="139" spans="1:3" ht="30" customHeight="1" x14ac:dyDescent="0.25">
      <c r="A139" s="9" t="s">
        <v>726</v>
      </c>
      <c r="B139" s="20">
        <v>75</v>
      </c>
      <c r="C139" s="19" t="s">
        <v>727</v>
      </c>
    </row>
    <row r="140" spans="1:3" ht="30" customHeight="1" x14ac:dyDescent="0.25">
      <c r="A140" s="9" t="s">
        <v>506</v>
      </c>
      <c r="B140" s="20">
        <v>269</v>
      </c>
      <c r="C140" s="19" t="s">
        <v>643</v>
      </c>
    </row>
    <row r="141" spans="1:3" ht="30" customHeight="1" x14ac:dyDescent="0.25">
      <c r="A141" s="9" t="s">
        <v>538</v>
      </c>
      <c r="B141" s="20">
        <v>203</v>
      </c>
      <c r="C141" s="19" t="s">
        <v>728</v>
      </c>
    </row>
    <row r="142" spans="1:3" ht="30" customHeight="1" x14ac:dyDescent="0.25">
      <c r="A142" s="9" t="s">
        <v>729</v>
      </c>
      <c r="B142" s="20">
        <v>289</v>
      </c>
      <c r="C142" s="19" t="s">
        <v>591</v>
      </c>
    </row>
    <row r="143" spans="1:3" ht="30" customHeight="1" x14ac:dyDescent="0.25">
      <c r="A143" s="9" t="s">
        <v>730</v>
      </c>
      <c r="B143" s="20">
        <v>159</v>
      </c>
      <c r="C143" s="19" t="s">
        <v>616</v>
      </c>
    </row>
    <row r="144" spans="1:3" ht="30" customHeight="1" x14ac:dyDescent="0.25">
      <c r="A144" s="9" t="s">
        <v>731</v>
      </c>
      <c r="B144" s="20">
        <v>121</v>
      </c>
      <c r="C144" s="19" t="s">
        <v>732</v>
      </c>
    </row>
    <row r="145" spans="1:3" ht="30" customHeight="1" x14ac:dyDescent="0.25">
      <c r="A145" s="9" t="s">
        <v>733</v>
      </c>
      <c r="B145" s="20">
        <v>268</v>
      </c>
      <c r="C145" s="19" t="s">
        <v>734</v>
      </c>
    </row>
    <row r="146" spans="1:3" ht="30" customHeight="1" x14ac:dyDescent="0.25">
      <c r="A146" s="9" t="s">
        <v>735</v>
      </c>
      <c r="B146" s="20">
        <v>201</v>
      </c>
      <c r="C146" s="19" t="s">
        <v>736</v>
      </c>
    </row>
    <row r="147" spans="1:3" ht="30" customHeight="1" x14ac:dyDescent="0.25">
      <c r="A147" s="9" t="s">
        <v>102</v>
      </c>
      <c r="B147" s="20">
        <v>285</v>
      </c>
      <c r="C147" s="19" t="s">
        <v>737</v>
      </c>
    </row>
    <row r="148" spans="1:3" ht="30" customHeight="1" x14ac:dyDescent="0.25">
      <c r="A148" s="9" t="s">
        <v>120</v>
      </c>
      <c r="B148" s="20">
        <v>81</v>
      </c>
      <c r="C148" s="19" t="s">
        <v>738</v>
      </c>
    </row>
    <row r="149" spans="1:3" ht="30" customHeight="1" x14ac:dyDescent="0.25">
      <c r="A149" s="9" t="s">
        <v>545</v>
      </c>
      <c r="B149" s="20">
        <v>265</v>
      </c>
      <c r="C149" s="19" t="s">
        <v>632</v>
      </c>
    </row>
    <row r="150" spans="1:3" ht="30" customHeight="1" x14ac:dyDescent="0.25">
      <c r="A150" s="9" t="s">
        <v>60</v>
      </c>
      <c r="B150" s="20">
        <v>74</v>
      </c>
      <c r="C150" s="19" t="s">
        <v>739</v>
      </c>
    </row>
    <row r="151" spans="1:3" ht="30" customHeight="1" x14ac:dyDescent="0.25">
      <c r="A151" s="9" t="s">
        <v>740</v>
      </c>
      <c r="B151" s="20">
        <v>256</v>
      </c>
      <c r="C151" s="19" t="s">
        <v>741</v>
      </c>
    </row>
    <row r="152" spans="1:3" ht="30" customHeight="1" x14ac:dyDescent="0.25">
      <c r="A152" s="9" t="s">
        <v>493</v>
      </c>
      <c r="B152" s="20">
        <v>289</v>
      </c>
      <c r="C152" s="19" t="s">
        <v>591</v>
      </c>
    </row>
    <row r="153" spans="1:3" ht="30" customHeight="1" x14ac:dyDescent="0.25">
      <c r="A153" s="9" t="s">
        <v>70</v>
      </c>
      <c r="B153" s="20">
        <v>120</v>
      </c>
      <c r="C153" s="19" t="s">
        <v>742</v>
      </c>
    </row>
    <row r="154" spans="1:3" ht="30" customHeight="1" x14ac:dyDescent="0.25">
      <c r="A154" s="9" t="s">
        <v>743</v>
      </c>
      <c r="B154" s="20">
        <v>77</v>
      </c>
      <c r="C154" s="19" t="s">
        <v>744</v>
      </c>
    </row>
    <row r="155" spans="1:3" ht="30" customHeight="1" x14ac:dyDescent="0.25">
      <c r="A155" s="9" t="s">
        <v>66</v>
      </c>
      <c r="B155" s="20">
        <v>75</v>
      </c>
      <c r="C155" s="19" t="s">
        <v>727</v>
      </c>
    </row>
    <row r="156" spans="1:3" ht="30" customHeight="1" x14ac:dyDescent="0.25">
      <c r="A156" s="9" t="s">
        <v>492</v>
      </c>
      <c r="B156" s="20">
        <v>250</v>
      </c>
      <c r="C156" s="19" t="s">
        <v>649</v>
      </c>
    </row>
    <row r="157" spans="1:3" ht="30" customHeight="1" x14ac:dyDescent="0.25">
      <c r="A157" s="9" t="s">
        <v>745</v>
      </c>
      <c r="B157" s="20">
        <v>194</v>
      </c>
      <c r="C157" s="19" t="s">
        <v>746</v>
      </c>
    </row>
    <row r="158" spans="1:3" ht="30" customHeight="1" x14ac:dyDescent="0.25">
      <c r="A158" s="9" t="s">
        <v>747</v>
      </c>
      <c r="B158" s="20">
        <v>286</v>
      </c>
      <c r="C158" s="19" t="s">
        <v>571</v>
      </c>
    </row>
    <row r="159" spans="1:3" ht="30" customHeight="1" x14ac:dyDescent="0.25">
      <c r="A159" s="9" t="s">
        <v>118</v>
      </c>
      <c r="B159" s="20">
        <v>296</v>
      </c>
      <c r="C159" s="19" t="s">
        <v>636</v>
      </c>
    </row>
    <row r="160" spans="1:3" ht="30" customHeight="1" x14ac:dyDescent="0.25">
      <c r="A160" s="9" t="s">
        <v>748</v>
      </c>
      <c r="B160" s="20">
        <v>225</v>
      </c>
      <c r="C160" s="19" t="s">
        <v>749</v>
      </c>
    </row>
    <row r="161" spans="1:3" ht="30" customHeight="1" x14ac:dyDescent="0.25">
      <c r="A161" s="9" t="s">
        <v>537</v>
      </c>
      <c r="B161" s="20">
        <v>228</v>
      </c>
      <c r="C161" s="19" t="s">
        <v>715</v>
      </c>
    </row>
    <row r="162" spans="1:3" ht="30" customHeight="1" x14ac:dyDescent="0.25">
      <c r="A162" s="9" t="s">
        <v>42</v>
      </c>
      <c r="B162" s="20">
        <v>155</v>
      </c>
      <c r="C162" s="19" t="s">
        <v>750</v>
      </c>
    </row>
    <row r="163" spans="1:3" ht="30" customHeight="1" x14ac:dyDescent="0.25">
      <c r="A163" s="9" t="s">
        <v>547</v>
      </c>
      <c r="B163" s="20">
        <v>290</v>
      </c>
      <c r="C163" s="19" t="s">
        <v>641</v>
      </c>
    </row>
    <row r="164" spans="1:3" ht="30" customHeight="1" x14ac:dyDescent="0.25">
      <c r="A164" s="9" t="s">
        <v>74</v>
      </c>
      <c r="B164" s="20">
        <v>228</v>
      </c>
      <c r="C164" s="19" t="s">
        <v>715</v>
      </c>
    </row>
    <row r="165" spans="1:3" ht="30" customHeight="1" x14ac:dyDescent="0.25">
      <c r="A165" s="9" t="s">
        <v>751</v>
      </c>
      <c r="B165" s="20">
        <v>266</v>
      </c>
      <c r="C165" s="19" t="s">
        <v>594</v>
      </c>
    </row>
    <row r="166" spans="1:3" ht="30" customHeight="1" x14ac:dyDescent="0.25">
      <c r="A166" s="9" t="s">
        <v>134</v>
      </c>
      <c r="B166" s="20">
        <v>155</v>
      </c>
      <c r="C166" s="19" t="s">
        <v>750</v>
      </c>
    </row>
    <row r="167" spans="1:3" ht="30" customHeight="1" x14ac:dyDescent="0.25">
      <c r="A167" s="9" t="s">
        <v>140</v>
      </c>
      <c r="B167" s="20">
        <v>107</v>
      </c>
      <c r="C167" s="19" t="s">
        <v>752</v>
      </c>
    </row>
    <row r="168" spans="1:3" ht="30" customHeight="1" x14ac:dyDescent="0.25">
      <c r="A168" s="9" t="s">
        <v>261</v>
      </c>
      <c r="B168" s="20">
        <v>161</v>
      </c>
      <c r="C168" s="19" t="s">
        <v>694</v>
      </c>
    </row>
    <row r="169" spans="1:3" ht="30" customHeight="1" x14ac:dyDescent="0.25">
      <c r="A169" s="9" t="s">
        <v>54</v>
      </c>
      <c r="B169" s="20">
        <v>96</v>
      </c>
      <c r="C169" s="19" t="s">
        <v>753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85E1A-5332-4FAF-BD24-B40843638FF5}">
  <dimension ref="A2:I38"/>
  <sheetViews>
    <sheetView topLeftCell="C26" zoomScaleNormal="100" workbookViewId="0">
      <selection activeCell="G16" sqref="G16:G29"/>
    </sheetView>
  </sheetViews>
  <sheetFormatPr defaultColWidth="9.140625" defaultRowHeight="30" customHeight="1" x14ac:dyDescent="0.25"/>
  <cols>
    <col min="1" max="1" width="65.7109375" style="9" customWidth="1"/>
    <col min="2" max="2" width="10.7109375" style="11" customWidth="1"/>
    <col min="3" max="3" width="65.7109375" style="9" customWidth="1"/>
    <col min="4" max="4" width="40.7109375" style="9" customWidth="1"/>
    <col min="5" max="5" width="61.7109375" style="9" customWidth="1"/>
    <col min="6" max="7" width="30.7109375" style="9" customWidth="1"/>
    <col min="8" max="8" width="17" style="11" customWidth="1"/>
    <col min="9" max="9" width="15.7109375" style="11" bestFit="1" customWidth="1"/>
    <col min="10" max="16384" width="9.140625" style="9"/>
  </cols>
  <sheetData>
    <row r="2" spans="1:9" ht="30" customHeight="1" x14ac:dyDescent="0.25">
      <c r="A2" s="22" t="s">
        <v>754</v>
      </c>
      <c r="B2" s="23" t="s">
        <v>755</v>
      </c>
      <c r="C2" s="22" t="s">
        <v>756</v>
      </c>
      <c r="D2" s="22" t="s">
        <v>757</v>
      </c>
      <c r="E2" s="23" t="s">
        <v>758</v>
      </c>
      <c r="F2" s="23" t="s">
        <v>759</v>
      </c>
      <c r="G2" s="23" t="s">
        <v>760</v>
      </c>
      <c r="H2" s="23" t="s">
        <v>761</v>
      </c>
      <c r="I2" s="23" t="s">
        <v>762</v>
      </c>
    </row>
    <row r="3" spans="1:9" ht="30" customHeight="1" x14ac:dyDescent="0.25">
      <c r="A3" s="24" t="s">
        <v>763</v>
      </c>
      <c r="B3" s="25">
        <v>404</v>
      </c>
      <c r="C3" s="24" t="s">
        <v>102</v>
      </c>
      <c r="D3" s="24" t="s">
        <v>764</v>
      </c>
      <c r="E3" s="24"/>
      <c r="F3" s="24"/>
      <c r="G3" s="24"/>
      <c r="H3" s="25" t="s">
        <v>87</v>
      </c>
      <c r="I3" s="25" t="str">
        <f>VLOOKUP(A3,'[1]4xx Errors'!$A$4:$I$69,9,FALSE)</f>
        <v>NO</v>
      </c>
    </row>
    <row r="4" spans="1:9" ht="30" customHeight="1" x14ac:dyDescent="0.25">
      <c r="A4" s="24" t="s">
        <v>765</v>
      </c>
      <c r="B4" s="25">
        <v>404</v>
      </c>
      <c r="C4" s="24" t="s">
        <v>748</v>
      </c>
      <c r="D4" s="24" t="s">
        <v>764</v>
      </c>
      <c r="E4" s="24"/>
      <c r="F4" s="24"/>
      <c r="G4" s="24"/>
      <c r="H4" s="25" t="s">
        <v>87</v>
      </c>
      <c r="I4" s="25" t="str">
        <f>VLOOKUP(A4,'[1]4xx Errors'!$A$4:$I$69,9,FALSE)</f>
        <v>NO</v>
      </c>
    </row>
    <row r="5" spans="1:9" ht="30" customHeight="1" x14ac:dyDescent="0.25">
      <c r="A5" s="24" t="s">
        <v>765</v>
      </c>
      <c r="B5" s="25">
        <v>404</v>
      </c>
      <c r="C5" s="24" t="s">
        <v>42</v>
      </c>
      <c r="D5" s="24" t="s">
        <v>764</v>
      </c>
      <c r="E5" s="24"/>
      <c r="F5" s="24"/>
      <c r="G5" s="24"/>
      <c r="H5" s="25" t="s">
        <v>87</v>
      </c>
      <c r="I5" s="25" t="str">
        <f>VLOOKUP(A5,'[1]4xx Errors'!$A$4:$I$69,9,FALSE)</f>
        <v>NO</v>
      </c>
    </row>
    <row r="6" spans="1:9" ht="30" customHeight="1" x14ac:dyDescent="0.25">
      <c r="A6" s="24" t="s">
        <v>544</v>
      </c>
      <c r="B6" s="25">
        <v>404</v>
      </c>
      <c r="C6" s="24" t="s">
        <v>624</v>
      </c>
      <c r="D6" s="24" t="s">
        <v>764</v>
      </c>
      <c r="E6" s="24"/>
      <c r="F6" s="24"/>
      <c r="G6" s="24"/>
      <c r="H6" s="25" t="s">
        <v>87</v>
      </c>
      <c r="I6" s="25" t="str">
        <f>VLOOKUP(A6,'[1]4xx Errors'!$A$4:$I$69,9,FALSE)</f>
        <v>NO</v>
      </c>
    </row>
    <row r="7" spans="1:9" ht="30" customHeight="1" x14ac:dyDescent="0.25">
      <c r="A7" s="24" t="s">
        <v>544</v>
      </c>
      <c r="B7" s="25">
        <v>404</v>
      </c>
      <c r="C7" s="24" t="s">
        <v>766</v>
      </c>
      <c r="D7" s="24" t="s">
        <v>764</v>
      </c>
      <c r="E7" s="24"/>
      <c r="F7" s="24"/>
      <c r="G7" s="24"/>
      <c r="H7" s="25" t="s">
        <v>87</v>
      </c>
      <c r="I7" s="25" t="str">
        <f>VLOOKUP(A7,'[1]4xx Errors'!$A$4:$I$69,9,FALSE)</f>
        <v>NO</v>
      </c>
    </row>
    <row r="8" spans="1:9" ht="30" customHeight="1" x14ac:dyDescent="0.25">
      <c r="A8" s="24" t="s">
        <v>535</v>
      </c>
      <c r="B8" s="25">
        <v>404</v>
      </c>
      <c r="C8" s="24" t="s">
        <v>735</v>
      </c>
      <c r="D8" s="24" t="s">
        <v>764</v>
      </c>
      <c r="E8" s="24"/>
      <c r="F8" s="24"/>
      <c r="G8" s="24"/>
      <c r="H8" s="25" t="s">
        <v>87</v>
      </c>
      <c r="I8" s="25" t="str">
        <f>VLOOKUP(A8,'[1]4xx Errors'!$A$4:$I$69,9,FALSE)</f>
        <v>SI</v>
      </c>
    </row>
    <row r="9" spans="1:9" ht="30" customHeight="1" x14ac:dyDescent="0.25">
      <c r="A9" s="24" t="s">
        <v>536</v>
      </c>
      <c r="B9" s="25">
        <v>404</v>
      </c>
      <c r="C9" s="24" t="s">
        <v>730</v>
      </c>
      <c r="D9" s="24" t="s">
        <v>764</v>
      </c>
      <c r="E9" s="24"/>
      <c r="F9" s="24"/>
      <c r="G9" s="24"/>
      <c r="H9" s="25" t="s">
        <v>87</v>
      </c>
      <c r="I9" s="25" t="str">
        <f>VLOOKUP(A9,'[1]4xx Errors'!$A$4:$I$69,9,FALSE)</f>
        <v>SI</v>
      </c>
    </row>
    <row r="10" spans="1:9" ht="30" customHeight="1" x14ac:dyDescent="0.25">
      <c r="A10" s="24" t="s">
        <v>536</v>
      </c>
      <c r="B10" s="25">
        <v>404</v>
      </c>
      <c r="C10" s="24" t="s">
        <v>537</v>
      </c>
      <c r="D10" s="24" t="s">
        <v>764</v>
      </c>
      <c r="E10" s="24"/>
      <c r="F10" s="24"/>
      <c r="G10" s="24"/>
      <c r="H10" s="25" t="s">
        <v>87</v>
      </c>
      <c r="I10" s="25" t="str">
        <f>VLOOKUP(A10,'[1]4xx Errors'!$A$4:$I$69,9,FALSE)</f>
        <v>SI</v>
      </c>
    </row>
    <row r="11" spans="1:9" ht="30" customHeight="1" x14ac:dyDescent="0.25">
      <c r="A11" s="24" t="s">
        <v>767</v>
      </c>
      <c r="B11" s="25">
        <v>404</v>
      </c>
      <c r="C11" s="24" t="s">
        <v>730</v>
      </c>
      <c r="D11" s="24" t="s">
        <v>764</v>
      </c>
      <c r="E11" s="24"/>
      <c r="F11" s="24"/>
      <c r="G11" s="24"/>
      <c r="H11" s="25" t="s">
        <v>87</v>
      </c>
      <c r="I11" s="25" t="str">
        <f>VLOOKUP(A11,'[1]4xx Errors'!$A$4:$I$69,9,FALSE)</f>
        <v>NO</v>
      </c>
    </row>
    <row r="12" spans="1:9" ht="30" customHeight="1" x14ac:dyDescent="0.25">
      <c r="A12" s="24" t="s">
        <v>767</v>
      </c>
      <c r="B12" s="25">
        <v>404</v>
      </c>
      <c r="C12" s="24" t="s">
        <v>42</v>
      </c>
      <c r="D12" s="24" t="s">
        <v>764</v>
      </c>
      <c r="E12" s="24"/>
      <c r="F12" s="24"/>
      <c r="G12" s="24"/>
      <c r="H12" s="25" t="s">
        <v>87</v>
      </c>
      <c r="I12" s="25" t="str">
        <f>VLOOKUP(A12,'[1]4xx Errors'!$A$4:$I$69,9,FALSE)</f>
        <v>NO</v>
      </c>
    </row>
    <row r="13" spans="1:9" ht="30" customHeight="1" x14ac:dyDescent="0.25">
      <c r="A13" s="24" t="s">
        <v>534</v>
      </c>
      <c r="B13" s="25">
        <v>404</v>
      </c>
      <c r="C13" s="24" t="s">
        <v>768</v>
      </c>
      <c r="D13" s="24" t="s">
        <v>764</v>
      </c>
      <c r="E13" s="24"/>
      <c r="F13" s="24"/>
      <c r="G13" s="24"/>
      <c r="H13" s="25" t="s">
        <v>87</v>
      </c>
      <c r="I13" s="25" t="str">
        <f>VLOOKUP(A13,'[1]4xx Errors'!$A$4:$I$69,9,FALSE)</f>
        <v>NO</v>
      </c>
    </row>
    <row r="14" spans="1:9" ht="30" customHeight="1" x14ac:dyDescent="0.25">
      <c r="A14" s="24" t="s">
        <v>534</v>
      </c>
      <c r="B14" s="25">
        <v>404</v>
      </c>
      <c r="C14" s="24" t="s">
        <v>547</v>
      </c>
      <c r="D14" s="24" t="s">
        <v>764</v>
      </c>
      <c r="E14" s="24"/>
      <c r="F14" s="24"/>
      <c r="G14" s="24"/>
      <c r="H14" s="25" t="s">
        <v>87</v>
      </c>
      <c r="I14" s="25" t="str">
        <f>VLOOKUP(A14,'[1]4xx Errors'!$A$4:$I$69,9,FALSE)</f>
        <v>NO</v>
      </c>
    </row>
    <row r="15" spans="1:9" ht="30" customHeight="1" x14ac:dyDescent="0.25">
      <c r="A15" s="24" t="s">
        <v>534</v>
      </c>
      <c r="B15" s="25">
        <v>404</v>
      </c>
      <c r="C15" s="24" t="s">
        <v>751</v>
      </c>
      <c r="D15" s="24" t="s">
        <v>764</v>
      </c>
      <c r="E15" s="24"/>
      <c r="F15" s="24"/>
      <c r="G15" s="24"/>
      <c r="H15" s="25" t="s">
        <v>87</v>
      </c>
      <c r="I15" s="25" t="str">
        <f>VLOOKUP(A15,'[1]4xx Errors'!$A$4:$I$69,9,FALSE)</f>
        <v>NO</v>
      </c>
    </row>
    <row r="16" spans="1:9" ht="50.1" customHeight="1" x14ac:dyDescent="0.25">
      <c r="A16" s="26" t="s">
        <v>769</v>
      </c>
      <c r="B16" s="25">
        <v>403</v>
      </c>
      <c r="C16" s="26" t="s">
        <v>70</v>
      </c>
      <c r="D16" s="34" t="s">
        <v>770</v>
      </c>
      <c r="E16" s="27" t="s">
        <v>771</v>
      </c>
      <c r="F16" s="24"/>
      <c r="G16" s="24" t="s">
        <v>86</v>
      </c>
      <c r="H16" s="25" t="s">
        <v>87</v>
      </c>
      <c r="I16" s="25"/>
    </row>
    <row r="17" spans="1:9" ht="50.1" customHeight="1" x14ac:dyDescent="0.25">
      <c r="A17" s="24" t="s">
        <v>769</v>
      </c>
      <c r="B17" s="25">
        <v>403</v>
      </c>
      <c r="C17" s="26" t="s">
        <v>74</v>
      </c>
      <c r="D17" s="34"/>
      <c r="E17" s="27" t="s">
        <v>772</v>
      </c>
      <c r="F17" s="24"/>
      <c r="G17" s="24" t="s">
        <v>86</v>
      </c>
      <c r="H17" s="25" t="s">
        <v>87</v>
      </c>
      <c r="I17" s="25"/>
    </row>
    <row r="18" spans="1:9" ht="50.1" customHeight="1" x14ac:dyDescent="0.25">
      <c r="A18" s="26" t="s">
        <v>773</v>
      </c>
      <c r="B18" s="25">
        <v>403</v>
      </c>
      <c r="C18" s="24"/>
      <c r="D18" s="27" t="s">
        <v>774</v>
      </c>
      <c r="E18" s="27"/>
      <c r="F18" s="24"/>
      <c r="G18" s="24" t="s">
        <v>86</v>
      </c>
      <c r="H18" s="25" t="s">
        <v>87</v>
      </c>
      <c r="I18" s="25"/>
    </row>
    <row r="19" spans="1:9" ht="50.1" customHeight="1" x14ac:dyDescent="0.25">
      <c r="A19" s="26" t="s">
        <v>775</v>
      </c>
      <c r="B19" s="25">
        <v>403</v>
      </c>
      <c r="C19" s="24" t="s">
        <v>102</v>
      </c>
      <c r="D19" s="34" t="s">
        <v>776</v>
      </c>
      <c r="E19" s="27" t="s">
        <v>777</v>
      </c>
      <c r="F19" s="24"/>
      <c r="G19" s="24" t="s">
        <v>86</v>
      </c>
      <c r="H19" s="25" t="s">
        <v>87</v>
      </c>
      <c r="I19" s="25"/>
    </row>
    <row r="20" spans="1:9" ht="50.1" customHeight="1" x14ac:dyDescent="0.25">
      <c r="A20" s="24" t="s">
        <v>775</v>
      </c>
      <c r="B20" s="25">
        <v>403</v>
      </c>
      <c r="C20" s="24" t="s">
        <v>745</v>
      </c>
      <c r="D20" s="34"/>
      <c r="E20" s="27" t="s">
        <v>777</v>
      </c>
      <c r="F20" s="24"/>
      <c r="G20" s="24" t="s">
        <v>86</v>
      </c>
      <c r="H20" s="25" t="s">
        <v>87</v>
      </c>
      <c r="I20" s="25"/>
    </row>
    <row r="21" spans="1:9" ht="50.1" customHeight="1" x14ac:dyDescent="0.25">
      <c r="A21" s="24" t="s">
        <v>775</v>
      </c>
      <c r="B21" s="25">
        <v>403</v>
      </c>
      <c r="C21" s="24" t="s">
        <v>747</v>
      </c>
      <c r="D21" s="34"/>
      <c r="E21" s="27" t="s">
        <v>778</v>
      </c>
      <c r="F21" s="24"/>
      <c r="G21" s="24" t="s">
        <v>86</v>
      </c>
      <c r="H21" s="25" t="s">
        <v>87</v>
      </c>
      <c r="I21" s="25"/>
    </row>
    <row r="22" spans="1:9" ht="50.1" customHeight="1" x14ac:dyDescent="0.25">
      <c r="A22" s="26" t="s">
        <v>779</v>
      </c>
      <c r="B22" s="25">
        <v>403</v>
      </c>
      <c r="C22" s="24" t="s">
        <v>729</v>
      </c>
      <c r="D22" s="34" t="s">
        <v>780</v>
      </c>
      <c r="E22" s="27" t="s">
        <v>781</v>
      </c>
      <c r="F22" s="24"/>
      <c r="G22" s="24" t="s">
        <v>86</v>
      </c>
      <c r="H22" s="25" t="s">
        <v>87</v>
      </c>
      <c r="I22" s="25"/>
    </row>
    <row r="23" spans="1:9" ht="50.1" customHeight="1" x14ac:dyDescent="0.25">
      <c r="A23" s="24" t="s">
        <v>779</v>
      </c>
      <c r="B23" s="25">
        <v>403</v>
      </c>
      <c r="C23" s="24" t="s">
        <v>740</v>
      </c>
      <c r="D23" s="34"/>
      <c r="E23" s="27" t="s">
        <v>781</v>
      </c>
      <c r="F23" s="24"/>
      <c r="G23" s="24" t="s">
        <v>86</v>
      </c>
      <c r="H23" s="25" t="s">
        <v>87</v>
      </c>
      <c r="I23" s="25"/>
    </row>
    <row r="24" spans="1:9" ht="50.1" customHeight="1" x14ac:dyDescent="0.25">
      <c r="A24" s="24" t="s">
        <v>779</v>
      </c>
      <c r="B24" s="25">
        <v>403</v>
      </c>
      <c r="C24" s="24" t="s">
        <v>782</v>
      </c>
      <c r="D24" s="34"/>
      <c r="E24" s="27" t="s">
        <v>781</v>
      </c>
      <c r="F24" s="24"/>
      <c r="G24" s="24" t="s">
        <v>86</v>
      </c>
      <c r="H24" s="25" t="s">
        <v>87</v>
      </c>
      <c r="I24" s="25"/>
    </row>
    <row r="25" spans="1:9" ht="50.1" customHeight="1" x14ac:dyDescent="0.25">
      <c r="A25" s="24" t="s">
        <v>779</v>
      </c>
      <c r="B25" s="25">
        <v>403</v>
      </c>
      <c r="C25" s="24" t="s">
        <v>783</v>
      </c>
      <c r="D25" s="34"/>
      <c r="E25" s="27" t="s">
        <v>781</v>
      </c>
      <c r="F25" s="24"/>
      <c r="G25" s="24" t="s">
        <v>86</v>
      </c>
      <c r="H25" s="25" t="s">
        <v>87</v>
      </c>
      <c r="I25" s="25"/>
    </row>
    <row r="26" spans="1:9" ht="50.1" customHeight="1" x14ac:dyDescent="0.25">
      <c r="A26" s="24" t="s">
        <v>779</v>
      </c>
      <c r="B26" s="25">
        <v>403</v>
      </c>
      <c r="C26" s="24" t="s">
        <v>256</v>
      </c>
      <c r="D26" s="34"/>
      <c r="E26" s="27" t="s">
        <v>781</v>
      </c>
      <c r="F26" s="24"/>
      <c r="G26" s="24" t="s">
        <v>86</v>
      </c>
      <c r="H26" s="25" t="s">
        <v>87</v>
      </c>
      <c r="I26" s="25"/>
    </row>
    <row r="27" spans="1:9" ht="50.1" customHeight="1" x14ac:dyDescent="0.25">
      <c r="A27" s="26" t="s">
        <v>779</v>
      </c>
      <c r="B27" s="25">
        <v>403</v>
      </c>
      <c r="C27" s="24" t="s">
        <v>499</v>
      </c>
      <c r="D27" s="34"/>
      <c r="E27" s="27" t="s">
        <v>781</v>
      </c>
      <c r="F27" s="24"/>
      <c r="G27" s="24" t="s">
        <v>86</v>
      </c>
      <c r="H27" s="25" t="s">
        <v>87</v>
      </c>
      <c r="I27" s="25"/>
    </row>
    <row r="28" spans="1:9" ht="50.1" customHeight="1" x14ac:dyDescent="0.25">
      <c r="A28" s="26" t="s">
        <v>784</v>
      </c>
      <c r="B28" s="25">
        <v>403</v>
      </c>
      <c r="C28" s="24" t="s">
        <v>145</v>
      </c>
      <c r="D28" s="34" t="s">
        <v>785</v>
      </c>
      <c r="E28" s="27"/>
      <c r="F28" s="24"/>
      <c r="G28" s="24" t="s">
        <v>86</v>
      </c>
      <c r="H28" s="25" t="s">
        <v>87</v>
      </c>
      <c r="I28" s="25"/>
    </row>
    <row r="29" spans="1:9" ht="50.1" customHeight="1" x14ac:dyDescent="0.25">
      <c r="A29" s="24" t="s">
        <v>784</v>
      </c>
      <c r="B29" s="25">
        <v>403</v>
      </c>
      <c r="C29" s="24" t="s">
        <v>98</v>
      </c>
      <c r="D29" s="34"/>
      <c r="E29" s="27"/>
      <c r="F29" s="24"/>
      <c r="G29" s="24" t="s">
        <v>86</v>
      </c>
      <c r="H29" s="25" t="s">
        <v>87</v>
      </c>
      <c r="I29" s="25"/>
    </row>
    <row r="30" spans="1:9" ht="30" customHeight="1" x14ac:dyDescent="0.25">
      <c r="A30" s="24" t="s">
        <v>786</v>
      </c>
      <c r="B30" s="25">
        <v>403</v>
      </c>
      <c r="C30" s="26" t="s">
        <v>90</v>
      </c>
      <c r="D30" s="24" t="s">
        <v>787</v>
      </c>
      <c r="E30" s="24"/>
      <c r="F30" s="24"/>
      <c r="G30" s="24"/>
      <c r="H30" s="25" t="s">
        <v>87</v>
      </c>
      <c r="I30" s="25"/>
    </row>
    <row r="31" spans="1:9" ht="30" customHeight="1" x14ac:dyDescent="0.25">
      <c r="A31" s="24" t="s">
        <v>786</v>
      </c>
      <c r="B31" s="25">
        <v>403</v>
      </c>
      <c r="C31" s="24" t="s">
        <v>50</v>
      </c>
      <c r="D31" s="24" t="s">
        <v>787</v>
      </c>
      <c r="E31" s="24"/>
      <c r="F31" s="24"/>
      <c r="G31" s="24"/>
      <c r="H31" s="25" t="s">
        <v>87</v>
      </c>
      <c r="I31" s="25"/>
    </row>
    <row r="32" spans="1:9" ht="30" customHeight="1" x14ac:dyDescent="0.25">
      <c r="A32" s="24" t="s">
        <v>786</v>
      </c>
      <c r="B32" s="25">
        <v>403</v>
      </c>
      <c r="C32" s="24" t="s">
        <v>94</v>
      </c>
      <c r="D32" s="24" t="s">
        <v>787</v>
      </c>
      <c r="E32" s="24"/>
      <c r="F32" s="24"/>
      <c r="G32" s="24"/>
      <c r="H32" s="25" t="s">
        <v>87</v>
      </c>
      <c r="I32" s="25"/>
    </row>
    <row r="33" spans="1:9" ht="30" customHeight="1" x14ac:dyDescent="0.25">
      <c r="A33" s="24" t="s">
        <v>786</v>
      </c>
      <c r="B33" s="25">
        <v>403</v>
      </c>
      <c r="C33" s="24" t="s">
        <v>96</v>
      </c>
      <c r="D33" s="24" t="s">
        <v>787</v>
      </c>
      <c r="E33" s="24"/>
      <c r="F33" s="24"/>
      <c r="G33" s="24"/>
      <c r="H33" s="25" t="s">
        <v>87</v>
      </c>
      <c r="I33" s="25"/>
    </row>
    <row r="34" spans="1:9" ht="30" customHeight="1" x14ac:dyDescent="0.25">
      <c r="A34" s="24" t="s">
        <v>786</v>
      </c>
      <c r="B34" s="25">
        <v>403</v>
      </c>
      <c r="C34" s="24" t="s">
        <v>560</v>
      </c>
      <c r="D34" s="24" t="s">
        <v>787</v>
      </c>
      <c r="E34" s="24"/>
      <c r="F34" s="24"/>
      <c r="G34" s="24"/>
      <c r="H34" s="25" t="s">
        <v>87</v>
      </c>
      <c r="I34" s="25"/>
    </row>
    <row r="35" spans="1:9" ht="30" customHeight="1" x14ac:dyDescent="0.25">
      <c r="A35" s="24" t="s">
        <v>786</v>
      </c>
      <c r="B35" s="25">
        <v>403</v>
      </c>
      <c r="C35" s="24" t="s">
        <v>788</v>
      </c>
      <c r="D35" s="24" t="s">
        <v>787</v>
      </c>
      <c r="E35" s="24"/>
      <c r="F35" s="24"/>
      <c r="G35" s="24"/>
      <c r="H35" s="25" t="s">
        <v>87</v>
      </c>
      <c r="I35" s="25"/>
    </row>
    <row r="36" spans="1:9" ht="30" customHeight="1" x14ac:dyDescent="0.25">
      <c r="A36" s="24" t="s">
        <v>786</v>
      </c>
      <c r="B36" s="25">
        <v>403</v>
      </c>
      <c r="C36" s="24" t="s">
        <v>562</v>
      </c>
      <c r="D36" s="24" t="s">
        <v>787</v>
      </c>
      <c r="E36" s="24"/>
      <c r="F36" s="24"/>
      <c r="G36" s="24"/>
      <c r="H36" s="25" t="s">
        <v>87</v>
      </c>
      <c r="I36" s="25"/>
    </row>
    <row r="37" spans="1:9" ht="30" customHeight="1" x14ac:dyDescent="0.25">
      <c r="A37" s="24" t="s">
        <v>786</v>
      </c>
      <c r="B37" s="25">
        <v>403</v>
      </c>
      <c r="C37" s="24" t="s">
        <v>64</v>
      </c>
      <c r="D37" s="24" t="s">
        <v>787</v>
      </c>
      <c r="E37" s="24"/>
      <c r="F37" s="24"/>
      <c r="G37" s="24"/>
      <c r="H37" s="25" t="s">
        <v>87</v>
      </c>
      <c r="I37" s="25"/>
    </row>
    <row r="38" spans="1:9" ht="30" customHeight="1" x14ac:dyDescent="0.25">
      <c r="A38" s="26" t="s">
        <v>786</v>
      </c>
      <c r="B38" s="25">
        <v>403</v>
      </c>
      <c r="C38" s="24" t="s">
        <v>182</v>
      </c>
      <c r="D38" s="24" t="s">
        <v>787</v>
      </c>
      <c r="E38" s="24"/>
      <c r="F38" s="24"/>
      <c r="G38" s="24"/>
      <c r="H38" s="25" t="s">
        <v>87</v>
      </c>
      <c r="I38" s="25"/>
    </row>
  </sheetData>
  <autoFilter ref="A2:I38" xr:uid="{D1385E1A-5332-4FAF-BD24-B40843638FF5}">
    <sortState xmlns:xlrd2="http://schemas.microsoft.com/office/spreadsheetml/2017/richdata2" ref="A3:I38">
      <sortCondition ref="D2"/>
    </sortState>
  </autoFilter>
  <mergeCells count="4">
    <mergeCell ref="D16:D17"/>
    <mergeCell ref="D19:D21"/>
    <mergeCell ref="D22:D27"/>
    <mergeCell ref="D28:D29"/>
  </mergeCells>
  <hyperlinks>
    <hyperlink ref="A38" r:id="rId1" xr:uid="{7FC7267F-3CA0-4E11-9CDE-3FBD371967B5}"/>
    <hyperlink ref="A27" r:id="rId2" xr:uid="{C032A750-B661-4A93-9D50-EF64ECD3C4A1}"/>
    <hyperlink ref="C30" r:id="rId3" xr:uid="{3FD12BC1-C7E1-47F3-B5DE-EDD9DBA93EE9}"/>
    <hyperlink ref="A16" r:id="rId4" xr:uid="{6C9359B9-0CC1-41DC-B35E-AC598394228E}"/>
    <hyperlink ref="C16" r:id="rId5" xr:uid="{FFC8B475-B8BB-4B41-BA0D-593845DC4A2B}"/>
    <hyperlink ref="C17" r:id="rId6" xr:uid="{0E715547-03CF-4002-B54C-BB2E0B43948E}"/>
    <hyperlink ref="A18" r:id="rId7" xr:uid="{D40AC5E5-111D-466A-91FD-63ADCEA71C22}"/>
    <hyperlink ref="A19" r:id="rId8" xr:uid="{54E09515-AE71-4757-AB3E-18232D460D57}"/>
    <hyperlink ref="A22" r:id="rId9" xr:uid="{BD4BFDED-C77C-4DC7-85B8-D55F1CECB8F2}"/>
    <hyperlink ref="A28" r:id="rId10" xr:uid="{A4D26D67-CDB1-4AA0-A771-61F50BBF5E94}"/>
  </hyperlinks>
  <pageMargins left="0.511811024" right="0.511811024" top="0.78740157499999996" bottom="0.78740157499999996" header="0.31496062000000002" footer="0.31496062000000002"/>
  <pageSetup paperSize="9" orientation="portrait"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3121B-98D2-4DE9-AB95-127D7E76695B}">
  <dimension ref="A1:H274"/>
  <sheetViews>
    <sheetView zoomScale="80" zoomScaleNormal="80" workbookViewId="0">
      <selection activeCell="A2" sqref="A2:A274"/>
    </sheetView>
  </sheetViews>
  <sheetFormatPr defaultColWidth="9.140625" defaultRowHeight="30" customHeight="1" x14ac:dyDescent="0.25"/>
  <cols>
    <col min="1" max="1" width="55.7109375" style="9" customWidth="1"/>
    <col min="2" max="2" width="8.140625" style="11" customWidth="1"/>
    <col min="3" max="4" width="65.7109375" style="9" customWidth="1"/>
    <col min="5" max="5" width="26.28515625" style="9" bestFit="1" customWidth="1"/>
    <col min="6" max="6" width="28.85546875" style="9" bestFit="1" customWidth="1"/>
    <col min="7" max="7" width="23.85546875" style="11" bestFit="1" customWidth="1"/>
    <col min="8" max="8" width="22" style="11" bestFit="1" customWidth="1"/>
    <col min="9" max="16384" width="9.140625" style="9"/>
  </cols>
  <sheetData>
    <row r="1" spans="1:8" ht="30" customHeight="1" x14ac:dyDescent="0.25">
      <c r="A1" s="15" t="s">
        <v>34</v>
      </c>
      <c r="B1" s="15" t="s">
        <v>789</v>
      </c>
      <c r="C1" s="15" t="s">
        <v>430</v>
      </c>
      <c r="D1" s="15" t="s">
        <v>790</v>
      </c>
      <c r="E1" s="15" t="s">
        <v>759</v>
      </c>
      <c r="F1" s="15" t="s">
        <v>760</v>
      </c>
      <c r="G1" s="15" t="s">
        <v>761</v>
      </c>
      <c r="H1" s="15" t="s">
        <v>762</v>
      </c>
    </row>
    <row r="2" spans="1:8" ht="30" customHeight="1" x14ac:dyDescent="0.25">
      <c r="A2" s="9" t="s">
        <v>90</v>
      </c>
      <c r="B2" s="11">
        <v>1</v>
      </c>
      <c r="C2" s="9" t="s">
        <v>786</v>
      </c>
      <c r="D2" s="9" t="s">
        <v>791</v>
      </c>
      <c r="G2" s="11" t="str">
        <f>VLOOKUP(A2,'[1]Broken internal links'!$A$5:$H$272,7,FALSE)</f>
        <v>IBS</v>
      </c>
      <c r="H2" s="11" t="str">
        <f>VLOOKUP(A2,'[1]Broken internal links'!$A$5:$H$272,8,FALSE)</f>
        <v>NO</v>
      </c>
    </row>
    <row r="3" spans="1:8" ht="30" customHeight="1" x14ac:dyDescent="0.25">
      <c r="A3" s="9" t="s">
        <v>50</v>
      </c>
      <c r="B3" s="11">
        <v>1</v>
      </c>
      <c r="C3" s="9" t="s">
        <v>786</v>
      </c>
      <c r="D3" s="9" t="s">
        <v>791</v>
      </c>
      <c r="G3" s="11" t="str">
        <f>VLOOKUP(A3,'[1]Broken internal links'!$A$5:$H$272,7,FALSE)</f>
        <v>IBS</v>
      </c>
      <c r="H3" s="11" t="str">
        <f>VLOOKUP(A3,'[1]Broken internal links'!$A$5:$H$272,8,FALSE)</f>
        <v>NO</v>
      </c>
    </row>
    <row r="4" spans="1:8" ht="30" customHeight="1" x14ac:dyDescent="0.25">
      <c r="A4" s="9" t="s">
        <v>94</v>
      </c>
      <c r="B4" s="11">
        <v>1</v>
      </c>
      <c r="C4" s="9" t="s">
        <v>786</v>
      </c>
      <c r="D4" s="9" t="s">
        <v>791</v>
      </c>
      <c r="G4" s="11" t="str">
        <f>VLOOKUP(A4,'[1]Broken internal links'!$A$5:$H$272,7,FALSE)</f>
        <v>IBS</v>
      </c>
      <c r="H4" s="11" t="str">
        <f>VLOOKUP(A4,'[1]Broken internal links'!$A$5:$H$272,8,FALSE)</f>
        <v>NO</v>
      </c>
    </row>
    <row r="5" spans="1:8" ht="30" customHeight="1" x14ac:dyDescent="0.25">
      <c r="A5" s="9" t="s">
        <v>96</v>
      </c>
      <c r="B5" s="11">
        <v>1</v>
      </c>
      <c r="C5" s="9" t="s">
        <v>786</v>
      </c>
      <c r="D5" s="9" t="s">
        <v>791</v>
      </c>
      <c r="G5" s="11" t="str">
        <f>VLOOKUP(A5,'[1]Broken internal links'!$A$5:$H$272,7,FALSE)</f>
        <v>IBS</v>
      </c>
      <c r="H5" s="11" t="str">
        <f>VLOOKUP(A5,'[1]Broken internal links'!$A$5:$H$272,8,FALSE)</f>
        <v>NO</v>
      </c>
    </row>
    <row r="6" spans="1:8" ht="30" customHeight="1" x14ac:dyDescent="0.25">
      <c r="A6" s="9" t="s">
        <v>560</v>
      </c>
      <c r="B6" s="11">
        <v>1</v>
      </c>
      <c r="C6" s="9" t="s">
        <v>786</v>
      </c>
      <c r="D6" s="9" t="s">
        <v>791</v>
      </c>
      <c r="G6" s="11" t="str">
        <f>VLOOKUP(A6,'[1]Broken internal links'!$A$5:$H$272,7,FALSE)</f>
        <v>IBS</v>
      </c>
      <c r="H6" s="11" t="str">
        <f>VLOOKUP(A6,'[1]Broken internal links'!$A$5:$H$272,8,FALSE)</f>
        <v>NO</v>
      </c>
    </row>
    <row r="7" spans="1:8" ht="30" customHeight="1" x14ac:dyDescent="0.25">
      <c r="A7" s="9" t="s">
        <v>788</v>
      </c>
      <c r="B7" s="11">
        <v>1</v>
      </c>
      <c r="C7" s="9" t="s">
        <v>786</v>
      </c>
      <c r="D7" s="9" t="s">
        <v>791</v>
      </c>
      <c r="G7" s="11" t="str">
        <f>VLOOKUP(A7,'[1]Broken internal links'!$A$5:$H$272,7,FALSE)</f>
        <v>IBS</v>
      </c>
      <c r="H7" s="11" t="str">
        <f>VLOOKUP(A7,'[1]Broken internal links'!$A$5:$H$272,8,FALSE)</f>
        <v>NO</v>
      </c>
    </row>
    <row r="8" spans="1:8" ht="30" customHeight="1" x14ac:dyDescent="0.25">
      <c r="A8" s="9" t="s">
        <v>562</v>
      </c>
      <c r="B8" s="11">
        <v>1</v>
      </c>
      <c r="C8" s="9" t="s">
        <v>786</v>
      </c>
      <c r="D8" s="9" t="s">
        <v>791</v>
      </c>
      <c r="G8" s="11" t="str">
        <f>VLOOKUP(A8,'[1]Broken internal links'!$A$5:$H$272,7,FALSE)</f>
        <v>IBS</v>
      </c>
      <c r="H8" s="11" t="str">
        <f>VLOOKUP(A8,'[1]Broken internal links'!$A$5:$H$272,8,FALSE)</f>
        <v>NO</v>
      </c>
    </row>
    <row r="9" spans="1:8" ht="30" customHeight="1" x14ac:dyDescent="0.25">
      <c r="A9" s="9" t="s">
        <v>64</v>
      </c>
      <c r="B9" s="11">
        <v>1</v>
      </c>
      <c r="C9" s="9" t="s">
        <v>786</v>
      </c>
      <c r="D9" s="9" t="s">
        <v>791</v>
      </c>
      <c r="G9" s="11" t="str">
        <f>VLOOKUP(A9,'[1]Broken internal links'!$A$5:$H$272,7,FALSE)</f>
        <v>IBS</v>
      </c>
      <c r="H9" s="11" t="str">
        <f>VLOOKUP(A9,'[1]Broken internal links'!$A$5:$H$272,8,FALSE)</f>
        <v>NO</v>
      </c>
    </row>
    <row r="10" spans="1:8" ht="30" customHeight="1" x14ac:dyDescent="0.25">
      <c r="A10" s="9" t="s">
        <v>182</v>
      </c>
      <c r="B10" s="11">
        <v>1</v>
      </c>
      <c r="C10" s="9" t="s">
        <v>786</v>
      </c>
      <c r="D10" s="9" t="s">
        <v>791</v>
      </c>
      <c r="G10" s="11" t="str">
        <f>VLOOKUP(A10,'[1]Broken internal links'!$A$5:$H$272,7,FALSE)</f>
        <v>IBS</v>
      </c>
      <c r="H10" s="11" t="str">
        <f>VLOOKUP(A10,'[1]Broken internal links'!$A$5:$H$272,8,FALSE)</f>
        <v>NO</v>
      </c>
    </row>
    <row r="11" spans="1:8" ht="30" customHeight="1" x14ac:dyDescent="0.25">
      <c r="A11" s="9" t="s">
        <v>185</v>
      </c>
      <c r="B11" s="11">
        <v>1</v>
      </c>
      <c r="C11" s="9" t="s">
        <v>786</v>
      </c>
      <c r="D11" s="9" t="s">
        <v>791</v>
      </c>
      <c r="G11" s="11" t="str">
        <f>VLOOKUP(A11,'[1]Broken internal links'!$A$5:$H$272,7,FALSE)</f>
        <v>IBS</v>
      </c>
      <c r="H11" s="11" t="str">
        <f>VLOOKUP(A11,'[1]Broken internal links'!$A$5:$H$272,8,FALSE)</f>
        <v>NO</v>
      </c>
    </row>
    <row r="12" spans="1:8" ht="30" customHeight="1" x14ac:dyDescent="0.25">
      <c r="A12" s="9" t="s">
        <v>46</v>
      </c>
      <c r="B12" s="11">
        <v>1</v>
      </c>
      <c r="C12" s="9" t="s">
        <v>786</v>
      </c>
      <c r="D12" s="9" t="s">
        <v>791</v>
      </c>
      <c r="G12" s="11" t="str">
        <f>VLOOKUP(A12,'[1]Broken internal links'!$A$5:$H$272,7,FALSE)</f>
        <v>IBS</v>
      </c>
      <c r="H12" s="11" t="str">
        <f>VLOOKUP(A12,'[1]Broken internal links'!$A$5:$H$272,8,FALSE)</f>
        <v>NO</v>
      </c>
    </row>
    <row r="13" spans="1:8" ht="30" customHeight="1" x14ac:dyDescent="0.25">
      <c r="A13" s="9" t="s">
        <v>568</v>
      </c>
      <c r="B13" s="11">
        <v>1</v>
      </c>
      <c r="C13" s="9" t="s">
        <v>786</v>
      </c>
      <c r="D13" s="9" t="s">
        <v>791</v>
      </c>
      <c r="G13" s="11" t="str">
        <f>VLOOKUP(A13,'[1]Broken internal links'!$A$5:$H$272,7,FALSE)</f>
        <v>IBS</v>
      </c>
      <c r="H13" s="11" t="str">
        <f>VLOOKUP(A13,'[1]Broken internal links'!$A$5:$H$272,8,FALSE)</f>
        <v>NO</v>
      </c>
    </row>
    <row r="14" spans="1:8" ht="30" customHeight="1" x14ac:dyDescent="0.25">
      <c r="A14" s="9" t="s">
        <v>570</v>
      </c>
      <c r="B14" s="11">
        <v>1</v>
      </c>
      <c r="C14" s="9" t="s">
        <v>786</v>
      </c>
      <c r="D14" s="9" t="s">
        <v>791</v>
      </c>
      <c r="G14" s="11" t="str">
        <f>VLOOKUP(A14,'[1]Broken internal links'!$A$5:$H$272,7,FALSE)</f>
        <v>IBS</v>
      </c>
      <c r="H14" s="11" t="str">
        <f>VLOOKUP(A14,'[1]Broken internal links'!$A$5:$H$272,8,FALSE)</f>
        <v>NO</v>
      </c>
    </row>
    <row r="15" spans="1:8" ht="30" customHeight="1" x14ac:dyDescent="0.25">
      <c r="A15" s="9" t="s">
        <v>792</v>
      </c>
      <c r="B15" s="11">
        <v>1</v>
      </c>
      <c r="C15" s="9" t="s">
        <v>786</v>
      </c>
      <c r="D15" s="9" t="s">
        <v>791</v>
      </c>
      <c r="G15" s="11" t="str">
        <f>VLOOKUP(A15,'[1]Broken internal links'!$A$5:$H$272,7,FALSE)</f>
        <v>IBS</v>
      </c>
      <c r="H15" s="11" t="str">
        <f>VLOOKUP(A15,'[1]Broken internal links'!$A$5:$H$272,8,FALSE)</f>
        <v>NO</v>
      </c>
    </row>
    <row r="16" spans="1:8" ht="30" customHeight="1" x14ac:dyDescent="0.25">
      <c r="A16" s="9" t="s">
        <v>448</v>
      </c>
      <c r="B16" s="11">
        <v>1</v>
      </c>
      <c r="C16" s="9" t="s">
        <v>786</v>
      </c>
      <c r="D16" s="9" t="s">
        <v>791</v>
      </c>
      <c r="G16" s="11" t="str">
        <f>VLOOKUP(A16,'[1]Broken internal links'!$A$5:$H$272,7,FALSE)</f>
        <v>IBS</v>
      </c>
      <c r="H16" s="11" t="str">
        <f>VLOOKUP(A16,'[1]Broken internal links'!$A$5:$H$272,8,FALSE)</f>
        <v>NO</v>
      </c>
    </row>
    <row r="17" spans="1:8" ht="30" customHeight="1" x14ac:dyDescent="0.25">
      <c r="A17" s="9" t="s">
        <v>573</v>
      </c>
      <c r="B17" s="11">
        <v>1</v>
      </c>
      <c r="C17" s="9" t="s">
        <v>786</v>
      </c>
      <c r="D17" s="9" t="s">
        <v>791</v>
      </c>
      <c r="G17" s="11" t="str">
        <f>VLOOKUP(A17,'[1]Broken internal links'!$A$5:$H$272,7,FALSE)</f>
        <v>IBS</v>
      </c>
      <c r="H17" s="11" t="str">
        <f>VLOOKUP(A17,'[1]Broken internal links'!$A$5:$H$272,8,FALSE)</f>
        <v>NO</v>
      </c>
    </row>
    <row r="18" spans="1:8" ht="30" customHeight="1" x14ac:dyDescent="0.25">
      <c r="A18" s="9" t="s">
        <v>575</v>
      </c>
      <c r="B18" s="11">
        <v>1</v>
      </c>
      <c r="C18" s="9" t="s">
        <v>786</v>
      </c>
      <c r="D18" s="9" t="s">
        <v>791</v>
      </c>
      <c r="G18" s="11" t="str">
        <f>VLOOKUP(A18,'[1]Broken internal links'!$A$5:$H$272,7,FALSE)</f>
        <v>IBS</v>
      </c>
      <c r="H18" s="11" t="str">
        <f>VLOOKUP(A18,'[1]Broken internal links'!$A$5:$H$272,8,FALSE)</f>
        <v>NO</v>
      </c>
    </row>
    <row r="19" spans="1:8" ht="30" customHeight="1" x14ac:dyDescent="0.25">
      <c r="A19" s="9" t="s">
        <v>577</v>
      </c>
      <c r="B19" s="11">
        <v>1</v>
      </c>
      <c r="C19" s="9" t="s">
        <v>786</v>
      </c>
      <c r="D19" s="9" t="s">
        <v>791</v>
      </c>
      <c r="G19" s="11" t="str">
        <f>VLOOKUP(A19,'[1]Broken internal links'!$A$5:$H$272,7,FALSE)</f>
        <v>IBS</v>
      </c>
      <c r="H19" s="11" t="str">
        <f>VLOOKUP(A19,'[1]Broken internal links'!$A$5:$H$272,8,FALSE)</f>
        <v>NO</v>
      </c>
    </row>
    <row r="20" spans="1:8" ht="30" customHeight="1" x14ac:dyDescent="0.25">
      <c r="A20" s="9" t="s">
        <v>579</v>
      </c>
      <c r="B20" s="11">
        <v>1</v>
      </c>
      <c r="C20" s="9" t="s">
        <v>786</v>
      </c>
      <c r="D20" s="9" t="s">
        <v>791</v>
      </c>
      <c r="G20" s="11" t="str">
        <f>VLOOKUP(A20,'[1]Broken internal links'!$A$5:$H$272,7,FALSE)</f>
        <v>IBS</v>
      </c>
      <c r="H20" s="11" t="str">
        <f>VLOOKUP(A20,'[1]Broken internal links'!$A$5:$H$272,8,FALSE)</f>
        <v>NO</v>
      </c>
    </row>
    <row r="21" spans="1:8" ht="30" customHeight="1" x14ac:dyDescent="0.25">
      <c r="A21" s="9" t="s">
        <v>581</v>
      </c>
      <c r="B21" s="11">
        <v>1</v>
      </c>
      <c r="C21" s="9" t="s">
        <v>786</v>
      </c>
      <c r="D21" s="9" t="s">
        <v>791</v>
      </c>
      <c r="G21" s="11" t="str">
        <f>VLOOKUP(A21,'[1]Broken internal links'!$A$5:$H$272,7,FALSE)</f>
        <v>IBS</v>
      </c>
      <c r="H21" s="11" t="str">
        <f>VLOOKUP(A21,'[1]Broken internal links'!$A$5:$H$272,8,FALSE)</f>
        <v>NO</v>
      </c>
    </row>
    <row r="22" spans="1:8" ht="30" customHeight="1" x14ac:dyDescent="0.25">
      <c r="A22" s="9" t="s">
        <v>583</v>
      </c>
      <c r="B22" s="11">
        <v>1</v>
      </c>
      <c r="C22" s="9" t="s">
        <v>786</v>
      </c>
      <c r="D22" s="9" t="s">
        <v>791</v>
      </c>
      <c r="G22" s="11" t="str">
        <f>VLOOKUP(A22,'[1]Broken internal links'!$A$5:$H$272,7,FALSE)</f>
        <v>IBS</v>
      </c>
      <c r="H22" s="11" t="str">
        <f>VLOOKUP(A22,'[1]Broken internal links'!$A$5:$H$272,8,FALSE)</f>
        <v>NO</v>
      </c>
    </row>
    <row r="23" spans="1:8" ht="30" customHeight="1" x14ac:dyDescent="0.25">
      <c r="A23" s="9" t="s">
        <v>585</v>
      </c>
      <c r="B23" s="11">
        <v>1</v>
      </c>
      <c r="C23" s="9" t="s">
        <v>786</v>
      </c>
      <c r="D23" s="9" t="s">
        <v>791</v>
      </c>
      <c r="G23" s="11" t="str">
        <f>VLOOKUP(A23,'[1]Broken internal links'!$A$5:$H$272,7,FALSE)</f>
        <v>IBS</v>
      </c>
      <c r="H23" s="11" t="str">
        <f>VLOOKUP(A23,'[1]Broken internal links'!$A$5:$H$272,8,FALSE)</f>
        <v>NO</v>
      </c>
    </row>
    <row r="24" spans="1:8" ht="30" customHeight="1" x14ac:dyDescent="0.25">
      <c r="A24" s="9" t="s">
        <v>587</v>
      </c>
      <c r="B24" s="11">
        <v>1</v>
      </c>
      <c r="C24" s="9" t="s">
        <v>786</v>
      </c>
      <c r="D24" s="9" t="s">
        <v>791</v>
      </c>
      <c r="G24" s="11" t="str">
        <f>VLOOKUP(A24,'[1]Broken internal links'!$A$5:$H$272,7,FALSE)</f>
        <v>IBS</v>
      </c>
      <c r="H24" s="11" t="str">
        <f>VLOOKUP(A24,'[1]Broken internal links'!$A$5:$H$272,8,FALSE)</f>
        <v>NO</v>
      </c>
    </row>
    <row r="25" spans="1:8" ht="30" customHeight="1" x14ac:dyDescent="0.25">
      <c r="A25" s="9" t="s">
        <v>588</v>
      </c>
      <c r="B25" s="11">
        <v>1</v>
      </c>
      <c r="C25" s="9" t="s">
        <v>786</v>
      </c>
      <c r="D25" s="9" t="s">
        <v>791</v>
      </c>
      <c r="G25" s="11" t="str">
        <f>VLOOKUP(A25,'[1]Broken internal links'!$A$5:$H$272,7,FALSE)</f>
        <v>IBS</v>
      </c>
      <c r="H25" s="11" t="str">
        <f>VLOOKUP(A25,'[1]Broken internal links'!$A$5:$H$272,8,FALSE)</f>
        <v>NO</v>
      </c>
    </row>
    <row r="26" spans="1:8" ht="30" customHeight="1" x14ac:dyDescent="0.25">
      <c r="A26" s="9" t="s">
        <v>793</v>
      </c>
      <c r="B26" s="11">
        <v>1</v>
      </c>
      <c r="C26" s="9" t="s">
        <v>786</v>
      </c>
      <c r="D26" s="9" t="s">
        <v>791</v>
      </c>
      <c r="G26" s="11" t="str">
        <f>VLOOKUP(A26,'[1]Broken internal links'!$A$5:$H$272,7,FALSE)</f>
        <v>IBS</v>
      </c>
      <c r="H26" s="11" t="str">
        <f>VLOOKUP(A26,'[1]Broken internal links'!$A$5:$H$272,8,FALSE)</f>
        <v>NO</v>
      </c>
    </row>
    <row r="27" spans="1:8" ht="30" customHeight="1" x14ac:dyDescent="0.25">
      <c r="A27" s="9" t="s">
        <v>590</v>
      </c>
      <c r="B27" s="11">
        <v>1</v>
      </c>
      <c r="C27" s="9" t="s">
        <v>786</v>
      </c>
      <c r="D27" s="9" t="s">
        <v>791</v>
      </c>
      <c r="G27" s="11" t="str">
        <f>VLOOKUP(A27,'[1]Broken internal links'!$A$5:$H$272,7,FALSE)</f>
        <v>IBS</v>
      </c>
      <c r="H27" s="11" t="str">
        <f>VLOOKUP(A27,'[1]Broken internal links'!$A$5:$H$272,8,FALSE)</f>
        <v>NO</v>
      </c>
    </row>
    <row r="28" spans="1:8" ht="30" customHeight="1" x14ac:dyDescent="0.25">
      <c r="A28" s="9" t="s">
        <v>58</v>
      </c>
      <c r="B28" s="11">
        <v>1</v>
      </c>
      <c r="C28" s="9" t="s">
        <v>786</v>
      </c>
      <c r="D28" s="9" t="s">
        <v>791</v>
      </c>
      <c r="G28" s="11" t="str">
        <f>VLOOKUP(A28,'[1]Broken internal links'!$A$5:$H$272,7,FALSE)</f>
        <v>IBS</v>
      </c>
      <c r="H28" s="11" t="str">
        <f>VLOOKUP(A28,'[1]Broken internal links'!$A$5:$H$272,8,FALSE)</f>
        <v>NO</v>
      </c>
    </row>
    <row r="29" spans="1:8" ht="30" customHeight="1" x14ac:dyDescent="0.25">
      <c r="A29" s="9" t="s">
        <v>490</v>
      </c>
      <c r="B29" s="11">
        <v>1</v>
      </c>
      <c r="C29" s="9" t="s">
        <v>786</v>
      </c>
      <c r="D29" s="9" t="s">
        <v>791</v>
      </c>
      <c r="G29" s="11" t="str">
        <f>VLOOKUP(A29,'[1]Broken internal links'!$A$5:$H$272,7,FALSE)</f>
        <v>IBS</v>
      </c>
      <c r="H29" s="11" t="str">
        <f>VLOOKUP(A29,'[1]Broken internal links'!$A$5:$H$272,8,FALSE)</f>
        <v>NO</v>
      </c>
    </row>
    <row r="30" spans="1:8" ht="30" customHeight="1" x14ac:dyDescent="0.25">
      <c r="A30" s="9" t="s">
        <v>188</v>
      </c>
      <c r="B30" s="11">
        <v>1</v>
      </c>
      <c r="C30" s="9" t="s">
        <v>786</v>
      </c>
      <c r="D30" s="9" t="s">
        <v>791</v>
      </c>
      <c r="G30" s="11" t="str">
        <f>VLOOKUP(A30,'[1]Broken internal links'!$A$5:$H$272,7,FALSE)</f>
        <v>IBS</v>
      </c>
      <c r="H30" s="11" t="str">
        <f>VLOOKUP(A30,'[1]Broken internal links'!$A$5:$H$272,8,FALSE)</f>
        <v>NO</v>
      </c>
    </row>
    <row r="31" spans="1:8" ht="30" customHeight="1" x14ac:dyDescent="0.25">
      <c r="A31" s="9" t="s">
        <v>456</v>
      </c>
      <c r="B31" s="11">
        <v>1</v>
      </c>
      <c r="C31" s="9" t="s">
        <v>786</v>
      </c>
      <c r="D31" s="9" t="s">
        <v>791</v>
      </c>
      <c r="G31" s="11" t="str">
        <f>VLOOKUP(A31,'[1]Broken internal links'!$A$5:$H$272,7,FALSE)</f>
        <v>IBS</v>
      </c>
      <c r="H31" s="11" t="str">
        <f>VLOOKUP(A31,'[1]Broken internal links'!$A$5:$H$272,8,FALSE)</f>
        <v>NO</v>
      </c>
    </row>
    <row r="32" spans="1:8" ht="30" customHeight="1" x14ac:dyDescent="0.25">
      <c r="A32" s="9" t="s">
        <v>458</v>
      </c>
      <c r="B32" s="11">
        <v>1</v>
      </c>
      <c r="C32" s="9" t="s">
        <v>786</v>
      </c>
      <c r="D32" s="9" t="s">
        <v>791</v>
      </c>
      <c r="G32" s="11" t="str">
        <f>VLOOKUP(A32,'[1]Broken internal links'!$A$5:$H$272,7,FALSE)</f>
        <v>IBS</v>
      </c>
      <c r="H32" s="11" t="str">
        <f>VLOOKUP(A32,'[1]Broken internal links'!$A$5:$H$272,8,FALSE)</f>
        <v>NO</v>
      </c>
    </row>
    <row r="33" spans="1:8" ht="30" customHeight="1" x14ac:dyDescent="0.25">
      <c r="A33" s="9" t="s">
        <v>191</v>
      </c>
      <c r="B33" s="11">
        <v>1</v>
      </c>
      <c r="C33" s="9" t="s">
        <v>786</v>
      </c>
      <c r="D33" s="9" t="s">
        <v>791</v>
      </c>
      <c r="G33" s="11" t="str">
        <f>VLOOKUP(A33,'[1]Broken internal links'!$A$5:$H$272,7,FALSE)</f>
        <v>IBS</v>
      </c>
      <c r="H33" s="11" t="str">
        <f>VLOOKUP(A33,'[1]Broken internal links'!$A$5:$H$272,8,FALSE)</f>
        <v>NO</v>
      </c>
    </row>
    <row r="34" spans="1:8" ht="30" customHeight="1" x14ac:dyDescent="0.25">
      <c r="A34" s="9" t="s">
        <v>194</v>
      </c>
      <c r="B34" s="11">
        <v>1</v>
      </c>
      <c r="C34" s="9" t="s">
        <v>786</v>
      </c>
      <c r="D34" s="9" t="s">
        <v>791</v>
      </c>
      <c r="G34" s="11" t="str">
        <f>VLOOKUP(A34,'[1]Broken internal links'!$A$5:$H$272,7,FALSE)</f>
        <v>IBS</v>
      </c>
      <c r="H34" s="11" t="str">
        <f>VLOOKUP(A34,'[1]Broken internal links'!$A$5:$H$272,8,FALSE)</f>
        <v>NO</v>
      </c>
    </row>
    <row r="35" spans="1:8" ht="30" customHeight="1" x14ac:dyDescent="0.25">
      <c r="A35" s="9" t="s">
        <v>462</v>
      </c>
      <c r="B35" s="11">
        <v>1</v>
      </c>
      <c r="C35" s="9" t="s">
        <v>786</v>
      </c>
      <c r="D35" s="9" t="s">
        <v>791</v>
      </c>
      <c r="G35" s="11" t="str">
        <f>VLOOKUP(A35,'[1]Broken internal links'!$A$5:$H$272,7,FALSE)</f>
        <v>IBS</v>
      </c>
      <c r="H35" s="11" t="str">
        <f>VLOOKUP(A35,'[1]Broken internal links'!$A$5:$H$272,8,FALSE)</f>
        <v>NO</v>
      </c>
    </row>
    <row r="36" spans="1:8" ht="30" customHeight="1" x14ac:dyDescent="0.25">
      <c r="A36" s="9" t="s">
        <v>511</v>
      </c>
      <c r="B36" s="11">
        <v>1</v>
      </c>
      <c r="C36" s="9" t="s">
        <v>786</v>
      </c>
      <c r="D36" s="9" t="s">
        <v>791</v>
      </c>
      <c r="G36" s="11" t="str">
        <f>VLOOKUP(A36,'[1]Broken internal links'!$A$5:$H$272,7,FALSE)</f>
        <v>IBS</v>
      </c>
      <c r="H36" s="11" t="str">
        <f>VLOOKUP(A36,'[1]Broken internal links'!$A$5:$H$272,8,FALSE)</f>
        <v>NO</v>
      </c>
    </row>
    <row r="37" spans="1:8" ht="30" customHeight="1" x14ac:dyDescent="0.25">
      <c r="A37" s="9" t="s">
        <v>598</v>
      </c>
      <c r="B37" s="11">
        <v>1</v>
      </c>
      <c r="C37" s="9" t="s">
        <v>786</v>
      </c>
      <c r="D37" s="9" t="s">
        <v>791</v>
      </c>
      <c r="G37" s="11" t="str">
        <f>VLOOKUP(A37,'[1]Broken internal links'!$A$5:$H$272,7,FALSE)</f>
        <v>IBS</v>
      </c>
      <c r="H37" s="11" t="str">
        <f>VLOOKUP(A37,'[1]Broken internal links'!$A$5:$H$272,8,FALSE)</f>
        <v>NO</v>
      </c>
    </row>
    <row r="38" spans="1:8" ht="30" customHeight="1" x14ac:dyDescent="0.25">
      <c r="A38" s="9" t="s">
        <v>600</v>
      </c>
      <c r="B38" s="11">
        <v>1</v>
      </c>
      <c r="C38" s="9" t="s">
        <v>786</v>
      </c>
      <c r="D38" s="9" t="s">
        <v>791</v>
      </c>
      <c r="G38" s="11" t="str">
        <f>VLOOKUP(A38,'[1]Broken internal links'!$A$5:$H$272,7,FALSE)</f>
        <v>IBS</v>
      </c>
      <c r="H38" s="11" t="str">
        <f>VLOOKUP(A38,'[1]Broken internal links'!$A$5:$H$272,8,FALSE)</f>
        <v>NO</v>
      </c>
    </row>
    <row r="39" spans="1:8" ht="30" customHeight="1" x14ac:dyDescent="0.25">
      <c r="A39" s="9" t="s">
        <v>512</v>
      </c>
      <c r="B39" s="11">
        <v>1</v>
      </c>
      <c r="C39" s="9" t="s">
        <v>786</v>
      </c>
      <c r="D39" s="9" t="s">
        <v>791</v>
      </c>
      <c r="G39" s="11" t="str">
        <f>VLOOKUP(A39,'[1]Broken internal links'!$A$5:$H$272,7,FALSE)</f>
        <v>IBS</v>
      </c>
      <c r="H39" s="11" t="str">
        <f>VLOOKUP(A39,'[1]Broken internal links'!$A$5:$H$272,8,FALSE)</f>
        <v>NO</v>
      </c>
    </row>
    <row r="40" spans="1:8" ht="30" customHeight="1" x14ac:dyDescent="0.25">
      <c r="A40" s="9" t="s">
        <v>513</v>
      </c>
      <c r="B40" s="11">
        <v>1</v>
      </c>
      <c r="C40" s="9" t="s">
        <v>786</v>
      </c>
      <c r="D40" s="9" t="s">
        <v>791</v>
      </c>
      <c r="G40" s="11" t="str">
        <f>VLOOKUP(A40,'[1]Broken internal links'!$A$5:$H$272,7,FALSE)</f>
        <v>IBS</v>
      </c>
      <c r="H40" s="11" t="str">
        <f>VLOOKUP(A40,'[1]Broken internal links'!$A$5:$H$272,8,FALSE)</f>
        <v>NO</v>
      </c>
    </row>
    <row r="41" spans="1:8" ht="30" customHeight="1" x14ac:dyDescent="0.25">
      <c r="A41" s="9" t="s">
        <v>602</v>
      </c>
      <c r="B41" s="11">
        <v>1</v>
      </c>
      <c r="C41" s="9" t="s">
        <v>786</v>
      </c>
      <c r="D41" s="9" t="s">
        <v>791</v>
      </c>
      <c r="G41" s="11" t="str">
        <f>VLOOKUP(A41,'[1]Broken internal links'!$A$5:$H$272,7,FALSE)</f>
        <v>IBS</v>
      </c>
      <c r="H41" s="11" t="str">
        <f>VLOOKUP(A41,'[1]Broken internal links'!$A$5:$H$272,8,FALSE)</f>
        <v>NO</v>
      </c>
    </row>
    <row r="42" spans="1:8" ht="30" customHeight="1" x14ac:dyDescent="0.25">
      <c r="A42" s="9" t="s">
        <v>794</v>
      </c>
      <c r="B42" s="11">
        <v>1</v>
      </c>
      <c r="C42" s="9" t="s">
        <v>786</v>
      </c>
      <c r="D42" s="9" t="s">
        <v>791</v>
      </c>
      <c r="G42" s="11" t="str">
        <f>VLOOKUP(A42,'[1]Broken internal links'!$A$5:$H$272,7,FALSE)</f>
        <v>IBS</v>
      </c>
      <c r="H42" s="11" t="str">
        <f>VLOOKUP(A42,'[1]Broken internal links'!$A$5:$H$272,8,FALSE)</f>
        <v>NO</v>
      </c>
    </row>
    <row r="43" spans="1:8" ht="30" customHeight="1" x14ac:dyDescent="0.25">
      <c r="A43" s="9" t="s">
        <v>795</v>
      </c>
      <c r="B43" s="11">
        <v>1</v>
      </c>
      <c r="C43" s="9" t="s">
        <v>786</v>
      </c>
      <c r="D43" s="9" t="s">
        <v>791</v>
      </c>
      <c r="G43" s="11" t="str">
        <f>VLOOKUP(A43,'[1]Broken internal links'!$A$5:$H$272,7,FALSE)</f>
        <v>IBS</v>
      </c>
      <c r="H43" s="11" t="str">
        <f>VLOOKUP(A43,'[1]Broken internal links'!$A$5:$H$272,8,FALSE)</f>
        <v>NO</v>
      </c>
    </row>
    <row r="44" spans="1:8" ht="30" customHeight="1" x14ac:dyDescent="0.25">
      <c r="A44" s="9" t="s">
        <v>514</v>
      </c>
      <c r="B44" s="11">
        <v>1</v>
      </c>
      <c r="C44" s="9" t="s">
        <v>786</v>
      </c>
      <c r="D44" s="9" t="s">
        <v>791</v>
      </c>
      <c r="G44" s="11" t="str">
        <f>VLOOKUP(A44,'[1]Broken internal links'!$A$5:$H$272,7,FALSE)</f>
        <v>IBS</v>
      </c>
      <c r="H44" s="11" t="str">
        <f>VLOOKUP(A44,'[1]Broken internal links'!$A$5:$H$272,8,FALSE)</f>
        <v>NO</v>
      </c>
    </row>
    <row r="45" spans="1:8" ht="30" customHeight="1" x14ac:dyDescent="0.25">
      <c r="A45" s="9" t="s">
        <v>464</v>
      </c>
      <c r="B45" s="11">
        <v>1</v>
      </c>
      <c r="C45" s="9" t="s">
        <v>786</v>
      </c>
      <c r="D45" s="9" t="s">
        <v>791</v>
      </c>
      <c r="G45" s="11" t="str">
        <f>VLOOKUP(A45,'[1]Broken internal links'!$A$5:$H$272,7,FALSE)</f>
        <v>IBS</v>
      </c>
      <c r="H45" s="11" t="str">
        <f>VLOOKUP(A45,'[1]Broken internal links'!$A$5:$H$272,8,FALSE)</f>
        <v>NO</v>
      </c>
    </row>
    <row r="46" spans="1:8" ht="30" customHeight="1" x14ac:dyDescent="0.25">
      <c r="A46" s="9" t="s">
        <v>604</v>
      </c>
      <c r="B46" s="11">
        <v>1</v>
      </c>
      <c r="C46" s="9" t="s">
        <v>786</v>
      </c>
      <c r="D46" s="9" t="s">
        <v>791</v>
      </c>
      <c r="G46" s="11" t="str">
        <f>VLOOKUP(A46,'[1]Broken internal links'!$A$5:$H$272,7,FALSE)</f>
        <v>IBS</v>
      </c>
      <c r="H46" s="11" t="str">
        <f>VLOOKUP(A46,'[1]Broken internal links'!$A$5:$H$272,8,FALSE)</f>
        <v>NO</v>
      </c>
    </row>
    <row r="47" spans="1:8" ht="30" customHeight="1" x14ac:dyDescent="0.25">
      <c r="A47" s="9" t="s">
        <v>606</v>
      </c>
      <c r="B47" s="11">
        <v>1</v>
      </c>
      <c r="C47" s="9" t="s">
        <v>786</v>
      </c>
      <c r="D47" s="9" t="s">
        <v>791</v>
      </c>
      <c r="G47" s="11" t="str">
        <f>VLOOKUP(A47,'[1]Broken internal links'!$A$5:$H$272,7,FALSE)</f>
        <v>IBS</v>
      </c>
      <c r="H47" s="11" t="str">
        <f>VLOOKUP(A47,'[1]Broken internal links'!$A$5:$H$272,8,FALSE)</f>
        <v>NO</v>
      </c>
    </row>
    <row r="48" spans="1:8" ht="30" customHeight="1" x14ac:dyDescent="0.25">
      <c r="A48" s="9" t="s">
        <v>515</v>
      </c>
      <c r="B48" s="11">
        <v>1</v>
      </c>
      <c r="C48" s="9" t="s">
        <v>786</v>
      </c>
      <c r="D48" s="9" t="s">
        <v>791</v>
      </c>
      <c r="G48" s="11" t="str">
        <f>VLOOKUP(A48,'[1]Broken internal links'!$A$5:$H$272,7,FALSE)</f>
        <v>IBS</v>
      </c>
      <c r="H48" s="11" t="str">
        <f>VLOOKUP(A48,'[1]Broken internal links'!$A$5:$H$272,8,FALSE)</f>
        <v>NO</v>
      </c>
    </row>
    <row r="49" spans="1:8" ht="30" customHeight="1" x14ac:dyDescent="0.25">
      <c r="A49" s="9" t="s">
        <v>796</v>
      </c>
      <c r="B49" s="11">
        <v>1</v>
      </c>
      <c r="C49" s="9" t="s">
        <v>786</v>
      </c>
      <c r="D49" s="9" t="s">
        <v>791</v>
      </c>
      <c r="G49" s="11" t="str">
        <f>VLOOKUP(A49,'[1]Broken internal links'!$A$5:$H$272,7,FALSE)</f>
        <v>IBS</v>
      </c>
      <c r="H49" s="11" t="str">
        <f>VLOOKUP(A49,'[1]Broken internal links'!$A$5:$H$272,8,FALSE)</f>
        <v>NO</v>
      </c>
    </row>
    <row r="50" spans="1:8" ht="30" customHeight="1" x14ac:dyDescent="0.25">
      <c r="A50" s="9" t="s">
        <v>608</v>
      </c>
      <c r="B50" s="11">
        <v>1</v>
      </c>
      <c r="C50" s="9" t="s">
        <v>786</v>
      </c>
      <c r="D50" s="9" t="s">
        <v>791</v>
      </c>
      <c r="G50" s="11" t="str">
        <f>VLOOKUP(A50,'[1]Broken internal links'!$A$5:$H$272,7,FALSE)</f>
        <v>IBS</v>
      </c>
      <c r="H50" s="11" t="str">
        <f>VLOOKUP(A50,'[1]Broken internal links'!$A$5:$H$272,8,FALSE)</f>
        <v>NO</v>
      </c>
    </row>
    <row r="51" spans="1:8" ht="30" customHeight="1" x14ac:dyDescent="0.25">
      <c r="A51" s="9" t="s">
        <v>797</v>
      </c>
      <c r="B51" s="11">
        <v>1</v>
      </c>
      <c r="C51" s="9" t="s">
        <v>786</v>
      </c>
      <c r="D51" s="9" t="s">
        <v>791</v>
      </c>
      <c r="G51" s="11" t="str">
        <f>VLOOKUP(A51,'[1]Broken internal links'!$A$5:$H$272,7,FALSE)</f>
        <v>IBS</v>
      </c>
      <c r="H51" s="11" t="str">
        <f>VLOOKUP(A51,'[1]Broken internal links'!$A$5:$H$272,8,FALSE)</f>
        <v>NO</v>
      </c>
    </row>
    <row r="52" spans="1:8" ht="30" customHeight="1" x14ac:dyDescent="0.25">
      <c r="A52" s="9" t="s">
        <v>798</v>
      </c>
      <c r="B52" s="11">
        <v>1</v>
      </c>
      <c r="C52" s="9" t="s">
        <v>786</v>
      </c>
      <c r="D52" s="9" t="s">
        <v>791</v>
      </c>
      <c r="G52" s="11" t="str">
        <f>VLOOKUP(A52,'[1]Broken internal links'!$A$5:$H$272,7,FALSE)</f>
        <v>IBS</v>
      </c>
      <c r="H52" s="11" t="str">
        <f>VLOOKUP(A52,'[1]Broken internal links'!$A$5:$H$272,8,FALSE)</f>
        <v>NO</v>
      </c>
    </row>
    <row r="53" spans="1:8" ht="30" customHeight="1" x14ac:dyDescent="0.25">
      <c r="A53" s="9" t="s">
        <v>799</v>
      </c>
      <c r="B53" s="11">
        <v>1</v>
      </c>
      <c r="C53" s="9" t="s">
        <v>786</v>
      </c>
      <c r="D53" s="9" t="s">
        <v>791</v>
      </c>
      <c r="G53" s="11" t="str">
        <f>VLOOKUP(A53,'[1]Broken internal links'!$A$5:$H$272,7,FALSE)</f>
        <v>IBS</v>
      </c>
      <c r="H53" s="11" t="str">
        <f>VLOOKUP(A53,'[1]Broken internal links'!$A$5:$H$272,8,FALSE)</f>
        <v>NO</v>
      </c>
    </row>
    <row r="54" spans="1:8" ht="30" customHeight="1" x14ac:dyDescent="0.25">
      <c r="A54" s="9" t="s">
        <v>516</v>
      </c>
      <c r="B54" s="11">
        <v>1</v>
      </c>
      <c r="C54" s="9" t="s">
        <v>786</v>
      </c>
      <c r="D54" s="9" t="s">
        <v>791</v>
      </c>
      <c r="G54" s="11" t="str">
        <f>VLOOKUP(A54,'[1]Broken internal links'!$A$5:$H$272,7,FALSE)</f>
        <v>IBS</v>
      </c>
      <c r="H54" s="11" t="str">
        <f>VLOOKUP(A54,'[1]Broken internal links'!$A$5:$H$272,8,FALSE)</f>
        <v>NO</v>
      </c>
    </row>
    <row r="55" spans="1:8" ht="30" customHeight="1" x14ac:dyDescent="0.25">
      <c r="A55" s="9" t="s">
        <v>800</v>
      </c>
      <c r="B55" s="11">
        <v>1</v>
      </c>
      <c r="C55" s="9" t="s">
        <v>786</v>
      </c>
      <c r="D55" s="9" t="s">
        <v>791</v>
      </c>
      <c r="G55" s="11" t="str">
        <f>VLOOKUP(A55,'[1]Broken internal links'!$A$5:$H$272,7,FALSE)</f>
        <v>IBS</v>
      </c>
      <c r="H55" s="11" t="str">
        <f>VLOOKUP(A55,'[1]Broken internal links'!$A$5:$H$272,8,FALSE)</f>
        <v>NO</v>
      </c>
    </row>
    <row r="56" spans="1:8" ht="30" customHeight="1" x14ac:dyDescent="0.25">
      <c r="A56" s="9" t="s">
        <v>517</v>
      </c>
      <c r="B56" s="11">
        <v>1</v>
      </c>
      <c r="C56" s="9" t="s">
        <v>786</v>
      </c>
      <c r="D56" s="9" t="s">
        <v>791</v>
      </c>
      <c r="G56" s="11" t="str">
        <f>VLOOKUP(A56,'[1]Broken internal links'!$A$5:$H$272,7,FALSE)</f>
        <v>IBS</v>
      </c>
      <c r="H56" s="11" t="str">
        <f>VLOOKUP(A56,'[1]Broken internal links'!$A$5:$H$272,8,FALSE)</f>
        <v>NO</v>
      </c>
    </row>
    <row r="57" spans="1:8" ht="30" customHeight="1" x14ac:dyDescent="0.25">
      <c r="A57" s="9" t="s">
        <v>518</v>
      </c>
      <c r="B57" s="11">
        <v>1</v>
      </c>
      <c r="C57" s="9" t="s">
        <v>786</v>
      </c>
      <c r="D57" s="9" t="s">
        <v>791</v>
      </c>
      <c r="G57" s="11" t="str">
        <f>VLOOKUP(A57,'[1]Broken internal links'!$A$5:$H$272,7,FALSE)</f>
        <v>IBS</v>
      </c>
      <c r="H57" s="11" t="str">
        <f>VLOOKUP(A57,'[1]Broken internal links'!$A$5:$H$272,8,FALSE)</f>
        <v>NO</v>
      </c>
    </row>
    <row r="58" spans="1:8" ht="30" customHeight="1" x14ac:dyDescent="0.25">
      <c r="A58" s="9" t="s">
        <v>56</v>
      </c>
      <c r="B58" s="11">
        <v>1</v>
      </c>
      <c r="C58" s="9" t="s">
        <v>786</v>
      </c>
      <c r="D58" s="9" t="s">
        <v>791</v>
      </c>
      <c r="G58" s="11" t="str">
        <f>VLOOKUP(A58,'[1]Broken internal links'!$A$5:$H$272,7,FALSE)</f>
        <v>IBS</v>
      </c>
      <c r="H58" s="11" t="str">
        <f>VLOOKUP(A58,'[1]Broken internal links'!$A$5:$H$272,8,FALSE)</f>
        <v>NO</v>
      </c>
    </row>
    <row r="59" spans="1:8" ht="30" customHeight="1" x14ac:dyDescent="0.25">
      <c r="A59" s="9" t="s">
        <v>197</v>
      </c>
      <c r="B59" s="11">
        <v>1</v>
      </c>
      <c r="C59" s="9" t="s">
        <v>786</v>
      </c>
      <c r="D59" s="9" t="s">
        <v>791</v>
      </c>
      <c r="G59" s="11" t="str">
        <f>VLOOKUP(A59,'[1]Broken internal links'!$A$5:$H$272,7,FALSE)</f>
        <v>IBS</v>
      </c>
      <c r="H59" s="11" t="str">
        <f>VLOOKUP(A59,'[1]Broken internal links'!$A$5:$H$272,8,FALSE)</f>
        <v>NO</v>
      </c>
    </row>
    <row r="60" spans="1:8" ht="30" customHeight="1" x14ac:dyDescent="0.25">
      <c r="A60" s="9" t="s">
        <v>613</v>
      </c>
      <c r="B60" s="11">
        <v>1</v>
      </c>
      <c r="C60" s="9" t="s">
        <v>786</v>
      </c>
      <c r="D60" s="9" t="s">
        <v>791</v>
      </c>
      <c r="G60" s="11" t="str">
        <f>VLOOKUP(A60,'[1]Broken internal links'!$A$5:$H$272,7,FALSE)</f>
        <v>IBS</v>
      </c>
      <c r="H60" s="11" t="str">
        <f>VLOOKUP(A60,'[1]Broken internal links'!$A$5:$H$272,8,FALSE)</f>
        <v>NO</v>
      </c>
    </row>
    <row r="61" spans="1:8" ht="30" customHeight="1" x14ac:dyDescent="0.25">
      <c r="A61" s="9" t="s">
        <v>200</v>
      </c>
      <c r="B61" s="11">
        <v>1</v>
      </c>
      <c r="C61" s="9" t="s">
        <v>786</v>
      </c>
      <c r="D61" s="9" t="s">
        <v>791</v>
      </c>
      <c r="G61" s="11" t="str">
        <f>VLOOKUP(A61,'[1]Broken internal links'!$A$5:$H$272,7,FALSE)</f>
        <v>IBS</v>
      </c>
      <c r="H61" s="11" t="str">
        <f>VLOOKUP(A61,'[1]Broken internal links'!$A$5:$H$272,8,FALSE)</f>
        <v>NO</v>
      </c>
    </row>
    <row r="62" spans="1:8" ht="30" customHeight="1" x14ac:dyDescent="0.25">
      <c r="A62" s="9" t="s">
        <v>204</v>
      </c>
      <c r="B62" s="11">
        <v>1</v>
      </c>
      <c r="C62" s="9" t="s">
        <v>786</v>
      </c>
      <c r="D62" s="9" t="s">
        <v>791</v>
      </c>
      <c r="G62" s="11" t="str">
        <f>VLOOKUP(A62,'[1]Broken internal links'!$A$5:$H$272,7,FALSE)</f>
        <v>IBS</v>
      </c>
      <c r="H62" s="11" t="str">
        <f>VLOOKUP(A62,'[1]Broken internal links'!$A$5:$H$272,8,FALSE)</f>
        <v>NO</v>
      </c>
    </row>
    <row r="63" spans="1:8" ht="30" customHeight="1" x14ac:dyDescent="0.25">
      <c r="A63" s="9" t="s">
        <v>208</v>
      </c>
      <c r="B63" s="11">
        <v>1</v>
      </c>
      <c r="C63" s="9" t="s">
        <v>786</v>
      </c>
      <c r="D63" s="9" t="s">
        <v>791</v>
      </c>
      <c r="G63" s="11" t="str">
        <f>VLOOKUP(A63,'[1]Broken internal links'!$A$5:$H$272,7,FALSE)</f>
        <v>IBS</v>
      </c>
      <c r="H63" s="11" t="str">
        <f>VLOOKUP(A63,'[1]Broken internal links'!$A$5:$H$272,8,FALSE)</f>
        <v>NO</v>
      </c>
    </row>
    <row r="64" spans="1:8" ht="30" customHeight="1" x14ac:dyDescent="0.25">
      <c r="A64" s="9" t="s">
        <v>104</v>
      </c>
      <c r="B64" s="11">
        <v>1</v>
      </c>
      <c r="C64" s="9" t="s">
        <v>786</v>
      </c>
      <c r="D64" s="9" t="s">
        <v>791</v>
      </c>
      <c r="G64" s="11" t="str">
        <f>VLOOKUP(A64,'[1]Broken internal links'!$A$5:$H$272,7,FALSE)</f>
        <v>IBS</v>
      </c>
      <c r="H64" s="11" t="str">
        <f>VLOOKUP(A64,'[1]Broken internal links'!$A$5:$H$272,8,FALSE)</f>
        <v>NO</v>
      </c>
    </row>
    <row r="65" spans="1:8" ht="30" customHeight="1" x14ac:dyDescent="0.25">
      <c r="A65" s="9" t="s">
        <v>618</v>
      </c>
      <c r="B65" s="11">
        <v>1</v>
      </c>
      <c r="C65" s="9" t="s">
        <v>786</v>
      </c>
      <c r="D65" s="9" t="s">
        <v>791</v>
      </c>
      <c r="G65" s="11" t="str">
        <f>VLOOKUP(A65,'[1]Broken internal links'!$A$5:$H$272,7,FALSE)</f>
        <v>IBS</v>
      </c>
      <c r="H65" s="11" t="str">
        <f>VLOOKUP(A65,'[1]Broken internal links'!$A$5:$H$272,8,FALSE)</f>
        <v>NO</v>
      </c>
    </row>
    <row r="66" spans="1:8" ht="30" customHeight="1" x14ac:dyDescent="0.25">
      <c r="A66" s="9" t="s">
        <v>620</v>
      </c>
      <c r="B66" s="11">
        <v>1</v>
      </c>
      <c r="C66" s="9" t="s">
        <v>786</v>
      </c>
      <c r="D66" s="9" t="s">
        <v>791</v>
      </c>
      <c r="G66" s="11" t="str">
        <f>VLOOKUP(A66,'[1]Broken internal links'!$A$5:$H$272,7,FALSE)</f>
        <v>IBS</v>
      </c>
      <c r="H66" s="11" t="str">
        <f>VLOOKUP(A66,'[1]Broken internal links'!$A$5:$H$272,8,FALSE)</f>
        <v>NO</v>
      </c>
    </row>
    <row r="67" spans="1:8" ht="30" customHeight="1" x14ac:dyDescent="0.25">
      <c r="A67" s="9" t="s">
        <v>519</v>
      </c>
      <c r="B67" s="11">
        <v>1</v>
      </c>
      <c r="C67" s="9" t="s">
        <v>786</v>
      </c>
      <c r="D67" s="9" t="s">
        <v>791</v>
      </c>
      <c r="G67" s="11" t="str">
        <f>VLOOKUP(A67,'[1]Broken internal links'!$A$5:$H$272,7,FALSE)</f>
        <v>IBS</v>
      </c>
      <c r="H67" s="11" t="str">
        <f>VLOOKUP(A67,'[1]Broken internal links'!$A$5:$H$272,8,FALSE)</f>
        <v>NO</v>
      </c>
    </row>
    <row r="68" spans="1:8" ht="30" customHeight="1" x14ac:dyDescent="0.25">
      <c r="A68" s="9" t="s">
        <v>801</v>
      </c>
      <c r="B68" s="11">
        <v>1</v>
      </c>
      <c r="C68" s="9" t="s">
        <v>786</v>
      </c>
      <c r="D68" s="9" t="s">
        <v>791</v>
      </c>
      <c r="G68" s="11" t="str">
        <f>VLOOKUP(A68,'[1]Broken internal links'!$A$5:$H$272,7,FALSE)</f>
        <v>IBS</v>
      </c>
      <c r="H68" s="11" t="str">
        <f>VLOOKUP(A68,'[1]Broken internal links'!$A$5:$H$272,8,FALSE)</f>
        <v>NO</v>
      </c>
    </row>
    <row r="69" spans="1:8" ht="30" customHeight="1" x14ac:dyDescent="0.25">
      <c r="A69" s="9" t="s">
        <v>802</v>
      </c>
      <c r="B69" s="11">
        <v>1</v>
      </c>
      <c r="C69" s="9" t="s">
        <v>786</v>
      </c>
      <c r="D69" s="9" t="s">
        <v>791</v>
      </c>
      <c r="G69" s="11" t="str">
        <f>VLOOKUP(A69,'[1]Broken internal links'!$A$5:$H$272,7,FALSE)</f>
        <v>IBS</v>
      </c>
      <c r="H69" s="11" t="str">
        <f>VLOOKUP(A69,'[1]Broken internal links'!$A$5:$H$272,8,FALSE)</f>
        <v>NO</v>
      </c>
    </row>
    <row r="70" spans="1:8" ht="30" customHeight="1" x14ac:dyDescent="0.25">
      <c r="A70" s="9" t="s">
        <v>520</v>
      </c>
      <c r="B70" s="11">
        <v>1</v>
      </c>
      <c r="C70" s="9" t="s">
        <v>786</v>
      </c>
      <c r="D70" s="9" t="s">
        <v>791</v>
      </c>
      <c r="G70" s="11" t="str">
        <f>VLOOKUP(A70,'[1]Broken internal links'!$A$5:$H$272,7,FALSE)</f>
        <v>IBS</v>
      </c>
      <c r="H70" s="11" t="str">
        <f>VLOOKUP(A70,'[1]Broken internal links'!$A$5:$H$272,8,FALSE)</f>
        <v>NO</v>
      </c>
    </row>
    <row r="71" spans="1:8" ht="30" customHeight="1" x14ac:dyDescent="0.25">
      <c r="A71" s="9" t="s">
        <v>431</v>
      </c>
      <c r="B71" s="11">
        <v>1</v>
      </c>
      <c r="C71" s="9" t="s">
        <v>786</v>
      </c>
      <c r="D71" s="9" t="s">
        <v>791</v>
      </c>
      <c r="G71" s="11" t="str">
        <f>VLOOKUP(A71,'[1]Broken internal links'!$A$5:$H$272,7,FALSE)</f>
        <v>IBS</v>
      </c>
      <c r="H71" s="11" t="str">
        <f>VLOOKUP(A71,'[1]Broken internal links'!$A$5:$H$272,8,FALSE)</f>
        <v>NO</v>
      </c>
    </row>
    <row r="72" spans="1:8" ht="30" customHeight="1" x14ac:dyDescent="0.25">
      <c r="A72" s="9" t="s">
        <v>439</v>
      </c>
      <c r="B72" s="11">
        <v>1</v>
      </c>
      <c r="C72" s="9" t="s">
        <v>786</v>
      </c>
      <c r="D72" s="9" t="s">
        <v>791</v>
      </c>
      <c r="G72" s="11" t="str">
        <f>VLOOKUP(A72,'[1]Broken internal links'!$A$5:$H$272,7,FALSE)</f>
        <v>IBS</v>
      </c>
      <c r="H72" s="11" t="str">
        <f>VLOOKUP(A72,'[1]Broken internal links'!$A$5:$H$272,8,FALSE)</f>
        <v>NO</v>
      </c>
    </row>
    <row r="73" spans="1:8" ht="30" customHeight="1" x14ac:dyDescent="0.25">
      <c r="A73" s="9" t="s">
        <v>441</v>
      </c>
      <c r="B73" s="11">
        <v>1</v>
      </c>
      <c r="C73" s="9" t="s">
        <v>786</v>
      </c>
      <c r="D73" s="9" t="s">
        <v>791</v>
      </c>
      <c r="G73" s="11" t="str">
        <f>VLOOKUP(A73,'[1]Broken internal links'!$A$5:$H$272,7,FALSE)</f>
        <v>IBS</v>
      </c>
      <c r="H73" s="11" t="str">
        <f>VLOOKUP(A73,'[1]Broken internal links'!$A$5:$H$272,8,FALSE)</f>
        <v>NO</v>
      </c>
    </row>
    <row r="74" spans="1:8" ht="30" customHeight="1" x14ac:dyDescent="0.25">
      <c r="A74" s="9" t="s">
        <v>624</v>
      </c>
      <c r="B74" s="11">
        <v>2</v>
      </c>
      <c r="C74" s="9" t="s">
        <v>803</v>
      </c>
      <c r="D74" s="9" t="s">
        <v>791</v>
      </c>
      <c r="G74" s="11" t="str">
        <f>VLOOKUP(A74,'[1]Broken internal links'!$A$5:$H$272,7,FALSE)</f>
        <v>IBS</v>
      </c>
      <c r="H74" s="11" t="str">
        <f>VLOOKUP(A74,'[1]Broken internal links'!$A$5:$H$272,8,FALSE)</f>
        <v>NO</v>
      </c>
    </row>
    <row r="75" spans="1:8" ht="30" customHeight="1" x14ac:dyDescent="0.25">
      <c r="A75" s="9" t="s">
        <v>626</v>
      </c>
      <c r="B75" s="11">
        <v>1</v>
      </c>
      <c r="C75" s="9" t="s">
        <v>786</v>
      </c>
      <c r="D75" s="9" t="s">
        <v>791</v>
      </c>
      <c r="G75" s="11" t="str">
        <f>VLOOKUP(A75,'[1]Broken internal links'!$A$5:$H$272,7,FALSE)</f>
        <v>IBS</v>
      </c>
      <c r="H75" s="11" t="str">
        <f>VLOOKUP(A75,'[1]Broken internal links'!$A$5:$H$272,8,FALSE)</f>
        <v>NO</v>
      </c>
    </row>
    <row r="76" spans="1:8" ht="30" customHeight="1" x14ac:dyDescent="0.25">
      <c r="A76" s="9" t="s">
        <v>628</v>
      </c>
      <c r="B76" s="11">
        <v>1</v>
      </c>
      <c r="C76" s="9" t="s">
        <v>786</v>
      </c>
      <c r="D76" s="9" t="s">
        <v>791</v>
      </c>
      <c r="G76" s="11" t="str">
        <f>VLOOKUP(A76,'[1]Broken internal links'!$A$5:$H$272,7,FALSE)</f>
        <v>IBS</v>
      </c>
      <c r="H76" s="11" t="str">
        <f>VLOOKUP(A76,'[1]Broken internal links'!$A$5:$H$272,8,FALSE)</f>
        <v>NO</v>
      </c>
    </row>
    <row r="77" spans="1:8" ht="30" customHeight="1" x14ac:dyDescent="0.25">
      <c r="A77" s="9" t="s">
        <v>629</v>
      </c>
      <c r="B77" s="11">
        <v>1</v>
      </c>
      <c r="C77" s="9" t="s">
        <v>786</v>
      </c>
      <c r="D77" s="9" t="s">
        <v>791</v>
      </c>
      <c r="G77" s="11" t="str">
        <f>VLOOKUP(A77,'[1]Broken internal links'!$A$5:$H$272,7,FALSE)</f>
        <v>IBS</v>
      </c>
      <c r="H77" s="11" t="str">
        <f>VLOOKUP(A77,'[1]Broken internal links'!$A$5:$H$272,8,FALSE)</f>
        <v>NO</v>
      </c>
    </row>
    <row r="78" spans="1:8" ht="30" customHeight="1" x14ac:dyDescent="0.25">
      <c r="A78" s="9" t="s">
        <v>804</v>
      </c>
      <c r="B78" s="11">
        <v>1</v>
      </c>
      <c r="C78" s="9" t="s">
        <v>786</v>
      </c>
      <c r="D78" s="9" t="s">
        <v>791</v>
      </c>
      <c r="G78" s="11" t="str">
        <f>VLOOKUP(A78,'[1]Broken internal links'!$A$5:$H$272,7,FALSE)</f>
        <v>IBS</v>
      </c>
      <c r="H78" s="11" t="str">
        <f>VLOOKUP(A78,'[1]Broken internal links'!$A$5:$H$272,8,FALSE)</f>
        <v>NO</v>
      </c>
    </row>
    <row r="79" spans="1:8" ht="30" customHeight="1" x14ac:dyDescent="0.25">
      <c r="A79" s="9" t="s">
        <v>521</v>
      </c>
      <c r="B79" s="11">
        <v>1</v>
      </c>
      <c r="C79" s="9" t="s">
        <v>786</v>
      </c>
      <c r="D79" s="9" t="s">
        <v>791</v>
      </c>
      <c r="G79" s="11" t="str">
        <f>VLOOKUP(A79,'[1]Broken internal links'!$A$5:$H$272,7,FALSE)</f>
        <v>IBS</v>
      </c>
      <c r="H79" s="11" t="str">
        <f>VLOOKUP(A79,'[1]Broken internal links'!$A$5:$H$272,8,FALSE)</f>
        <v>NO</v>
      </c>
    </row>
    <row r="80" spans="1:8" ht="30" customHeight="1" x14ac:dyDescent="0.25">
      <c r="A80" s="9" t="s">
        <v>631</v>
      </c>
      <c r="B80" s="11">
        <v>1</v>
      </c>
      <c r="C80" s="9" t="s">
        <v>786</v>
      </c>
      <c r="D80" s="9" t="s">
        <v>791</v>
      </c>
      <c r="G80" s="11" t="str">
        <f>VLOOKUP(A80,'[1]Broken internal links'!$A$5:$H$272,7,FALSE)</f>
        <v>IBS</v>
      </c>
      <c r="H80" s="11" t="str">
        <f>VLOOKUP(A80,'[1]Broken internal links'!$A$5:$H$272,8,FALSE)</f>
        <v>NO</v>
      </c>
    </row>
    <row r="81" spans="1:8" ht="30" customHeight="1" x14ac:dyDescent="0.25">
      <c r="A81" s="9" t="s">
        <v>805</v>
      </c>
      <c r="B81" s="11">
        <v>1</v>
      </c>
      <c r="C81" s="9" t="s">
        <v>786</v>
      </c>
      <c r="D81" s="9" t="s">
        <v>791</v>
      </c>
      <c r="G81" s="11" t="str">
        <f>VLOOKUP(A81,'[1]Broken internal links'!$A$5:$H$272,7,FALSE)</f>
        <v>IBS</v>
      </c>
      <c r="H81" s="11" t="str">
        <f>VLOOKUP(A81,'[1]Broken internal links'!$A$5:$H$272,8,FALSE)</f>
        <v>NO</v>
      </c>
    </row>
    <row r="82" spans="1:8" ht="30" customHeight="1" x14ac:dyDescent="0.25">
      <c r="A82" s="9" t="s">
        <v>444</v>
      </c>
      <c r="B82" s="11">
        <v>1</v>
      </c>
      <c r="C82" s="9" t="s">
        <v>786</v>
      </c>
      <c r="D82" s="9" t="s">
        <v>791</v>
      </c>
      <c r="G82" s="11" t="str">
        <f>VLOOKUP(A82,'[1]Broken internal links'!$A$5:$H$272,7,FALSE)</f>
        <v>IBS</v>
      </c>
      <c r="H82" s="11" t="str">
        <f>VLOOKUP(A82,'[1]Broken internal links'!$A$5:$H$272,8,FALSE)</f>
        <v>NO</v>
      </c>
    </row>
    <row r="83" spans="1:8" ht="30" customHeight="1" x14ac:dyDescent="0.25">
      <c r="A83" s="9" t="s">
        <v>522</v>
      </c>
      <c r="B83" s="11">
        <v>1</v>
      </c>
      <c r="C83" s="9" t="s">
        <v>786</v>
      </c>
      <c r="D83" s="9" t="s">
        <v>791</v>
      </c>
      <c r="G83" s="11" t="str">
        <f>VLOOKUP(A83,'[1]Broken internal links'!$A$5:$H$272,7,FALSE)</f>
        <v>IBS</v>
      </c>
      <c r="H83" s="11" t="str">
        <f>VLOOKUP(A83,'[1]Broken internal links'!$A$5:$H$272,8,FALSE)</f>
        <v>NO</v>
      </c>
    </row>
    <row r="84" spans="1:8" ht="30" customHeight="1" x14ac:dyDescent="0.25">
      <c r="A84" s="9" t="s">
        <v>806</v>
      </c>
      <c r="B84" s="11">
        <v>1</v>
      </c>
      <c r="C84" s="9" t="s">
        <v>786</v>
      </c>
      <c r="D84" s="9" t="s">
        <v>791</v>
      </c>
      <c r="G84" s="11" t="str">
        <f>VLOOKUP(A84,'[1]Broken internal links'!$A$5:$H$272,7,FALSE)</f>
        <v>IBS</v>
      </c>
      <c r="H84" s="11" t="str">
        <f>VLOOKUP(A84,'[1]Broken internal links'!$A$5:$H$272,8,FALSE)</f>
        <v>NO</v>
      </c>
    </row>
    <row r="85" spans="1:8" ht="30" customHeight="1" x14ac:dyDescent="0.25">
      <c r="A85" s="9" t="s">
        <v>466</v>
      </c>
      <c r="B85" s="11">
        <v>1</v>
      </c>
      <c r="C85" s="9" t="s">
        <v>786</v>
      </c>
      <c r="D85" s="9" t="s">
        <v>791</v>
      </c>
      <c r="G85" s="11" t="str">
        <f>VLOOKUP(A85,'[1]Broken internal links'!$A$5:$H$272,7,FALSE)</f>
        <v>IBS</v>
      </c>
      <c r="H85" s="11" t="str">
        <f>VLOOKUP(A85,'[1]Broken internal links'!$A$5:$H$272,8,FALSE)</f>
        <v>NO</v>
      </c>
    </row>
    <row r="86" spans="1:8" ht="30" customHeight="1" x14ac:dyDescent="0.25">
      <c r="A86" s="9" t="s">
        <v>468</v>
      </c>
      <c r="B86" s="11">
        <v>1</v>
      </c>
      <c r="C86" s="9" t="s">
        <v>786</v>
      </c>
      <c r="D86" s="9" t="s">
        <v>791</v>
      </c>
      <c r="G86" s="11" t="str">
        <f>VLOOKUP(A86,'[1]Broken internal links'!$A$5:$H$272,7,FALSE)</f>
        <v>IBS</v>
      </c>
      <c r="H86" s="11" t="str">
        <f>VLOOKUP(A86,'[1]Broken internal links'!$A$5:$H$272,8,FALSE)</f>
        <v>NO</v>
      </c>
    </row>
    <row r="87" spans="1:8" ht="30" customHeight="1" x14ac:dyDescent="0.25">
      <c r="A87" s="9" t="s">
        <v>470</v>
      </c>
      <c r="B87" s="11">
        <v>1</v>
      </c>
      <c r="C87" s="9" t="s">
        <v>786</v>
      </c>
      <c r="D87" s="9" t="s">
        <v>791</v>
      </c>
      <c r="G87" s="11" t="str">
        <f>VLOOKUP(A87,'[1]Broken internal links'!$A$5:$H$272,7,FALSE)</f>
        <v>IBS</v>
      </c>
      <c r="H87" s="11" t="str">
        <f>VLOOKUP(A87,'[1]Broken internal links'!$A$5:$H$272,8,FALSE)</f>
        <v>NO</v>
      </c>
    </row>
    <row r="88" spans="1:8" ht="30" customHeight="1" x14ac:dyDescent="0.25">
      <c r="A88" s="9" t="s">
        <v>766</v>
      </c>
      <c r="B88" s="11">
        <v>2</v>
      </c>
      <c r="C88" s="9" t="s">
        <v>803</v>
      </c>
      <c r="D88" s="9" t="s">
        <v>791</v>
      </c>
      <c r="G88" s="11" t="str">
        <f>VLOOKUP(A88,'[1]Broken internal links'!$A$5:$H$272,7,FALSE)</f>
        <v>IBS</v>
      </c>
      <c r="H88" s="11" t="str">
        <f>VLOOKUP(A88,'[1]Broken internal links'!$A$5:$H$272,8,FALSE)</f>
        <v>NO</v>
      </c>
    </row>
    <row r="89" spans="1:8" ht="30" customHeight="1" x14ac:dyDescent="0.25">
      <c r="A89" s="9" t="s">
        <v>633</v>
      </c>
      <c r="B89" s="11">
        <v>1</v>
      </c>
      <c r="C89" s="9" t="s">
        <v>786</v>
      </c>
      <c r="D89" s="9" t="s">
        <v>791</v>
      </c>
      <c r="G89" s="11" t="str">
        <f>VLOOKUP(A89,'[1]Broken internal links'!$A$5:$H$272,7,FALSE)</f>
        <v>IBS</v>
      </c>
      <c r="H89" s="11" t="str">
        <f>VLOOKUP(A89,'[1]Broken internal links'!$A$5:$H$272,8,FALSE)</f>
        <v>NO</v>
      </c>
    </row>
    <row r="90" spans="1:8" ht="30" customHeight="1" x14ac:dyDescent="0.25">
      <c r="A90" s="9" t="s">
        <v>635</v>
      </c>
      <c r="B90" s="11">
        <v>1</v>
      </c>
      <c r="C90" s="9" t="s">
        <v>786</v>
      </c>
      <c r="D90" s="9" t="s">
        <v>791</v>
      </c>
      <c r="G90" s="11" t="str">
        <f>VLOOKUP(A90,'[1]Broken internal links'!$A$5:$H$272,7,FALSE)</f>
        <v>IBS</v>
      </c>
      <c r="H90" s="11" t="str">
        <f>VLOOKUP(A90,'[1]Broken internal links'!$A$5:$H$272,8,FALSE)</f>
        <v>NO</v>
      </c>
    </row>
    <row r="91" spans="1:8" ht="30" customHeight="1" x14ac:dyDescent="0.25">
      <c r="A91" s="9" t="s">
        <v>138</v>
      </c>
      <c r="B91" s="11">
        <v>1</v>
      </c>
      <c r="C91" s="9" t="s">
        <v>786</v>
      </c>
      <c r="D91" s="9" t="s">
        <v>791</v>
      </c>
      <c r="G91" s="11" t="str">
        <f>VLOOKUP(A91,'[1]Broken internal links'!$A$5:$H$272,7,FALSE)</f>
        <v>IBS</v>
      </c>
      <c r="H91" s="11" t="str">
        <f>VLOOKUP(A91,'[1]Broken internal links'!$A$5:$H$272,8,FALSE)</f>
        <v>NO</v>
      </c>
    </row>
    <row r="92" spans="1:8" ht="30" customHeight="1" x14ac:dyDescent="0.25">
      <c r="A92" s="9" t="s">
        <v>637</v>
      </c>
      <c r="B92" s="11">
        <v>1</v>
      </c>
      <c r="C92" s="9" t="s">
        <v>786</v>
      </c>
      <c r="D92" s="9" t="s">
        <v>791</v>
      </c>
      <c r="G92" s="11" t="str">
        <f>VLOOKUP(A92,'[1]Broken internal links'!$A$5:$H$272,7,FALSE)</f>
        <v>IBS</v>
      </c>
      <c r="H92" s="11" t="str">
        <f>VLOOKUP(A92,'[1]Broken internal links'!$A$5:$H$272,8,FALSE)</f>
        <v>NO</v>
      </c>
    </row>
    <row r="93" spans="1:8" ht="30" customHeight="1" x14ac:dyDescent="0.25">
      <c r="A93" s="9" t="s">
        <v>638</v>
      </c>
      <c r="B93" s="11">
        <v>1</v>
      </c>
      <c r="C93" s="9" t="s">
        <v>786</v>
      </c>
      <c r="D93" s="9" t="s">
        <v>791</v>
      </c>
      <c r="G93" s="11" t="str">
        <f>VLOOKUP(A93,'[1]Broken internal links'!$A$5:$H$272,7,FALSE)</f>
        <v>IBS</v>
      </c>
      <c r="H93" s="11" t="str">
        <f>VLOOKUP(A93,'[1]Broken internal links'!$A$5:$H$272,8,FALSE)</f>
        <v>NO</v>
      </c>
    </row>
    <row r="94" spans="1:8" ht="30" customHeight="1" x14ac:dyDescent="0.25">
      <c r="A94" s="9" t="s">
        <v>639</v>
      </c>
      <c r="B94" s="11">
        <v>1</v>
      </c>
      <c r="C94" s="9" t="s">
        <v>786</v>
      </c>
      <c r="D94" s="9" t="s">
        <v>791</v>
      </c>
      <c r="G94" s="11" t="str">
        <f>VLOOKUP(A94,'[1]Broken internal links'!$A$5:$H$272,7,FALSE)</f>
        <v>IBS</v>
      </c>
      <c r="H94" s="11" t="str">
        <f>VLOOKUP(A94,'[1]Broken internal links'!$A$5:$H$272,8,FALSE)</f>
        <v>NO</v>
      </c>
    </row>
    <row r="95" spans="1:8" ht="30" customHeight="1" x14ac:dyDescent="0.25">
      <c r="A95" s="9" t="s">
        <v>640</v>
      </c>
      <c r="B95" s="11">
        <v>1</v>
      </c>
      <c r="C95" s="9" t="s">
        <v>786</v>
      </c>
      <c r="D95" s="9" t="s">
        <v>791</v>
      </c>
      <c r="G95" s="11" t="str">
        <f>VLOOKUP(A95,'[1]Broken internal links'!$A$5:$H$272,7,FALSE)</f>
        <v>IBS</v>
      </c>
      <c r="H95" s="11" t="str">
        <f>VLOOKUP(A95,'[1]Broken internal links'!$A$5:$H$272,8,FALSE)</f>
        <v>NO</v>
      </c>
    </row>
    <row r="96" spans="1:8" ht="30" customHeight="1" x14ac:dyDescent="0.25">
      <c r="A96" s="9" t="s">
        <v>642</v>
      </c>
      <c r="B96" s="11">
        <v>1</v>
      </c>
      <c r="C96" s="9" t="s">
        <v>786</v>
      </c>
      <c r="D96" s="9" t="s">
        <v>791</v>
      </c>
      <c r="G96" s="11" t="str">
        <f>VLOOKUP(A96,'[1]Broken internal links'!$A$5:$H$272,7,FALSE)</f>
        <v>IBS</v>
      </c>
      <c r="H96" s="11" t="str">
        <f>VLOOKUP(A96,'[1]Broken internal links'!$A$5:$H$272,8,FALSE)</f>
        <v>NO</v>
      </c>
    </row>
    <row r="97" spans="1:8" ht="30" customHeight="1" x14ac:dyDescent="0.25">
      <c r="A97" s="9" t="s">
        <v>472</v>
      </c>
      <c r="B97" s="11">
        <v>1</v>
      </c>
      <c r="C97" s="9" t="s">
        <v>786</v>
      </c>
      <c r="D97" s="9" t="s">
        <v>791</v>
      </c>
      <c r="G97" s="11" t="str">
        <f>VLOOKUP(A97,'[1]Broken internal links'!$A$5:$H$272,7,FALSE)</f>
        <v>IBS</v>
      </c>
      <c r="H97" s="11" t="str">
        <f>VLOOKUP(A97,'[1]Broken internal links'!$A$5:$H$272,8,FALSE)</f>
        <v>NO</v>
      </c>
    </row>
    <row r="98" spans="1:8" ht="30" customHeight="1" x14ac:dyDescent="0.25">
      <c r="A98" s="9" t="s">
        <v>644</v>
      </c>
      <c r="B98" s="11">
        <v>1</v>
      </c>
      <c r="C98" s="9" t="s">
        <v>786</v>
      </c>
      <c r="D98" s="9" t="s">
        <v>791</v>
      </c>
      <c r="G98" s="11" t="str">
        <f>VLOOKUP(A98,'[1]Broken internal links'!$A$5:$H$272,7,FALSE)</f>
        <v>IBS</v>
      </c>
      <c r="H98" s="11" t="str">
        <f>VLOOKUP(A98,'[1]Broken internal links'!$A$5:$H$272,8,FALSE)</f>
        <v>NO</v>
      </c>
    </row>
    <row r="99" spans="1:8" ht="30" customHeight="1" x14ac:dyDescent="0.25">
      <c r="A99" s="9" t="s">
        <v>213</v>
      </c>
      <c r="B99" s="11">
        <v>1</v>
      </c>
      <c r="C99" s="9" t="s">
        <v>786</v>
      </c>
      <c r="D99" s="9" t="s">
        <v>791</v>
      </c>
      <c r="G99" s="11" t="str">
        <f>VLOOKUP(A99,'[1]Broken internal links'!$A$5:$H$272,7,FALSE)</f>
        <v>IBS</v>
      </c>
      <c r="H99" s="11" t="str">
        <f>VLOOKUP(A99,'[1]Broken internal links'!$A$5:$H$272,8,FALSE)</f>
        <v>NO</v>
      </c>
    </row>
    <row r="100" spans="1:8" ht="30" customHeight="1" x14ac:dyDescent="0.25">
      <c r="A100" s="9" t="s">
        <v>216</v>
      </c>
      <c r="B100" s="11">
        <v>1</v>
      </c>
      <c r="C100" s="9" t="s">
        <v>786</v>
      </c>
      <c r="D100" s="9" t="s">
        <v>791</v>
      </c>
      <c r="G100" s="11" t="str">
        <f>VLOOKUP(A100,'[1]Broken internal links'!$A$5:$H$272,7,FALSE)</f>
        <v>IBS</v>
      </c>
      <c r="H100" s="11" t="str">
        <f>VLOOKUP(A100,'[1]Broken internal links'!$A$5:$H$272,8,FALSE)</f>
        <v>NO</v>
      </c>
    </row>
    <row r="101" spans="1:8" ht="30" customHeight="1" x14ac:dyDescent="0.25">
      <c r="A101" s="9" t="s">
        <v>219</v>
      </c>
      <c r="B101" s="11">
        <v>1</v>
      </c>
      <c r="C101" s="9" t="s">
        <v>786</v>
      </c>
      <c r="D101" s="9" t="s">
        <v>791</v>
      </c>
      <c r="G101" s="11" t="str">
        <f>VLOOKUP(A101,'[1]Broken internal links'!$A$5:$H$272,7,FALSE)</f>
        <v>IBS</v>
      </c>
      <c r="H101" s="11" t="str">
        <f>VLOOKUP(A101,'[1]Broken internal links'!$A$5:$H$272,8,FALSE)</f>
        <v>NO</v>
      </c>
    </row>
    <row r="102" spans="1:8" ht="30" customHeight="1" x14ac:dyDescent="0.25">
      <c r="A102" s="9" t="s">
        <v>222</v>
      </c>
      <c r="B102" s="11">
        <v>1</v>
      </c>
      <c r="C102" s="9" t="s">
        <v>786</v>
      </c>
      <c r="D102" s="9" t="s">
        <v>791</v>
      </c>
      <c r="G102" s="11" t="str">
        <f>VLOOKUP(A102,'[1]Broken internal links'!$A$5:$H$272,7,FALSE)</f>
        <v>IBS</v>
      </c>
      <c r="H102" s="11" t="str">
        <f>VLOOKUP(A102,'[1]Broken internal links'!$A$5:$H$272,8,FALSE)</f>
        <v>NO</v>
      </c>
    </row>
    <row r="103" spans="1:8" ht="30" customHeight="1" x14ac:dyDescent="0.25">
      <c r="A103" s="9" t="s">
        <v>225</v>
      </c>
      <c r="B103" s="11">
        <v>1</v>
      </c>
      <c r="C103" s="9" t="s">
        <v>786</v>
      </c>
      <c r="D103" s="9" t="s">
        <v>791</v>
      </c>
      <c r="G103" s="11" t="str">
        <f>VLOOKUP(A103,'[1]Broken internal links'!$A$5:$H$272,7,FALSE)</f>
        <v>IBS</v>
      </c>
      <c r="H103" s="11" t="str">
        <f>VLOOKUP(A103,'[1]Broken internal links'!$A$5:$H$272,8,FALSE)</f>
        <v>NO</v>
      </c>
    </row>
    <row r="104" spans="1:8" ht="30" customHeight="1" x14ac:dyDescent="0.25">
      <c r="A104" s="9" t="s">
        <v>228</v>
      </c>
      <c r="B104" s="11">
        <v>1</v>
      </c>
      <c r="C104" s="9" t="s">
        <v>786</v>
      </c>
      <c r="D104" s="9" t="s">
        <v>791</v>
      </c>
      <c r="G104" s="11" t="str">
        <f>VLOOKUP(A104,'[1]Broken internal links'!$A$5:$H$272,7,FALSE)</f>
        <v>IBS</v>
      </c>
      <c r="H104" s="11" t="str">
        <f>VLOOKUP(A104,'[1]Broken internal links'!$A$5:$H$272,8,FALSE)</f>
        <v>NO</v>
      </c>
    </row>
    <row r="105" spans="1:8" ht="30" customHeight="1" x14ac:dyDescent="0.25">
      <c r="A105" s="9" t="s">
        <v>433</v>
      </c>
      <c r="B105" s="11">
        <v>1</v>
      </c>
      <c r="C105" s="9" t="s">
        <v>786</v>
      </c>
      <c r="D105" s="9" t="s">
        <v>791</v>
      </c>
      <c r="G105" s="11" t="str">
        <f>VLOOKUP(A105,'[1]Broken internal links'!$A$5:$H$272,7,FALSE)</f>
        <v>IBS</v>
      </c>
      <c r="H105" s="11" t="str">
        <f>VLOOKUP(A105,'[1]Broken internal links'!$A$5:$H$272,8,FALSE)</f>
        <v>NO</v>
      </c>
    </row>
    <row r="106" spans="1:8" ht="30" customHeight="1" x14ac:dyDescent="0.25">
      <c r="A106" s="9" t="s">
        <v>446</v>
      </c>
      <c r="B106" s="11">
        <v>1</v>
      </c>
      <c r="C106" s="9" t="s">
        <v>786</v>
      </c>
      <c r="D106" s="9" t="s">
        <v>791</v>
      </c>
      <c r="G106" s="11" t="str">
        <f>VLOOKUP(A106,'[1]Broken internal links'!$A$5:$H$272,7,FALSE)</f>
        <v>IBS</v>
      </c>
      <c r="H106" s="11" t="str">
        <f>VLOOKUP(A106,'[1]Broken internal links'!$A$5:$H$272,8,FALSE)</f>
        <v>NO</v>
      </c>
    </row>
    <row r="107" spans="1:8" ht="30" customHeight="1" x14ac:dyDescent="0.25">
      <c r="A107" s="9" t="s">
        <v>650</v>
      </c>
      <c r="B107" s="11">
        <v>1</v>
      </c>
      <c r="C107" s="9" t="s">
        <v>786</v>
      </c>
      <c r="D107" s="9" t="s">
        <v>791</v>
      </c>
      <c r="G107" s="11" t="str">
        <f>VLOOKUP(A107,'[1]Broken internal links'!$A$5:$H$272,7,FALSE)</f>
        <v>IBS</v>
      </c>
      <c r="H107" s="11" t="str">
        <f>VLOOKUP(A107,'[1]Broken internal links'!$A$5:$H$272,8,FALSE)</f>
        <v>NO</v>
      </c>
    </row>
    <row r="108" spans="1:8" ht="30" customHeight="1" x14ac:dyDescent="0.25">
      <c r="A108" s="9" t="s">
        <v>807</v>
      </c>
      <c r="B108" s="11">
        <v>1</v>
      </c>
      <c r="C108" s="9" t="s">
        <v>786</v>
      </c>
      <c r="D108" s="9" t="s">
        <v>791</v>
      </c>
      <c r="G108" s="11" t="str">
        <f>VLOOKUP(A108,'[1]Broken internal links'!$A$5:$H$272,7,FALSE)</f>
        <v>IBS</v>
      </c>
      <c r="H108" s="11" t="str">
        <f>VLOOKUP(A108,'[1]Broken internal links'!$A$5:$H$272,8,FALSE)</f>
        <v>NO</v>
      </c>
    </row>
    <row r="109" spans="1:8" ht="30" customHeight="1" x14ac:dyDescent="0.25">
      <c r="A109" s="9" t="s">
        <v>231</v>
      </c>
      <c r="B109" s="11">
        <v>1</v>
      </c>
      <c r="C109" s="9" t="s">
        <v>786</v>
      </c>
      <c r="D109" s="9" t="s">
        <v>791</v>
      </c>
      <c r="G109" s="11" t="str">
        <f>VLOOKUP(A109,'[1]Broken internal links'!$A$5:$H$272,7,FALSE)</f>
        <v>IBS</v>
      </c>
      <c r="H109" s="11" t="str">
        <f>VLOOKUP(A109,'[1]Broken internal links'!$A$5:$H$272,8,FALSE)</f>
        <v>NO</v>
      </c>
    </row>
    <row r="110" spans="1:8" ht="30" customHeight="1" x14ac:dyDescent="0.25">
      <c r="A110" s="9" t="s">
        <v>452</v>
      </c>
      <c r="B110" s="11">
        <v>1</v>
      </c>
      <c r="C110" s="9" t="s">
        <v>786</v>
      </c>
      <c r="D110" s="9" t="s">
        <v>791</v>
      </c>
      <c r="G110" s="11" t="str">
        <f>VLOOKUP(A110,'[1]Broken internal links'!$A$5:$H$272,7,FALSE)</f>
        <v>IBS</v>
      </c>
      <c r="H110" s="11" t="str">
        <f>VLOOKUP(A110,'[1]Broken internal links'!$A$5:$H$272,8,FALSE)</f>
        <v>NO</v>
      </c>
    </row>
    <row r="111" spans="1:8" ht="30" customHeight="1" x14ac:dyDescent="0.25">
      <c r="A111" s="9" t="s">
        <v>124</v>
      </c>
      <c r="B111" s="11">
        <v>1</v>
      </c>
      <c r="C111" s="9" t="s">
        <v>786</v>
      </c>
      <c r="D111" s="9" t="s">
        <v>791</v>
      </c>
      <c r="G111" s="11" t="str">
        <f>VLOOKUP(A111,'[1]Broken internal links'!$A$5:$H$272,7,FALSE)</f>
        <v>IBS</v>
      </c>
      <c r="H111" s="11" t="str">
        <f>VLOOKUP(A111,'[1]Broken internal links'!$A$5:$H$272,8,FALSE)</f>
        <v>NO</v>
      </c>
    </row>
    <row r="112" spans="1:8" ht="30" customHeight="1" x14ac:dyDescent="0.25">
      <c r="A112" s="9" t="s">
        <v>543</v>
      </c>
      <c r="B112" s="11">
        <v>1</v>
      </c>
      <c r="C112" s="9" t="s">
        <v>786</v>
      </c>
      <c r="D112" s="9" t="s">
        <v>791</v>
      </c>
      <c r="G112" s="11" t="str">
        <f>VLOOKUP(A112,'[1]Broken internal links'!$A$5:$H$272,7,FALSE)</f>
        <v>IBS</v>
      </c>
      <c r="H112" s="11" t="str">
        <f>VLOOKUP(A112,'[1]Broken internal links'!$A$5:$H$272,8,FALSE)</f>
        <v>NO</v>
      </c>
    </row>
    <row r="113" spans="1:8" ht="30" customHeight="1" x14ac:dyDescent="0.25">
      <c r="A113" s="9" t="s">
        <v>523</v>
      </c>
      <c r="B113" s="11">
        <v>1</v>
      </c>
      <c r="C113" s="9" t="s">
        <v>786</v>
      </c>
      <c r="D113" s="9" t="s">
        <v>791</v>
      </c>
      <c r="G113" s="11" t="str">
        <f>VLOOKUP(A113,'[1]Broken internal links'!$A$5:$H$272,7,FALSE)</f>
        <v>IBS</v>
      </c>
      <c r="H113" s="11" t="str">
        <f>VLOOKUP(A113,'[1]Broken internal links'!$A$5:$H$272,8,FALSE)</f>
        <v>NO</v>
      </c>
    </row>
    <row r="114" spans="1:8" ht="30" customHeight="1" x14ac:dyDescent="0.25">
      <c r="A114" s="9" t="s">
        <v>435</v>
      </c>
      <c r="B114" s="11">
        <v>1</v>
      </c>
      <c r="C114" s="9" t="s">
        <v>786</v>
      </c>
      <c r="D114" s="9" t="s">
        <v>791</v>
      </c>
      <c r="G114" s="11" t="str">
        <f>VLOOKUP(A114,'[1]Broken internal links'!$A$5:$H$272,7,FALSE)</f>
        <v>IBS</v>
      </c>
      <c r="H114" s="11" t="str">
        <f>VLOOKUP(A114,'[1]Broken internal links'!$A$5:$H$272,8,FALSE)</f>
        <v>NO</v>
      </c>
    </row>
    <row r="115" spans="1:8" ht="30" customHeight="1" x14ac:dyDescent="0.25">
      <c r="A115" s="9" t="s">
        <v>524</v>
      </c>
      <c r="B115" s="11">
        <v>1</v>
      </c>
      <c r="C115" s="9" t="s">
        <v>786</v>
      </c>
      <c r="D115" s="9" t="s">
        <v>791</v>
      </c>
      <c r="G115" s="11" t="str">
        <f>VLOOKUP(A115,'[1]Broken internal links'!$A$5:$H$272,7,FALSE)</f>
        <v>IBS</v>
      </c>
      <c r="H115" s="11" t="str">
        <f>VLOOKUP(A115,'[1]Broken internal links'!$A$5:$H$272,8,FALSE)</f>
        <v>NO</v>
      </c>
    </row>
    <row r="116" spans="1:8" ht="30" customHeight="1" x14ac:dyDescent="0.25">
      <c r="A116" s="9" t="s">
        <v>657</v>
      </c>
      <c r="B116" s="11">
        <v>1</v>
      </c>
      <c r="C116" s="9" t="s">
        <v>786</v>
      </c>
      <c r="D116" s="9" t="s">
        <v>791</v>
      </c>
      <c r="G116" s="11" t="str">
        <f>VLOOKUP(A116,'[1]Broken internal links'!$A$5:$H$272,7,FALSE)</f>
        <v>IBS</v>
      </c>
      <c r="H116" s="11" t="str">
        <f>VLOOKUP(A116,'[1]Broken internal links'!$A$5:$H$272,8,FALSE)</f>
        <v>NO</v>
      </c>
    </row>
    <row r="117" spans="1:8" ht="30" customHeight="1" x14ac:dyDescent="0.25">
      <c r="A117" s="9" t="s">
        <v>659</v>
      </c>
      <c r="B117" s="11">
        <v>1</v>
      </c>
      <c r="C117" s="9" t="s">
        <v>786</v>
      </c>
      <c r="D117" s="9" t="s">
        <v>791</v>
      </c>
      <c r="G117" s="11" t="str">
        <f>VLOOKUP(A117,'[1]Broken internal links'!$A$5:$H$272,7,FALSE)</f>
        <v>IBS</v>
      </c>
      <c r="H117" s="11" t="str">
        <f>VLOOKUP(A117,'[1]Broken internal links'!$A$5:$H$272,8,FALSE)</f>
        <v>NO</v>
      </c>
    </row>
    <row r="118" spans="1:8" ht="30" customHeight="1" x14ac:dyDescent="0.25">
      <c r="A118" s="9" t="s">
        <v>525</v>
      </c>
      <c r="B118" s="11">
        <v>1</v>
      </c>
      <c r="C118" s="9" t="s">
        <v>786</v>
      </c>
      <c r="D118" s="9" t="s">
        <v>791</v>
      </c>
      <c r="G118" s="11" t="str">
        <f>VLOOKUP(A118,'[1]Broken internal links'!$A$5:$H$272,7,FALSE)</f>
        <v>IBS</v>
      </c>
      <c r="H118" s="11" t="str">
        <f>VLOOKUP(A118,'[1]Broken internal links'!$A$5:$H$272,8,FALSE)</f>
        <v>NO</v>
      </c>
    </row>
    <row r="119" spans="1:8" ht="30" customHeight="1" x14ac:dyDescent="0.25">
      <c r="A119" s="9" t="s">
        <v>661</v>
      </c>
      <c r="B119" s="11">
        <v>1</v>
      </c>
      <c r="C119" s="9" t="s">
        <v>786</v>
      </c>
      <c r="D119" s="9" t="s">
        <v>791</v>
      </c>
      <c r="G119" s="11" t="str">
        <f>VLOOKUP(A119,'[1]Broken internal links'!$A$5:$H$272,7,FALSE)</f>
        <v>IBS</v>
      </c>
      <c r="H119" s="11" t="str">
        <f>VLOOKUP(A119,'[1]Broken internal links'!$A$5:$H$272,8,FALSE)</f>
        <v>NO</v>
      </c>
    </row>
    <row r="120" spans="1:8" ht="30" customHeight="1" x14ac:dyDescent="0.25">
      <c r="A120" s="9" t="s">
        <v>663</v>
      </c>
      <c r="B120" s="11">
        <v>1</v>
      </c>
      <c r="C120" s="9" t="s">
        <v>786</v>
      </c>
      <c r="D120" s="9" t="s">
        <v>791</v>
      </c>
      <c r="G120" s="11" t="str">
        <f>VLOOKUP(A120,'[1]Broken internal links'!$A$5:$H$272,7,FALSE)</f>
        <v>IBS</v>
      </c>
      <c r="H120" s="11" t="str">
        <f>VLOOKUP(A120,'[1]Broken internal links'!$A$5:$H$272,8,FALSE)</f>
        <v>NO</v>
      </c>
    </row>
    <row r="121" spans="1:8" ht="30" customHeight="1" x14ac:dyDescent="0.25">
      <c r="A121" s="9" t="s">
        <v>526</v>
      </c>
      <c r="B121" s="11">
        <v>1</v>
      </c>
      <c r="C121" s="9" t="s">
        <v>786</v>
      </c>
      <c r="D121" s="9" t="s">
        <v>791</v>
      </c>
      <c r="G121" s="11" t="str">
        <f>VLOOKUP(A121,'[1]Broken internal links'!$A$5:$H$272,7,FALSE)</f>
        <v>IBS</v>
      </c>
      <c r="H121" s="11" t="str">
        <f>VLOOKUP(A121,'[1]Broken internal links'!$A$5:$H$272,8,FALSE)</f>
        <v>NO</v>
      </c>
    </row>
    <row r="122" spans="1:8" ht="30" customHeight="1" x14ac:dyDescent="0.25">
      <c r="A122" s="9" t="s">
        <v>666</v>
      </c>
      <c r="B122" s="11">
        <v>1</v>
      </c>
      <c r="C122" s="9" t="s">
        <v>786</v>
      </c>
      <c r="D122" s="9" t="s">
        <v>791</v>
      </c>
      <c r="G122" s="11" t="str">
        <f>VLOOKUP(A122,'[1]Broken internal links'!$A$5:$H$272,7,FALSE)</f>
        <v>IBS</v>
      </c>
      <c r="H122" s="11" t="str">
        <f>VLOOKUP(A122,'[1]Broken internal links'!$A$5:$H$272,8,FALSE)</f>
        <v>NO</v>
      </c>
    </row>
    <row r="123" spans="1:8" ht="30" customHeight="1" x14ac:dyDescent="0.25">
      <c r="A123" s="9" t="s">
        <v>437</v>
      </c>
      <c r="B123" s="11">
        <v>1</v>
      </c>
      <c r="C123" s="9" t="s">
        <v>786</v>
      </c>
      <c r="D123" s="9" t="s">
        <v>791</v>
      </c>
      <c r="G123" s="11" t="str">
        <f>VLOOKUP(A123,'[1]Broken internal links'!$A$5:$H$272,7,FALSE)</f>
        <v>IBS</v>
      </c>
      <c r="H123" s="11" t="str">
        <f>VLOOKUP(A123,'[1]Broken internal links'!$A$5:$H$272,8,FALSE)</f>
        <v>NO</v>
      </c>
    </row>
    <row r="124" spans="1:8" ht="30" customHeight="1" x14ac:dyDescent="0.25">
      <c r="A124" s="9" t="s">
        <v>527</v>
      </c>
      <c r="B124" s="11">
        <v>1</v>
      </c>
      <c r="C124" s="9" t="s">
        <v>786</v>
      </c>
      <c r="D124" s="9" t="s">
        <v>791</v>
      </c>
      <c r="G124" s="11" t="str">
        <f>VLOOKUP(A124,'[1]Broken internal links'!$A$5:$H$272,7,FALSE)</f>
        <v>IBS</v>
      </c>
      <c r="H124" s="11" t="str">
        <f>VLOOKUP(A124,'[1]Broken internal links'!$A$5:$H$272,8,FALSE)</f>
        <v>NO</v>
      </c>
    </row>
    <row r="125" spans="1:8" ht="30" customHeight="1" x14ac:dyDescent="0.25">
      <c r="A125" s="9" t="s">
        <v>670</v>
      </c>
      <c r="B125" s="11">
        <v>1</v>
      </c>
      <c r="C125" s="9" t="s">
        <v>786</v>
      </c>
      <c r="D125" s="9" t="s">
        <v>791</v>
      </c>
      <c r="G125" s="11" t="str">
        <f>VLOOKUP(A125,'[1]Broken internal links'!$A$5:$H$272,7,FALSE)</f>
        <v>IBS</v>
      </c>
      <c r="H125" s="11" t="str">
        <f>VLOOKUP(A125,'[1]Broken internal links'!$A$5:$H$272,8,FALSE)</f>
        <v>NO</v>
      </c>
    </row>
    <row r="126" spans="1:8" ht="30" customHeight="1" x14ac:dyDescent="0.25">
      <c r="A126" s="9" t="s">
        <v>672</v>
      </c>
      <c r="B126" s="11">
        <v>1</v>
      </c>
      <c r="C126" s="9" t="s">
        <v>786</v>
      </c>
      <c r="D126" s="9" t="s">
        <v>791</v>
      </c>
      <c r="G126" s="11" t="str">
        <f>VLOOKUP(A126,'[1]Broken internal links'!$A$5:$H$272,7,FALSE)</f>
        <v>IBS</v>
      </c>
      <c r="H126" s="11" t="str">
        <f>VLOOKUP(A126,'[1]Broken internal links'!$A$5:$H$272,8,FALSE)</f>
        <v>NO</v>
      </c>
    </row>
    <row r="127" spans="1:8" ht="30" customHeight="1" x14ac:dyDescent="0.25">
      <c r="A127" s="9" t="s">
        <v>528</v>
      </c>
      <c r="B127" s="11">
        <v>1</v>
      </c>
      <c r="C127" s="9" t="s">
        <v>786</v>
      </c>
      <c r="D127" s="9" t="s">
        <v>791</v>
      </c>
      <c r="G127" s="11" t="str">
        <f>VLOOKUP(A127,'[1]Broken internal links'!$A$5:$H$272,7,FALSE)</f>
        <v>IBS</v>
      </c>
      <c r="H127" s="11" t="str">
        <f>VLOOKUP(A127,'[1]Broken internal links'!$A$5:$H$272,8,FALSE)</f>
        <v>NO</v>
      </c>
    </row>
    <row r="128" spans="1:8" ht="30" customHeight="1" x14ac:dyDescent="0.25">
      <c r="A128" s="9" t="s">
        <v>674</v>
      </c>
      <c r="B128" s="11">
        <v>1</v>
      </c>
      <c r="C128" s="9" t="s">
        <v>786</v>
      </c>
      <c r="D128" s="9" t="s">
        <v>791</v>
      </c>
      <c r="G128" s="11" t="str">
        <f>VLOOKUP(A128,'[1]Broken internal links'!$A$5:$H$272,7,FALSE)</f>
        <v>IBS</v>
      </c>
      <c r="H128" s="11" t="str">
        <f>VLOOKUP(A128,'[1]Broken internal links'!$A$5:$H$272,8,FALSE)</f>
        <v>NO</v>
      </c>
    </row>
    <row r="129" spans="1:8" ht="30" customHeight="1" x14ac:dyDescent="0.25">
      <c r="A129" s="9" t="s">
        <v>676</v>
      </c>
      <c r="B129" s="11">
        <v>1</v>
      </c>
      <c r="C129" s="9" t="s">
        <v>786</v>
      </c>
      <c r="D129" s="9" t="s">
        <v>791</v>
      </c>
      <c r="G129" s="11" t="str">
        <f>VLOOKUP(A129,'[1]Broken internal links'!$A$5:$H$272,7,FALSE)</f>
        <v>IBS</v>
      </c>
      <c r="H129" s="11" t="str">
        <f>VLOOKUP(A129,'[1]Broken internal links'!$A$5:$H$272,8,FALSE)</f>
        <v>NO</v>
      </c>
    </row>
    <row r="130" spans="1:8" ht="30" customHeight="1" x14ac:dyDescent="0.25">
      <c r="A130" s="9" t="s">
        <v>234</v>
      </c>
      <c r="B130" s="11">
        <v>1</v>
      </c>
      <c r="C130" s="9" t="s">
        <v>786</v>
      </c>
      <c r="D130" s="9" t="s">
        <v>791</v>
      </c>
      <c r="G130" s="11" t="str">
        <f>VLOOKUP(A130,'[1]Broken internal links'!$A$5:$H$272,7,FALSE)</f>
        <v>IBS</v>
      </c>
      <c r="H130" s="11" t="str">
        <f>VLOOKUP(A130,'[1]Broken internal links'!$A$5:$H$272,8,FALSE)</f>
        <v>NO</v>
      </c>
    </row>
    <row r="131" spans="1:8" ht="30" customHeight="1" x14ac:dyDescent="0.25">
      <c r="A131" s="9" t="s">
        <v>237</v>
      </c>
      <c r="B131" s="11">
        <v>1</v>
      </c>
      <c r="C131" s="9" t="s">
        <v>786</v>
      </c>
      <c r="D131" s="9" t="s">
        <v>791</v>
      </c>
      <c r="G131" s="11" t="str">
        <f>VLOOKUP(A131,'[1]Broken internal links'!$A$5:$H$272,7,FALSE)</f>
        <v>IBS</v>
      </c>
      <c r="H131" s="11" t="str">
        <f>VLOOKUP(A131,'[1]Broken internal links'!$A$5:$H$272,8,FALSE)</f>
        <v>NO</v>
      </c>
    </row>
    <row r="132" spans="1:8" ht="30" customHeight="1" x14ac:dyDescent="0.25">
      <c r="A132" s="9" t="s">
        <v>68</v>
      </c>
      <c r="B132" s="11">
        <v>1</v>
      </c>
      <c r="C132" s="9" t="s">
        <v>786</v>
      </c>
      <c r="D132" s="9" t="s">
        <v>791</v>
      </c>
      <c r="G132" s="11" t="str">
        <f>VLOOKUP(A132,'[1]Broken internal links'!$A$5:$H$272,7,FALSE)</f>
        <v>IBS</v>
      </c>
      <c r="H132" s="11" t="str">
        <f>VLOOKUP(A132,'[1]Broken internal links'!$A$5:$H$272,8,FALSE)</f>
        <v>NO</v>
      </c>
    </row>
    <row r="133" spans="1:8" ht="30" customHeight="1" x14ac:dyDescent="0.25">
      <c r="A133" s="9" t="s">
        <v>679</v>
      </c>
      <c r="B133" s="11">
        <v>1</v>
      </c>
      <c r="C133" s="9" t="s">
        <v>786</v>
      </c>
      <c r="D133" s="9" t="s">
        <v>791</v>
      </c>
      <c r="G133" s="11" t="str">
        <f>VLOOKUP(A133,'[1]Broken internal links'!$A$5:$H$272,7,FALSE)</f>
        <v>IBS</v>
      </c>
      <c r="H133" s="11" t="str">
        <f>VLOOKUP(A133,'[1]Broken internal links'!$A$5:$H$272,8,FALSE)</f>
        <v>NO</v>
      </c>
    </row>
    <row r="134" spans="1:8" ht="30" customHeight="1" x14ac:dyDescent="0.25">
      <c r="A134" s="9" t="s">
        <v>680</v>
      </c>
      <c r="B134" s="11">
        <v>1</v>
      </c>
      <c r="C134" s="9" t="s">
        <v>786</v>
      </c>
      <c r="D134" s="9" t="s">
        <v>791</v>
      </c>
      <c r="G134" s="11" t="str">
        <f>VLOOKUP(A134,'[1]Broken internal links'!$A$5:$H$272,7,FALSE)</f>
        <v>IBS</v>
      </c>
      <c r="H134" s="11" t="str">
        <f>VLOOKUP(A134,'[1]Broken internal links'!$A$5:$H$272,8,FALSE)</f>
        <v>NO</v>
      </c>
    </row>
    <row r="135" spans="1:8" ht="30" customHeight="1" x14ac:dyDescent="0.25">
      <c r="A135" s="9" t="s">
        <v>152</v>
      </c>
      <c r="B135" s="11">
        <v>1</v>
      </c>
      <c r="C135" s="9" t="s">
        <v>786</v>
      </c>
      <c r="D135" s="9" t="s">
        <v>791</v>
      </c>
      <c r="G135" s="11" t="str">
        <f>VLOOKUP(A135,'[1]Broken internal links'!$A$5:$H$272,7,FALSE)</f>
        <v>IBS</v>
      </c>
      <c r="H135" s="11" t="str">
        <f>VLOOKUP(A135,'[1]Broken internal links'!$A$5:$H$272,8,FALSE)</f>
        <v>NO</v>
      </c>
    </row>
    <row r="136" spans="1:8" ht="30" customHeight="1" x14ac:dyDescent="0.25">
      <c r="A136" s="9" t="s">
        <v>682</v>
      </c>
      <c r="B136" s="11">
        <v>1</v>
      </c>
      <c r="C136" s="9" t="s">
        <v>786</v>
      </c>
      <c r="D136" s="9" t="s">
        <v>791</v>
      </c>
      <c r="G136" s="11" t="str">
        <f>VLOOKUP(A136,'[1]Broken internal links'!$A$5:$H$272,7,FALSE)</f>
        <v>IBS</v>
      </c>
      <c r="H136" s="11" t="str">
        <f>VLOOKUP(A136,'[1]Broken internal links'!$A$5:$H$272,8,FALSE)</f>
        <v>NO</v>
      </c>
    </row>
    <row r="137" spans="1:8" ht="30" customHeight="1" x14ac:dyDescent="0.25">
      <c r="A137" s="9" t="s">
        <v>478</v>
      </c>
      <c r="B137" s="11">
        <v>1</v>
      </c>
      <c r="C137" s="9" t="s">
        <v>786</v>
      </c>
      <c r="D137" s="9" t="s">
        <v>791</v>
      </c>
      <c r="G137" s="11" t="str">
        <f>VLOOKUP(A137,'[1]Broken internal links'!$A$5:$H$272,7,FALSE)</f>
        <v>IBS</v>
      </c>
      <c r="H137" s="11" t="str">
        <f>VLOOKUP(A137,'[1]Broken internal links'!$A$5:$H$272,8,FALSE)</f>
        <v>NO</v>
      </c>
    </row>
    <row r="138" spans="1:8" ht="30" customHeight="1" x14ac:dyDescent="0.25">
      <c r="A138" s="9" t="s">
        <v>480</v>
      </c>
      <c r="B138" s="11">
        <v>1</v>
      </c>
      <c r="C138" s="9" t="s">
        <v>786</v>
      </c>
      <c r="D138" s="9" t="s">
        <v>791</v>
      </c>
      <c r="G138" s="11" t="str">
        <f>VLOOKUP(A138,'[1]Broken internal links'!$A$5:$H$272,7,FALSE)</f>
        <v>IBS</v>
      </c>
      <c r="H138" s="11" t="str">
        <f>VLOOKUP(A138,'[1]Broken internal links'!$A$5:$H$272,8,FALSE)</f>
        <v>NO</v>
      </c>
    </row>
    <row r="139" spans="1:8" ht="30" customHeight="1" x14ac:dyDescent="0.25">
      <c r="A139" s="9" t="s">
        <v>685</v>
      </c>
      <c r="B139" s="11">
        <v>1</v>
      </c>
      <c r="C139" s="9" t="s">
        <v>786</v>
      </c>
      <c r="D139" s="9" t="s">
        <v>791</v>
      </c>
      <c r="G139" s="11" t="str">
        <f>VLOOKUP(A139,'[1]Broken internal links'!$A$5:$H$272,7,FALSE)</f>
        <v>IBS</v>
      </c>
      <c r="H139" s="11" t="str">
        <f>VLOOKUP(A139,'[1]Broken internal links'!$A$5:$H$272,8,FALSE)</f>
        <v>NO</v>
      </c>
    </row>
    <row r="140" spans="1:8" ht="30" customHeight="1" x14ac:dyDescent="0.25">
      <c r="A140" s="9" t="s">
        <v>687</v>
      </c>
      <c r="B140" s="11">
        <v>1</v>
      </c>
      <c r="C140" s="9" t="s">
        <v>786</v>
      </c>
      <c r="D140" s="9" t="s">
        <v>791</v>
      </c>
      <c r="G140" s="11" t="str">
        <f>VLOOKUP(A140,'[1]Broken internal links'!$A$5:$H$272,7,FALSE)</f>
        <v>IBS</v>
      </c>
      <c r="H140" s="11" t="str">
        <f>VLOOKUP(A140,'[1]Broken internal links'!$A$5:$H$272,8,FALSE)</f>
        <v>NO</v>
      </c>
    </row>
    <row r="141" spans="1:8" ht="30" customHeight="1" x14ac:dyDescent="0.25">
      <c r="A141" s="9" t="s">
        <v>689</v>
      </c>
      <c r="B141" s="11">
        <v>1</v>
      </c>
      <c r="C141" s="9" t="s">
        <v>786</v>
      </c>
      <c r="D141" s="9" t="s">
        <v>791</v>
      </c>
      <c r="G141" s="11" t="str">
        <f>VLOOKUP(A141,'[1]Broken internal links'!$A$5:$H$272,7,FALSE)</f>
        <v>IBS</v>
      </c>
      <c r="H141" s="11" t="str">
        <f>VLOOKUP(A141,'[1]Broken internal links'!$A$5:$H$272,8,FALSE)</f>
        <v>NO</v>
      </c>
    </row>
    <row r="142" spans="1:8" ht="30" customHeight="1" x14ac:dyDescent="0.25">
      <c r="A142" s="9" t="s">
        <v>482</v>
      </c>
      <c r="B142" s="11">
        <v>1</v>
      </c>
      <c r="C142" s="9" t="s">
        <v>786</v>
      </c>
      <c r="D142" s="9" t="s">
        <v>791</v>
      </c>
      <c r="G142" s="11" t="str">
        <f>VLOOKUP(A142,'[1]Broken internal links'!$A$5:$H$272,7,FALSE)</f>
        <v>IBS</v>
      </c>
      <c r="H142" s="11" t="str">
        <f>VLOOKUP(A142,'[1]Broken internal links'!$A$5:$H$272,8,FALSE)</f>
        <v>NO</v>
      </c>
    </row>
    <row r="143" spans="1:8" ht="30" customHeight="1" x14ac:dyDescent="0.25">
      <c r="A143" s="9" t="s">
        <v>691</v>
      </c>
      <c r="B143" s="11">
        <v>1</v>
      </c>
      <c r="C143" s="9" t="s">
        <v>786</v>
      </c>
      <c r="D143" s="9" t="s">
        <v>791</v>
      </c>
      <c r="G143" s="11" t="str">
        <f>VLOOKUP(A143,'[1]Broken internal links'!$A$5:$H$272,7,FALSE)</f>
        <v>IBS</v>
      </c>
      <c r="H143" s="11" t="str">
        <f>VLOOKUP(A143,'[1]Broken internal links'!$A$5:$H$272,8,FALSE)</f>
        <v>NO</v>
      </c>
    </row>
    <row r="144" spans="1:8" ht="30" customHeight="1" x14ac:dyDescent="0.25">
      <c r="A144" s="9" t="s">
        <v>693</v>
      </c>
      <c r="B144" s="11">
        <v>1</v>
      </c>
      <c r="C144" s="9" t="s">
        <v>786</v>
      </c>
      <c r="D144" s="9" t="s">
        <v>791</v>
      </c>
      <c r="G144" s="11" t="str">
        <f>VLOOKUP(A144,'[1]Broken internal links'!$A$5:$H$272,7,FALSE)</f>
        <v>IBS</v>
      </c>
      <c r="H144" s="11" t="str">
        <f>VLOOKUP(A144,'[1]Broken internal links'!$A$5:$H$272,8,FALSE)</f>
        <v>NO</v>
      </c>
    </row>
    <row r="145" spans="1:8" ht="30" customHeight="1" x14ac:dyDescent="0.25">
      <c r="A145" s="9" t="s">
        <v>484</v>
      </c>
      <c r="B145" s="11">
        <v>1</v>
      </c>
      <c r="C145" s="9" t="s">
        <v>786</v>
      </c>
      <c r="D145" s="9" t="s">
        <v>791</v>
      </c>
      <c r="G145" s="11" t="str">
        <f>VLOOKUP(A145,'[1]Broken internal links'!$A$5:$H$272,7,FALSE)</f>
        <v>IBS</v>
      </c>
      <c r="H145" s="11" t="str">
        <f>VLOOKUP(A145,'[1]Broken internal links'!$A$5:$H$272,8,FALSE)</f>
        <v>NO</v>
      </c>
    </row>
    <row r="146" spans="1:8" ht="30" customHeight="1" x14ac:dyDescent="0.25">
      <c r="A146" s="9" t="s">
        <v>696</v>
      </c>
      <c r="B146" s="11">
        <v>1</v>
      </c>
      <c r="C146" s="9" t="s">
        <v>786</v>
      </c>
      <c r="D146" s="9" t="s">
        <v>791</v>
      </c>
      <c r="G146" s="11" t="str">
        <f>VLOOKUP(A146,'[1]Broken internal links'!$A$5:$H$272,7,FALSE)</f>
        <v>IBS</v>
      </c>
      <c r="H146" s="11" t="str">
        <f>VLOOKUP(A146,'[1]Broken internal links'!$A$5:$H$272,8,FALSE)</f>
        <v>NO</v>
      </c>
    </row>
    <row r="147" spans="1:8" ht="30" customHeight="1" x14ac:dyDescent="0.25">
      <c r="A147" s="9" t="s">
        <v>529</v>
      </c>
      <c r="B147" s="11">
        <v>1</v>
      </c>
      <c r="C147" s="9" t="s">
        <v>786</v>
      </c>
      <c r="D147" s="9" t="s">
        <v>791</v>
      </c>
      <c r="G147" s="11" t="str">
        <f>VLOOKUP(A147,'[1]Broken internal links'!$A$5:$H$272,7,FALSE)</f>
        <v>IBS</v>
      </c>
      <c r="H147" s="11" t="str">
        <f>VLOOKUP(A147,'[1]Broken internal links'!$A$5:$H$272,8,FALSE)</f>
        <v>NO</v>
      </c>
    </row>
    <row r="148" spans="1:8" ht="30" customHeight="1" x14ac:dyDescent="0.25">
      <c r="A148" s="9" t="s">
        <v>698</v>
      </c>
      <c r="B148" s="11">
        <v>1</v>
      </c>
      <c r="C148" s="9" t="s">
        <v>786</v>
      </c>
      <c r="D148" s="9" t="s">
        <v>791</v>
      </c>
      <c r="G148" s="11" t="str">
        <f>VLOOKUP(A148,'[1]Broken internal links'!$A$5:$H$272,7,FALSE)</f>
        <v>IBS</v>
      </c>
      <c r="H148" s="11" t="str">
        <f>VLOOKUP(A148,'[1]Broken internal links'!$A$5:$H$272,8,FALSE)</f>
        <v>NO</v>
      </c>
    </row>
    <row r="149" spans="1:8" ht="30" customHeight="1" x14ac:dyDescent="0.25">
      <c r="A149" s="9" t="s">
        <v>699</v>
      </c>
      <c r="B149" s="11">
        <v>1</v>
      </c>
      <c r="C149" s="9" t="s">
        <v>786</v>
      </c>
      <c r="D149" s="9" t="s">
        <v>791</v>
      </c>
      <c r="G149" s="11" t="str">
        <f>VLOOKUP(A149,'[1]Broken internal links'!$A$5:$H$272,7,FALSE)</f>
        <v>IBS</v>
      </c>
      <c r="H149" s="11" t="str">
        <f>VLOOKUP(A149,'[1]Broken internal links'!$A$5:$H$272,8,FALSE)</f>
        <v>NO</v>
      </c>
    </row>
    <row r="150" spans="1:8" ht="30" customHeight="1" x14ac:dyDescent="0.25">
      <c r="A150" s="9" t="s">
        <v>142</v>
      </c>
      <c r="B150" s="11">
        <v>1</v>
      </c>
      <c r="C150" s="9" t="s">
        <v>786</v>
      </c>
      <c r="D150" s="9" t="s">
        <v>791</v>
      </c>
      <c r="G150" s="11" t="str">
        <f>VLOOKUP(A150,'[1]Broken internal links'!$A$5:$H$272,7,FALSE)</f>
        <v>IBS</v>
      </c>
      <c r="H150" s="11" t="str">
        <f>VLOOKUP(A150,'[1]Broken internal links'!$A$5:$H$272,8,FALSE)</f>
        <v>NO</v>
      </c>
    </row>
    <row r="151" spans="1:8" ht="30" customHeight="1" x14ac:dyDescent="0.25">
      <c r="A151" s="9" t="s">
        <v>808</v>
      </c>
      <c r="B151" s="11">
        <v>1</v>
      </c>
      <c r="C151" s="9" t="s">
        <v>786</v>
      </c>
      <c r="D151" s="9" t="s">
        <v>791</v>
      </c>
      <c r="G151" s="11" t="str">
        <f>VLOOKUP(A151,'[1]Broken internal links'!$A$5:$H$272,7,FALSE)</f>
        <v>IBS</v>
      </c>
      <c r="H151" s="11" t="str">
        <f>VLOOKUP(A151,'[1]Broken internal links'!$A$5:$H$272,8,FALSE)</f>
        <v>NO</v>
      </c>
    </row>
    <row r="152" spans="1:8" ht="30" customHeight="1" x14ac:dyDescent="0.25">
      <c r="A152" s="9" t="s">
        <v>542</v>
      </c>
      <c r="B152" s="11">
        <v>1</v>
      </c>
      <c r="C152" s="9" t="s">
        <v>786</v>
      </c>
      <c r="D152" s="9" t="s">
        <v>791</v>
      </c>
      <c r="G152" s="11" t="str">
        <f>VLOOKUP(A152,'[1]Broken internal links'!$A$5:$H$272,7,FALSE)</f>
        <v>IBS</v>
      </c>
      <c r="H152" s="11" t="str">
        <f>VLOOKUP(A152,'[1]Broken internal links'!$A$5:$H$272,8,FALSE)</f>
        <v>NO</v>
      </c>
    </row>
    <row r="153" spans="1:8" ht="30" customHeight="1" x14ac:dyDescent="0.25">
      <c r="A153" s="9" t="s">
        <v>486</v>
      </c>
      <c r="B153" s="11">
        <v>1</v>
      </c>
      <c r="C153" s="9" t="s">
        <v>786</v>
      </c>
      <c r="D153" s="9" t="s">
        <v>791</v>
      </c>
      <c r="G153" s="11" t="str">
        <f>VLOOKUP(A153,'[1]Broken internal links'!$A$5:$H$272,7,FALSE)</f>
        <v>IBS</v>
      </c>
      <c r="H153" s="11" t="str">
        <f>VLOOKUP(A153,'[1]Broken internal links'!$A$5:$H$272,8,FALSE)</f>
        <v>NO</v>
      </c>
    </row>
    <row r="154" spans="1:8" ht="30" customHeight="1" x14ac:dyDescent="0.25">
      <c r="A154" s="9" t="s">
        <v>809</v>
      </c>
      <c r="B154" s="11">
        <v>1</v>
      </c>
      <c r="C154" s="9" t="s">
        <v>786</v>
      </c>
      <c r="D154" s="9" t="s">
        <v>791</v>
      </c>
      <c r="G154" s="11" t="str">
        <f>VLOOKUP(A154,'[1]Broken internal links'!$A$5:$H$272,7,FALSE)</f>
        <v>IBS</v>
      </c>
      <c r="H154" s="11" t="str">
        <f>VLOOKUP(A154,'[1]Broken internal links'!$A$5:$H$272,8,FALSE)</f>
        <v>NO</v>
      </c>
    </row>
    <row r="155" spans="1:8" ht="30" customHeight="1" x14ac:dyDescent="0.25">
      <c r="A155" s="9" t="s">
        <v>541</v>
      </c>
      <c r="B155" s="11">
        <v>1</v>
      </c>
      <c r="C155" s="9" t="s">
        <v>786</v>
      </c>
      <c r="D155" s="9" t="s">
        <v>791</v>
      </c>
      <c r="G155" s="11" t="str">
        <f>VLOOKUP(A155,'[1]Broken internal links'!$A$5:$H$272,7,FALSE)</f>
        <v>IBS</v>
      </c>
      <c r="H155" s="11" t="str">
        <f>VLOOKUP(A155,'[1]Broken internal links'!$A$5:$H$272,8,FALSE)</f>
        <v>NO</v>
      </c>
    </row>
    <row r="156" spans="1:8" ht="30" customHeight="1" x14ac:dyDescent="0.25">
      <c r="A156" s="9" t="s">
        <v>539</v>
      </c>
      <c r="B156" s="11">
        <v>1</v>
      </c>
      <c r="C156" s="9" t="s">
        <v>786</v>
      </c>
      <c r="D156" s="9" t="s">
        <v>791</v>
      </c>
      <c r="G156" s="11" t="str">
        <f>VLOOKUP(A156,'[1]Broken internal links'!$A$5:$H$272,7,FALSE)</f>
        <v>IBS</v>
      </c>
      <c r="H156" s="11" t="str">
        <f>VLOOKUP(A156,'[1]Broken internal links'!$A$5:$H$272,8,FALSE)</f>
        <v>NO</v>
      </c>
    </row>
    <row r="157" spans="1:8" ht="30" customHeight="1" x14ac:dyDescent="0.25">
      <c r="A157" s="9" t="s">
        <v>540</v>
      </c>
      <c r="B157" s="11">
        <v>1</v>
      </c>
      <c r="C157" s="9" t="s">
        <v>786</v>
      </c>
      <c r="D157" s="9" t="s">
        <v>791</v>
      </c>
      <c r="G157" s="11" t="str">
        <f>VLOOKUP(A157,'[1]Broken internal links'!$A$5:$H$272,7,FALSE)</f>
        <v>IBS</v>
      </c>
      <c r="H157" s="11" t="str">
        <f>VLOOKUP(A157,'[1]Broken internal links'!$A$5:$H$272,8,FALSE)</f>
        <v>NO</v>
      </c>
    </row>
    <row r="158" spans="1:8" ht="30" customHeight="1" x14ac:dyDescent="0.25">
      <c r="A158" s="9" t="s">
        <v>242</v>
      </c>
      <c r="B158" s="11">
        <v>1</v>
      </c>
      <c r="C158" s="9" t="s">
        <v>786</v>
      </c>
      <c r="D158" s="9" t="s">
        <v>791</v>
      </c>
      <c r="G158" s="11" t="str">
        <f>VLOOKUP(A158,'[1]Broken internal links'!$A$5:$H$272,7,FALSE)</f>
        <v>IBS</v>
      </c>
      <c r="H158" s="11" t="str">
        <f>VLOOKUP(A158,'[1]Broken internal links'!$A$5:$H$272,8,FALSE)</f>
        <v>NO</v>
      </c>
    </row>
    <row r="159" spans="1:8" ht="30" customHeight="1" x14ac:dyDescent="0.25">
      <c r="A159" s="9" t="s">
        <v>450</v>
      </c>
      <c r="B159" s="11">
        <v>1</v>
      </c>
      <c r="C159" s="9" t="s">
        <v>786</v>
      </c>
      <c r="D159" s="9" t="s">
        <v>791</v>
      </c>
      <c r="G159" s="11" t="str">
        <f>VLOOKUP(A159,'[1]Broken internal links'!$A$5:$H$272,7,FALSE)</f>
        <v>IBS</v>
      </c>
      <c r="H159" s="11" t="str">
        <f>VLOOKUP(A159,'[1]Broken internal links'!$A$5:$H$272,8,FALSE)</f>
        <v>NO</v>
      </c>
    </row>
    <row r="160" spans="1:8" ht="30" customHeight="1" x14ac:dyDescent="0.25">
      <c r="A160" s="9" t="s">
        <v>705</v>
      </c>
      <c r="B160" s="11">
        <v>1</v>
      </c>
      <c r="C160" s="9" t="s">
        <v>786</v>
      </c>
      <c r="D160" s="9" t="s">
        <v>791</v>
      </c>
      <c r="G160" s="11" t="str">
        <f>VLOOKUP(A160,'[1]Broken internal links'!$A$5:$H$272,7,FALSE)</f>
        <v>IBS</v>
      </c>
      <c r="H160" s="11" t="str">
        <f>VLOOKUP(A160,'[1]Broken internal links'!$A$5:$H$272,8,FALSE)</f>
        <v>NO</v>
      </c>
    </row>
    <row r="161" spans="1:8" ht="30" customHeight="1" x14ac:dyDescent="0.25">
      <c r="A161" s="9" t="s">
        <v>706</v>
      </c>
      <c r="B161" s="11">
        <v>1</v>
      </c>
      <c r="C161" s="9" t="s">
        <v>786</v>
      </c>
      <c r="D161" s="9" t="s">
        <v>791</v>
      </c>
      <c r="G161" s="11" t="str">
        <f>VLOOKUP(A161,'[1]Broken internal links'!$A$5:$H$272,7,FALSE)</f>
        <v>IBS</v>
      </c>
      <c r="H161" s="11" t="str">
        <f>VLOOKUP(A161,'[1]Broken internal links'!$A$5:$H$272,8,FALSE)</f>
        <v>NO</v>
      </c>
    </row>
    <row r="162" spans="1:8" ht="30" customHeight="1" x14ac:dyDescent="0.25">
      <c r="A162" s="9" t="s">
        <v>530</v>
      </c>
      <c r="B162" s="11">
        <v>1</v>
      </c>
      <c r="C162" s="9" t="s">
        <v>786</v>
      </c>
      <c r="D162" s="9" t="s">
        <v>791</v>
      </c>
      <c r="G162" s="11" t="str">
        <f>VLOOKUP(A162,'[1]Broken internal links'!$A$5:$H$272,7,FALSE)</f>
        <v>IBS</v>
      </c>
      <c r="H162" s="11" t="str">
        <f>VLOOKUP(A162,'[1]Broken internal links'!$A$5:$H$272,8,FALSE)</f>
        <v>NO</v>
      </c>
    </row>
    <row r="163" spans="1:8" ht="30" customHeight="1" x14ac:dyDescent="0.25">
      <c r="A163" s="9" t="s">
        <v>708</v>
      </c>
      <c r="B163" s="11">
        <v>1</v>
      </c>
      <c r="C163" s="9" t="s">
        <v>786</v>
      </c>
      <c r="D163" s="9" t="s">
        <v>791</v>
      </c>
      <c r="G163" s="11" t="str">
        <f>VLOOKUP(A163,'[1]Broken internal links'!$A$5:$H$272,7,FALSE)</f>
        <v>IBS</v>
      </c>
      <c r="H163" s="11" t="str">
        <f>VLOOKUP(A163,'[1]Broken internal links'!$A$5:$H$272,8,FALSE)</f>
        <v>NO</v>
      </c>
    </row>
    <row r="164" spans="1:8" ht="30" customHeight="1" x14ac:dyDescent="0.25">
      <c r="A164" s="9" t="s">
        <v>709</v>
      </c>
      <c r="B164" s="11">
        <v>1</v>
      </c>
      <c r="C164" s="9" t="s">
        <v>786</v>
      </c>
      <c r="D164" s="9" t="s">
        <v>791</v>
      </c>
      <c r="G164" s="11" t="str">
        <f>VLOOKUP(A164,'[1]Broken internal links'!$A$5:$H$272,7,FALSE)</f>
        <v>IBS</v>
      </c>
      <c r="H164" s="11" t="str">
        <f>VLOOKUP(A164,'[1]Broken internal links'!$A$5:$H$272,8,FALSE)</f>
        <v>NO</v>
      </c>
    </row>
    <row r="165" spans="1:8" ht="30" customHeight="1" x14ac:dyDescent="0.25">
      <c r="A165" s="9" t="s">
        <v>710</v>
      </c>
      <c r="B165" s="11">
        <v>1</v>
      </c>
      <c r="C165" s="9" t="s">
        <v>786</v>
      </c>
      <c r="D165" s="9" t="s">
        <v>791</v>
      </c>
      <c r="G165" s="11" t="str">
        <f>VLOOKUP(A165,'[1]Broken internal links'!$A$5:$H$272,7,FALSE)</f>
        <v>IBS</v>
      </c>
      <c r="H165" s="11" t="str">
        <f>VLOOKUP(A165,'[1]Broken internal links'!$A$5:$H$272,8,FALSE)</f>
        <v>NO</v>
      </c>
    </row>
    <row r="166" spans="1:8" ht="30" customHeight="1" x14ac:dyDescent="0.25">
      <c r="A166" s="9" t="s">
        <v>712</v>
      </c>
      <c r="B166" s="11">
        <v>1</v>
      </c>
      <c r="C166" s="9" t="s">
        <v>786</v>
      </c>
      <c r="D166" s="9" t="s">
        <v>791</v>
      </c>
      <c r="G166" s="11" t="str">
        <f>VLOOKUP(A166,'[1]Broken internal links'!$A$5:$H$272,7,FALSE)</f>
        <v>IBS</v>
      </c>
      <c r="H166" s="11" t="str">
        <f>VLOOKUP(A166,'[1]Broken internal links'!$A$5:$H$272,8,FALSE)</f>
        <v>NO</v>
      </c>
    </row>
    <row r="167" spans="1:8" ht="30" customHeight="1" x14ac:dyDescent="0.25">
      <c r="A167" s="9" t="s">
        <v>713</v>
      </c>
      <c r="B167" s="11">
        <v>1</v>
      </c>
      <c r="C167" s="9" t="s">
        <v>786</v>
      </c>
      <c r="D167" s="9" t="s">
        <v>791</v>
      </c>
      <c r="G167" s="11" t="str">
        <f>VLOOKUP(A167,'[1]Broken internal links'!$A$5:$H$272,7,FALSE)</f>
        <v>IBS</v>
      </c>
      <c r="H167" s="11" t="str">
        <f>VLOOKUP(A167,'[1]Broken internal links'!$A$5:$H$272,8,FALSE)</f>
        <v>NO</v>
      </c>
    </row>
    <row r="168" spans="1:8" ht="30" customHeight="1" x14ac:dyDescent="0.25">
      <c r="A168" s="9" t="s">
        <v>714</v>
      </c>
      <c r="B168" s="11">
        <v>1</v>
      </c>
      <c r="C168" s="9" t="s">
        <v>786</v>
      </c>
      <c r="D168" s="9" t="s">
        <v>791</v>
      </c>
      <c r="G168" s="11" t="str">
        <f>VLOOKUP(A168,'[1]Broken internal links'!$A$5:$H$272,7,FALSE)</f>
        <v>IBS</v>
      </c>
      <c r="H168" s="11" t="str">
        <f>VLOOKUP(A168,'[1]Broken internal links'!$A$5:$H$272,8,FALSE)</f>
        <v>NO</v>
      </c>
    </row>
    <row r="169" spans="1:8" ht="30" customHeight="1" x14ac:dyDescent="0.25">
      <c r="A169" s="9" t="s">
        <v>716</v>
      </c>
      <c r="B169" s="11">
        <v>1</v>
      </c>
      <c r="C169" s="9" t="s">
        <v>786</v>
      </c>
      <c r="D169" s="9" t="s">
        <v>791</v>
      </c>
      <c r="G169" s="11" t="str">
        <f>VLOOKUP(A169,'[1]Broken internal links'!$A$5:$H$272,7,FALSE)</f>
        <v>IBS</v>
      </c>
      <c r="H169" s="11" t="str">
        <f>VLOOKUP(A169,'[1]Broken internal links'!$A$5:$H$272,8,FALSE)</f>
        <v>NO</v>
      </c>
    </row>
    <row r="170" spans="1:8" ht="30" customHeight="1" x14ac:dyDescent="0.25">
      <c r="A170" s="9" t="s">
        <v>718</v>
      </c>
      <c r="B170" s="11">
        <v>1</v>
      </c>
      <c r="C170" s="9" t="s">
        <v>786</v>
      </c>
      <c r="D170" s="9" t="s">
        <v>791</v>
      </c>
      <c r="G170" s="11" t="str">
        <f>VLOOKUP(A170,'[1]Broken internal links'!$A$5:$H$272,7,FALSE)</f>
        <v>IBS</v>
      </c>
      <c r="H170" s="11" t="str">
        <f>VLOOKUP(A170,'[1]Broken internal links'!$A$5:$H$272,8,FALSE)</f>
        <v>NO</v>
      </c>
    </row>
    <row r="171" spans="1:8" ht="30" customHeight="1" x14ac:dyDescent="0.25">
      <c r="A171" s="9" t="s">
        <v>719</v>
      </c>
      <c r="B171" s="11">
        <v>1</v>
      </c>
      <c r="C171" s="9" t="s">
        <v>786</v>
      </c>
      <c r="D171" s="9" t="s">
        <v>791</v>
      </c>
      <c r="G171" s="11" t="str">
        <f>VLOOKUP(A171,'[1]Broken internal links'!$A$5:$H$272,7,FALSE)</f>
        <v>IBS</v>
      </c>
      <c r="H171" s="11" t="str">
        <f>VLOOKUP(A171,'[1]Broken internal links'!$A$5:$H$272,8,FALSE)</f>
        <v>NO</v>
      </c>
    </row>
    <row r="172" spans="1:8" ht="30" customHeight="1" x14ac:dyDescent="0.25">
      <c r="A172" s="9" t="s">
        <v>721</v>
      </c>
      <c r="B172" s="11">
        <v>1</v>
      </c>
      <c r="C172" s="9" t="s">
        <v>786</v>
      </c>
      <c r="D172" s="9" t="s">
        <v>791</v>
      </c>
      <c r="G172" s="11" t="str">
        <f>VLOOKUP(A172,'[1]Broken internal links'!$A$5:$H$272,7,FALSE)</f>
        <v>IBS</v>
      </c>
      <c r="H172" s="11" t="str">
        <f>VLOOKUP(A172,'[1]Broken internal links'!$A$5:$H$272,8,FALSE)</f>
        <v>NO</v>
      </c>
    </row>
    <row r="173" spans="1:8" ht="30" customHeight="1" x14ac:dyDescent="0.25">
      <c r="A173" s="9" t="s">
        <v>52</v>
      </c>
      <c r="B173" s="11">
        <v>1</v>
      </c>
      <c r="C173" s="9" t="s">
        <v>786</v>
      </c>
      <c r="D173" s="9" t="s">
        <v>791</v>
      </c>
      <c r="G173" s="11" t="str">
        <f>VLOOKUP(A173,'[1]Broken internal links'!$A$5:$H$272,7,FALSE)</f>
        <v>IBS</v>
      </c>
      <c r="H173" s="11" t="str">
        <f>VLOOKUP(A173,'[1]Broken internal links'!$A$5:$H$272,8,FALSE)</f>
        <v>NO</v>
      </c>
    </row>
    <row r="174" spans="1:8" ht="30" customHeight="1" x14ac:dyDescent="0.25">
      <c r="A174" s="9" t="s">
        <v>245</v>
      </c>
      <c r="B174" s="11">
        <v>1</v>
      </c>
      <c r="C174" s="9" t="s">
        <v>786</v>
      </c>
      <c r="D174" s="9" t="s">
        <v>791</v>
      </c>
      <c r="G174" s="11" t="str">
        <f>VLOOKUP(A174,'[1]Broken internal links'!$A$5:$H$272,7,FALSE)</f>
        <v>IBS</v>
      </c>
      <c r="H174" s="11" t="str">
        <f>VLOOKUP(A174,'[1]Broken internal links'!$A$5:$H$272,8,FALSE)</f>
        <v>NO</v>
      </c>
    </row>
    <row r="175" spans="1:8" ht="30" customHeight="1" x14ac:dyDescent="0.25">
      <c r="A175" s="9" t="s">
        <v>723</v>
      </c>
      <c r="B175" s="11">
        <v>1</v>
      </c>
      <c r="C175" s="9" t="s">
        <v>786</v>
      </c>
      <c r="D175" s="9" t="s">
        <v>791</v>
      </c>
      <c r="G175" s="11" t="str">
        <f>VLOOKUP(A175,'[1]Broken internal links'!$A$5:$H$272,7,FALSE)</f>
        <v>IBS</v>
      </c>
      <c r="H175" s="11" t="str">
        <f>VLOOKUP(A175,'[1]Broken internal links'!$A$5:$H$272,8,FALSE)</f>
        <v>NO</v>
      </c>
    </row>
    <row r="176" spans="1:8" ht="30" customHeight="1" x14ac:dyDescent="0.25">
      <c r="A176" s="9" t="s">
        <v>92</v>
      </c>
      <c r="B176" s="11">
        <v>1</v>
      </c>
      <c r="C176" s="9" t="s">
        <v>786</v>
      </c>
      <c r="D176" s="9" t="s">
        <v>791</v>
      </c>
      <c r="G176" s="11" t="str">
        <f>VLOOKUP(A176,'[1]Broken internal links'!$A$5:$H$272,7,FALSE)</f>
        <v>IBS</v>
      </c>
      <c r="H176" s="11" t="str">
        <f>VLOOKUP(A176,'[1]Broken internal links'!$A$5:$H$272,8,FALSE)</f>
        <v>NO</v>
      </c>
    </row>
    <row r="177" spans="1:8" ht="30" customHeight="1" x14ac:dyDescent="0.25">
      <c r="A177" s="9" t="s">
        <v>114</v>
      </c>
      <c r="B177" s="11">
        <v>1</v>
      </c>
      <c r="C177" s="9" t="s">
        <v>786</v>
      </c>
      <c r="D177" s="9" t="s">
        <v>791</v>
      </c>
      <c r="G177" s="11" t="str">
        <f>VLOOKUP(A177,'[1]Broken internal links'!$A$5:$H$272,7,FALSE)</f>
        <v>IBS</v>
      </c>
      <c r="H177" s="11" t="str">
        <f>VLOOKUP(A177,'[1]Broken internal links'!$A$5:$H$272,8,FALSE)</f>
        <v>NO</v>
      </c>
    </row>
    <row r="178" spans="1:8" ht="30" customHeight="1" x14ac:dyDescent="0.25">
      <c r="A178" s="9" t="s">
        <v>810</v>
      </c>
      <c r="B178" s="11">
        <v>1</v>
      </c>
      <c r="C178" s="9" t="s">
        <v>786</v>
      </c>
      <c r="D178" s="9" t="s">
        <v>791</v>
      </c>
      <c r="G178" s="11" t="str">
        <f>VLOOKUP(A178,'[1]Broken internal links'!$A$5:$H$272,7,FALSE)</f>
        <v>IBS</v>
      </c>
      <c r="H178" s="11" t="str">
        <f>VLOOKUP(A178,'[1]Broken internal links'!$A$5:$H$272,8,FALSE)</f>
        <v>NO</v>
      </c>
    </row>
    <row r="179" spans="1:8" ht="30" customHeight="1" x14ac:dyDescent="0.25">
      <c r="A179" s="9" t="s">
        <v>62</v>
      </c>
      <c r="B179" s="11">
        <v>1</v>
      </c>
      <c r="C179" s="9" t="s">
        <v>786</v>
      </c>
      <c r="D179" s="9" t="s">
        <v>791</v>
      </c>
      <c r="G179" s="11" t="str">
        <f>VLOOKUP(A179,'[1]Broken internal links'!$A$5:$H$272,7,FALSE)</f>
        <v>IBS</v>
      </c>
      <c r="H179" s="11" t="str">
        <f>VLOOKUP(A179,'[1]Broken internal links'!$A$5:$H$272,8,FALSE)</f>
        <v>NO</v>
      </c>
    </row>
    <row r="180" spans="1:8" ht="30" customHeight="1" x14ac:dyDescent="0.25">
      <c r="A180" s="9" t="s">
        <v>726</v>
      </c>
      <c r="B180" s="11">
        <v>1</v>
      </c>
      <c r="C180" s="9" t="s">
        <v>786</v>
      </c>
      <c r="D180" s="9" t="s">
        <v>791</v>
      </c>
      <c r="G180" s="11" t="str">
        <f>VLOOKUP(A180,'[1]Broken internal links'!$A$5:$H$272,7,FALSE)</f>
        <v>IBS</v>
      </c>
      <c r="H180" s="11" t="str">
        <f>VLOOKUP(A180,'[1]Broken internal links'!$A$5:$H$272,8,FALSE)</f>
        <v>NO</v>
      </c>
    </row>
    <row r="181" spans="1:8" ht="30" customHeight="1" x14ac:dyDescent="0.25">
      <c r="A181" s="9" t="s">
        <v>504</v>
      </c>
      <c r="B181" s="11">
        <v>1</v>
      </c>
      <c r="C181" s="9" t="s">
        <v>786</v>
      </c>
      <c r="D181" s="9" t="s">
        <v>791</v>
      </c>
      <c r="G181" s="11" t="str">
        <f>VLOOKUP(A181,'[1]Broken internal links'!$A$5:$H$272,7,FALSE)</f>
        <v>IBS</v>
      </c>
      <c r="H181" s="11" t="str">
        <f>VLOOKUP(A181,'[1]Broken internal links'!$A$5:$H$272,8,FALSE)</f>
        <v>NO</v>
      </c>
    </row>
    <row r="182" spans="1:8" ht="30" customHeight="1" x14ac:dyDescent="0.25">
      <c r="A182" s="9" t="s">
        <v>811</v>
      </c>
      <c r="B182" s="11">
        <v>1</v>
      </c>
      <c r="C182" s="9" t="s">
        <v>786</v>
      </c>
      <c r="D182" s="9" t="s">
        <v>791</v>
      </c>
      <c r="G182" s="11" t="str">
        <f>VLOOKUP(A182,'[1]Broken internal links'!$A$5:$H$272,7,FALSE)</f>
        <v>IBS</v>
      </c>
      <c r="H182" s="11" t="str">
        <f>VLOOKUP(A182,'[1]Broken internal links'!$A$5:$H$272,8,FALSE)</f>
        <v>NO</v>
      </c>
    </row>
    <row r="183" spans="1:8" ht="30" customHeight="1" x14ac:dyDescent="0.25">
      <c r="A183" s="9" t="s">
        <v>812</v>
      </c>
      <c r="B183" s="11">
        <v>1</v>
      </c>
      <c r="C183" s="9" t="s">
        <v>786</v>
      </c>
      <c r="D183" s="9" t="s">
        <v>791</v>
      </c>
      <c r="G183" s="11" t="str">
        <f>VLOOKUP(A183,'[1]Broken internal links'!$A$5:$H$272,7,FALSE)</f>
        <v>IBS</v>
      </c>
      <c r="H183" s="11" t="str">
        <f>VLOOKUP(A183,'[1]Broken internal links'!$A$5:$H$272,8,FALSE)</f>
        <v>NO</v>
      </c>
    </row>
    <row r="184" spans="1:8" ht="30" customHeight="1" x14ac:dyDescent="0.25">
      <c r="A184" s="9" t="s">
        <v>506</v>
      </c>
      <c r="B184" s="11">
        <v>1</v>
      </c>
      <c r="C184" s="9" t="s">
        <v>786</v>
      </c>
      <c r="D184" s="9" t="s">
        <v>791</v>
      </c>
      <c r="G184" s="11" t="str">
        <f>VLOOKUP(A184,'[1]Broken internal links'!$A$5:$H$272,7,FALSE)</f>
        <v>IBS</v>
      </c>
      <c r="H184" s="11" t="str">
        <f>VLOOKUP(A184,'[1]Broken internal links'!$A$5:$H$272,8,FALSE)</f>
        <v>NO</v>
      </c>
    </row>
    <row r="185" spans="1:8" ht="30" customHeight="1" x14ac:dyDescent="0.25">
      <c r="A185" s="9" t="s">
        <v>509</v>
      </c>
      <c r="B185" s="11">
        <v>1</v>
      </c>
      <c r="C185" s="9" t="s">
        <v>786</v>
      </c>
      <c r="D185" s="9" t="s">
        <v>791</v>
      </c>
      <c r="G185" s="11" t="str">
        <f>VLOOKUP(A185,'[1]Broken internal links'!$A$5:$H$272,7,FALSE)</f>
        <v>IBS</v>
      </c>
      <c r="H185" s="11" t="str">
        <f>VLOOKUP(A185,'[1]Broken internal links'!$A$5:$H$272,8,FALSE)</f>
        <v>NO</v>
      </c>
    </row>
    <row r="186" spans="1:8" ht="30" customHeight="1" x14ac:dyDescent="0.25">
      <c r="A186" s="9" t="s">
        <v>44</v>
      </c>
      <c r="B186" s="11">
        <v>1</v>
      </c>
      <c r="C186" s="9" t="s">
        <v>786</v>
      </c>
      <c r="D186" s="9" t="s">
        <v>791</v>
      </c>
      <c r="G186" s="11" t="str">
        <f>VLOOKUP(A186,'[1]Broken internal links'!$A$5:$H$272,7,FALSE)</f>
        <v>IBS</v>
      </c>
      <c r="H186" s="11" t="str">
        <f>VLOOKUP(A186,'[1]Broken internal links'!$A$5:$H$272,8,FALSE)</f>
        <v>NO</v>
      </c>
    </row>
    <row r="187" spans="1:8" ht="30" customHeight="1" x14ac:dyDescent="0.25">
      <c r="A187" s="9" t="s">
        <v>538</v>
      </c>
      <c r="B187" s="11">
        <v>1</v>
      </c>
      <c r="C187" s="9" t="s">
        <v>786</v>
      </c>
      <c r="D187" s="9" t="s">
        <v>791</v>
      </c>
      <c r="G187" s="11" t="str">
        <f>VLOOKUP(A187,'[1]Broken internal links'!$A$5:$H$272,7,FALSE)</f>
        <v>IBS</v>
      </c>
      <c r="H187" s="11" t="str">
        <f>VLOOKUP(A187,'[1]Broken internal links'!$A$5:$H$272,8,FALSE)</f>
        <v>NO</v>
      </c>
    </row>
    <row r="188" spans="1:8" ht="30" customHeight="1" x14ac:dyDescent="0.25">
      <c r="A188" s="9" t="s">
        <v>502</v>
      </c>
      <c r="B188" s="11">
        <v>1</v>
      </c>
      <c r="C188" s="9" t="s">
        <v>786</v>
      </c>
      <c r="D188" s="9" t="s">
        <v>791</v>
      </c>
      <c r="G188" s="11" t="str">
        <f>VLOOKUP(A188,'[1]Broken internal links'!$A$5:$H$272,7,FALSE)</f>
        <v>IBS</v>
      </c>
      <c r="H188" s="11" t="str">
        <f>VLOOKUP(A188,'[1]Broken internal links'!$A$5:$H$272,8,FALSE)</f>
        <v>NO</v>
      </c>
    </row>
    <row r="189" spans="1:8" ht="30" customHeight="1" x14ac:dyDescent="0.25">
      <c r="A189" s="9" t="s">
        <v>250</v>
      </c>
      <c r="B189" s="11">
        <v>1</v>
      </c>
      <c r="C189" s="9" t="s">
        <v>786</v>
      </c>
      <c r="D189" s="9" t="s">
        <v>791</v>
      </c>
      <c r="G189" s="11" t="str">
        <f>VLOOKUP(A189,'[1]Broken internal links'!$A$5:$H$272,7,FALSE)</f>
        <v>IBS</v>
      </c>
      <c r="H189" s="11" t="str">
        <f>VLOOKUP(A189,'[1]Broken internal links'!$A$5:$H$272,8,FALSE)</f>
        <v>NO</v>
      </c>
    </row>
    <row r="190" spans="1:8" ht="30" customHeight="1" x14ac:dyDescent="0.25">
      <c r="A190" s="9" t="s">
        <v>48</v>
      </c>
      <c r="B190" s="11">
        <v>1</v>
      </c>
      <c r="C190" s="9" t="s">
        <v>786</v>
      </c>
      <c r="D190" s="9" t="s">
        <v>791</v>
      </c>
      <c r="G190" s="11" t="str">
        <f>VLOOKUP(A190,'[1]Broken internal links'!$A$5:$H$272,7,FALSE)</f>
        <v>IBS</v>
      </c>
      <c r="H190" s="11" t="str">
        <f>VLOOKUP(A190,'[1]Broken internal links'!$A$5:$H$272,8,FALSE)</f>
        <v>NO</v>
      </c>
    </row>
    <row r="191" spans="1:8" ht="30" customHeight="1" x14ac:dyDescent="0.25">
      <c r="A191" s="9" t="s">
        <v>768</v>
      </c>
      <c r="B191" s="11">
        <v>2</v>
      </c>
      <c r="C191" s="9" t="s">
        <v>813</v>
      </c>
      <c r="D191" s="9" t="s">
        <v>791</v>
      </c>
      <c r="G191" s="11" t="str">
        <f>VLOOKUP(A191,'[1]Broken internal links'!$A$5:$H$272,7,FALSE)</f>
        <v>IBS</v>
      </c>
      <c r="H191" s="11" t="str">
        <f>VLOOKUP(A191,'[1]Broken internal links'!$A$5:$H$272,8,FALSE)</f>
        <v>NO</v>
      </c>
    </row>
    <row r="192" spans="1:8" ht="30" customHeight="1" x14ac:dyDescent="0.25">
      <c r="A192" s="9" t="s">
        <v>729</v>
      </c>
      <c r="B192" s="11">
        <v>2</v>
      </c>
      <c r="C192" s="9" t="s">
        <v>814</v>
      </c>
      <c r="D192" s="9" t="s">
        <v>791</v>
      </c>
      <c r="G192" s="11" t="str">
        <f>VLOOKUP(A192,'[1]Broken internal links'!$A$5:$H$272,7,FALSE)</f>
        <v>IBS</v>
      </c>
      <c r="H192" s="11" t="str">
        <f>VLOOKUP(A192,'[1]Broken internal links'!$A$5:$H$272,8,FALSE)</f>
        <v>NO</v>
      </c>
    </row>
    <row r="193" spans="1:8" ht="30" customHeight="1" x14ac:dyDescent="0.25">
      <c r="A193" s="9" t="s">
        <v>730</v>
      </c>
      <c r="B193" s="11">
        <v>3</v>
      </c>
      <c r="C193" s="9" t="s">
        <v>815</v>
      </c>
      <c r="D193" s="9" t="s">
        <v>791</v>
      </c>
      <c r="G193" s="11" t="str">
        <f>VLOOKUP(A193,'[1]Broken internal links'!$A$5:$H$272,7,FALSE)</f>
        <v>IBS</v>
      </c>
      <c r="H193" s="11" t="str">
        <f>VLOOKUP(A193,'[1]Broken internal links'!$A$5:$H$272,8,FALSE)</f>
        <v>NO</v>
      </c>
    </row>
    <row r="194" spans="1:8" ht="30" customHeight="1" x14ac:dyDescent="0.25">
      <c r="A194" s="9" t="s">
        <v>731</v>
      </c>
      <c r="B194" s="11">
        <v>1</v>
      </c>
      <c r="C194" s="9" t="s">
        <v>786</v>
      </c>
      <c r="D194" s="9" t="s">
        <v>791</v>
      </c>
      <c r="G194" s="11" t="str">
        <f>VLOOKUP(A194,'[1]Broken internal links'!$A$5:$H$272,7,FALSE)</f>
        <v>IBS</v>
      </c>
      <c r="H194" s="11" t="str">
        <f>VLOOKUP(A194,'[1]Broken internal links'!$A$5:$H$272,8,FALSE)</f>
        <v>NO</v>
      </c>
    </row>
    <row r="195" spans="1:8" ht="30" customHeight="1" x14ac:dyDescent="0.25">
      <c r="A195" s="9" t="s">
        <v>733</v>
      </c>
      <c r="B195" s="11">
        <v>1</v>
      </c>
      <c r="C195" s="9" t="s">
        <v>786</v>
      </c>
      <c r="D195" s="9" t="s">
        <v>791</v>
      </c>
      <c r="G195" s="11" t="str">
        <f>VLOOKUP(A195,'[1]Broken internal links'!$A$5:$H$272,7,FALSE)</f>
        <v>IBS</v>
      </c>
      <c r="H195" s="11" t="str">
        <f>VLOOKUP(A195,'[1]Broken internal links'!$A$5:$H$272,8,FALSE)</f>
        <v>NO</v>
      </c>
    </row>
    <row r="196" spans="1:8" ht="30" customHeight="1" x14ac:dyDescent="0.25">
      <c r="A196" s="9" t="s">
        <v>735</v>
      </c>
      <c r="B196" s="11">
        <v>2</v>
      </c>
      <c r="C196" s="9" t="s">
        <v>816</v>
      </c>
      <c r="D196" s="9" t="s">
        <v>791</v>
      </c>
      <c r="G196" s="11" t="str">
        <f>VLOOKUP(A196,'[1]Broken internal links'!$A$5:$H$272,7,FALSE)</f>
        <v>IBS</v>
      </c>
      <c r="H196" s="11" t="str">
        <f>VLOOKUP(A196,'[1]Broken internal links'!$A$5:$H$272,8,FALSE)</f>
        <v>NO</v>
      </c>
    </row>
    <row r="197" spans="1:8" ht="30" customHeight="1" x14ac:dyDescent="0.25">
      <c r="A197" s="9" t="s">
        <v>102</v>
      </c>
      <c r="B197" s="11">
        <v>3</v>
      </c>
      <c r="C197" s="9" t="s">
        <v>817</v>
      </c>
      <c r="D197" s="9" t="s">
        <v>791</v>
      </c>
      <c r="G197" s="11" t="str">
        <f>VLOOKUP(A197,'[1]Broken internal links'!$A$5:$H$272,7,FALSE)</f>
        <v>IBS</v>
      </c>
      <c r="H197" s="11" t="str">
        <f>VLOOKUP(A197,'[1]Broken internal links'!$A$5:$H$272,8,FALSE)</f>
        <v>NO</v>
      </c>
    </row>
    <row r="198" spans="1:8" ht="30" customHeight="1" x14ac:dyDescent="0.25">
      <c r="A198" s="9" t="s">
        <v>496</v>
      </c>
      <c r="B198" s="11">
        <v>1</v>
      </c>
      <c r="C198" s="9" t="s">
        <v>786</v>
      </c>
      <c r="D198" s="9" t="s">
        <v>791</v>
      </c>
      <c r="G198" s="11" t="str">
        <f>VLOOKUP(A198,'[1]Broken internal links'!$A$5:$H$272,7,FALSE)</f>
        <v>IBS</v>
      </c>
      <c r="H198" s="11" t="str">
        <f>VLOOKUP(A198,'[1]Broken internal links'!$A$5:$H$272,8,FALSE)</f>
        <v>NO</v>
      </c>
    </row>
    <row r="199" spans="1:8" ht="30" customHeight="1" x14ac:dyDescent="0.25">
      <c r="A199" s="9" t="s">
        <v>497</v>
      </c>
      <c r="B199" s="11">
        <v>1</v>
      </c>
      <c r="C199" s="9" t="s">
        <v>786</v>
      </c>
      <c r="D199" s="9" t="s">
        <v>791</v>
      </c>
      <c r="G199" s="11" t="str">
        <f>VLOOKUP(A199,'[1]Broken internal links'!$A$5:$H$272,7,FALSE)</f>
        <v>IBS</v>
      </c>
      <c r="H199" s="11" t="str">
        <f>VLOOKUP(A199,'[1]Broken internal links'!$A$5:$H$272,8,FALSE)</f>
        <v>NO</v>
      </c>
    </row>
    <row r="200" spans="1:8" ht="30" customHeight="1" x14ac:dyDescent="0.25">
      <c r="A200" s="9" t="s">
        <v>500</v>
      </c>
      <c r="B200" s="11">
        <v>1</v>
      </c>
      <c r="C200" s="9" t="s">
        <v>786</v>
      </c>
      <c r="D200" s="9" t="s">
        <v>791</v>
      </c>
      <c r="G200" s="11" t="str">
        <f>VLOOKUP(A200,'[1]Broken internal links'!$A$5:$H$272,7,FALSE)</f>
        <v>IBS</v>
      </c>
      <c r="H200" s="11" t="str">
        <f>VLOOKUP(A200,'[1]Broken internal links'!$A$5:$H$272,8,FALSE)</f>
        <v>NO</v>
      </c>
    </row>
    <row r="201" spans="1:8" ht="30" customHeight="1" x14ac:dyDescent="0.25">
      <c r="A201" s="9" t="s">
        <v>818</v>
      </c>
      <c r="B201" s="11">
        <v>1</v>
      </c>
      <c r="C201" s="9" t="s">
        <v>786</v>
      </c>
      <c r="D201" s="9" t="s">
        <v>791</v>
      </c>
      <c r="G201" s="11" t="str">
        <f>VLOOKUP(A201,'[1]Broken internal links'!$A$5:$H$272,7,FALSE)</f>
        <v>IBS</v>
      </c>
      <c r="H201" s="11" t="str">
        <f>VLOOKUP(A201,'[1]Broken internal links'!$A$5:$H$272,8,FALSE)</f>
        <v>NO</v>
      </c>
    </row>
    <row r="202" spans="1:8" ht="30" customHeight="1" x14ac:dyDescent="0.25">
      <c r="A202" s="9" t="s">
        <v>120</v>
      </c>
      <c r="B202" s="11">
        <v>1</v>
      </c>
      <c r="C202" s="9" t="s">
        <v>786</v>
      </c>
      <c r="D202" s="9" t="s">
        <v>791</v>
      </c>
      <c r="G202" s="11" t="str">
        <f>VLOOKUP(A202,'[1]Broken internal links'!$A$5:$H$272,7,FALSE)</f>
        <v>IBS</v>
      </c>
      <c r="H202" s="11" t="str">
        <f>VLOOKUP(A202,'[1]Broken internal links'!$A$5:$H$272,8,FALSE)</f>
        <v>NO</v>
      </c>
    </row>
    <row r="203" spans="1:8" ht="30" customHeight="1" x14ac:dyDescent="0.25">
      <c r="A203" s="9" t="s">
        <v>545</v>
      </c>
      <c r="B203" s="11">
        <v>1</v>
      </c>
      <c r="C203" s="9" t="s">
        <v>786</v>
      </c>
      <c r="D203" s="9" t="s">
        <v>791</v>
      </c>
      <c r="G203" s="11" t="str">
        <f>VLOOKUP(A203,'[1]Broken internal links'!$A$5:$H$272,7,FALSE)</f>
        <v>IBS</v>
      </c>
      <c r="H203" s="11" t="str">
        <f>VLOOKUP(A203,'[1]Broken internal links'!$A$5:$H$272,8,FALSE)</f>
        <v>NO</v>
      </c>
    </row>
    <row r="204" spans="1:8" ht="30" customHeight="1" x14ac:dyDescent="0.25">
      <c r="A204" s="9" t="s">
        <v>60</v>
      </c>
      <c r="B204" s="11">
        <v>1</v>
      </c>
      <c r="C204" s="9" t="s">
        <v>786</v>
      </c>
      <c r="D204" s="9" t="s">
        <v>791</v>
      </c>
      <c r="G204" s="11" t="str">
        <f>VLOOKUP(A204,'[1]Broken internal links'!$A$5:$H$272,7,FALSE)</f>
        <v>IBS</v>
      </c>
      <c r="H204" s="11" t="str">
        <f>VLOOKUP(A204,'[1]Broken internal links'!$A$5:$H$272,8,FALSE)</f>
        <v>NO</v>
      </c>
    </row>
    <row r="205" spans="1:8" ht="30" customHeight="1" x14ac:dyDescent="0.25">
      <c r="A205" s="9" t="s">
        <v>740</v>
      </c>
      <c r="B205" s="11">
        <v>2</v>
      </c>
      <c r="C205" s="9" t="s">
        <v>814</v>
      </c>
      <c r="D205" s="9" t="s">
        <v>791</v>
      </c>
      <c r="G205" s="11" t="str">
        <f>VLOOKUP(A205,'[1]Broken internal links'!$A$5:$H$272,7,FALSE)</f>
        <v>IBS</v>
      </c>
      <c r="H205" s="11" t="str">
        <f>VLOOKUP(A205,'[1]Broken internal links'!$A$5:$H$272,8,FALSE)</f>
        <v>NO</v>
      </c>
    </row>
    <row r="206" spans="1:8" ht="30" customHeight="1" x14ac:dyDescent="0.25">
      <c r="A206" s="9" t="s">
        <v>501</v>
      </c>
      <c r="B206" s="11">
        <v>1</v>
      </c>
      <c r="C206" s="9" t="s">
        <v>786</v>
      </c>
      <c r="D206" s="9" t="s">
        <v>791</v>
      </c>
      <c r="G206" s="11" t="str">
        <f>VLOOKUP(A206,'[1]Broken internal links'!$A$5:$H$272,7,FALSE)</f>
        <v>IBS</v>
      </c>
      <c r="H206" s="11" t="str">
        <f>VLOOKUP(A206,'[1]Broken internal links'!$A$5:$H$272,8,FALSE)</f>
        <v>NO</v>
      </c>
    </row>
    <row r="207" spans="1:8" ht="30" customHeight="1" x14ac:dyDescent="0.25">
      <c r="A207" s="9" t="s">
        <v>819</v>
      </c>
      <c r="B207" s="11">
        <v>1</v>
      </c>
      <c r="C207" s="9" t="s">
        <v>786</v>
      </c>
      <c r="D207" s="9" t="s">
        <v>791</v>
      </c>
      <c r="G207" s="11" t="str">
        <f>VLOOKUP(A207,'[1]Broken internal links'!$A$5:$H$272,7,FALSE)</f>
        <v>IBS</v>
      </c>
      <c r="H207" s="11" t="str">
        <f>VLOOKUP(A207,'[1]Broken internal links'!$A$5:$H$272,8,FALSE)</f>
        <v>NO</v>
      </c>
    </row>
    <row r="208" spans="1:8" ht="30" customHeight="1" x14ac:dyDescent="0.25">
      <c r="A208" s="9" t="s">
        <v>510</v>
      </c>
      <c r="B208" s="11">
        <v>1</v>
      </c>
      <c r="C208" s="9" t="s">
        <v>786</v>
      </c>
      <c r="D208" s="9" t="s">
        <v>791</v>
      </c>
      <c r="G208" s="11" t="str">
        <f>VLOOKUP(A208,'[1]Broken internal links'!$A$5:$H$272,7,FALSE)</f>
        <v>IBS</v>
      </c>
      <c r="H208" s="11" t="str">
        <f>VLOOKUP(A208,'[1]Broken internal links'!$A$5:$H$272,8,FALSE)</f>
        <v>NO</v>
      </c>
    </row>
    <row r="209" spans="1:8" ht="30" customHeight="1" x14ac:dyDescent="0.25">
      <c r="A209" s="9" t="s">
        <v>108</v>
      </c>
      <c r="B209" s="11">
        <v>1</v>
      </c>
      <c r="C209" s="9" t="s">
        <v>786</v>
      </c>
      <c r="D209" s="9" t="s">
        <v>791</v>
      </c>
      <c r="G209" s="11" t="str">
        <f>VLOOKUP(A209,'[1]Broken internal links'!$A$5:$H$272,7,FALSE)</f>
        <v>IBS</v>
      </c>
      <c r="H209" s="11" t="str">
        <f>VLOOKUP(A209,'[1]Broken internal links'!$A$5:$H$272,8,FALSE)</f>
        <v>NO</v>
      </c>
    </row>
    <row r="210" spans="1:8" ht="30" customHeight="1" x14ac:dyDescent="0.25">
      <c r="A210" s="9" t="s">
        <v>493</v>
      </c>
      <c r="B210" s="11">
        <v>1</v>
      </c>
      <c r="C210" s="9" t="s">
        <v>786</v>
      </c>
      <c r="D210" s="9" t="s">
        <v>791</v>
      </c>
      <c r="G210" s="11" t="str">
        <f>VLOOKUP(A210,'[1]Broken internal links'!$A$5:$H$272,7,FALSE)</f>
        <v>IBS</v>
      </c>
      <c r="H210" s="11" t="str">
        <f>VLOOKUP(A210,'[1]Broken internal links'!$A$5:$H$272,8,FALSE)</f>
        <v>NO</v>
      </c>
    </row>
    <row r="211" spans="1:8" ht="30" customHeight="1" x14ac:dyDescent="0.25">
      <c r="A211" s="9" t="s">
        <v>70</v>
      </c>
      <c r="B211" s="11">
        <v>2</v>
      </c>
      <c r="C211" s="9" t="s">
        <v>820</v>
      </c>
      <c r="D211" s="9" t="s">
        <v>791</v>
      </c>
      <c r="G211" s="11" t="str">
        <f>VLOOKUP(A211,'[1]Broken internal links'!$A$5:$H$272,7,FALSE)</f>
        <v>IBS</v>
      </c>
      <c r="H211" s="11" t="str">
        <f>VLOOKUP(A211,'[1]Broken internal links'!$A$5:$H$272,8,FALSE)</f>
        <v>NO</v>
      </c>
    </row>
    <row r="212" spans="1:8" ht="30" customHeight="1" x14ac:dyDescent="0.25">
      <c r="A212" s="9" t="s">
        <v>253</v>
      </c>
      <c r="B212" s="11">
        <v>1</v>
      </c>
      <c r="C212" s="9" t="s">
        <v>786</v>
      </c>
      <c r="D212" s="9" t="s">
        <v>791</v>
      </c>
      <c r="G212" s="11" t="str">
        <f>VLOOKUP(A212,'[1]Broken internal links'!$A$5:$H$272,7,FALSE)</f>
        <v>IBS</v>
      </c>
      <c r="H212" s="11" t="str">
        <f>VLOOKUP(A212,'[1]Broken internal links'!$A$5:$H$272,8,FALSE)</f>
        <v>NO</v>
      </c>
    </row>
    <row r="213" spans="1:8" ht="30" customHeight="1" x14ac:dyDescent="0.25">
      <c r="A213" s="9" t="s">
        <v>743</v>
      </c>
      <c r="B213" s="11">
        <v>1</v>
      </c>
      <c r="C213" s="9" t="s">
        <v>786</v>
      </c>
      <c r="D213" s="9" t="s">
        <v>791</v>
      </c>
      <c r="G213" s="11" t="str">
        <f>VLOOKUP(A213,'[1]Broken internal links'!$A$5:$H$272,7,FALSE)</f>
        <v>IBS</v>
      </c>
      <c r="H213" s="11" t="str">
        <f>VLOOKUP(A213,'[1]Broken internal links'!$A$5:$H$272,8,FALSE)</f>
        <v>NO</v>
      </c>
    </row>
    <row r="214" spans="1:8" ht="30" customHeight="1" x14ac:dyDescent="0.25">
      <c r="A214" s="9" t="s">
        <v>110</v>
      </c>
      <c r="B214" s="11">
        <v>1</v>
      </c>
      <c r="C214" s="9" t="s">
        <v>786</v>
      </c>
      <c r="D214" s="9" t="s">
        <v>791</v>
      </c>
      <c r="G214" s="11" t="str">
        <f>VLOOKUP(A214,'[1]Broken internal links'!$A$5:$H$272,7,FALSE)</f>
        <v>IBS</v>
      </c>
      <c r="H214" s="11" t="str">
        <f>VLOOKUP(A214,'[1]Broken internal links'!$A$5:$H$272,8,FALSE)</f>
        <v>NO</v>
      </c>
    </row>
    <row r="215" spans="1:8" ht="30" customHeight="1" x14ac:dyDescent="0.25">
      <c r="A215" s="9" t="s">
        <v>66</v>
      </c>
      <c r="B215" s="11">
        <v>1</v>
      </c>
      <c r="C215" s="9" t="s">
        <v>786</v>
      </c>
      <c r="D215" s="9" t="s">
        <v>791</v>
      </c>
      <c r="G215" s="11" t="str">
        <f>VLOOKUP(A215,'[1]Broken internal links'!$A$5:$H$272,7,FALSE)</f>
        <v>IBS</v>
      </c>
      <c r="H215" s="11" t="str">
        <f>VLOOKUP(A215,'[1]Broken internal links'!$A$5:$H$272,8,FALSE)</f>
        <v>NO</v>
      </c>
    </row>
    <row r="216" spans="1:8" ht="30" customHeight="1" x14ac:dyDescent="0.25">
      <c r="A216" s="9" t="s">
        <v>782</v>
      </c>
      <c r="B216" s="11">
        <v>2</v>
      </c>
      <c r="C216" s="9" t="s">
        <v>814</v>
      </c>
      <c r="D216" s="9" t="s">
        <v>791</v>
      </c>
      <c r="G216" s="11" t="str">
        <f>VLOOKUP(A216,'[1]Broken internal links'!$A$5:$H$272,7,FALSE)</f>
        <v>IBS</v>
      </c>
      <c r="H216" s="11" t="str">
        <f>VLOOKUP(A216,'[1]Broken internal links'!$A$5:$H$272,8,FALSE)</f>
        <v>NO</v>
      </c>
    </row>
    <row r="217" spans="1:8" ht="30" customHeight="1" x14ac:dyDescent="0.25">
      <c r="A217" s="9" t="s">
        <v>546</v>
      </c>
      <c r="B217" s="11">
        <v>1</v>
      </c>
      <c r="C217" s="9" t="s">
        <v>786</v>
      </c>
      <c r="D217" s="9" t="s">
        <v>791</v>
      </c>
      <c r="G217" s="11" t="str">
        <f>VLOOKUP(A217,'[1]Broken internal links'!$A$5:$H$272,7,FALSE)</f>
        <v>IBS</v>
      </c>
      <c r="H217" s="11" t="str">
        <f>VLOOKUP(A217,'[1]Broken internal links'!$A$5:$H$272,8,FALSE)</f>
        <v>NO</v>
      </c>
    </row>
    <row r="218" spans="1:8" ht="30" customHeight="1" x14ac:dyDescent="0.25">
      <c r="A218" s="9" t="s">
        <v>531</v>
      </c>
      <c r="B218" s="11">
        <v>1</v>
      </c>
      <c r="C218" s="9" t="s">
        <v>786</v>
      </c>
      <c r="D218" s="9" t="s">
        <v>791</v>
      </c>
      <c r="G218" s="11" t="str">
        <f>VLOOKUP(A218,'[1]Broken internal links'!$A$5:$H$272,7,FALSE)</f>
        <v>IBS</v>
      </c>
      <c r="H218" s="11" t="str">
        <f>VLOOKUP(A218,'[1]Broken internal links'!$A$5:$H$272,8,FALSE)</f>
        <v>NO</v>
      </c>
    </row>
    <row r="219" spans="1:8" ht="30" customHeight="1" x14ac:dyDescent="0.25">
      <c r="A219" s="9" t="s">
        <v>113</v>
      </c>
      <c r="B219" s="11">
        <v>1</v>
      </c>
      <c r="C219" s="9" t="s">
        <v>786</v>
      </c>
      <c r="D219" s="9" t="s">
        <v>791</v>
      </c>
      <c r="G219" s="11" t="str">
        <f>VLOOKUP(A219,'[1]Broken internal links'!$A$5:$H$272,7,FALSE)</f>
        <v>IBS</v>
      </c>
      <c r="H219" s="11" t="str">
        <f>VLOOKUP(A219,'[1]Broken internal links'!$A$5:$H$272,8,FALSE)</f>
        <v>NO</v>
      </c>
    </row>
    <row r="220" spans="1:8" ht="30" customHeight="1" x14ac:dyDescent="0.25">
      <c r="A220" s="9" t="s">
        <v>116</v>
      </c>
      <c r="B220" s="11">
        <v>1</v>
      </c>
      <c r="C220" s="9" t="s">
        <v>786</v>
      </c>
      <c r="D220" s="9" t="s">
        <v>791</v>
      </c>
      <c r="G220" s="11" t="str">
        <f>VLOOKUP(A220,'[1]Broken internal links'!$A$5:$H$272,7,FALSE)</f>
        <v>IBS</v>
      </c>
      <c r="H220" s="11" t="str">
        <f>VLOOKUP(A220,'[1]Broken internal links'!$A$5:$H$272,8,FALSE)</f>
        <v>NO</v>
      </c>
    </row>
    <row r="221" spans="1:8" ht="30" customHeight="1" x14ac:dyDescent="0.25">
      <c r="A221" s="9" t="s">
        <v>492</v>
      </c>
      <c r="B221" s="11">
        <v>1</v>
      </c>
      <c r="C221" s="9" t="s">
        <v>786</v>
      </c>
      <c r="D221" s="9" t="s">
        <v>791</v>
      </c>
      <c r="G221" s="11" t="str">
        <f>VLOOKUP(A221,'[1]Broken internal links'!$A$5:$H$272,7,FALSE)</f>
        <v>IBS</v>
      </c>
      <c r="H221" s="11" t="str">
        <f>VLOOKUP(A221,'[1]Broken internal links'!$A$5:$H$272,8,FALSE)</f>
        <v>NO</v>
      </c>
    </row>
    <row r="222" spans="1:8" ht="30" customHeight="1" x14ac:dyDescent="0.25">
      <c r="A222" s="9" t="s">
        <v>821</v>
      </c>
      <c r="B222" s="11">
        <v>1</v>
      </c>
      <c r="C222" s="9" t="s">
        <v>786</v>
      </c>
      <c r="D222" s="9" t="s">
        <v>791</v>
      </c>
      <c r="G222" s="11" t="str">
        <f>VLOOKUP(A222,'[1]Broken internal links'!$A$5:$H$272,7,FALSE)</f>
        <v>IBS</v>
      </c>
      <c r="H222" s="11" t="str">
        <f>VLOOKUP(A222,'[1]Broken internal links'!$A$5:$H$272,8,FALSE)</f>
        <v>NO</v>
      </c>
    </row>
    <row r="223" spans="1:8" ht="30" customHeight="1" x14ac:dyDescent="0.25">
      <c r="A223" s="9" t="s">
        <v>745</v>
      </c>
      <c r="B223" s="11">
        <v>2</v>
      </c>
      <c r="C223" s="9" t="s">
        <v>822</v>
      </c>
      <c r="D223" s="9" t="s">
        <v>791</v>
      </c>
      <c r="G223" s="11" t="str">
        <f>VLOOKUP(A223,'[1]Broken internal links'!$A$5:$H$272,7,FALSE)</f>
        <v>IBS</v>
      </c>
      <c r="H223" s="11" t="str">
        <f>VLOOKUP(A223,'[1]Broken internal links'!$A$5:$H$272,8,FALSE)</f>
        <v>NO</v>
      </c>
    </row>
    <row r="224" spans="1:8" ht="30" customHeight="1" x14ac:dyDescent="0.25">
      <c r="A224" s="9" t="s">
        <v>747</v>
      </c>
      <c r="B224" s="11">
        <v>2</v>
      </c>
      <c r="C224" s="9" t="s">
        <v>822</v>
      </c>
      <c r="D224" s="9" t="s">
        <v>791</v>
      </c>
      <c r="G224" s="11" t="str">
        <f>VLOOKUP(A224,'[1]Broken internal links'!$A$5:$H$272,7,FALSE)</f>
        <v>IBS</v>
      </c>
      <c r="H224" s="11" t="str">
        <f>VLOOKUP(A224,'[1]Broken internal links'!$A$5:$H$272,8,FALSE)</f>
        <v>NO</v>
      </c>
    </row>
    <row r="225" spans="1:8" ht="30" customHeight="1" x14ac:dyDescent="0.25">
      <c r="A225" s="9" t="s">
        <v>532</v>
      </c>
      <c r="B225" s="11">
        <v>1</v>
      </c>
      <c r="C225" s="9" t="s">
        <v>786</v>
      </c>
      <c r="D225" s="9" t="s">
        <v>791</v>
      </c>
      <c r="G225" s="11" t="str">
        <f>VLOOKUP(A225,'[1]Broken internal links'!$A$5:$H$272,7,FALSE)</f>
        <v>IBS</v>
      </c>
      <c r="H225" s="11" t="str">
        <f>VLOOKUP(A225,'[1]Broken internal links'!$A$5:$H$272,8,FALSE)</f>
        <v>NO</v>
      </c>
    </row>
    <row r="226" spans="1:8" ht="30" customHeight="1" x14ac:dyDescent="0.25">
      <c r="A226" s="9" t="s">
        <v>494</v>
      </c>
      <c r="B226" s="11">
        <v>1</v>
      </c>
      <c r="C226" s="9" t="s">
        <v>786</v>
      </c>
      <c r="D226" s="9" t="s">
        <v>791</v>
      </c>
      <c r="G226" s="11" t="str">
        <f>VLOOKUP(A226,'[1]Broken internal links'!$A$5:$H$272,7,FALSE)</f>
        <v>IBS</v>
      </c>
      <c r="H226" s="11" t="str">
        <f>VLOOKUP(A226,'[1]Broken internal links'!$A$5:$H$272,8,FALSE)</f>
        <v>NO</v>
      </c>
    </row>
    <row r="227" spans="1:8" ht="30" customHeight="1" x14ac:dyDescent="0.25">
      <c r="A227" s="9" t="s">
        <v>823</v>
      </c>
      <c r="B227" s="11">
        <v>1</v>
      </c>
      <c r="C227" s="9" t="s">
        <v>786</v>
      </c>
      <c r="D227" s="9" t="s">
        <v>791</v>
      </c>
      <c r="G227" s="11" t="str">
        <f>VLOOKUP(A227,'[1]Broken internal links'!$A$5:$H$272,7,FALSE)</f>
        <v>IBS</v>
      </c>
      <c r="H227" s="11" t="str">
        <f>VLOOKUP(A227,'[1]Broken internal links'!$A$5:$H$272,8,FALSE)</f>
        <v>NO</v>
      </c>
    </row>
    <row r="228" spans="1:8" ht="30" customHeight="1" x14ac:dyDescent="0.25">
      <c r="A228" s="9" t="s">
        <v>503</v>
      </c>
      <c r="B228" s="11">
        <v>1</v>
      </c>
      <c r="C228" s="9" t="s">
        <v>786</v>
      </c>
      <c r="D228" s="9" t="s">
        <v>791</v>
      </c>
      <c r="G228" s="11" t="str">
        <f>VLOOKUP(A228,'[1]Broken internal links'!$A$5:$H$272,7,FALSE)</f>
        <v>IBS</v>
      </c>
      <c r="H228" s="11" t="str">
        <f>VLOOKUP(A228,'[1]Broken internal links'!$A$5:$H$272,8,FALSE)</f>
        <v>NO</v>
      </c>
    </row>
    <row r="229" spans="1:8" ht="30" customHeight="1" x14ac:dyDescent="0.25">
      <c r="A229" s="9" t="s">
        <v>508</v>
      </c>
      <c r="B229" s="11">
        <v>1</v>
      </c>
      <c r="C229" s="9" t="s">
        <v>786</v>
      </c>
      <c r="D229" s="9" t="s">
        <v>791</v>
      </c>
      <c r="G229" s="11" t="str">
        <f>VLOOKUP(A229,'[1]Broken internal links'!$A$5:$H$272,7,FALSE)</f>
        <v>IBS</v>
      </c>
      <c r="H229" s="11" t="str">
        <f>VLOOKUP(A229,'[1]Broken internal links'!$A$5:$H$272,8,FALSE)</f>
        <v>NO</v>
      </c>
    </row>
    <row r="230" spans="1:8" ht="30" customHeight="1" x14ac:dyDescent="0.25">
      <c r="A230" s="9" t="s">
        <v>118</v>
      </c>
      <c r="B230" s="11">
        <v>1</v>
      </c>
      <c r="C230" s="9" t="s">
        <v>786</v>
      </c>
      <c r="D230" s="9" t="s">
        <v>791</v>
      </c>
      <c r="G230" s="11" t="str">
        <f>VLOOKUP(A230,'[1]Broken internal links'!$A$5:$H$272,7,FALSE)</f>
        <v>IBS</v>
      </c>
      <c r="H230" s="11" t="str">
        <f>VLOOKUP(A230,'[1]Broken internal links'!$A$5:$H$272,8,FALSE)</f>
        <v>NO</v>
      </c>
    </row>
    <row r="231" spans="1:8" ht="30" customHeight="1" x14ac:dyDescent="0.25">
      <c r="A231" s="9" t="s">
        <v>783</v>
      </c>
      <c r="B231" s="11">
        <v>2</v>
      </c>
      <c r="C231" s="9" t="s">
        <v>814</v>
      </c>
      <c r="D231" s="9" t="s">
        <v>791</v>
      </c>
      <c r="G231" s="11" t="str">
        <f>VLOOKUP(A231,'[1]Broken internal links'!$A$5:$H$272,7,FALSE)</f>
        <v>IBS</v>
      </c>
      <c r="H231" s="11" t="str">
        <f>VLOOKUP(A231,'[1]Broken internal links'!$A$5:$H$272,8,FALSE)</f>
        <v>NO</v>
      </c>
    </row>
    <row r="232" spans="1:8" ht="30" customHeight="1" x14ac:dyDescent="0.25">
      <c r="A232" s="9" t="s">
        <v>507</v>
      </c>
      <c r="B232" s="11">
        <v>1</v>
      </c>
      <c r="C232" s="9" t="s">
        <v>786</v>
      </c>
      <c r="D232" s="9" t="s">
        <v>791</v>
      </c>
      <c r="G232" s="11" t="str">
        <f>VLOOKUP(A232,'[1]Broken internal links'!$A$5:$H$272,7,FALSE)</f>
        <v>IBS</v>
      </c>
      <c r="H232" s="11" t="str">
        <f>VLOOKUP(A232,'[1]Broken internal links'!$A$5:$H$272,8,FALSE)</f>
        <v>NO</v>
      </c>
    </row>
    <row r="233" spans="1:8" ht="30" customHeight="1" x14ac:dyDescent="0.25">
      <c r="A233" s="9" t="s">
        <v>748</v>
      </c>
      <c r="B233" s="11">
        <v>2</v>
      </c>
      <c r="C233" s="9" t="s">
        <v>824</v>
      </c>
      <c r="D233" s="9" t="s">
        <v>791</v>
      </c>
      <c r="G233" s="11" t="str">
        <f>VLOOKUP(A233,'[1]Broken internal links'!$A$5:$H$272,7,FALSE)</f>
        <v>IBS</v>
      </c>
      <c r="H233" s="11" t="str">
        <f>VLOOKUP(A233,'[1]Broken internal links'!$A$5:$H$272,8,FALSE)</f>
        <v>NO</v>
      </c>
    </row>
    <row r="234" spans="1:8" ht="30" customHeight="1" x14ac:dyDescent="0.25">
      <c r="A234" s="9" t="s">
        <v>537</v>
      </c>
      <c r="B234" s="11">
        <v>2</v>
      </c>
      <c r="C234" s="9" t="s">
        <v>825</v>
      </c>
      <c r="D234" s="9" t="s">
        <v>791</v>
      </c>
      <c r="G234" s="11" t="str">
        <f>VLOOKUP(A234,'[1]Broken internal links'!$A$5:$H$272,7,FALSE)</f>
        <v>IBS</v>
      </c>
      <c r="H234" s="11" t="str">
        <f>VLOOKUP(A234,'[1]Broken internal links'!$A$5:$H$272,8,FALSE)</f>
        <v>NO</v>
      </c>
    </row>
    <row r="235" spans="1:8" ht="30" customHeight="1" x14ac:dyDescent="0.25">
      <c r="A235" s="9" t="s">
        <v>42</v>
      </c>
      <c r="B235" s="11">
        <v>3</v>
      </c>
      <c r="C235" s="9" t="s">
        <v>826</v>
      </c>
      <c r="D235" s="9" t="s">
        <v>791</v>
      </c>
      <c r="G235" s="11" t="str">
        <f>VLOOKUP(A235,'[1]Broken internal links'!$A$5:$H$272,7,FALSE)</f>
        <v>IBS</v>
      </c>
      <c r="H235" s="11" t="str">
        <f>VLOOKUP(A235,'[1]Broken internal links'!$A$5:$H$272,8,FALSE)</f>
        <v>NO</v>
      </c>
    </row>
    <row r="236" spans="1:8" ht="30" customHeight="1" x14ac:dyDescent="0.25">
      <c r="A236" s="9" t="s">
        <v>547</v>
      </c>
      <c r="B236" s="11">
        <v>2</v>
      </c>
      <c r="C236" s="9" t="s">
        <v>813</v>
      </c>
      <c r="D236" s="9" t="s">
        <v>791</v>
      </c>
      <c r="G236" s="11" t="str">
        <f>VLOOKUP(A236,'[1]Broken internal links'!$A$5:$H$272,7,FALSE)</f>
        <v>IBS</v>
      </c>
      <c r="H236" s="11" t="str">
        <f>VLOOKUP(A236,'[1]Broken internal links'!$A$5:$H$272,8,FALSE)</f>
        <v>NO</v>
      </c>
    </row>
    <row r="237" spans="1:8" ht="30" customHeight="1" x14ac:dyDescent="0.25">
      <c r="A237" s="9" t="s">
        <v>827</v>
      </c>
      <c r="B237" s="11">
        <v>1</v>
      </c>
      <c r="C237" s="9" t="s">
        <v>786</v>
      </c>
      <c r="D237" s="9" t="s">
        <v>791</v>
      </c>
      <c r="G237" s="11" t="str">
        <f>VLOOKUP(A237,'[1]Broken internal links'!$A$5:$H$272,7,FALSE)</f>
        <v>IBS</v>
      </c>
      <c r="H237" s="11" t="str">
        <f>VLOOKUP(A237,'[1]Broken internal links'!$A$5:$H$272,8,FALSE)</f>
        <v>NO</v>
      </c>
    </row>
    <row r="238" spans="1:8" ht="30" customHeight="1" x14ac:dyDescent="0.25">
      <c r="A238" s="9" t="s">
        <v>495</v>
      </c>
      <c r="B238" s="11">
        <v>1</v>
      </c>
      <c r="C238" s="9" t="s">
        <v>786</v>
      </c>
      <c r="D238" s="9" t="s">
        <v>791</v>
      </c>
      <c r="G238" s="11" t="str">
        <f>VLOOKUP(A238,'[1]Broken internal links'!$A$5:$H$272,7,FALSE)</f>
        <v>IBS</v>
      </c>
      <c r="H238" s="11" t="str">
        <f>VLOOKUP(A238,'[1]Broken internal links'!$A$5:$H$272,8,FALSE)</f>
        <v>NO</v>
      </c>
    </row>
    <row r="239" spans="1:8" ht="30" customHeight="1" x14ac:dyDescent="0.25">
      <c r="A239" s="9" t="s">
        <v>256</v>
      </c>
      <c r="B239" s="11">
        <v>2</v>
      </c>
      <c r="C239" s="9" t="s">
        <v>814</v>
      </c>
      <c r="D239" s="9" t="s">
        <v>791</v>
      </c>
      <c r="G239" s="11" t="str">
        <f>VLOOKUP(A239,'[1]Broken internal links'!$A$5:$H$272,7,FALSE)</f>
        <v>IBS</v>
      </c>
      <c r="H239" s="11" t="str">
        <f>VLOOKUP(A239,'[1]Broken internal links'!$A$5:$H$272,8,FALSE)</f>
        <v>NO</v>
      </c>
    </row>
    <row r="240" spans="1:8" ht="30" customHeight="1" x14ac:dyDescent="0.25">
      <c r="A240" s="9" t="s">
        <v>828</v>
      </c>
      <c r="B240" s="11">
        <v>1</v>
      </c>
      <c r="C240" s="9" t="s">
        <v>786</v>
      </c>
      <c r="D240" s="9" t="s">
        <v>791</v>
      </c>
      <c r="G240" s="11" t="str">
        <f>VLOOKUP(A240,'[1]Broken internal links'!$A$5:$H$272,7,FALSE)</f>
        <v>IBS</v>
      </c>
      <c r="H240" s="11" t="str">
        <f>VLOOKUP(A240,'[1]Broken internal links'!$A$5:$H$272,8,FALSE)</f>
        <v>NO</v>
      </c>
    </row>
    <row r="241" spans="1:8" ht="30" customHeight="1" x14ac:dyDescent="0.25">
      <c r="A241" s="9" t="s">
        <v>72</v>
      </c>
      <c r="B241" s="11">
        <v>1</v>
      </c>
      <c r="C241" s="9" t="s">
        <v>786</v>
      </c>
      <c r="D241" s="9" t="s">
        <v>791</v>
      </c>
      <c r="G241" s="11" t="str">
        <f>VLOOKUP(A241,'[1]Broken internal links'!$A$5:$H$272,7,FALSE)</f>
        <v>IBS</v>
      </c>
      <c r="H241" s="11" t="str">
        <f>VLOOKUP(A241,'[1]Broken internal links'!$A$5:$H$272,8,FALSE)</f>
        <v>NO</v>
      </c>
    </row>
    <row r="242" spans="1:8" ht="45" x14ac:dyDescent="0.25">
      <c r="A242" s="9" t="s">
        <v>74</v>
      </c>
      <c r="B242" s="11">
        <v>2</v>
      </c>
      <c r="C242" s="9" t="s">
        <v>820</v>
      </c>
      <c r="D242" s="9" t="s">
        <v>791</v>
      </c>
      <c r="G242" s="11" t="str">
        <f>VLOOKUP(A242,'[1]Broken internal links'!$A$5:$H$272,7,FALSE)</f>
        <v>IBS</v>
      </c>
      <c r="H242" s="11" t="str">
        <f>VLOOKUP(A242,'[1]Broken internal links'!$A$5:$H$272,8,FALSE)</f>
        <v>NO</v>
      </c>
    </row>
    <row r="243" spans="1:8" ht="30" customHeight="1" x14ac:dyDescent="0.25">
      <c r="A243" s="9" t="s">
        <v>76</v>
      </c>
      <c r="B243" s="11">
        <v>1</v>
      </c>
      <c r="C243" s="9" t="s">
        <v>786</v>
      </c>
      <c r="D243" s="9" t="s">
        <v>791</v>
      </c>
      <c r="G243" s="11" t="str">
        <f>VLOOKUP(A243,'[1]Broken internal links'!$A$5:$H$272,7,FALSE)</f>
        <v>IBS</v>
      </c>
      <c r="H243" s="11" t="str">
        <f>VLOOKUP(A243,'[1]Broken internal links'!$A$5:$H$272,8,FALSE)</f>
        <v>NO</v>
      </c>
    </row>
    <row r="244" spans="1:8" ht="30" customHeight="1" x14ac:dyDescent="0.25">
      <c r="A244" s="9" t="s">
        <v>751</v>
      </c>
      <c r="B244" s="11">
        <v>2</v>
      </c>
      <c r="C244" s="9" t="s">
        <v>813</v>
      </c>
      <c r="D244" s="9" t="s">
        <v>791</v>
      </c>
      <c r="G244" s="11" t="str">
        <f>VLOOKUP(A244,'[1]Broken internal links'!$A$5:$H$272,7,FALSE)</f>
        <v>IBS</v>
      </c>
      <c r="H244" s="11" t="str">
        <f>VLOOKUP(A244,'[1]Broken internal links'!$A$5:$H$272,8,FALSE)</f>
        <v>NO</v>
      </c>
    </row>
    <row r="245" spans="1:8" ht="30" customHeight="1" x14ac:dyDescent="0.25">
      <c r="A245" s="9" t="s">
        <v>80</v>
      </c>
      <c r="B245" s="11">
        <v>1</v>
      </c>
      <c r="C245" s="9" t="s">
        <v>786</v>
      </c>
      <c r="D245" s="9" t="s">
        <v>791</v>
      </c>
      <c r="G245" s="11" t="str">
        <f>VLOOKUP(A245,'[1]Broken internal links'!$A$5:$H$272,7,FALSE)</f>
        <v>IBS</v>
      </c>
      <c r="H245" s="11" t="str">
        <f>VLOOKUP(A245,'[1]Broken internal links'!$A$5:$H$272,8,FALSE)</f>
        <v>NO</v>
      </c>
    </row>
    <row r="246" spans="1:8" ht="30" customHeight="1" x14ac:dyDescent="0.25">
      <c r="A246" s="9" t="s">
        <v>505</v>
      </c>
      <c r="B246" s="11">
        <v>1</v>
      </c>
      <c r="C246" s="9" t="s">
        <v>786</v>
      </c>
      <c r="D246" s="9" t="s">
        <v>791</v>
      </c>
      <c r="G246" s="11" t="str">
        <f>VLOOKUP(A246,'[1]Broken internal links'!$A$5:$H$272,7,FALSE)</f>
        <v>IBS</v>
      </c>
      <c r="H246" s="11" t="str">
        <f>VLOOKUP(A246,'[1]Broken internal links'!$A$5:$H$272,8,FALSE)</f>
        <v>NO</v>
      </c>
    </row>
    <row r="247" spans="1:8" ht="30" customHeight="1" x14ac:dyDescent="0.25">
      <c r="A247" s="9" t="s">
        <v>491</v>
      </c>
      <c r="B247" s="11">
        <v>1</v>
      </c>
      <c r="C247" s="9" t="s">
        <v>786</v>
      </c>
      <c r="D247" s="9" t="s">
        <v>791</v>
      </c>
      <c r="G247" s="11" t="str">
        <f>VLOOKUP(A247,'[1]Broken internal links'!$A$5:$H$272,7,FALSE)</f>
        <v>IBS</v>
      </c>
      <c r="H247" s="11" t="str">
        <f>VLOOKUP(A247,'[1]Broken internal links'!$A$5:$H$272,8,FALSE)</f>
        <v>NO</v>
      </c>
    </row>
    <row r="248" spans="1:8" ht="30" customHeight="1" x14ac:dyDescent="0.25">
      <c r="A248" s="9" t="s">
        <v>498</v>
      </c>
      <c r="B248" s="11">
        <v>1</v>
      </c>
      <c r="C248" s="9" t="s">
        <v>786</v>
      </c>
      <c r="D248" s="9" t="s">
        <v>791</v>
      </c>
      <c r="G248" s="11" t="str">
        <f>VLOOKUP(A248,'[1]Broken internal links'!$A$5:$H$272,7,FALSE)</f>
        <v>IBS</v>
      </c>
      <c r="H248" s="11" t="str">
        <f>VLOOKUP(A248,'[1]Broken internal links'!$A$5:$H$272,8,FALSE)</f>
        <v>NO</v>
      </c>
    </row>
    <row r="249" spans="1:8" ht="30" customHeight="1" x14ac:dyDescent="0.25">
      <c r="A249" s="9" t="s">
        <v>499</v>
      </c>
      <c r="B249" s="11">
        <v>2</v>
      </c>
      <c r="C249" s="9" t="s">
        <v>814</v>
      </c>
      <c r="D249" s="9" t="s">
        <v>791</v>
      </c>
      <c r="G249" s="11" t="str">
        <f>VLOOKUP(A249,'[1]Broken internal links'!$A$5:$H$272,7,FALSE)</f>
        <v>IBS</v>
      </c>
      <c r="H249" s="11" t="str">
        <f>VLOOKUP(A249,'[1]Broken internal links'!$A$5:$H$272,8,FALSE)</f>
        <v>NO</v>
      </c>
    </row>
    <row r="250" spans="1:8" ht="30" customHeight="1" x14ac:dyDescent="0.25">
      <c r="A250" s="9" t="s">
        <v>82</v>
      </c>
      <c r="B250" s="11">
        <v>1</v>
      </c>
      <c r="C250" s="9" t="s">
        <v>786</v>
      </c>
      <c r="D250" s="9" t="s">
        <v>791</v>
      </c>
      <c r="G250" s="11" t="str">
        <f>VLOOKUP(A250,'[1]Broken internal links'!$A$5:$H$272,7,FALSE)</f>
        <v>IBS</v>
      </c>
      <c r="H250" s="11" t="str">
        <f>VLOOKUP(A250,'[1]Broken internal links'!$A$5:$H$272,8,FALSE)</f>
        <v>NO</v>
      </c>
    </row>
    <row r="251" spans="1:8" ht="30" customHeight="1" x14ac:dyDescent="0.25">
      <c r="A251" s="9" t="s">
        <v>134</v>
      </c>
      <c r="B251" s="11">
        <v>4</v>
      </c>
      <c r="C251" s="9" t="s">
        <v>829</v>
      </c>
      <c r="D251" s="9" t="s">
        <v>791</v>
      </c>
      <c r="G251" s="11" t="str">
        <f>VLOOKUP(A251,'[1]Broken internal links'!$A$5:$H$272,7,FALSE)</f>
        <v>IBS</v>
      </c>
      <c r="H251" s="11" t="str">
        <f>VLOOKUP(A251,'[1]Broken internal links'!$A$5:$H$272,8,FALSE)</f>
        <v>NO</v>
      </c>
    </row>
    <row r="252" spans="1:8" ht="30" customHeight="1" x14ac:dyDescent="0.25">
      <c r="A252" s="9" t="s">
        <v>140</v>
      </c>
      <c r="B252" s="11">
        <v>1</v>
      </c>
      <c r="C252" s="9" t="s">
        <v>786</v>
      </c>
      <c r="D252" s="9" t="s">
        <v>791</v>
      </c>
      <c r="G252" s="11" t="str">
        <f>VLOOKUP(A252,'[1]Broken internal links'!$A$5:$H$272,7,FALSE)</f>
        <v>IBS</v>
      </c>
      <c r="H252" s="11" t="str">
        <f>VLOOKUP(A252,'[1]Broken internal links'!$A$5:$H$272,8,FALSE)</f>
        <v>NO</v>
      </c>
    </row>
    <row r="253" spans="1:8" ht="30" customHeight="1" x14ac:dyDescent="0.25">
      <c r="A253" s="9" t="s">
        <v>261</v>
      </c>
      <c r="B253" s="11">
        <v>1</v>
      </c>
      <c r="C253" s="9" t="s">
        <v>786</v>
      </c>
      <c r="D253" s="9" t="s">
        <v>791</v>
      </c>
      <c r="G253" s="11" t="str">
        <f>VLOOKUP(A253,'[1]Broken internal links'!$A$5:$H$272,7,FALSE)</f>
        <v>IBS</v>
      </c>
      <c r="H253" s="11" t="str">
        <f>VLOOKUP(A253,'[1]Broken internal links'!$A$5:$H$272,8,FALSE)</f>
        <v>NO</v>
      </c>
    </row>
    <row r="254" spans="1:8" ht="30" customHeight="1" x14ac:dyDescent="0.25">
      <c r="A254" s="9" t="s">
        <v>54</v>
      </c>
      <c r="B254" s="11">
        <v>1</v>
      </c>
      <c r="C254" s="9" t="s">
        <v>786</v>
      </c>
      <c r="D254" s="9" t="s">
        <v>791</v>
      </c>
      <c r="G254" s="11" t="str">
        <f>VLOOKUP(A254,'[1]Broken internal links'!$A$5:$H$272,7,FALSE)</f>
        <v>IBS</v>
      </c>
      <c r="H254" s="11" t="str">
        <f>VLOOKUP(A254,'[1]Broken internal links'!$A$5:$H$272,8,FALSE)</f>
        <v>NO</v>
      </c>
    </row>
    <row r="255" spans="1:8" ht="30" customHeight="1" x14ac:dyDescent="0.25">
      <c r="A255" s="9" t="s">
        <v>78</v>
      </c>
      <c r="B255" s="11">
        <v>1</v>
      </c>
      <c r="C255" s="9" t="s">
        <v>786</v>
      </c>
      <c r="D255" s="9" t="s">
        <v>791</v>
      </c>
      <c r="G255" s="11" t="str">
        <f>VLOOKUP(A255,'[1]Broken internal links'!$A$5:$H$272,7,FALSE)</f>
        <v>IBS</v>
      </c>
      <c r="H255" s="11" t="str">
        <f>VLOOKUP(A255,'[1]Broken internal links'!$A$5:$H$272,8,FALSE)</f>
        <v>NO</v>
      </c>
    </row>
    <row r="256" spans="1:8" ht="30" customHeight="1" x14ac:dyDescent="0.25">
      <c r="A256" s="9" t="s">
        <v>830</v>
      </c>
      <c r="B256" s="11">
        <v>1</v>
      </c>
      <c r="C256" s="9" t="s">
        <v>786</v>
      </c>
      <c r="D256" s="9" t="s">
        <v>791</v>
      </c>
      <c r="G256" s="11" t="str">
        <f>VLOOKUP(A256,'[1]Broken internal links'!$A$5:$H$272,7,FALSE)</f>
        <v>IBS</v>
      </c>
      <c r="H256" s="11" t="str">
        <f>VLOOKUP(A256,'[1]Broken internal links'!$A$5:$H$272,8,FALSE)</f>
        <v>NO</v>
      </c>
    </row>
    <row r="257" spans="1:8" ht="30" customHeight="1" x14ac:dyDescent="0.25">
      <c r="A257" s="9" t="s">
        <v>831</v>
      </c>
      <c r="B257" s="11">
        <v>1</v>
      </c>
      <c r="C257" s="9" t="s">
        <v>786</v>
      </c>
      <c r="D257" s="9" t="s">
        <v>791</v>
      </c>
      <c r="G257" s="11" t="str">
        <f>VLOOKUP(A257,'[1]Broken internal links'!$A$5:$H$272,7,FALSE)</f>
        <v>IBS</v>
      </c>
      <c r="H257" s="11" t="str">
        <f>VLOOKUP(A257,'[1]Broken internal links'!$A$5:$H$272,8,FALSE)</f>
        <v>NO</v>
      </c>
    </row>
    <row r="258" spans="1:8" ht="30" customHeight="1" x14ac:dyDescent="0.25">
      <c r="A258" s="9" t="s">
        <v>100</v>
      </c>
      <c r="B258" s="11">
        <v>1</v>
      </c>
      <c r="C258" s="9" t="s">
        <v>786</v>
      </c>
      <c r="D258" s="9" t="s">
        <v>791</v>
      </c>
      <c r="G258" s="11" t="str">
        <f>VLOOKUP(A258,'[1]Broken internal links'!$A$5:$H$272,7,FALSE)</f>
        <v>IBS</v>
      </c>
      <c r="H258" s="11" t="str">
        <f>VLOOKUP(A258,'[1]Broken internal links'!$A$5:$H$272,8,FALSE)</f>
        <v>NO</v>
      </c>
    </row>
    <row r="259" spans="1:8" ht="30" customHeight="1" x14ac:dyDescent="0.25">
      <c r="A259" s="9" t="s">
        <v>832</v>
      </c>
      <c r="B259" s="11">
        <v>1</v>
      </c>
      <c r="C259" s="9" t="s">
        <v>786</v>
      </c>
      <c r="D259" s="9" t="s">
        <v>791</v>
      </c>
      <c r="G259" s="11" t="str">
        <f>VLOOKUP(A259,'[1]Broken internal links'!$A$5:$H$272,7,FALSE)</f>
        <v>IBS</v>
      </c>
      <c r="H259" s="11" t="str">
        <f>VLOOKUP(A259,'[1]Broken internal links'!$A$5:$H$272,8,FALSE)</f>
        <v>NO</v>
      </c>
    </row>
    <row r="260" spans="1:8" ht="45" x14ac:dyDescent="0.25">
      <c r="A260" s="9" t="s">
        <v>145</v>
      </c>
      <c r="B260" s="11">
        <v>2</v>
      </c>
      <c r="C260" s="9" t="s">
        <v>833</v>
      </c>
      <c r="D260" s="9" t="s">
        <v>791</v>
      </c>
      <c r="G260" s="11" t="str">
        <f>VLOOKUP(A260,'[1]Broken internal links'!$A$5:$H$272,7,FALSE)</f>
        <v>IBS</v>
      </c>
      <c r="H260" s="11" t="str">
        <f>VLOOKUP(A260,'[1]Broken internal links'!$A$5:$H$272,8,FALSE)</f>
        <v>NO</v>
      </c>
    </row>
    <row r="261" spans="1:8" ht="30" customHeight="1" x14ac:dyDescent="0.25">
      <c r="A261" s="9" t="s">
        <v>106</v>
      </c>
      <c r="B261" s="11">
        <v>1</v>
      </c>
      <c r="C261" s="9" t="s">
        <v>786</v>
      </c>
      <c r="D261" s="9" t="s">
        <v>791</v>
      </c>
      <c r="G261" s="11" t="str">
        <f>VLOOKUP(A261,'[1]Broken internal links'!$A$5:$H$272,7,FALSE)</f>
        <v>IBS</v>
      </c>
      <c r="H261" s="11" t="str">
        <f>VLOOKUP(A261,'[1]Broken internal links'!$A$5:$H$272,8,FALSE)</f>
        <v>NO</v>
      </c>
    </row>
    <row r="262" spans="1:8" ht="30" customHeight="1" x14ac:dyDescent="0.25">
      <c r="A262" s="9" t="s">
        <v>111</v>
      </c>
      <c r="B262" s="11">
        <v>1</v>
      </c>
      <c r="C262" s="9" t="s">
        <v>786</v>
      </c>
      <c r="D262" s="9" t="s">
        <v>791</v>
      </c>
      <c r="G262" s="11" t="str">
        <f>VLOOKUP(A262,'[1]Broken internal links'!$A$5:$H$272,7,FALSE)</f>
        <v>IBS</v>
      </c>
      <c r="H262" s="11" t="str">
        <f>VLOOKUP(A262,'[1]Broken internal links'!$A$5:$H$272,8,FALSE)</f>
        <v>NO</v>
      </c>
    </row>
    <row r="263" spans="1:8" ht="30" customHeight="1" x14ac:dyDescent="0.25">
      <c r="A263" s="9" t="s">
        <v>98</v>
      </c>
      <c r="B263" s="11">
        <v>2</v>
      </c>
      <c r="C263" s="9" t="s">
        <v>833</v>
      </c>
      <c r="D263" s="9" t="s">
        <v>791</v>
      </c>
      <c r="G263" s="11" t="str">
        <f>VLOOKUP(A263,'[1]Broken internal links'!$A$5:$H$272,7,FALSE)</f>
        <v>IBS</v>
      </c>
      <c r="H263" s="11" t="str">
        <f>VLOOKUP(A263,'[1]Broken internal links'!$A$5:$H$272,8,FALSE)</f>
        <v>NO</v>
      </c>
    </row>
    <row r="264" spans="1:8" ht="30" customHeight="1" x14ac:dyDescent="0.25">
      <c r="A264" s="9" t="s">
        <v>163</v>
      </c>
      <c r="B264" s="11">
        <v>1</v>
      </c>
      <c r="C264" s="9" t="s">
        <v>786</v>
      </c>
      <c r="D264" s="9" t="s">
        <v>791</v>
      </c>
      <c r="G264" s="11" t="str">
        <f>VLOOKUP(A264,'[1]Broken internal links'!$A$5:$H$272,7,FALSE)</f>
        <v>IBS</v>
      </c>
      <c r="H264" s="11" t="str">
        <f>VLOOKUP(A264,'[1]Broken internal links'!$A$5:$H$272,8,FALSE)</f>
        <v>NO</v>
      </c>
    </row>
    <row r="265" spans="1:8" ht="30" customHeight="1" x14ac:dyDescent="0.25">
      <c r="A265" s="9" t="s">
        <v>168</v>
      </c>
      <c r="B265" s="11">
        <v>1</v>
      </c>
      <c r="C265" s="9" t="s">
        <v>786</v>
      </c>
      <c r="D265" s="9" t="s">
        <v>791</v>
      </c>
      <c r="G265" s="11" t="str">
        <f>VLOOKUP(A265,'[1]Broken internal links'!$A$5:$H$272,7,FALSE)</f>
        <v>IBS</v>
      </c>
      <c r="H265" s="11" t="str">
        <f>VLOOKUP(A265,'[1]Broken internal links'!$A$5:$H$272,8,FALSE)</f>
        <v>NO</v>
      </c>
    </row>
    <row r="266" spans="1:8" ht="30" customHeight="1" x14ac:dyDescent="0.25">
      <c r="A266" s="9" t="s">
        <v>834</v>
      </c>
      <c r="B266" s="11">
        <v>1</v>
      </c>
      <c r="C266" s="9" t="s">
        <v>786</v>
      </c>
      <c r="D266" s="9" t="s">
        <v>791</v>
      </c>
      <c r="G266" s="11" t="str">
        <f>VLOOKUP(A266,'[1]Broken internal links'!$A$5:$H$272,7,FALSE)</f>
        <v>IBS</v>
      </c>
      <c r="H266" s="11" t="str">
        <f>VLOOKUP(A266,'[1]Broken internal links'!$A$5:$H$272,8,FALSE)</f>
        <v>NO</v>
      </c>
    </row>
    <row r="267" spans="1:8" ht="30" customHeight="1" x14ac:dyDescent="0.25">
      <c r="A267" s="9" t="s">
        <v>122</v>
      </c>
      <c r="B267" s="11">
        <v>1</v>
      </c>
      <c r="C267" s="9" t="s">
        <v>786</v>
      </c>
      <c r="D267" s="9" t="s">
        <v>791</v>
      </c>
      <c r="G267" s="11" t="str">
        <f>VLOOKUP(A267,'[1]Broken internal links'!$A$5:$H$272,7,FALSE)</f>
        <v>IBS</v>
      </c>
      <c r="H267" s="11" t="str">
        <f>VLOOKUP(A267,'[1]Broken internal links'!$A$5:$H$272,8,FALSE)</f>
        <v>NO</v>
      </c>
    </row>
    <row r="268" spans="1:8" ht="30" customHeight="1" x14ac:dyDescent="0.25">
      <c r="A268" s="9" t="s">
        <v>84</v>
      </c>
      <c r="B268" s="11">
        <v>1</v>
      </c>
      <c r="C268" s="9" t="s">
        <v>786</v>
      </c>
      <c r="D268" s="9" t="s">
        <v>791</v>
      </c>
      <c r="G268" s="11" t="str">
        <f>VLOOKUP(A268,'[1]Broken internal links'!$A$5:$H$272,7,FALSE)</f>
        <v>IBS</v>
      </c>
      <c r="H268" s="11" t="str">
        <f>VLOOKUP(A268,'[1]Broken internal links'!$A$5:$H$272,8,FALSE)</f>
        <v>NO</v>
      </c>
    </row>
    <row r="269" spans="1:8" ht="30" customHeight="1" x14ac:dyDescent="0.25">
      <c r="A269" s="9" t="s">
        <v>88</v>
      </c>
      <c r="B269" s="11">
        <v>1</v>
      </c>
      <c r="C269" s="9" t="s">
        <v>786</v>
      </c>
      <c r="D269" s="9" t="s">
        <v>791</v>
      </c>
      <c r="G269" s="11" t="str">
        <f>VLOOKUP(A269,'[1]Broken internal links'!$A$5:$H$272,7,FALSE)</f>
        <v>IBS</v>
      </c>
      <c r="H269" s="11" t="str">
        <f>VLOOKUP(A269,'[1]Broken internal links'!$A$5:$H$272,8,FALSE)</f>
        <v>NO</v>
      </c>
    </row>
    <row r="270" spans="1:8" ht="30" customHeight="1" x14ac:dyDescent="0.25">
      <c r="A270" s="9" t="s">
        <v>834</v>
      </c>
      <c r="B270" s="11">
        <v>1</v>
      </c>
      <c r="C270" s="9" t="s">
        <v>835</v>
      </c>
      <c r="D270" s="9" t="s">
        <v>791</v>
      </c>
      <c r="G270" s="11" t="str">
        <f>VLOOKUP(A270,'[1]Broken internal links'!$A$5:$H$272,7,FALSE)</f>
        <v>IBS</v>
      </c>
      <c r="H270" s="11" t="str">
        <f>VLOOKUP(A270,'[1]Broken internal links'!$A$5:$H$272,8,FALSE)</f>
        <v>NO</v>
      </c>
    </row>
    <row r="271" spans="1:8" ht="30" customHeight="1" x14ac:dyDescent="0.25">
      <c r="A271" s="16" t="s">
        <v>784</v>
      </c>
      <c r="B271" s="11">
        <v>1</v>
      </c>
      <c r="C271" s="9" t="s">
        <v>835</v>
      </c>
      <c r="D271" s="9" t="s">
        <v>791</v>
      </c>
      <c r="G271" s="11" t="e">
        <f>VLOOKUP(A271,'[1]Broken internal links'!$A$5:$H$272,7,FALSE)</f>
        <v>#N/A</v>
      </c>
      <c r="H271" s="11" t="e">
        <f>VLOOKUP(A271,'[1]Broken internal links'!$A$5:$H$272,8,FALSE)</f>
        <v>#N/A</v>
      </c>
    </row>
    <row r="272" spans="1:8" ht="30" customHeight="1" x14ac:dyDescent="0.25">
      <c r="A272" s="9" t="s">
        <v>122</v>
      </c>
      <c r="B272" s="11">
        <v>1</v>
      </c>
      <c r="C272" s="9" t="s">
        <v>835</v>
      </c>
      <c r="D272" s="9" t="s">
        <v>791</v>
      </c>
      <c r="G272" s="11" t="str">
        <f>VLOOKUP(A272,'[1]Broken internal links'!$A$5:$H$272,7,FALSE)</f>
        <v>IBS</v>
      </c>
      <c r="H272" s="11" t="str">
        <f>VLOOKUP(A272,'[1]Broken internal links'!$A$5:$H$272,8,FALSE)</f>
        <v>NO</v>
      </c>
    </row>
    <row r="273" spans="1:8" ht="30" customHeight="1" x14ac:dyDescent="0.25">
      <c r="A273" s="9" t="s">
        <v>84</v>
      </c>
      <c r="B273" s="11">
        <v>1</v>
      </c>
      <c r="C273" s="9" t="s">
        <v>835</v>
      </c>
      <c r="D273" s="9" t="s">
        <v>791</v>
      </c>
      <c r="G273" s="11" t="str">
        <f>VLOOKUP(A273,'[1]Broken internal links'!$A$5:$H$272,7,FALSE)</f>
        <v>IBS</v>
      </c>
      <c r="H273" s="11" t="str">
        <f>VLOOKUP(A273,'[1]Broken internal links'!$A$5:$H$272,8,FALSE)</f>
        <v>NO</v>
      </c>
    </row>
    <row r="274" spans="1:8" ht="30" customHeight="1" x14ac:dyDescent="0.25">
      <c r="A274" s="9" t="s">
        <v>88</v>
      </c>
      <c r="B274" s="11">
        <v>1</v>
      </c>
      <c r="C274" s="9" t="s">
        <v>835</v>
      </c>
      <c r="D274" s="9" t="s">
        <v>791</v>
      </c>
      <c r="G274" s="11" t="str">
        <f>VLOOKUP(A274,'[1]Broken internal links'!$A$5:$H$272,7,FALSE)</f>
        <v>IBS</v>
      </c>
      <c r="H274" s="11" t="str">
        <f>VLOOKUP(A274,'[1]Broken internal links'!$A$5:$H$272,8,FALSE)</f>
        <v>NO</v>
      </c>
    </row>
  </sheetData>
  <autoFilter ref="A1:H274" xr:uid="{6573121B-98D2-4DE9-AB95-127D7E76695B}"/>
  <hyperlinks>
    <hyperlink ref="A271" r:id="rId1" xr:uid="{EE79F043-31AB-428E-A96E-14AC775EF9A5}"/>
  </hyperlinks>
  <pageMargins left="0.511811024" right="0.511811024" top="0.78740157499999996" bottom="0.78740157499999996" header="0.31496062000000002" footer="0.31496062000000002"/>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B70C4-A165-4072-B66B-4635C4BDD8B7}">
  <dimension ref="A1:B45"/>
  <sheetViews>
    <sheetView topLeftCell="A37" zoomScale="80" zoomScaleNormal="80" workbookViewId="0">
      <selection activeCell="B44" sqref="B44"/>
    </sheetView>
  </sheetViews>
  <sheetFormatPr defaultColWidth="9.140625" defaultRowHeight="30" customHeight="1" x14ac:dyDescent="0.25"/>
  <cols>
    <col min="1" max="2" width="65.7109375" style="9" customWidth="1"/>
    <col min="3" max="16384" width="9.140625" style="9"/>
  </cols>
  <sheetData>
    <row r="1" spans="1:2" ht="30" customHeight="1" x14ac:dyDescent="0.25">
      <c r="A1" s="15" t="s">
        <v>34</v>
      </c>
      <c r="B1" s="15" t="s">
        <v>36</v>
      </c>
    </row>
    <row r="2" spans="1:2" ht="30" customHeight="1" x14ac:dyDescent="0.25">
      <c r="A2" s="9" t="s">
        <v>42</v>
      </c>
      <c r="B2" s="9" t="s">
        <v>43</v>
      </c>
    </row>
    <row r="3" spans="1:2" ht="30" customHeight="1" x14ac:dyDescent="0.25">
      <c r="A3" s="9" t="s">
        <v>44</v>
      </c>
      <c r="B3" s="9" t="s">
        <v>45</v>
      </c>
    </row>
    <row r="4" spans="1:2" ht="30" customHeight="1" x14ac:dyDescent="0.25">
      <c r="A4" s="9" t="s">
        <v>46</v>
      </c>
      <c r="B4" s="9" t="s">
        <v>47</v>
      </c>
    </row>
    <row r="5" spans="1:2" ht="30" customHeight="1" x14ac:dyDescent="0.25">
      <c r="A5" s="9" t="s">
        <v>48</v>
      </c>
      <c r="B5" s="9" t="s">
        <v>49</v>
      </c>
    </row>
    <row r="6" spans="1:2" ht="30" customHeight="1" x14ac:dyDescent="0.25">
      <c r="A6" s="16" t="s">
        <v>50</v>
      </c>
      <c r="B6" s="9" t="s">
        <v>51</v>
      </c>
    </row>
    <row r="7" spans="1:2" ht="30" customHeight="1" x14ac:dyDescent="0.25">
      <c r="A7" s="9" t="s">
        <v>52</v>
      </c>
      <c r="B7" s="9" t="s">
        <v>53</v>
      </c>
    </row>
    <row r="8" spans="1:2" ht="30" customHeight="1" x14ac:dyDescent="0.25">
      <c r="A8" s="9" t="s">
        <v>54</v>
      </c>
      <c r="B8" s="9" t="s">
        <v>55</v>
      </c>
    </row>
    <row r="9" spans="1:2" ht="30" customHeight="1" x14ac:dyDescent="0.25">
      <c r="A9" s="9" t="s">
        <v>56</v>
      </c>
      <c r="B9" s="9" t="s">
        <v>57</v>
      </c>
    </row>
    <row r="10" spans="1:2" ht="30" customHeight="1" x14ac:dyDescent="0.25">
      <c r="A10" s="9" t="s">
        <v>58</v>
      </c>
      <c r="B10" s="9" t="s">
        <v>59</v>
      </c>
    </row>
    <row r="11" spans="1:2" ht="30" customHeight="1" x14ac:dyDescent="0.25">
      <c r="A11" s="16" t="s">
        <v>60</v>
      </c>
      <c r="B11" s="9" t="s">
        <v>61</v>
      </c>
    </row>
    <row r="12" spans="1:2" ht="30" customHeight="1" x14ac:dyDescent="0.25">
      <c r="A12" s="9" t="s">
        <v>62</v>
      </c>
      <c r="B12" s="9" t="s">
        <v>63</v>
      </c>
    </row>
    <row r="13" spans="1:2" ht="30" customHeight="1" x14ac:dyDescent="0.25">
      <c r="A13" s="9" t="s">
        <v>64</v>
      </c>
      <c r="B13" s="9" t="s">
        <v>65</v>
      </c>
    </row>
    <row r="14" spans="1:2" ht="30" customHeight="1" x14ac:dyDescent="0.25">
      <c r="A14" s="16" t="s">
        <v>66</v>
      </c>
      <c r="B14" s="9" t="s">
        <v>67</v>
      </c>
    </row>
    <row r="15" spans="1:2" ht="30" customHeight="1" x14ac:dyDescent="0.25">
      <c r="A15" s="16" t="s">
        <v>68</v>
      </c>
      <c r="B15" s="9" t="s">
        <v>69</v>
      </c>
    </row>
    <row r="16" spans="1:2" ht="30" customHeight="1" x14ac:dyDescent="0.25">
      <c r="A16" s="9" t="s">
        <v>70</v>
      </c>
      <c r="B16" s="9" t="s">
        <v>71</v>
      </c>
    </row>
    <row r="17" spans="1:2" ht="30" customHeight="1" x14ac:dyDescent="0.25">
      <c r="A17" s="9" t="s">
        <v>72</v>
      </c>
      <c r="B17" s="9" t="s">
        <v>73</v>
      </c>
    </row>
    <row r="18" spans="1:2" ht="30" customHeight="1" x14ac:dyDescent="0.25">
      <c r="A18" s="9" t="s">
        <v>74</v>
      </c>
      <c r="B18" s="9" t="s">
        <v>75</v>
      </c>
    </row>
    <row r="19" spans="1:2" ht="30" customHeight="1" x14ac:dyDescent="0.25">
      <c r="A19" s="9" t="s">
        <v>76</v>
      </c>
      <c r="B19" s="9" t="s">
        <v>77</v>
      </c>
    </row>
    <row r="20" spans="1:2" ht="30" customHeight="1" x14ac:dyDescent="0.25">
      <c r="A20" s="9" t="s">
        <v>78</v>
      </c>
      <c r="B20" s="9" t="s">
        <v>79</v>
      </c>
    </row>
    <row r="21" spans="1:2" ht="30" customHeight="1" x14ac:dyDescent="0.25">
      <c r="A21" s="9" t="s">
        <v>80</v>
      </c>
      <c r="B21" s="9" t="s">
        <v>81</v>
      </c>
    </row>
    <row r="22" spans="1:2" ht="30" customHeight="1" x14ac:dyDescent="0.25">
      <c r="A22" s="9" t="s">
        <v>82</v>
      </c>
      <c r="B22" s="9" t="s">
        <v>83</v>
      </c>
    </row>
    <row r="23" spans="1:2" x14ac:dyDescent="0.25">
      <c r="A23" s="9" t="s">
        <v>84</v>
      </c>
      <c r="B23" s="17" t="s">
        <v>85</v>
      </c>
    </row>
    <row r="24" spans="1:2" ht="30" customHeight="1" x14ac:dyDescent="0.25">
      <c r="A24" s="16" t="s">
        <v>88</v>
      </c>
      <c r="B24" s="17" t="s">
        <v>89</v>
      </c>
    </row>
    <row r="25" spans="1:2" ht="30" customHeight="1" x14ac:dyDescent="0.25">
      <c r="A25" s="16" t="s">
        <v>90</v>
      </c>
      <c r="B25" s="17" t="s">
        <v>91</v>
      </c>
    </row>
    <row r="26" spans="1:2" ht="30" customHeight="1" x14ac:dyDescent="0.25">
      <c r="A26" s="16" t="s">
        <v>92</v>
      </c>
      <c r="B26" s="17" t="s">
        <v>93</v>
      </c>
    </row>
    <row r="27" spans="1:2" ht="30" customHeight="1" x14ac:dyDescent="0.25">
      <c r="A27" s="16" t="s">
        <v>94</v>
      </c>
      <c r="B27" s="17" t="s">
        <v>95</v>
      </c>
    </row>
    <row r="28" spans="1:2" ht="30" customHeight="1" x14ac:dyDescent="0.25">
      <c r="A28" s="9" t="s">
        <v>96</v>
      </c>
      <c r="B28" s="17" t="s">
        <v>97</v>
      </c>
    </row>
    <row r="29" spans="1:2" ht="30" customHeight="1" x14ac:dyDescent="0.25">
      <c r="A29" s="9" t="s">
        <v>98</v>
      </c>
      <c r="B29" s="17" t="s">
        <v>99</v>
      </c>
    </row>
    <row r="30" spans="1:2" ht="30" customHeight="1" x14ac:dyDescent="0.25">
      <c r="A30" s="16" t="s">
        <v>100</v>
      </c>
      <c r="B30" s="17" t="s">
        <v>101</v>
      </c>
    </row>
    <row r="31" spans="1:2" ht="30" customHeight="1" x14ac:dyDescent="0.25">
      <c r="A31" s="16" t="s">
        <v>102</v>
      </c>
      <c r="B31" s="17" t="s">
        <v>103</v>
      </c>
    </row>
    <row r="32" spans="1:2" ht="30" customHeight="1" x14ac:dyDescent="0.25">
      <c r="A32" s="16" t="s">
        <v>104</v>
      </c>
      <c r="B32" s="17" t="s">
        <v>105</v>
      </c>
    </row>
    <row r="33" spans="1:2" ht="30" customHeight="1" x14ac:dyDescent="0.25">
      <c r="A33" s="9" t="s">
        <v>106</v>
      </c>
      <c r="B33" s="17" t="s">
        <v>107</v>
      </c>
    </row>
    <row r="34" spans="1:2" ht="30" customHeight="1" x14ac:dyDescent="0.25">
      <c r="A34" s="9" t="s">
        <v>108</v>
      </c>
      <c r="B34" s="17" t="s">
        <v>109</v>
      </c>
    </row>
    <row r="35" spans="1:2" ht="30" customHeight="1" x14ac:dyDescent="0.25">
      <c r="A35" s="9" t="s">
        <v>110</v>
      </c>
      <c r="B35" s="17" t="s">
        <v>109</v>
      </c>
    </row>
    <row r="36" spans="1:2" ht="30" customHeight="1" x14ac:dyDescent="0.25">
      <c r="A36" s="9" t="s">
        <v>111</v>
      </c>
      <c r="B36" s="17" t="s">
        <v>112</v>
      </c>
    </row>
    <row r="37" spans="1:2" ht="30" customHeight="1" x14ac:dyDescent="0.25">
      <c r="A37" s="9" t="s">
        <v>113</v>
      </c>
      <c r="B37" s="17" t="s">
        <v>109</v>
      </c>
    </row>
    <row r="38" spans="1:2" ht="30" customHeight="1" x14ac:dyDescent="0.25">
      <c r="A38" s="16" t="s">
        <v>114</v>
      </c>
      <c r="B38" s="17" t="s">
        <v>115</v>
      </c>
    </row>
    <row r="39" spans="1:2" ht="30" customHeight="1" x14ac:dyDescent="0.25">
      <c r="A39" s="16" t="s">
        <v>116</v>
      </c>
      <c r="B39" s="17" t="s">
        <v>117</v>
      </c>
    </row>
    <row r="40" spans="1:2" ht="30" customHeight="1" x14ac:dyDescent="0.25">
      <c r="A40" s="16" t="s">
        <v>118</v>
      </c>
      <c r="B40" s="17" t="s">
        <v>119</v>
      </c>
    </row>
    <row r="41" spans="1:2" ht="30" customHeight="1" x14ac:dyDescent="0.25">
      <c r="A41" s="16" t="s">
        <v>120</v>
      </c>
      <c r="B41" s="17" t="s">
        <v>121</v>
      </c>
    </row>
    <row r="42" spans="1:2" ht="30" customHeight="1" x14ac:dyDescent="0.25">
      <c r="A42" s="9" t="s">
        <v>122</v>
      </c>
      <c r="B42" s="17" t="s">
        <v>123</v>
      </c>
    </row>
    <row r="43" spans="1:2" ht="30" customHeight="1" x14ac:dyDescent="0.25">
      <c r="A43" s="16" t="s">
        <v>124</v>
      </c>
      <c r="B43" s="17" t="s">
        <v>125</v>
      </c>
    </row>
    <row r="44" spans="1:2" ht="30" customHeight="1" x14ac:dyDescent="0.25">
      <c r="A44" s="9" t="s">
        <v>837</v>
      </c>
      <c r="B44" s="9">
        <v>123</v>
      </c>
    </row>
    <row r="45" spans="1:2" ht="30" customHeight="1" x14ac:dyDescent="0.25">
      <c r="B45" s="32"/>
    </row>
  </sheetData>
  <autoFilter ref="A1:B43" xr:uid="{2C8B70C4-A165-4072-B66B-4635C4BDD8B7}">
    <sortState xmlns:xlrd2="http://schemas.microsoft.com/office/spreadsheetml/2017/richdata2" ref="A2:B43">
      <sortCondition ref="B1:B43"/>
    </sortState>
  </autoFilter>
  <hyperlinks>
    <hyperlink ref="A6" r:id="rId1" xr:uid="{DE7823E6-BBAF-4EAC-A2EB-F838D4C3830B}"/>
    <hyperlink ref="A11" r:id="rId2" xr:uid="{A3416190-A4BC-4924-A609-FE7D1C7CAC3F}"/>
    <hyperlink ref="A14" r:id="rId3" xr:uid="{E3AE5C4D-210C-48F2-865C-8BD1FB6502AB}"/>
    <hyperlink ref="A15" r:id="rId4" xr:uid="{E9992EBC-0E62-4099-8FD8-F3A21088BE4F}"/>
    <hyperlink ref="A24" r:id="rId5" xr:uid="{0D925125-33FD-4B98-97D0-7BD033276B38}"/>
    <hyperlink ref="A25" r:id="rId6" xr:uid="{516FFC27-3ADB-41FE-BB88-8CEDAF20865F}"/>
    <hyperlink ref="A26" r:id="rId7" xr:uid="{355D8E89-9297-4013-AD4C-A007F2E78822}"/>
    <hyperlink ref="A27" r:id="rId8" xr:uid="{EBC410B3-F109-4654-80C2-FA1BA26F9B67}"/>
    <hyperlink ref="A30" r:id="rId9" xr:uid="{72BE313C-192F-4D46-BEC1-01ED377C39F7}"/>
    <hyperlink ref="A31" r:id="rId10" xr:uid="{B5D3EF2E-CBF9-4193-8ACA-6507D822E7AB}"/>
    <hyperlink ref="A32" r:id="rId11" xr:uid="{C5192CCE-FDF7-4058-9508-B5D394BBE3BD}"/>
    <hyperlink ref="A38" r:id="rId12" xr:uid="{09B7B913-394F-4811-9F38-DA6638B2F490}"/>
    <hyperlink ref="A39" r:id="rId13" xr:uid="{8AF0A474-2289-4706-840A-3C06CBFE3172}"/>
    <hyperlink ref="A40" r:id="rId14" xr:uid="{D2EE8C1A-AED9-4C72-81DA-77D2022944A4}"/>
    <hyperlink ref="A41" r:id="rId15" xr:uid="{5DD23123-BC95-44E9-855F-FF6D7D9AF566}"/>
    <hyperlink ref="A43" r:id="rId16" xr:uid="{F4683D2C-A819-4099-A046-3410D38CDC57}"/>
  </hyperlinks>
  <pageMargins left="0.511811024" right="0.511811024" top="0.78740157499999996" bottom="0.78740157499999996" header="0.31496062000000002" footer="0.31496062000000002"/>
  <pageSetup paperSize="9" orientation="portrait"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E2EF9-8143-46B8-89DE-751FC1EA3DF9}">
  <dimension ref="A1:D25"/>
  <sheetViews>
    <sheetView topLeftCell="A19" zoomScale="70" zoomScaleNormal="70" workbookViewId="0">
      <selection activeCell="A25" sqref="A25:D25"/>
    </sheetView>
  </sheetViews>
  <sheetFormatPr defaultColWidth="9.140625" defaultRowHeight="45" customHeight="1" x14ac:dyDescent="0.25"/>
  <cols>
    <col min="1" max="1" width="65.7109375" style="9" customWidth="1"/>
    <col min="2" max="2" width="65.7109375" style="9" hidden="1" customWidth="1"/>
    <col min="3" max="3" width="0" style="9" hidden="1" customWidth="1"/>
    <col min="4" max="4" width="102.28515625" style="9" customWidth="1"/>
    <col min="5" max="16384" width="9.140625" style="9"/>
  </cols>
  <sheetData>
    <row r="1" spans="1:4" ht="30" customHeight="1" x14ac:dyDescent="0.25">
      <c r="A1" s="15" t="s">
        <v>34</v>
      </c>
      <c r="B1" s="15" t="s">
        <v>126</v>
      </c>
      <c r="C1" s="15" t="s">
        <v>35</v>
      </c>
      <c r="D1" s="15" t="s">
        <v>127</v>
      </c>
    </row>
    <row r="2" spans="1:4" ht="45" customHeight="1" x14ac:dyDescent="0.25">
      <c r="A2" s="9" t="s">
        <v>108</v>
      </c>
      <c r="B2" s="9" t="s">
        <v>128</v>
      </c>
      <c r="C2" s="5">
        <f t="shared" ref="C2:C24" si="0">LEN(B2)</f>
        <v>149</v>
      </c>
      <c r="D2" s="9" t="str">
        <f>VLOOKUP(A2,'[1]Meta descrip  (&gt;155) y (150&lt;)'!$B$6:$J$147,4,FALSE)</f>
        <v>¡Dale un toque especial a un clásico de las pastas con Maggi®! Aprende a preparar para tus clientes estos ñoquis de papa con salsa bolognesa deliciosos.</v>
      </c>
    </row>
    <row r="3" spans="1:4" ht="45" customHeight="1" x14ac:dyDescent="0.25">
      <c r="A3" s="9" t="s">
        <v>120</v>
      </c>
      <c r="B3" s="9" t="s">
        <v>129</v>
      </c>
      <c r="C3" s="5">
        <f t="shared" si="0"/>
        <v>149</v>
      </c>
      <c r="D3" s="9" t="str">
        <f>VLOOKUP(A3,'[1]Meta descrip  (&gt;155) y (150&lt;)'!$B$6:$J$147,4,FALSE)</f>
        <v>Aquí en Nestlé Professional encontrarás la receta completa de este delicioso Espresso Tiramisú que puedes agregar al menú de tu negocio. ¡Haz clic ahora!</v>
      </c>
    </row>
    <row r="4" spans="1:4" ht="45" customHeight="1" x14ac:dyDescent="0.25">
      <c r="A4" s="9" t="s">
        <v>96</v>
      </c>
      <c r="B4" s="9" t="s">
        <v>130</v>
      </c>
      <c r="C4" s="5">
        <f t="shared" si="0"/>
        <v>144</v>
      </c>
      <c r="D4" s="9" t="str">
        <f>VLOOKUP(A4,'[1]Meta descrip  (&gt;155) y (150&lt;)'!$B$6:$J$147,4,FALSE)</f>
        <v>Conoce nuestra línea de productos lácteos que te ayudaran a darle un toque especial a tus postres y preparaciones. ¡Lleva tu negocio al siguiente nivel!</v>
      </c>
    </row>
    <row r="5" spans="1:4" ht="45" customHeight="1" x14ac:dyDescent="0.25">
      <c r="A5" s="9" t="s">
        <v>46</v>
      </c>
      <c r="B5" s="9" t="s">
        <v>131</v>
      </c>
      <c r="C5" s="5">
        <f t="shared" si="0"/>
        <v>142</v>
      </c>
      <c r="D5" s="9" t="str">
        <f>VLOOKUP(A5,'[1]Meta descrip  (&gt;155) y (150&lt;)'!$B$6:$J$147,4,FALSE)</f>
        <v>Conoce una gran variedad de máquinas, cafés y bebidas de alta calidad para tu negocio de alimentos en la página de Nestlé Professional. ¡Descubre más!</v>
      </c>
    </row>
    <row r="6" spans="1:4" ht="45" customHeight="1" x14ac:dyDescent="0.25">
      <c r="A6" s="9" t="s">
        <v>64</v>
      </c>
      <c r="B6" s="9" t="s">
        <v>132</v>
      </c>
      <c r="C6" s="5">
        <f t="shared" si="0"/>
        <v>72</v>
      </c>
      <c r="D6" s="9" t="str">
        <f>VLOOKUP(A6,'[1]Meta descrip  (&gt;155) y (150&lt;)'!$B$6:$J$147,4,FALSE)</f>
        <v>Descubre insumos de calidad para tu máquina de café en Nestlé Professional® Chile. Satisface a tus comensales con una experiencia de café inigualable.</v>
      </c>
    </row>
    <row r="7" spans="1:4" ht="45" customHeight="1" x14ac:dyDescent="0.25">
      <c r="A7" s="16" t="s">
        <v>124</v>
      </c>
      <c r="B7" s="9" t="s">
        <v>133</v>
      </c>
      <c r="C7" s="5">
        <f t="shared" si="0"/>
        <v>139</v>
      </c>
      <c r="D7" s="9" t="str">
        <f>VLOOKUP(A7,'[1]Meta descrip  (&gt;155) y (150&lt;)'!$B$6:$J$147,4,FALSE)</f>
        <v>Disfruta Starbucks Nescafé® Dolce Gusto® Cappuccino de 12 Cápsulas y conquista a tus clientes con el gran sabor que Starbucks sabe dar. ¡Haz clic aquí!</v>
      </c>
    </row>
    <row r="8" spans="1:4" ht="45" customHeight="1" x14ac:dyDescent="0.25">
      <c r="A8" s="9" t="s">
        <v>134</v>
      </c>
      <c r="B8" s="9" t="s">
        <v>135</v>
      </c>
      <c r="C8" s="5">
        <f t="shared" si="0"/>
        <v>152</v>
      </c>
      <c r="D8" s="9" t="str">
        <f>VLOOKUP(A8,'[1]Missing or empty meta descripti'!$A$4:$G$42,2,FALSE)</f>
        <v>En este sitemap verás una lista organizada con toda la información que puedes encontrar dentro del sitio web de Nestlé Professional Chile. ¡Visítanos!</v>
      </c>
    </row>
    <row r="9" spans="1:4" ht="45" customHeight="1" x14ac:dyDescent="0.25">
      <c r="A9" s="9" t="s">
        <v>104</v>
      </c>
      <c r="B9" s="9" t="s">
        <v>136</v>
      </c>
      <c r="C9" s="5">
        <f t="shared" si="0"/>
        <v>148</v>
      </c>
      <c r="D9" s="9" t="str">
        <f>VLOOKUP(A9,'[1]Meta descrip  (&gt;155) y (150&lt;)'!$B$6:$J$147,4,FALSE)</f>
        <v xml:space="preserve">En Nescafé® creemos que cada día es un nuevo comienzo. Descubre las mejores preparaciones para los amantes del café. ¡Hazlo parte de tus preparaciones! </v>
      </c>
    </row>
    <row r="10" spans="1:4" ht="45" customHeight="1" x14ac:dyDescent="0.25">
      <c r="A10" s="9" t="s">
        <v>78</v>
      </c>
      <c r="B10" s="9" t="s">
        <v>137</v>
      </c>
      <c r="C10" s="5">
        <f t="shared" si="0"/>
        <v>154</v>
      </c>
      <c r="D10" s="9" t="str">
        <f>VLOOKUP(A10,'[1]Duplicate meta descriptions'!$A$4:$I$39,4,FALSE)</f>
        <v>Inspírate con las últimas tendencias e ideas del mundo de la gastronomía en Nestlé Professional. Descubre aquí nuevas formas de sorprender a tus clientes.</v>
      </c>
    </row>
    <row r="11" spans="1:4" ht="45" customHeight="1" x14ac:dyDescent="0.25">
      <c r="A11" s="16" t="s">
        <v>138</v>
      </c>
      <c r="B11" s="9" t="s">
        <v>139</v>
      </c>
      <c r="C11" s="5">
        <f t="shared" si="0"/>
        <v>151</v>
      </c>
      <c r="D11" s="9" t="str">
        <f>VLOOKUP(A11,'[1]Meta description too long (&gt;170'!$A$4:$K$99,4,FALSE)</f>
        <v>Milo Activ-Go es una bebida en polvo nutritiva y deliciosa que puedes utilizar en múltiples preparaciones, desde bebidas frías hasta postres creativos.</v>
      </c>
    </row>
    <row r="12" spans="1:4" ht="45" customHeight="1" x14ac:dyDescent="0.25">
      <c r="A12" s="9" t="s">
        <v>140</v>
      </c>
      <c r="B12" s="9" t="s">
        <v>141</v>
      </c>
      <c r="C12" s="5">
        <f t="shared" si="0"/>
        <v>153</v>
      </c>
      <c r="D12" s="9" t="str">
        <f>VLOOKUP(A12,'[1]Missing or empty meta descripti'!$A$4:$G$42,2,FALSE)</f>
        <v>Potencia tu negocio gastronómico con Nestlé Professional Chile. Contamos con productos de alta calidad y soluciones innovadoras para que alcances el éxito.</v>
      </c>
    </row>
    <row r="13" spans="1:4" ht="45" customHeight="1" x14ac:dyDescent="0.25">
      <c r="A13" s="16" t="s">
        <v>142</v>
      </c>
      <c r="B13" s="9" t="s">
        <v>143</v>
      </c>
      <c r="C13" s="5">
        <f t="shared" si="0"/>
        <v>150</v>
      </c>
      <c r="D13" s="17" t="s">
        <v>144</v>
      </c>
    </row>
    <row r="14" spans="1:4" ht="45" customHeight="1" x14ac:dyDescent="0.25">
      <c r="A14" s="16" t="s">
        <v>145</v>
      </c>
      <c r="B14" s="9" t="s">
        <v>146</v>
      </c>
      <c r="C14" s="5">
        <f t="shared" si="0"/>
        <v>152</v>
      </c>
      <c r="D14" s="17" t="s">
        <v>147</v>
      </c>
    </row>
    <row r="15" spans="1:4" ht="45" customHeight="1" x14ac:dyDescent="0.25">
      <c r="A15" s="9" t="s">
        <v>98</v>
      </c>
      <c r="B15" s="9" t="s">
        <v>148</v>
      </c>
      <c r="C15" s="5">
        <f t="shared" si="0"/>
        <v>147</v>
      </c>
      <c r="D15" s="17" t="s">
        <v>149</v>
      </c>
    </row>
    <row r="16" spans="1:4" ht="45" customHeight="1" x14ac:dyDescent="0.25">
      <c r="A16" s="9" t="s">
        <v>88</v>
      </c>
      <c r="B16" s="9" t="s">
        <v>150</v>
      </c>
      <c r="C16" s="5">
        <f t="shared" si="0"/>
        <v>152</v>
      </c>
      <c r="D16" s="17" t="s">
        <v>151</v>
      </c>
    </row>
    <row r="17" spans="1:4" ht="45" customHeight="1" x14ac:dyDescent="0.25">
      <c r="A17" s="16" t="s">
        <v>152</v>
      </c>
      <c r="B17" s="9" t="s">
        <v>153</v>
      </c>
      <c r="C17" s="5">
        <f t="shared" si="0"/>
        <v>155</v>
      </c>
      <c r="D17" s="17" t="s">
        <v>154</v>
      </c>
    </row>
    <row r="18" spans="1:4" ht="45" customHeight="1" x14ac:dyDescent="0.25">
      <c r="A18" s="9" t="s">
        <v>100</v>
      </c>
      <c r="B18" s="9" t="s">
        <v>155</v>
      </c>
      <c r="C18" s="5">
        <f t="shared" si="0"/>
        <v>142</v>
      </c>
      <c r="D18" s="17" t="s">
        <v>156</v>
      </c>
    </row>
    <row r="19" spans="1:4" ht="45" customHeight="1" x14ac:dyDescent="0.25">
      <c r="A19" s="16" t="s">
        <v>111</v>
      </c>
      <c r="B19" s="9" t="s">
        <v>157</v>
      </c>
      <c r="C19" s="5">
        <f t="shared" si="0"/>
        <v>151</v>
      </c>
      <c r="D19" s="17" t="s">
        <v>158</v>
      </c>
    </row>
    <row r="20" spans="1:4" ht="45" customHeight="1" x14ac:dyDescent="0.25">
      <c r="A20" s="9" t="s">
        <v>122</v>
      </c>
      <c r="B20" s="9" t="s">
        <v>159</v>
      </c>
      <c r="C20" s="5">
        <f t="shared" si="0"/>
        <v>140</v>
      </c>
      <c r="D20" s="17" t="s">
        <v>160</v>
      </c>
    </row>
    <row r="21" spans="1:4" ht="45" customHeight="1" x14ac:dyDescent="0.25">
      <c r="A21" s="9" t="s">
        <v>84</v>
      </c>
      <c r="B21" s="9" t="s">
        <v>161</v>
      </c>
      <c r="C21" s="5">
        <f t="shared" si="0"/>
        <v>149</v>
      </c>
      <c r="D21" s="17" t="s">
        <v>162</v>
      </c>
    </row>
    <row r="22" spans="1:4" ht="45" customHeight="1" x14ac:dyDescent="0.25">
      <c r="A22" s="9" t="s">
        <v>163</v>
      </c>
      <c r="B22" s="9" t="s">
        <v>164</v>
      </c>
      <c r="C22" s="5">
        <f t="shared" si="0"/>
        <v>154</v>
      </c>
      <c r="D22" s="17" t="s">
        <v>165</v>
      </c>
    </row>
    <row r="23" spans="1:4" ht="45" customHeight="1" x14ac:dyDescent="0.25">
      <c r="A23" s="9" t="s">
        <v>106</v>
      </c>
      <c r="B23" s="9" t="s">
        <v>166</v>
      </c>
      <c r="C23" s="5">
        <f t="shared" si="0"/>
        <v>147</v>
      </c>
      <c r="D23" s="17" t="s">
        <v>167</v>
      </c>
    </row>
    <row r="24" spans="1:4" ht="45" customHeight="1" x14ac:dyDescent="0.25">
      <c r="A24" s="16" t="s">
        <v>168</v>
      </c>
      <c r="B24" s="9" t="s">
        <v>169</v>
      </c>
      <c r="C24" s="5">
        <f t="shared" si="0"/>
        <v>153</v>
      </c>
      <c r="D24" s="17" t="s">
        <v>170</v>
      </c>
    </row>
    <row r="25" spans="1:4" ht="45" customHeight="1" x14ac:dyDescent="0.25">
      <c r="A25" s="16" t="s">
        <v>837</v>
      </c>
      <c r="C25" s="9" t="s">
        <v>836</v>
      </c>
      <c r="D25" s="9">
        <v>456</v>
      </c>
    </row>
  </sheetData>
  <autoFilter ref="A1:D24" xr:uid="{957E2EF9-8143-46B8-89DE-751FC1EA3DF9}">
    <sortState xmlns:xlrd2="http://schemas.microsoft.com/office/spreadsheetml/2017/richdata2" ref="A2:D24">
      <sortCondition ref="D1"/>
    </sortState>
  </autoFilter>
  <conditionalFormatting sqref="B1:B24 B26:B1048576">
    <cfRule type="duplicateValues" dxfId="12" priority="1"/>
  </conditionalFormatting>
  <conditionalFormatting sqref="B2:B24">
    <cfRule type="duplicateValues" dxfId="11" priority="2"/>
  </conditionalFormatting>
  <conditionalFormatting sqref="C2:C24">
    <cfRule type="cellIs" dxfId="10" priority="6" operator="lessThan">
      <formula>150</formula>
    </cfRule>
    <cfRule type="cellIs" dxfId="9" priority="7" operator="greaterThan">
      <formula>155</formula>
    </cfRule>
    <cfRule type="cellIs" dxfId="8" priority="8" operator="between">
      <formula>150</formula>
      <formula>155</formula>
    </cfRule>
  </conditionalFormatting>
  <hyperlinks>
    <hyperlink ref="A11" r:id="rId1" xr:uid="{EFF87260-701F-44FB-B9E9-179CBBD9B1FC}"/>
    <hyperlink ref="A13" r:id="rId2" xr:uid="{5FFF82E7-E5C9-4B61-B375-BCBD54BDA733}"/>
    <hyperlink ref="A14" r:id="rId3" xr:uid="{F37A679D-CEAE-4332-AAD3-DE005AEA49C1}"/>
    <hyperlink ref="A19" r:id="rId4" xr:uid="{E0F63C23-025E-4640-A6FA-C0C28F5C9721}"/>
    <hyperlink ref="A24" r:id="rId5" xr:uid="{3B01FDEC-2A3F-4A5B-AA5D-713CCEFC3A70}"/>
    <hyperlink ref="A17" r:id="rId6" xr:uid="{3F16272D-4816-4C4E-A171-0C3C32D7EB7E}"/>
    <hyperlink ref="A7" r:id="rId7" xr:uid="{FAB277C8-5A90-46CA-A8C5-EB2A2AC7373F}"/>
    <hyperlink ref="A25" r:id="rId8" xr:uid="{93C131D5-BBA2-40F4-A1C8-9C1375D82C2C}"/>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F5327-225A-4B90-BB34-FB6F34677E7F}">
  <dimension ref="A2:J114"/>
  <sheetViews>
    <sheetView topLeftCell="A111" workbookViewId="0">
      <selection activeCell="H4" sqref="H4:H114"/>
    </sheetView>
  </sheetViews>
  <sheetFormatPr defaultColWidth="9.140625" defaultRowHeight="30" customHeight="1" x14ac:dyDescent="0.25"/>
  <cols>
    <col min="1" max="1" width="65.7109375" style="9" customWidth="1"/>
    <col min="2" max="2" width="9.140625" style="9"/>
    <col min="3" max="4" width="52.140625" style="9" customWidth="1"/>
    <col min="5" max="5" width="44.140625" style="9" customWidth="1"/>
    <col min="6" max="6" width="13.28515625" style="9" customWidth="1"/>
    <col min="7" max="7" width="31.28515625" style="9" customWidth="1"/>
    <col min="8" max="8" width="20.7109375" style="9" customWidth="1"/>
    <col min="9" max="9" width="17.28515625" style="9" customWidth="1"/>
    <col min="10" max="10" width="16.140625" style="9" customWidth="1"/>
    <col min="11" max="16384" width="9.140625" style="9"/>
  </cols>
  <sheetData>
    <row r="2" spans="1:10" ht="30" customHeight="1" x14ac:dyDescent="0.25">
      <c r="A2" s="29" t="s">
        <v>171</v>
      </c>
      <c r="B2" s="30"/>
      <c r="C2" s="33" t="s">
        <v>172</v>
      </c>
      <c r="D2" s="33"/>
    </row>
    <row r="3" spans="1:10" ht="30" customHeight="1" x14ac:dyDescent="0.25">
      <c r="A3" s="28" t="s">
        <v>34</v>
      </c>
      <c r="C3" s="28" t="s">
        <v>173</v>
      </c>
      <c r="D3" s="28" t="s">
        <v>174</v>
      </c>
      <c r="E3" s="28" t="s">
        <v>175</v>
      </c>
      <c r="F3" s="28" t="s">
        <v>176</v>
      </c>
      <c r="G3" s="28" t="s">
        <v>38</v>
      </c>
      <c r="H3" s="28" t="s">
        <v>39</v>
      </c>
      <c r="I3" s="28" t="s">
        <v>40</v>
      </c>
      <c r="J3" s="28" t="s">
        <v>41</v>
      </c>
    </row>
    <row r="4" spans="1:10" ht="30" customHeight="1" x14ac:dyDescent="0.25">
      <c r="A4" s="9" t="s">
        <v>96</v>
      </c>
      <c r="C4" s="16" t="s">
        <v>177</v>
      </c>
      <c r="D4" s="16" t="s">
        <v>178</v>
      </c>
      <c r="E4" s="17" t="s">
        <v>179</v>
      </c>
      <c r="F4" s="31">
        <f t="shared" ref="F4:F67" si="0">LEN(E4)</f>
        <v>46</v>
      </c>
      <c r="H4" s="9" t="s">
        <v>86</v>
      </c>
    </row>
    <row r="5" spans="1:10" ht="30" customHeight="1" x14ac:dyDescent="0.25">
      <c r="A5" s="9" t="s">
        <v>64</v>
      </c>
      <c r="C5" s="16" t="s">
        <v>96</v>
      </c>
      <c r="D5" s="16" t="s">
        <v>180</v>
      </c>
      <c r="E5" s="17" t="s">
        <v>181</v>
      </c>
      <c r="F5" s="31">
        <f t="shared" si="0"/>
        <v>46</v>
      </c>
      <c r="H5" s="9" t="s">
        <v>86</v>
      </c>
    </row>
    <row r="6" spans="1:10" ht="30" customHeight="1" x14ac:dyDescent="0.25">
      <c r="A6" s="9" t="s">
        <v>182</v>
      </c>
      <c r="C6" s="16" t="s">
        <v>182</v>
      </c>
      <c r="D6" s="16" t="s">
        <v>183</v>
      </c>
      <c r="E6" s="17" t="s">
        <v>184</v>
      </c>
      <c r="F6" s="31">
        <f t="shared" si="0"/>
        <v>38</v>
      </c>
      <c r="H6" s="9" t="s">
        <v>86</v>
      </c>
    </row>
    <row r="7" spans="1:10" ht="30" customHeight="1" x14ac:dyDescent="0.25">
      <c r="A7" s="9" t="s">
        <v>185</v>
      </c>
      <c r="C7" s="16" t="s">
        <v>182</v>
      </c>
      <c r="D7" s="16" t="s">
        <v>186</v>
      </c>
      <c r="E7" s="17" t="s">
        <v>187</v>
      </c>
      <c r="F7" s="31">
        <f t="shared" si="0"/>
        <v>36</v>
      </c>
      <c r="H7" s="9" t="s">
        <v>86</v>
      </c>
    </row>
    <row r="8" spans="1:10" ht="30" customHeight="1" x14ac:dyDescent="0.25">
      <c r="A8" s="9" t="s">
        <v>188</v>
      </c>
      <c r="C8" s="16" t="s">
        <v>185</v>
      </c>
      <c r="D8" s="16" t="s">
        <v>189</v>
      </c>
      <c r="E8" s="17" t="s">
        <v>190</v>
      </c>
      <c r="F8" s="31">
        <f t="shared" si="0"/>
        <v>69</v>
      </c>
      <c r="H8" s="9" t="s">
        <v>86</v>
      </c>
    </row>
    <row r="9" spans="1:10" ht="30" customHeight="1" x14ac:dyDescent="0.25">
      <c r="A9" s="9" t="s">
        <v>191</v>
      </c>
      <c r="C9" s="16" t="s">
        <v>185</v>
      </c>
      <c r="D9" s="16" t="s">
        <v>192</v>
      </c>
      <c r="E9" s="17" t="s">
        <v>193</v>
      </c>
      <c r="F9" s="31">
        <f t="shared" si="0"/>
        <v>65</v>
      </c>
      <c r="H9" s="9" t="s">
        <v>86</v>
      </c>
    </row>
    <row r="10" spans="1:10" ht="30" customHeight="1" x14ac:dyDescent="0.25">
      <c r="A10" s="9" t="s">
        <v>194</v>
      </c>
      <c r="C10" s="16" t="s">
        <v>185</v>
      </c>
      <c r="D10" s="16" t="s">
        <v>195</v>
      </c>
      <c r="E10" s="17" t="s">
        <v>196</v>
      </c>
      <c r="F10" s="31">
        <f t="shared" si="0"/>
        <v>75</v>
      </c>
      <c r="H10" s="9" t="s">
        <v>86</v>
      </c>
    </row>
    <row r="11" spans="1:10" ht="30" customHeight="1" x14ac:dyDescent="0.25">
      <c r="A11" s="9" t="s">
        <v>197</v>
      </c>
      <c r="C11" s="16" t="s">
        <v>185</v>
      </c>
      <c r="D11" s="16" t="s">
        <v>198</v>
      </c>
      <c r="E11" s="17" t="s">
        <v>199</v>
      </c>
      <c r="F11" s="31">
        <f t="shared" si="0"/>
        <v>80</v>
      </c>
      <c r="H11" s="9" t="s">
        <v>86</v>
      </c>
    </row>
    <row r="12" spans="1:10" ht="30" customHeight="1" x14ac:dyDescent="0.25">
      <c r="A12" s="9" t="s">
        <v>200</v>
      </c>
      <c r="C12" s="16" t="s">
        <v>201</v>
      </c>
      <c r="D12" s="16" t="s">
        <v>202</v>
      </c>
      <c r="E12" s="17" t="s">
        <v>203</v>
      </c>
      <c r="F12" s="31">
        <f t="shared" si="0"/>
        <v>58</v>
      </c>
      <c r="H12" s="9" t="s">
        <v>86</v>
      </c>
    </row>
    <row r="13" spans="1:10" ht="30" customHeight="1" x14ac:dyDescent="0.25">
      <c r="A13" s="9" t="s">
        <v>204</v>
      </c>
      <c r="C13" s="16" t="s">
        <v>205</v>
      </c>
      <c r="D13" s="16" t="s">
        <v>206</v>
      </c>
      <c r="E13" s="17" t="s">
        <v>207</v>
      </c>
      <c r="F13" s="31">
        <f t="shared" si="0"/>
        <v>58</v>
      </c>
      <c r="H13" s="9" t="s">
        <v>86</v>
      </c>
    </row>
    <row r="14" spans="1:10" ht="30" customHeight="1" x14ac:dyDescent="0.25">
      <c r="A14" s="9" t="s">
        <v>208</v>
      </c>
      <c r="C14" s="16" t="s">
        <v>205</v>
      </c>
      <c r="D14" s="16" t="s">
        <v>209</v>
      </c>
      <c r="E14" s="17" t="s">
        <v>210</v>
      </c>
      <c r="F14" s="31">
        <f t="shared" si="0"/>
        <v>48</v>
      </c>
      <c r="H14" s="9" t="s">
        <v>86</v>
      </c>
    </row>
    <row r="15" spans="1:10" ht="30" customHeight="1" x14ac:dyDescent="0.25">
      <c r="A15" s="9" t="s">
        <v>104</v>
      </c>
      <c r="C15" s="16" t="s">
        <v>188</v>
      </c>
      <c r="D15" s="16" t="s">
        <v>211</v>
      </c>
      <c r="E15" s="17" t="s">
        <v>212</v>
      </c>
      <c r="F15" s="31">
        <f t="shared" si="0"/>
        <v>57</v>
      </c>
      <c r="H15" s="9" t="s">
        <v>86</v>
      </c>
    </row>
    <row r="16" spans="1:10" ht="30" customHeight="1" x14ac:dyDescent="0.25">
      <c r="A16" s="9" t="s">
        <v>213</v>
      </c>
      <c r="C16" s="16" t="s">
        <v>188</v>
      </c>
      <c r="D16" s="16" t="s">
        <v>214</v>
      </c>
      <c r="E16" s="17" t="s">
        <v>215</v>
      </c>
      <c r="F16" s="31">
        <f t="shared" si="0"/>
        <v>43</v>
      </c>
      <c r="H16" s="9" t="s">
        <v>86</v>
      </c>
    </row>
    <row r="17" spans="1:8" ht="30" customHeight="1" x14ac:dyDescent="0.25">
      <c r="A17" s="9" t="s">
        <v>216</v>
      </c>
      <c r="C17" s="16" t="s">
        <v>188</v>
      </c>
      <c r="D17" s="16" t="s">
        <v>217</v>
      </c>
      <c r="E17" s="17" t="s">
        <v>218</v>
      </c>
      <c r="F17" s="31">
        <f t="shared" si="0"/>
        <v>40</v>
      </c>
      <c r="H17" s="9" t="s">
        <v>86</v>
      </c>
    </row>
    <row r="18" spans="1:8" ht="30" customHeight="1" x14ac:dyDescent="0.25">
      <c r="A18" s="9" t="s">
        <v>219</v>
      </c>
      <c r="C18" s="16" t="s">
        <v>188</v>
      </c>
      <c r="D18" s="16" t="s">
        <v>220</v>
      </c>
      <c r="E18" s="17" t="s">
        <v>221</v>
      </c>
      <c r="F18" s="31">
        <f t="shared" si="0"/>
        <v>56</v>
      </c>
      <c r="H18" s="9" t="s">
        <v>86</v>
      </c>
    </row>
    <row r="19" spans="1:8" ht="30" customHeight="1" x14ac:dyDescent="0.25">
      <c r="A19" s="9" t="s">
        <v>222</v>
      </c>
      <c r="C19" s="16" t="s">
        <v>191</v>
      </c>
      <c r="D19" s="16" t="s">
        <v>223</v>
      </c>
      <c r="E19" s="17" t="s">
        <v>224</v>
      </c>
      <c r="F19" s="31">
        <f t="shared" si="0"/>
        <v>47</v>
      </c>
      <c r="H19" s="9" t="s">
        <v>86</v>
      </c>
    </row>
    <row r="20" spans="1:8" ht="30" customHeight="1" x14ac:dyDescent="0.25">
      <c r="A20" s="9" t="s">
        <v>225</v>
      </c>
      <c r="C20" s="16" t="s">
        <v>191</v>
      </c>
      <c r="D20" s="16" t="s">
        <v>226</v>
      </c>
      <c r="E20" s="17" t="s">
        <v>227</v>
      </c>
      <c r="F20" s="31">
        <f t="shared" si="0"/>
        <v>34</v>
      </c>
      <c r="H20" s="9" t="s">
        <v>86</v>
      </c>
    </row>
    <row r="21" spans="1:8" ht="30" customHeight="1" x14ac:dyDescent="0.25">
      <c r="A21" s="9" t="s">
        <v>228</v>
      </c>
      <c r="C21" s="16" t="s">
        <v>191</v>
      </c>
      <c r="D21" s="16" t="s">
        <v>229</v>
      </c>
      <c r="E21" s="17" t="s">
        <v>230</v>
      </c>
      <c r="F21" s="31">
        <f t="shared" si="0"/>
        <v>31</v>
      </c>
      <c r="H21" s="9" t="s">
        <v>86</v>
      </c>
    </row>
    <row r="22" spans="1:8" ht="30" customHeight="1" x14ac:dyDescent="0.25">
      <c r="A22" s="9" t="s">
        <v>231</v>
      </c>
      <c r="C22" s="16" t="s">
        <v>191</v>
      </c>
      <c r="D22" s="16" t="s">
        <v>232</v>
      </c>
      <c r="E22" s="17" t="s">
        <v>233</v>
      </c>
      <c r="F22" s="31">
        <f t="shared" si="0"/>
        <v>46</v>
      </c>
      <c r="H22" s="9" t="s">
        <v>86</v>
      </c>
    </row>
    <row r="23" spans="1:8" ht="30" customHeight="1" x14ac:dyDescent="0.25">
      <c r="A23" s="9" t="s">
        <v>234</v>
      </c>
      <c r="C23" s="16" t="s">
        <v>194</v>
      </c>
      <c r="D23" s="16" t="s">
        <v>235</v>
      </c>
      <c r="E23" s="17" t="s">
        <v>236</v>
      </c>
      <c r="F23" s="31">
        <f t="shared" si="0"/>
        <v>57</v>
      </c>
      <c r="H23" s="9" t="s">
        <v>86</v>
      </c>
    </row>
    <row r="24" spans="1:8" ht="30" customHeight="1" x14ac:dyDescent="0.25">
      <c r="A24" s="9" t="s">
        <v>237</v>
      </c>
      <c r="C24" s="16" t="s">
        <v>194</v>
      </c>
      <c r="D24" s="16" t="s">
        <v>238</v>
      </c>
      <c r="E24" s="17" t="s">
        <v>239</v>
      </c>
      <c r="F24" s="31">
        <f t="shared" si="0"/>
        <v>56</v>
      </c>
      <c r="H24" s="9" t="s">
        <v>86</v>
      </c>
    </row>
    <row r="25" spans="1:8" ht="30" customHeight="1" x14ac:dyDescent="0.25">
      <c r="A25" s="9" t="s">
        <v>68</v>
      </c>
      <c r="C25" s="16" t="s">
        <v>194</v>
      </c>
      <c r="D25" s="16" t="s">
        <v>240</v>
      </c>
      <c r="E25" s="17" t="s">
        <v>241</v>
      </c>
      <c r="F25" s="31">
        <f t="shared" si="0"/>
        <v>42</v>
      </c>
      <c r="H25" s="9" t="s">
        <v>86</v>
      </c>
    </row>
    <row r="26" spans="1:8" ht="30" customHeight="1" x14ac:dyDescent="0.25">
      <c r="A26" s="9" t="s">
        <v>242</v>
      </c>
      <c r="C26" s="16" t="s">
        <v>194</v>
      </c>
      <c r="D26" s="16" t="s">
        <v>243</v>
      </c>
      <c r="E26" s="17" t="s">
        <v>244</v>
      </c>
      <c r="F26" s="31">
        <f t="shared" si="0"/>
        <v>39</v>
      </c>
      <c r="H26" s="9" t="s">
        <v>86</v>
      </c>
    </row>
    <row r="27" spans="1:8" ht="30" customHeight="1" x14ac:dyDescent="0.25">
      <c r="A27" s="9" t="s">
        <v>245</v>
      </c>
      <c r="C27" s="16" t="s">
        <v>197</v>
      </c>
      <c r="D27" s="16" t="s">
        <v>246</v>
      </c>
      <c r="E27" s="17" t="s">
        <v>247</v>
      </c>
      <c r="F27" s="31">
        <f t="shared" si="0"/>
        <v>18</v>
      </c>
      <c r="H27" s="9" t="s">
        <v>86</v>
      </c>
    </row>
    <row r="28" spans="1:8" ht="30" customHeight="1" x14ac:dyDescent="0.25">
      <c r="A28" s="9" t="s">
        <v>114</v>
      </c>
      <c r="C28" s="16" t="s">
        <v>200</v>
      </c>
      <c r="D28" s="16" t="s">
        <v>248</v>
      </c>
      <c r="E28" s="17" t="s">
        <v>249</v>
      </c>
      <c r="F28" s="31">
        <f t="shared" si="0"/>
        <v>64</v>
      </c>
      <c r="H28" s="9" t="s">
        <v>86</v>
      </c>
    </row>
    <row r="29" spans="1:8" ht="30" customHeight="1" x14ac:dyDescent="0.25">
      <c r="A29" s="9" t="s">
        <v>250</v>
      </c>
      <c r="C29" s="16" t="s">
        <v>204</v>
      </c>
      <c r="D29" s="16" t="s">
        <v>251</v>
      </c>
      <c r="E29" s="17" t="s">
        <v>252</v>
      </c>
      <c r="F29" s="31">
        <f t="shared" si="0"/>
        <v>53</v>
      </c>
      <c r="H29" s="9" t="s">
        <v>86</v>
      </c>
    </row>
    <row r="30" spans="1:8" ht="30" customHeight="1" x14ac:dyDescent="0.25">
      <c r="A30" s="9" t="s">
        <v>253</v>
      </c>
      <c r="C30" s="16" t="s">
        <v>208</v>
      </c>
      <c r="D30" s="16" t="s">
        <v>254</v>
      </c>
      <c r="E30" s="17" t="s">
        <v>255</v>
      </c>
      <c r="F30" s="31">
        <f t="shared" si="0"/>
        <v>42</v>
      </c>
      <c r="H30" s="9" t="s">
        <v>86</v>
      </c>
    </row>
    <row r="31" spans="1:8" ht="30" customHeight="1" x14ac:dyDescent="0.25">
      <c r="A31" s="9" t="s">
        <v>256</v>
      </c>
      <c r="C31" s="16" t="s">
        <v>213</v>
      </c>
      <c r="D31" s="16" t="s">
        <v>257</v>
      </c>
      <c r="E31" s="17" t="s">
        <v>258</v>
      </c>
      <c r="F31" s="31">
        <f t="shared" si="0"/>
        <v>70</v>
      </c>
      <c r="H31" s="9" t="s">
        <v>86</v>
      </c>
    </row>
    <row r="32" spans="1:8" ht="30" customHeight="1" x14ac:dyDescent="0.25">
      <c r="A32" s="9" t="s">
        <v>140</v>
      </c>
      <c r="C32" s="16" t="s">
        <v>213</v>
      </c>
      <c r="D32" s="16" t="s">
        <v>259</v>
      </c>
      <c r="E32" s="17" t="s">
        <v>260</v>
      </c>
      <c r="F32" s="31">
        <f t="shared" si="0"/>
        <v>82</v>
      </c>
      <c r="H32" s="9" t="s">
        <v>86</v>
      </c>
    </row>
    <row r="33" spans="1:8" ht="30" customHeight="1" x14ac:dyDescent="0.25">
      <c r="A33" s="9" t="s">
        <v>261</v>
      </c>
      <c r="C33" s="16" t="s">
        <v>216</v>
      </c>
      <c r="D33" s="16" t="s">
        <v>262</v>
      </c>
      <c r="E33" s="17" t="s">
        <v>263</v>
      </c>
      <c r="F33" s="31">
        <f t="shared" si="0"/>
        <v>75</v>
      </c>
      <c r="H33" s="9" t="s">
        <v>86</v>
      </c>
    </row>
    <row r="34" spans="1:8" ht="30" customHeight="1" x14ac:dyDescent="0.25">
      <c r="A34" s="9" t="s">
        <v>54</v>
      </c>
      <c r="C34" s="16" t="s">
        <v>216</v>
      </c>
      <c r="D34" s="16" t="s">
        <v>264</v>
      </c>
      <c r="E34" s="17" t="s">
        <v>265</v>
      </c>
      <c r="F34" s="31">
        <f t="shared" si="0"/>
        <v>76</v>
      </c>
      <c r="H34" s="9" t="s">
        <v>86</v>
      </c>
    </row>
    <row r="35" spans="1:8" ht="30" customHeight="1" x14ac:dyDescent="0.25">
      <c r="A35" s="9" t="s">
        <v>78</v>
      </c>
      <c r="C35" s="16" t="s">
        <v>219</v>
      </c>
      <c r="D35" s="16" t="s">
        <v>266</v>
      </c>
      <c r="E35" s="17" t="s">
        <v>267</v>
      </c>
      <c r="F35" s="31">
        <f t="shared" si="0"/>
        <v>80</v>
      </c>
      <c r="H35" s="9" t="s">
        <v>86</v>
      </c>
    </row>
    <row r="36" spans="1:8" ht="30" customHeight="1" x14ac:dyDescent="0.25">
      <c r="C36" s="16" t="s">
        <v>219</v>
      </c>
      <c r="D36" s="16" t="s">
        <v>268</v>
      </c>
      <c r="E36" s="17" t="s">
        <v>269</v>
      </c>
      <c r="F36" s="31">
        <f t="shared" si="0"/>
        <v>81</v>
      </c>
      <c r="H36" s="9" t="s">
        <v>86</v>
      </c>
    </row>
    <row r="37" spans="1:8" ht="30" customHeight="1" x14ac:dyDescent="0.25">
      <c r="C37" s="16" t="s">
        <v>222</v>
      </c>
      <c r="D37" s="16" t="s">
        <v>270</v>
      </c>
      <c r="E37" s="17" t="s">
        <v>271</v>
      </c>
      <c r="F37" s="31">
        <f t="shared" si="0"/>
        <v>66</v>
      </c>
      <c r="H37" s="9" t="s">
        <v>86</v>
      </c>
    </row>
    <row r="38" spans="1:8" ht="30" customHeight="1" x14ac:dyDescent="0.25">
      <c r="C38" s="16" t="s">
        <v>222</v>
      </c>
      <c r="D38" s="16" t="s">
        <v>272</v>
      </c>
      <c r="E38" s="17" t="s">
        <v>273</v>
      </c>
      <c r="F38" s="31">
        <f t="shared" si="0"/>
        <v>67</v>
      </c>
      <c r="H38" s="9" t="s">
        <v>86</v>
      </c>
    </row>
    <row r="39" spans="1:8" ht="30" customHeight="1" x14ac:dyDescent="0.25">
      <c r="C39" s="16" t="s">
        <v>234</v>
      </c>
      <c r="D39" s="16" t="s">
        <v>274</v>
      </c>
      <c r="E39" s="17" t="s">
        <v>275</v>
      </c>
      <c r="F39" s="31">
        <f t="shared" si="0"/>
        <v>37</v>
      </c>
      <c r="H39" s="9" t="s">
        <v>86</v>
      </c>
    </row>
    <row r="40" spans="1:8" ht="30" customHeight="1" x14ac:dyDescent="0.25">
      <c r="C40" s="16" t="s">
        <v>234</v>
      </c>
      <c r="D40" s="16" t="s">
        <v>276</v>
      </c>
      <c r="E40" s="17" t="s">
        <v>277</v>
      </c>
      <c r="F40" s="31">
        <f t="shared" si="0"/>
        <v>38</v>
      </c>
      <c r="H40" s="9" t="s">
        <v>86</v>
      </c>
    </row>
    <row r="41" spans="1:8" ht="30" customHeight="1" x14ac:dyDescent="0.25">
      <c r="C41" s="16" t="s">
        <v>234</v>
      </c>
      <c r="D41" s="16" t="s">
        <v>278</v>
      </c>
      <c r="E41" s="17" t="s">
        <v>279</v>
      </c>
      <c r="F41" s="31">
        <f t="shared" si="0"/>
        <v>41</v>
      </c>
      <c r="H41" s="9" t="s">
        <v>86</v>
      </c>
    </row>
    <row r="42" spans="1:8" ht="30" customHeight="1" x14ac:dyDescent="0.25">
      <c r="C42" s="16" t="s">
        <v>234</v>
      </c>
      <c r="D42" s="16" t="s">
        <v>280</v>
      </c>
      <c r="E42" s="17" t="s">
        <v>281</v>
      </c>
      <c r="F42" s="31">
        <f t="shared" si="0"/>
        <v>43</v>
      </c>
      <c r="H42" s="9" t="s">
        <v>86</v>
      </c>
    </row>
    <row r="43" spans="1:8" ht="30" customHeight="1" x14ac:dyDescent="0.25">
      <c r="C43" s="16" t="s">
        <v>234</v>
      </c>
      <c r="D43" s="16" t="s">
        <v>282</v>
      </c>
      <c r="E43" s="17" t="s">
        <v>283</v>
      </c>
      <c r="F43" s="31">
        <f t="shared" si="0"/>
        <v>41</v>
      </c>
      <c r="H43" s="9" t="s">
        <v>86</v>
      </c>
    </row>
    <row r="44" spans="1:8" ht="30" customHeight="1" x14ac:dyDescent="0.25">
      <c r="C44" s="16" t="s">
        <v>234</v>
      </c>
      <c r="D44" s="16" t="s">
        <v>284</v>
      </c>
      <c r="E44" s="17" t="s">
        <v>285</v>
      </c>
      <c r="F44" s="31">
        <f t="shared" si="0"/>
        <v>43</v>
      </c>
      <c r="H44" s="9" t="s">
        <v>86</v>
      </c>
    </row>
    <row r="45" spans="1:8" ht="30" customHeight="1" x14ac:dyDescent="0.25">
      <c r="C45" s="16" t="s">
        <v>237</v>
      </c>
      <c r="D45" s="16" t="s">
        <v>286</v>
      </c>
      <c r="E45" s="17" t="s">
        <v>287</v>
      </c>
      <c r="F45" s="31">
        <f t="shared" si="0"/>
        <v>40</v>
      </c>
      <c r="H45" s="9" t="s">
        <v>86</v>
      </c>
    </row>
    <row r="46" spans="1:8" ht="30" customHeight="1" x14ac:dyDescent="0.25">
      <c r="C46" s="16" t="s">
        <v>237</v>
      </c>
      <c r="D46" s="16" t="s">
        <v>288</v>
      </c>
      <c r="E46" s="17" t="s">
        <v>289</v>
      </c>
      <c r="F46" s="31">
        <f t="shared" si="0"/>
        <v>41</v>
      </c>
      <c r="H46" s="9" t="s">
        <v>86</v>
      </c>
    </row>
    <row r="47" spans="1:8" ht="30" customHeight="1" x14ac:dyDescent="0.25">
      <c r="C47" s="16" t="s">
        <v>237</v>
      </c>
      <c r="D47" s="16" t="s">
        <v>290</v>
      </c>
      <c r="E47" s="17" t="s">
        <v>291</v>
      </c>
      <c r="F47" s="31">
        <f t="shared" si="0"/>
        <v>39</v>
      </c>
      <c r="H47" s="9" t="s">
        <v>86</v>
      </c>
    </row>
    <row r="48" spans="1:8" ht="30" customHeight="1" x14ac:dyDescent="0.25">
      <c r="C48" s="16" t="s">
        <v>237</v>
      </c>
      <c r="D48" s="16" t="s">
        <v>292</v>
      </c>
      <c r="E48" s="17" t="s">
        <v>293</v>
      </c>
      <c r="F48" s="31">
        <f t="shared" si="0"/>
        <v>39</v>
      </c>
      <c r="H48" s="9" t="s">
        <v>86</v>
      </c>
    </row>
    <row r="49" spans="3:8" ht="30" customHeight="1" x14ac:dyDescent="0.25">
      <c r="C49" s="16" t="s">
        <v>237</v>
      </c>
      <c r="D49" s="16" t="s">
        <v>294</v>
      </c>
      <c r="E49" s="17" t="s">
        <v>295</v>
      </c>
      <c r="F49" s="31">
        <f t="shared" si="0"/>
        <v>41</v>
      </c>
      <c r="H49" s="9" t="s">
        <v>86</v>
      </c>
    </row>
    <row r="50" spans="3:8" ht="30" customHeight="1" x14ac:dyDescent="0.25">
      <c r="C50" s="16" t="s">
        <v>237</v>
      </c>
      <c r="D50" s="16" t="s">
        <v>296</v>
      </c>
      <c r="E50" s="17" t="s">
        <v>297</v>
      </c>
      <c r="F50" s="31">
        <f t="shared" si="0"/>
        <v>36</v>
      </c>
      <c r="H50" s="9" t="s">
        <v>86</v>
      </c>
    </row>
    <row r="51" spans="3:8" ht="30" customHeight="1" x14ac:dyDescent="0.25">
      <c r="C51" s="16" t="s">
        <v>68</v>
      </c>
      <c r="D51" s="16" t="s">
        <v>298</v>
      </c>
      <c r="E51" s="17" t="s">
        <v>299</v>
      </c>
      <c r="F51" s="31">
        <f t="shared" si="0"/>
        <v>43</v>
      </c>
      <c r="H51" s="9" t="s">
        <v>86</v>
      </c>
    </row>
    <row r="52" spans="3:8" ht="30" customHeight="1" x14ac:dyDescent="0.25">
      <c r="C52" s="16" t="s">
        <v>68</v>
      </c>
      <c r="D52" s="16" t="s">
        <v>300</v>
      </c>
      <c r="E52" s="17" t="s">
        <v>301</v>
      </c>
      <c r="F52" s="31">
        <f t="shared" si="0"/>
        <v>43</v>
      </c>
      <c r="H52" s="9" t="s">
        <v>86</v>
      </c>
    </row>
    <row r="53" spans="3:8" ht="30" customHeight="1" x14ac:dyDescent="0.25">
      <c r="C53" s="16" t="s">
        <v>68</v>
      </c>
      <c r="D53" s="16" t="s">
        <v>302</v>
      </c>
      <c r="E53" s="17" t="s">
        <v>303</v>
      </c>
      <c r="F53" s="31">
        <f t="shared" si="0"/>
        <v>43</v>
      </c>
      <c r="H53" s="9" t="s">
        <v>86</v>
      </c>
    </row>
    <row r="54" spans="3:8" ht="30" customHeight="1" x14ac:dyDescent="0.25">
      <c r="C54" s="16" t="s">
        <v>68</v>
      </c>
      <c r="D54" s="16" t="s">
        <v>304</v>
      </c>
      <c r="E54" s="17" t="s">
        <v>305</v>
      </c>
      <c r="F54" s="31">
        <f t="shared" si="0"/>
        <v>41</v>
      </c>
      <c r="H54" s="9" t="s">
        <v>86</v>
      </c>
    </row>
    <row r="55" spans="3:8" ht="30" customHeight="1" x14ac:dyDescent="0.25">
      <c r="C55" s="16" t="s">
        <v>68</v>
      </c>
      <c r="D55" s="16" t="s">
        <v>306</v>
      </c>
      <c r="E55" s="17" t="s">
        <v>307</v>
      </c>
      <c r="F55" s="31">
        <f t="shared" si="0"/>
        <v>41</v>
      </c>
      <c r="H55" s="9" t="s">
        <v>86</v>
      </c>
    </row>
    <row r="56" spans="3:8" ht="30" customHeight="1" x14ac:dyDescent="0.25">
      <c r="C56" s="16" t="s">
        <v>68</v>
      </c>
      <c r="D56" s="16" t="s">
        <v>308</v>
      </c>
      <c r="E56" s="17" t="s">
        <v>309</v>
      </c>
      <c r="F56" s="31">
        <f t="shared" si="0"/>
        <v>38</v>
      </c>
      <c r="H56" s="9" t="s">
        <v>86</v>
      </c>
    </row>
    <row r="57" spans="3:8" ht="30" customHeight="1" x14ac:dyDescent="0.25">
      <c r="C57" s="16" t="s">
        <v>225</v>
      </c>
      <c r="D57" s="16" t="s">
        <v>310</v>
      </c>
      <c r="E57" s="17" t="s">
        <v>311</v>
      </c>
      <c r="F57" s="31">
        <f t="shared" si="0"/>
        <v>80</v>
      </c>
      <c r="H57" s="9" t="s">
        <v>86</v>
      </c>
    </row>
    <row r="58" spans="3:8" ht="30" customHeight="1" x14ac:dyDescent="0.25">
      <c r="C58" s="16" t="s">
        <v>225</v>
      </c>
      <c r="D58" s="16" t="s">
        <v>312</v>
      </c>
      <c r="E58" s="17" t="s">
        <v>313</v>
      </c>
      <c r="F58" s="31">
        <f t="shared" si="0"/>
        <v>78</v>
      </c>
      <c r="H58" s="9" t="s">
        <v>86</v>
      </c>
    </row>
    <row r="59" spans="3:8" ht="30" customHeight="1" x14ac:dyDescent="0.25">
      <c r="C59" s="16" t="s">
        <v>225</v>
      </c>
      <c r="D59" s="16" t="s">
        <v>314</v>
      </c>
      <c r="E59" s="17" t="s">
        <v>315</v>
      </c>
      <c r="F59" s="31">
        <f t="shared" si="0"/>
        <v>70</v>
      </c>
      <c r="H59" s="9" t="s">
        <v>86</v>
      </c>
    </row>
    <row r="60" spans="3:8" ht="30" customHeight="1" x14ac:dyDescent="0.25">
      <c r="C60" s="16" t="s">
        <v>225</v>
      </c>
      <c r="D60" s="16" t="s">
        <v>316</v>
      </c>
      <c r="E60" s="17" t="s">
        <v>317</v>
      </c>
      <c r="F60" s="31">
        <f t="shared" si="0"/>
        <v>70</v>
      </c>
      <c r="H60" s="9" t="s">
        <v>86</v>
      </c>
    </row>
    <row r="61" spans="3:8" ht="30" customHeight="1" x14ac:dyDescent="0.25">
      <c r="C61" s="16" t="s">
        <v>225</v>
      </c>
      <c r="D61" s="16" t="s">
        <v>318</v>
      </c>
      <c r="E61" s="17" t="s">
        <v>319</v>
      </c>
      <c r="F61" s="31">
        <f t="shared" si="0"/>
        <v>80</v>
      </c>
      <c r="H61" s="9" t="s">
        <v>86</v>
      </c>
    </row>
    <row r="62" spans="3:8" ht="30" customHeight="1" x14ac:dyDescent="0.25">
      <c r="C62" s="16" t="s">
        <v>225</v>
      </c>
      <c r="D62" s="16" t="s">
        <v>320</v>
      </c>
      <c r="E62" s="17" t="s">
        <v>321</v>
      </c>
      <c r="F62" s="31">
        <f t="shared" si="0"/>
        <v>78</v>
      </c>
      <c r="H62" s="9" t="s">
        <v>86</v>
      </c>
    </row>
    <row r="63" spans="3:8" ht="30" customHeight="1" x14ac:dyDescent="0.25">
      <c r="C63" s="16" t="s">
        <v>228</v>
      </c>
      <c r="D63" s="16" t="s">
        <v>322</v>
      </c>
      <c r="E63" s="17" t="s">
        <v>323</v>
      </c>
      <c r="F63" s="31">
        <f t="shared" si="0"/>
        <v>58</v>
      </c>
      <c r="H63" s="9" t="s">
        <v>86</v>
      </c>
    </row>
    <row r="64" spans="3:8" ht="30" customHeight="1" x14ac:dyDescent="0.25">
      <c r="C64" s="16" t="s">
        <v>228</v>
      </c>
      <c r="D64" s="16" t="s">
        <v>324</v>
      </c>
      <c r="E64" s="17" t="s">
        <v>325</v>
      </c>
      <c r="F64" s="31">
        <f t="shared" si="0"/>
        <v>66</v>
      </c>
      <c r="H64" s="9" t="s">
        <v>86</v>
      </c>
    </row>
    <row r="65" spans="3:8" ht="30" customHeight="1" x14ac:dyDescent="0.25">
      <c r="C65" s="16" t="s">
        <v>228</v>
      </c>
      <c r="D65" s="16" t="s">
        <v>326</v>
      </c>
      <c r="E65" s="17" t="s">
        <v>327</v>
      </c>
      <c r="F65" s="31">
        <f t="shared" si="0"/>
        <v>58</v>
      </c>
      <c r="H65" s="9" t="s">
        <v>86</v>
      </c>
    </row>
    <row r="66" spans="3:8" ht="30" customHeight="1" x14ac:dyDescent="0.25">
      <c r="C66" s="16" t="s">
        <v>228</v>
      </c>
      <c r="D66" s="16" t="s">
        <v>328</v>
      </c>
      <c r="E66" s="17" t="s">
        <v>329</v>
      </c>
      <c r="F66" s="31">
        <f t="shared" si="0"/>
        <v>70</v>
      </c>
      <c r="H66" s="9" t="s">
        <v>86</v>
      </c>
    </row>
    <row r="67" spans="3:8" ht="30" customHeight="1" x14ac:dyDescent="0.25">
      <c r="C67" s="16" t="s">
        <v>228</v>
      </c>
      <c r="D67" s="16" t="s">
        <v>330</v>
      </c>
      <c r="E67" s="17" t="s">
        <v>331</v>
      </c>
      <c r="F67" s="31">
        <f t="shared" si="0"/>
        <v>80</v>
      </c>
      <c r="H67" s="9" t="s">
        <v>86</v>
      </c>
    </row>
    <row r="68" spans="3:8" ht="30" customHeight="1" x14ac:dyDescent="0.25">
      <c r="C68" s="16" t="s">
        <v>228</v>
      </c>
      <c r="D68" s="16" t="s">
        <v>332</v>
      </c>
      <c r="E68" s="17" t="s">
        <v>333</v>
      </c>
      <c r="F68" s="31">
        <f t="shared" ref="F68:F114" si="1">LEN(E68)</f>
        <v>45</v>
      </c>
      <c r="H68" s="9" t="s">
        <v>86</v>
      </c>
    </row>
    <row r="69" spans="3:8" ht="30" customHeight="1" x14ac:dyDescent="0.25">
      <c r="C69" s="16" t="s">
        <v>228</v>
      </c>
      <c r="D69" s="16" t="s">
        <v>334</v>
      </c>
      <c r="E69" s="17" t="s">
        <v>335</v>
      </c>
      <c r="F69" s="31">
        <f t="shared" si="1"/>
        <v>42</v>
      </c>
      <c r="H69" s="9" t="s">
        <v>86</v>
      </c>
    </row>
    <row r="70" spans="3:8" ht="30" customHeight="1" x14ac:dyDescent="0.25">
      <c r="C70" s="16" t="s">
        <v>228</v>
      </c>
      <c r="D70" s="16" t="s">
        <v>336</v>
      </c>
      <c r="E70" s="17" t="s">
        <v>337</v>
      </c>
      <c r="F70" s="31">
        <f t="shared" si="1"/>
        <v>70</v>
      </c>
      <c r="H70" s="9" t="s">
        <v>86</v>
      </c>
    </row>
    <row r="71" spans="3:8" ht="30" customHeight="1" x14ac:dyDescent="0.25">
      <c r="C71" s="16" t="s">
        <v>228</v>
      </c>
      <c r="D71" s="16" t="s">
        <v>338</v>
      </c>
      <c r="E71" s="17" t="s">
        <v>339</v>
      </c>
      <c r="F71" s="31">
        <f t="shared" si="1"/>
        <v>80</v>
      </c>
      <c r="H71" s="9" t="s">
        <v>86</v>
      </c>
    </row>
    <row r="72" spans="3:8" ht="30" customHeight="1" x14ac:dyDescent="0.25">
      <c r="C72" s="16" t="s">
        <v>228</v>
      </c>
      <c r="D72" s="16" t="s">
        <v>340</v>
      </c>
      <c r="E72" s="17" t="s">
        <v>341</v>
      </c>
      <c r="F72" s="31">
        <f t="shared" si="1"/>
        <v>69</v>
      </c>
      <c r="H72" s="9" t="s">
        <v>86</v>
      </c>
    </row>
    <row r="73" spans="3:8" ht="30" customHeight="1" x14ac:dyDescent="0.25">
      <c r="C73" s="16" t="s">
        <v>342</v>
      </c>
      <c r="D73" s="16" t="s">
        <v>343</v>
      </c>
      <c r="E73" s="17" t="s">
        <v>344</v>
      </c>
      <c r="F73" s="31">
        <f t="shared" si="1"/>
        <v>41</v>
      </c>
      <c r="H73" s="9" t="s">
        <v>86</v>
      </c>
    </row>
    <row r="74" spans="3:8" ht="30" customHeight="1" x14ac:dyDescent="0.25">
      <c r="C74" s="16" t="s">
        <v>342</v>
      </c>
      <c r="D74" s="16" t="s">
        <v>345</v>
      </c>
      <c r="E74" s="17" t="s">
        <v>346</v>
      </c>
      <c r="F74" s="31">
        <f t="shared" si="1"/>
        <v>45</v>
      </c>
      <c r="H74" s="9" t="s">
        <v>86</v>
      </c>
    </row>
    <row r="75" spans="3:8" ht="30" customHeight="1" x14ac:dyDescent="0.25">
      <c r="C75" s="16" t="s">
        <v>342</v>
      </c>
      <c r="D75" s="16" t="s">
        <v>347</v>
      </c>
      <c r="E75" s="17" t="s">
        <v>348</v>
      </c>
      <c r="F75" s="31">
        <f t="shared" si="1"/>
        <v>68</v>
      </c>
      <c r="H75" s="9" t="s">
        <v>86</v>
      </c>
    </row>
    <row r="76" spans="3:8" ht="30" customHeight="1" x14ac:dyDescent="0.25">
      <c r="C76" s="16" t="s">
        <v>342</v>
      </c>
      <c r="D76" s="16" t="s">
        <v>349</v>
      </c>
      <c r="E76" s="17" t="s">
        <v>350</v>
      </c>
      <c r="F76" s="31">
        <f t="shared" si="1"/>
        <v>68</v>
      </c>
      <c r="H76" s="9" t="s">
        <v>86</v>
      </c>
    </row>
    <row r="77" spans="3:8" ht="30" customHeight="1" x14ac:dyDescent="0.25">
      <c r="C77" s="16" t="s">
        <v>342</v>
      </c>
      <c r="D77" s="16" t="s">
        <v>351</v>
      </c>
      <c r="E77" s="17" t="s">
        <v>352</v>
      </c>
      <c r="F77" s="31">
        <f t="shared" si="1"/>
        <v>46</v>
      </c>
      <c r="H77" s="9" t="s">
        <v>86</v>
      </c>
    </row>
    <row r="78" spans="3:8" ht="30" customHeight="1" x14ac:dyDescent="0.25">
      <c r="C78" s="16" t="s">
        <v>342</v>
      </c>
      <c r="D78" s="16" t="s">
        <v>353</v>
      </c>
      <c r="E78" s="17" t="s">
        <v>354</v>
      </c>
      <c r="F78" s="31">
        <f t="shared" si="1"/>
        <v>39</v>
      </c>
      <c r="H78" s="9" t="s">
        <v>86</v>
      </c>
    </row>
    <row r="79" spans="3:8" ht="30" customHeight="1" x14ac:dyDescent="0.25">
      <c r="C79" s="16" t="s">
        <v>342</v>
      </c>
      <c r="D79" s="16" t="s">
        <v>355</v>
      </c>
      <c r="E79" s="17" t="s">
        <v>356</v>
      </c>
      <c r="F79" s="31">
        <f t="shared" si="1"/>
        <v>42</v>
      </c>
      <c r="H79" s="9" t="s">
        <v>86</v>
      </c>
    </row>
    <row r="80" spans="3:8" ht="30" customHeight="1" x14ac:dyDescent="0.25">
      <c r="C80" s="16" t="s">
        <v>342</v>
      </c>
      <c r="D80" s="16" t="s">
        <v>357</v>
      </c>
      <c r="E80" s="17" t="s">
        <v>358</v>
      </c>
      <c r="F80" s="31">
        <f t="shared" si="1"/>
        <v>39</v>
      </c>
      <c r="H80" s="9" t="s">
        <v>86</v>
      </c>
    </row>
    <row r="81" spans="3:8" ht="30" customHeight="1" x14ac:dyDescent="0.25">
      <c r="C81" s="16" t="s">
        <v>359</v>
      </c>
      <c r="D81" s="16" t="s">
        <v>360</v>
      </c>
      <c r="E81" s="17" t="s">
        <v>361</v>
      </c>
      <c r="F81" s="31">
        <f t="shared" si="1"/>
        <v>55</v>
      </c>
      <c r="H81" s="9" t="s">
        <v>86</v>
      </c>
    </row>
    <row r="82" spans="3:8" ht="30" customHeight="1" x14ac:dyDescent="0.25">
      <c r="C82" s="16" t="s">
        <v>359</v>
      </c>
      <c r="D82" s="16" t="s">
        <v>362</v>
      </c>
      <c r="E82" s="17" t="s">
        <v>363</v>
      </c>
      <c r="F82" s="31">
        <f t="shared" si="1"/>
        <v>80</v>
      </c>
      <c r="H82" s="9" t="s">
        <v>86</v>
      </c>
    </row>
    <row r="83" spans="3:8" ht="30" customHeight="1" x14ac:dyDescent="0.25">
      <c r="C83" s="16" t="s">
        <v>359</v>
      </c>
      <c r="D83" s="16" t="s">
        <v>364</v>
      </c>
      <c r="E83" s="17" t="s">
        <v>365</v>
      </c>
      <c r="F83" s="31">
        <f t="shared" si="1"/>
        <v>80</v>
      </c>
      <c r="H83" s="9" t="s">
        <v>86</v>
      </c>
    </row>
    <row r="84" spans="3:8" ht="30" customHeight="1" x14ac:dyDescent="0.25">
      <c r="C84" s="16" t="s">
        <v>359</v>
      </c>
      <c r="D84" s="16" t="s">
        <v>366</v>
      </c>
      <c r="E84" s="17" t="s">
        <v>367</v>
      </c>
      <c r="F84" s="31">
        <f t="shared" si="1"/>
        <v>59</v>
      </c>
      <c r="H84" s="9" t="s">
        <v>86</v>
      </c>
    </row>
    <row r="85" spans="3:8" ht="30" customHeight="1" x14ac:dyDescent="0.25">
      <c r="C85" s="16" t="s">
        <v>359</v>
      </c>
      <c r="D85" s="16" t="s">
        <v>368</v>
      </c>
      <c r="E85" s="17" t="s">
        <v>369</v>
      </c>
      <c r="F85" s="31">
        <f t="shared" si="1"/>
        <v>55</v>
      </c>
      <c r="H85" s="9" t="s">
        <v>86</v>
      </c>
    </row>
    <row r="86" spans="3:8" ht="30" customHeight="1" x14ac:dyDescent="0.25">
      <c r="C86" s="16" t="s">
        <v>359</v>
      </c>
      <c r="D86" s="16" t="s">
        <v>370</v>
      </c>
      <c r="E86" s="17" t="s">
        <v>371</v>
      </c>
      <c r="F86" s="31">
        <f t="shared" si="1"/>
        <v>59</v>
      </c>
      <c r="H86" s="9" t="s">
        <v>86</v>
      </c>
    </row>
    <row r="87" spans="3:8" ht="30" customHeight="1" x14ac:dyDescent="0.25">
      <c r="C87" s="16" t="s">
        <v>231</v>
      </c>
      <c r="D87" s="16" t="s">
        <v>372</v>
      </c>
      <c r="E87" s="17" t="s">
        <v>373</v>
      </c>
      <c r="F87" s="31">
        <f t="shared" si="1"/>
        <v>87</v>
      </c>
      <c r="H87" s="9" t="s">
        <v>86</v>
      </c>
    </row>
    <row r="88" spans="3:8" ht="30" customHeight="1" x14ac:dyDescent="0.25">
      <c r="C88" s="16" t="s">
        <v>231</v>
      </c>
      <c r="D88" s="16" t="s">
        <v>374</v>
      </c>
      <c r="E88" s="17" t="s">
        <v>375</v>
      </c>
      <c r="F88" s="31">
        <f t="shared" si="1"/>
        <v>89</v>
      </c>
      <c r="H88" s="9" t="s">
        <v>86</v>
      </c>
    </row>
    <row r="89" spans="3:8" ht="30" customHeight="1" x14ac:dyDescent="0.25">
      <c r="C89" s="16" t="s">
        <v>231</v>
      </c>
      <c r="D89" s="16" t="s">
        <v>376</v>
      </c>
      <c r="E89" s="17" t="s">
        <v>377</v>
      </c>
      <c r="F89" s="31">
        <f t="shared" si="1"/>
        <v>77</v>
      </c>
      <c r="H89" s="9" t="s">
        <v>86</v>
      </c>
    </row>
    <row r="90" spans="3:8" ht="30" customHeight="1" x14ac:dyDescent="0.25">
      <c r="C90" s="16" t="s">
        <v>231</v>
      </c>
      <c r="D90" s="16" t="s">
        <v>378</v>
      </c>
      <c r="E90" s="17" t="s">
        <v>379</v>
      </c>
      <c r="F90" s="31">
        <f t="shared" si="1"/>
        <v>77</v>
      </c>
      <c r="H90" s="9" t="s">
        <v>86</v>
      </c>
    </row>
    <row r="91" spans="3:8" ht="30" customHeight="1" x14ac:dyDescent="0.25">
      <c r="C91" s="16" t="s">
        <v>231</v>
      </c>
      <c r="D91" s="16" t="s">
        <v>380</v>
      </c>
      <c r="E91" s="17" t="s">
        <v>381</v>
      </c>
      <c r="F91" s="31">
        <f t="shared" si="1"/>
        <v>56</v>
      </c>
      <c r="H91" s="9" t="s">
        <v>86</v>
      </c>
    </row>
    <row r="92" spans="3:8" ht="30" customHeight="1" x14ac:dyDescent="0.25">
      <c r="C92" s="16" t="s">
        <v>231</v>
      </c>
      <c r="D92" s="16" t="s">
        <v>382</v>
      </c>
      <c r="E92" s="17" t="s">
        <v>383</v>
      </c>
      <c r="F92" s="31">
        <f t="shared" si="1"/>
        <v>87</v>
      </c>
      <c r="H92" s="9" t="s">
        <v>86</v>
      </c>
    </row>
    <row r="93" spans="3:8" ht="30" customHeight="1" x14ac:dyDescent="0.25">
      <c r="C93" s="16" t="s">
        <v>231</v>
      </c>
      <c r="D93" s="16" t="s">
        <v>384</v>
      </c>
      <c r="E93" s="17" t="s">
        <v>385</v>
      </c>
      <c r="F93" s="31">
        <f t="shared" si="1"/>
        <v>89</v>
      </c>
      <c r="H93" s="9" t="s">
        <v>86</v>
      </c>
    </row>
    <row r="94" spans="3:8" ht="30" customHeight="1" x14ac:dyDescent="0.25">
      <c r="C94" s="16" t="s">
        <v>231</v>
      </c>
      <c r="D94" s="16" t="s">
        <v>386</v>
      </c>
      <c r="E94" s="17" t="s">
        <v>387</v>
      </c>
      <c r="F94" s="31">
        <f t="shared" si="1"/>
        <v>52</v>
      </c>
      <c r="H94" s="9" t="s">
        <v>86</v>
      </c>
    </row>
    <row r="95" spans="3:8" ht="30" customHeight="1" x14ac:dyDescent="0.25">
      <c r="C95" s="16" t="s">
        <v>242</v>
      </c>
      <c r="D95" s="16" t="s">
        <v>388</v>
      </c>
      <c r="E95" s="17" t="s">
        <v>389</v>
      </c>
      <c r="F95" s="31">
        <f t="shared" si="1"/>
        <v>46</v>
      </c>
      <c r="H95" s="9" t="s">
        <v>86</v>
      </c>
    </row>
    <row r="96" spans="3:8" ht="30" customHeight="1" x14ac:dyDescent="0.25">
      <c r="C96" s="16" t="s">
        <v>242</v>
      </c>
      <c r="D96" s="16" t="s">
        <v>390</v>
      </c>
      <c r="E96" s="17" t="s">
        <v>391</v>
      </c>
      <c r="F96" s="31">
        <f t="shared" si="1"/>
        <v>47</v>
      </c>
      <c r="H96" s="9" t="s">
        <v>86</v>
      </c>
    </row>
    <row r="97" spans="3:8" ht="30" customHeight="1" x14ac:dyDescent="0.25">
      <c r="C97" s="16" t="s">
        <v>245</v>
      </c>
      <c r="D97" s="16" t="s">
        <v>392</v>
      </c>
      <c r="E97" s="17" t="s">
        <v>393</v>
      </c>
      <c r="F97" s="31">
        <f t="shared" si="1"/>
        <v>108</v>
      </c>
      <c r="H97" s="9" t="s">
        <v>86</v>
      </c>
    </row>
    <row r="98" spans="3:8" ht="30" customHeight="1" x14ac:dyDescent="0.25">
      <c r="C98" s="16" t="s">
        <v>250</v>
      </c>
      <c r="D98" s="16" t="s">
        <v>394</v>
      </c>
      <c r="E98" s="17" t="s">
        <v>395</v>
      </c>
      <c r="F98" s="31">
        <f t="shared" si="1"/>
        <v>22</v>
      </c>
      <c r="H98" s="9" t="s">
        <v>86</v>
      </c>
    </row>
    <row r="99" spans="3:8" ht="30" customHeight="1" x14ac:dyDescent="0.25">
      <c r="C99" s="16" t="s">
        <v>250</v>
      </c>
      <c r="D99" s="16" t="s">
        <v>396</v>
      </c>
      <c r="E99" s="17" t="s">
        <v>397</v>
      </c>
      <c r="F99" s="31">
        <f t="shared" si="1"/>
        <v>80</v>
      </c>
      <c r="H99" s="9" t="s">
        <v>86</v>
      </c>
    </row>
    <row r="100" spans="3:8" ht="30" customHeight="1" x14ac:dyDescent="0.25">
      <c r="C100" s="16" t="s">
        <v>250</v>
      </c>
      <c r="D100" s="16" t="s">
        <v>398</v>
      </c>
      <c r="E100" s="17" t="s">
        <v>399</v>
      </c>
      <c r="F100" s="31">
        <f t="shared" si="1"/>
        <v>27</v>
      </c>
      <c r="H100" s="9" t="s">
        <v>86</v>
      </c>
    </row>
    <row r="101" spans="3:8" ht="30" customHeight="1" x14ac:dyDescent="0.25">
      <c r="C101" s="16" t="s">
        <v>250</v>
      </c>
      <c r="D101" s="16" t="s">
        <v>400</v>
      </c>
      <c r="E101" s="17" t="s">
        <v>401</v>
      </c>
      <c r="F101" s="31">
        <f t="shared" si="1"/>
        <v>26</v>
      </c>
      <c r="H101" s="9" t="s">
        <v>86</v>
      </c>
    </row>
    <row r="102" spans="3:8" ht="30" customHeight="1" x14ac:dyDescent="0.25">
      <c r="C102" s="16" t="s">
        <v>250</v>
      </c>
      <c r="D102" s="16" t="s">
        <v>402</v>
      </c>
      <c r="E102" s="17" t="s">
        <v>403</v>
      </c>
      <c r="F102" s="31">
        <f t="shared" si="1"/>
        <v>53</v>
      </c>
      <c r="H102" s="9" t="s">
        <v>86</v>
      </c>
    </row>
    <row r="103" spans="3:8" ht="30" customHeight="1" x14ac:dyDescent="0.25">
      <c r="C103" s="16" t="s">
        <v>250</v>
      </c>
      <c r="D103" s="16" t="s">
        <v>404</v>
      </c>
      <c r="E103" s="17" t="s">
        <v>405</v>
      </c>
      <c r="F103" s="31">
        <f t="shared" si="1"/>
        <v>80</v>
      </c>
      <c r="H103" s="9" t="s">
        <v>86</v>
      </c>
    </row>
    <row r="104" spans="3:8" ht="30" customHeight="1" x14ac:dyDescent="0.25">
      <c r="C104" s="16" t="s">
        <v>250</v>
      </c>
      <c r="D104" s="16" t="s">
        <v>406</v>
      </c>
      <c r="E104" s="17" t="s">
        <v>407</v>
      </c>
      <c r="F104" s="31">
        <f t="shared" si="1"/>
        <v>77</v>
      </c>
      <c r="H104" s="9" t="s">
        <v>86</v>
      </c>
    </row>
    <row r="105" spans="3:8" ht="30" customHeight="1" x14ac:dyDescent="0.25">
      <c r="C105" s="16" t="s">
        <v>250</v>
      </c>
      <c r="D105" s="16" t="s">
        <v>408</v>
      </c>
      <c r="E105" s="17" t="s">
        <v>409</v>
      </c>
      <c r="F105" s="31">
        <f t="shared" si="1"/>
        <v>52</v>
      </c>
      <c r="H105" s="9" t="s">
        <v>86</v>
      </c>
    </row>
    <row r="106" spans="3:8" ht="30" customHeight="1" x14ac:dyDescent="0.25">
      <c r="C106" s="16" t="s">
        <v>410</v>
      </c>
      <c r="D106" s="16" t="s">
        <v>411</v>
      </c>
      <c r="E106" s="17" t="s">
        <v>412</v>
      </c>
      <c r="F106" s="31">
        <f t="shared" si="1"/>
        <v>108</v>
      </c>
      <c r="H106" s="9" t="s">
        <v>86</v>
      </c>
    </row>
    <row r="107" spans="3:8" ht="30" customHeight="1" x14ac:dyDescent="0.25">
      <c r="C107" s="16" t="s">
        <v>410</v>
      </c>
      <c r="D107" s="16" t="s">
        <v>413</v>
      </c>
      <c r="E107" s="17" t="s">
        <v>414</v>
      </c>
      <c r="F107" s="31">
        <f t="shared" si="1"/>
        <v>108</v>
      </c>
      <c r="H107" s="9" t="s">
        <v>86</v>
      </c>
    </row>
    <row r="108" spans="3:8" ht="30" customHeight="1" x14ac:dyDescent="0.25">
      <c r="C108" s="16" t="s">
        <v>253</v>
      </c>
      <c r="D108" s="16" t="s">
        <v>415</v>
      </c>
      <c r="E108" s="17" t="s">
        <v>416</v>
      </c>
      <c r="F108" s="31">
        <f t="shared" si="1"/>
        <v>31</v>
      </c>
      <c r="H108" s="9" t="s">
        <v>86</v>
      </c>
    </row>
    <row r="109" spans="3:8" ht="30" customHeight="1" x14ac:dyDescent="0.25">
      <c r="C109" s="16" t="s">
        <v>253</v>
      </c>
      <c r="D109" s="16" t="s">
        <v>417</v>
      </c>
      <c r="E109" s="17" t="s">
        <v>418</v>
      </c>
      <c r="F109" s="31">
        <f t="shared" si="1"/>
        <v>54</v>
      </c>
      <c r="H109" s="9" t="s">
        <v>86</v>
      </c>
    </row>
    <row r="110" spans="3:8" ht="30" customHeight="1" x14ac:dyDescent="0.25">
      <c r="C110" s="16" t="s">
        <v>256</v>
      </c>
      <c r="D110" s="16" t="s">
        <v>419</v>
      </c>
      <c r="E110" s="17" t="s">
        <v>420</v>
      </c>
      <c r="F110" s="31">
        <f t="shared" si="1"/>
        <v>42</v>
      </c>
      <c r="H110" s="9" t="s">
        <v>86</v>
      </c>
    </row>
    <row r="111" spans="3:8" ht="30" customHeight="1" x14ac:dyDescent="0.25">
      <c r="C111" s="16" t="s">
        <v>256</v>
      </c>
      <c r="D111" s="16" t="s">
        <v>421</v>
      </c>
      <c r="E111" s="17" t="s">
        <v>422</v>
      </c>
      <c r="F111" s="31">
        <f t="shared" si="1"/>
        <v>100</v>
      </c>
      <c r="H111" s="9" t="s">
        <v>86</v>
      </c>
    </row>
    <row r="112" spans="3:8" ht="30" customHeight="1" x14ac:dyDescent="0.25">
      <c r="C112" s="16" t="s">
        <v>256</v>
      </c>
      <c r="D112" s="16" t="s">
        <v>423</v>
      </c>
      <c r="E112" s="17" t="s">
        <v>424</v>
      </c>
      <c r="F112" s="31">
        <f t="shared" si="1"/>
        <v>100</v>
      </c>
      <c r="H112" s="9" t="s">
        <v>86</v>
      </c>
    </row>
    <row r="113" spans="3:8" ht="30" customHeight="1" x14ac:dyDescent="0.25">
      <c r="C113" s="16" t="s">
        <v>256</v>
      </c>
      <c r="D113" s="16" t="s">
        <v>425</v>
      </c>
      <c r="E113" s="17" t="s">
        <v>426</v>
      </c>
      <c r="F113" s="31">
        <f t="shared" si="1"/>
        <v>63</v>
      </c>
      <c r="H113" s="9" t="s">
        <v>86</v>
      </c>
    </row>
    <row r="114" spans="3:8" ht="30" customHeight="1" x14ac:dyDescent="0.25">
      <c r="C114" s="16" t="s">
        <v>427</v>
      </c>
      <c r="D114" s="16" t="s">
        <v>428</v>
      </c>
      <c r="E114" s="17" t="s">
        <v>429</v>
      </c>
      <c r="F114" s="31">
        <f t="shared" si="1"/>
        <v>121</v>
      </c>
      <c r="H114" s="9" t="s">
        <v>86</v>
      </c>
    </row>
  </sheetData>
  <autoFilter ref="C3:J114" xr:uid="{661F5327-225A-4B90-BB34-FB6F34677E7F}">
    <sortState xmlns:xlrd2="http://schemas.microsoft.com/office/spreadsheetml/2017/richdata2" ref="C4:J114">
      <sortCondition ref="C3"/>
    </sortState>
  </autoFilter>
  <mergeCells count="1">
    <mergeCell ref="C2:D2"/>
  </mergeCells>
  <conditionalFormatting sqref="E1:E1048576">
    <cfRule type="duplicateValues" dxfId="7" priority="1"/>
  </conditionalFormatting>
  <conditionalFormatting sqref="F4:F114">
    <cfRule type="cellIs" dxfId="6" priority="2" operator="lessThan">
      <formula>1</formula>
    </cfRule>
    <cfRule type="cellIs" dxfId="5" priority="3" operator="greaterThan">
      <formula>125</formula>
    </cfRule>
    <cfRule type="cellIs" dxfId="4" priority="4" operator="between">
      <formula>1</formula>
      <formula>125</formula>
    </cfRule>
  </conditionalFormatting>
  <hyperlinks>
    <hyperlink ref="D4" r:id="rId1" xr:uid="{17D86D57-6853-49F6-99C9-D00A95B7255C}"/>
    <hyperlink ref="C4" r:id="rId2" xr:uid="{39D5D834-D907-4EE2-9835-D374908AB7DE}"/>
    <hyperlink ref="C5" r:id="rId3" xr:uid="{AE630052-F5C8-4B58-A448-4353E127BBF5}"/>
    <hyperlink ref="D5" r:id="rId4" xr:uid="{B20523A2-EDA4-4368-B378-7F2B22AE8ECF}"/>
    <hyperlink ref="C6" r:id="rId5" xr:uid="{98983E54-C417-4B6D-ADD6-E9C3C24368E2}"/>
    <hyperlink ref="D6" r:id="rId6" xr:uid="{340192CC-05E1-48BF-B078-C9FB4CC82B90}"/>
    <hyperlink ref="C7" r:id="rId7" xr:uid="{FC61B451-EA43-4526-80AE-90448FFBB7C8}"/>
    <hyperlink ref="D7" r:id="rId8" xr:uid="{776DAD69-A7D1-48B6-9107-974A8C8ED616}"/>
    <hyperlink ref="C8" r:id="rId9" xr:uid="{A7ABC740-C952-4069-ACE4-6A5C54C45BDD}"/>
    <hyperlink ref="D8" r:id="rId10" xr:uid="{B0748B26-59BB-47E7-919A-FDC9C818118F}"/>
    <hyperlink ref="C9" r:id="rId11" xr:uid="{E747AA32-4FEC-4F4C-A0FA-80E7F4593244}"/>
    <hyperlink ref="D9" r:id="rId12" xr:uid="{79C6DDAD-69B8-4500-A766-66C4A115C94D}"/>
    <hyperlink ref="C10" r:id="rId13" xr:uid="{7BA31D5E-B558-4F6D-BA3B-EA2B977E40EB}"/>
    <hyperlink ref="D10" r:id="rId14" xr:uid="{AD42946A-DDBC-4292-8E56-B34E662E10BB}"/>
    <hyperlink ref="C11" r:id="rId15" xr:uid="{DD7905C2-98D0-406C-9C32-848398B9DC63}"/>
    <hyperlink ref="D11" r:id="rId16" xr:uid="{3A62CB31-6BBC-4010-A33D-78BBF2CFCA43}"/>
    <hyperlink ref="C12" r:id="rId17" xr:uid="{44F32A4C-22CC-499D-9A09-2EFE43A4995C}"/>
    <hyperlink ref="D12" r:id="rId18" xr:uid="{E6A74AA8-48D4-4847-B668-92B8E93AD6C9}"/>
    <hyperlink ref="C13" r:id="rId19" xr:uid="{EF0E8E73-76C0-46EF-B025-1D94F62A3B7E}"/>
    <hyperlink ref="D13" r:id="rId20" xr:uid="{33D7D0F2-1072-43E0-A40C-3952BDA94DE9}"/>
    <hyperlink ref="C14" r:id="rId21" xr:uid="{9F3893D3-22AB-4795-9F3E-F75B009FD93F}"/>
    <hyperlink ref="D14" r:id="rId22" xr:uid="{513DB44C-F014-4F86-ACBA-E1A61DF6DDA3}"/>
    <hyperlink ref="C15" r:id="rId23" xr:uid="{7FB059E6-04E0-4356-BE02-7F995EC5544B}"/>
    <hyperlink ref="D15" r:id="rId24" xr:uid="{17B81D0A-56E4-40A0-86FD-4032FBDE617D}"/>
    <hyperlink ref="C16" r:id="rId25" xr:uid="{E5328F7C-49F9-4CAF-90B9-0300CAAEA621}"/>
    <hyperlink ref="D16" r:id="rId26" xr:uid="{527196CA-972B-4316-9224-85F1335C9B42}"/>
    <hyperlink ref="C17" r:id="rId27" xr:uid="{7BECBE7F-A1D3-41E6-8FFF-AEFA273BDD68}"/>
    <hyperlink ref="D17" r:id="rId28" xr:uid="{A7257A07-CDFF-4D06-8431-D3B1B2B944CE}"/>
    <hyperlink ref="C18" r:id="rId29" xr:uid="{16DA05FE-ABF8-4E02-BE60-BF6D6A4F395A}"/>
    <hyperlink ref="D18" r:id="rId30" xr:uid="{6E9439C6-6075-4E11-9356-C3EED87397B1}"/>
    <hyperlink ref="C19" r:id="rId31" xr:uid="{0232D256-55A9-4FBD-B4B1-263000FEDFFE}"/>
    <hyperlink ref="D19" r:id="rId32" xr:uid="{7E410276-3F84-4189-BF1E-196BEBCF771B}"/>
    <hyperlink ref="C20" r:id="rId33" xr:uid="{8D090545-6229-4145-BCA5-7438B6BDC4DA}"/>
    <hyperlink ref="D20" r:id="rId34" xr:uid="{19835098-4217-4E4A-8EC5-D21210853609}"/>
    <hyperlink ref="C21" r:id="rId35" xr:uid="{3CCD1091-CD98-4478-9A47-427282AA9612}"/>
    <hyperlink ref="D21" r:id="rId36" xr:uid="{01411B19-1CA4-47F0-BF7B-8DE18667E517}"/>
    <hyperlink ref="C22" r:id="rId37" xr:uid="{D16D2B7C-9A2E-4660-A474-1F9C871E644B}"/>
    <hyperlink ref="D22" r:id="rId38" xr:uid="{43FDA19A-9BC3-4798-8858-823A6E73E42B}"/>
    <hyperlink ref="C23" r:id="rId39" xr:uid="{FA86C01A-9CA1-404F-8EDF-7C85FE3DAE13}"/>
    <hyperlink ref="D23" r:id="rId40" xr:uid="{F86265B5-5E1B-4A0A-9B25-E73467EB56BE}"/>
    <hyperlink ref="C24" r:id="rId41" xr:uid="{8420CE95-B3B4-425B-A7F8-6ABCA8A31B29}"/>
    <hyperlink ref="D24" r:id="rId42" xr:uid="{056CF71C-70DA-4BBB-8B6B-5B6F95A5C677}"/>
    <hyperlink ref="C25" r:id="rId43" xr:uid="{E92CC904-443C-45AF-BF60-FCD65944D64A}"/>
    <hyperlink ref="D25" r:id="rId44" xr:uid="{63C3DE51-3BFF-4FBA-8F7C-6B47A85A6BD5}"/>
    <hyperlink ref="C26" r:id="rId45" xr:uid="{694A9CA7-698E-41A2-8BB7-6EBA17669268}"/>
    <hyperlink ref="D26" r:id="rId46" xr:uid="{7EE9484B-E76E-4648-9E95-9926254C417C}"/>
    <hyperlink ref="C27" r:id="rId47" xr:uid="{6BE806BF-D3CD-49E0-AF29-D16B5D7C9B33}"/>
    <hyperlink ref="D27" r:id="rId48" xr:uid="{EDBE97C6-A0AB-4509-A9F8-F001F5509AED}"/>
    <hyperlink ref="C28" r:id="rId49" xr:uid="{7798529E-D57E-48D8-8766-7590EFBEF77C}"/>
    <hyperlink ref="D28" r:id="rId50" xr:uid="{25E4FE44-5440-4D2A-93F7-55358D5D6D9D}"/>
    <hyperlink ref="C29" r:id="rId51" xr:uid="{148CD577-F9B9-43B1-9D21-446E6779BB48}"/>
    <hyperlink ref="D29" r:id="rId52" xr:uid="{B15AC1E1-39B1-4090-AAFD-4F7840C44E6C}"/>
    <hyperlink ref="C30" r:id="rId53" xr:uid="{72C50A6A-E401-46DA-A085-0CAD2C780C35}"/>
    <hyperlink ref="D30" r:id="rId54" xr:uid="{E98071BA-5E09-49B9-9DE5-A64A9EAC4F5E}"/>
    <hyperlink ref="C31" r:id="rId55" xr:uid="{6000E10B-9A2A-4BE1-8831-72A53296515D}"/>
    <hyperlink ref="D31" r:id="rId56" xr:uid="{20F438DE-CA61-4D45-8454-8B3A83C2C581}"/>
    <hyperlink ref="C32" r:id="rId57" xr:uid="{BE04F6F5-A521-484D-A859-DA578643183D}"/>
    <hyperlink ref="D32" r:id="rId58" xr:uid="{975DDCBB-015E-4E5A-A2C3-96C954C2C0CC}"/>
    <hyperlink ref="C33" r:id="rId59" xr:uid="{7160CC7F-7709-4B4C-A2A6-E1F3E4CFE270}"/>
    <hyperlink ref="D33" r:id="rId60" xr:uid="{5C28559B-760D-493C-AE3E-1D1E0DF3587D}"/>
    <hyperlink ref="C34" r:id="rId61" xr:uid="{0EAFD075-269F-4738-8C8D-799679B60DF8}"/>
    <hyperlink ref="D34" r:id="rId62" xr:uid="{5C6B78C4-4A7B-4736-94BF-FF9830B9E0FD}"/>
    <hyperlink ref="C35" r:id="rId63" xr:uid="{C0567DB8-9A68-4DF2-BCD5-1D81AD60BF59}"/>
    <hyperlink ref="D35" r:id="rId64" xr:uid="{443B7DA4-20BC-4DAD-BB8D-61ACEEAF6AA8}"/>
    <hyperlink ref="C36" r:id="rId65" xr:uid="{381D2743-F79C-44EC-A4B7-B6AE0D903926}"/>
    <hyperlink ref="D36" r:id="rId66" xr:uid="{53E30FEF-AC8A-41B7-98B7-1B4166764EE1}"/>
    <hyperlink ref="C37" r:id="rId67" xr:uid="{97C4A049-D371-47DC-9340-026E7FE4C50A}"/>
    <hyperlink ref="D37" r:id="rId68" xr:uid="{12BF169C-1ED4-4343-8F76-734619854952}"/>
    <hyperlink ref="C38" r:id="rId69" xr:uid="{BCBEA6D8-BDD7-4E1C-8F11-EBC640C3AEB9}"/>
    <hyperlink ref="D38" r:id="rId70" xr:uid="{F5EECCB9-CC26-4A85-A49E-6B1DDB75694D}"/>
    <hyperlink ref="C39" r:id="rId71" xr:uid="{3A0C71A4-629A-4F54-8DF6-52FC0035C256}"/>
    <hyperlink ref="D39" r:id="rId72" xr:uid="{D1A86D26-1024-4030-8EDD-FADAB35E385A}"/>
    <hyperlink ref="C40" r:id="rId73" xr:uid="{A7AA6392-24D7-4057-BC84-91C4EC6DFEF4}"/>
    <hyperlink ref="D40" r:id="rId74" xr:uid="{21532868-5D11-4322-8571-640D36B109D8}"/>
    <hyperlink ref="C41" r:id="rId75" xr:uid="{86832F87-9F95-4458-B6CC-A4DEAF41DC5F}"/>
    <hyperlink ref="D41" r:id="rId76" xr:uid="{6316CA10-A7AC-45D3-B395-B87D908D6D35}"/>
    <hyperlink ref="C42" r:id="rId77" xr:uid="{70E14B99-814E-4C0B-A42B-7635E7D3AD40}"/>
    <hyperlink ref="D42" r:id="rId78" xr:uid="{30DB577D-EC8D-46DC-BAD5-4DD199C4FC72}"/>
    <hyperlink ref="C43" r:id="rId79" xr:uid="{93D8C604-2E1F-49C4-A78D-5D2A4219A620}"/>
    <hyperlink ref="D43" r:id="rId80" xr:uid="{DFCBC942-C260-4759-83C5-B1920CE68F78}"/>
    <hyperlink ref="C44" r:id="rId81" xr:uid="{7C495965-F40F-4D26-9E74-BACEB2C7ECDF}"/>
    <hyperlink ref="D44" r:id="rId82" xr:uid="{EA633190-671B-4128-804D-B5611ACF61C3}"/>
    <hyperlink ref="C45" r:id="rId83" xr:uid="{4FAAC83A-F431-4871-BD69-58FACE98B760}"/>
    <hyperlink ref="D45" r:id="rId84" xr:uid="{799DC7F0-738D-4BA2-A7B8-48DAEA1B7190}"/>
    <hyperlink ref="D46" r:id="rId85" xr:uid="{EA50FE61-3950-4798-8C27-EFC14B078227}"/>
    <hyperlink ref="C46" r:id="rId86" xr:uid="{D43DFB3C-413F-484A-9142-00F48AABA452}"/>
    <hyperlink ref="C47" r:id="rId87" xr:uid="{853EF748-DE93-45E1-B489-6B40684C06A9}"/>
    <hyperlink ref="D47" r:id="rId88" xr:uid="{1D1BB6BB-FAD9-4361-A173-4875421123D9}"/>
    <hyperlink ref="C48" r:id="rId89" xr:uid="{A0F4C00B-133E-4747-A05C-28F06A609AA9}"/>
    <hyperlink ref="D48" r:id="rId90" xr:uid="{C624904C-D0E7-44A1-B7FC-3840ED1D3071}"/>
    <hyperlink ref="C49" r:id="rId91" xr:uid="{A54D9F60-1514-42DF-9323-B9002F215448}"/>
    <hyperlink ref="D49" r:id="rId92" xr:uid="{4BC403C9-EFBF-42CD-8D26-CEA99BC962EB}"/>
    <hyperlink ref="C50" r:id="rId93" xr:uid="{12CCC202-D85C-41D3-9A33-E3CFECB79711}"/>
    <hyperlink ref="D50" r:id="rId94" xr:uid="{CD2A939C-8CFE-46C7-BB64-0EA7A4CF7399}"/>
    <hyperlink ref="C51" r:id="rId95" xr:uid="{38F7289A-DD57-4909-8ECD-077FA34FDBD5}"/>
    <hyperlink ref="D51" r:id="rId96" xr:uid="{57BFB1D8-2407-4304-BCC3-4ED6C433081D}"/>
    <hyperlink ref="C52" r:id="rId97" xr:uid="{E4FDA8AA-4355-4BDA-8AA9-CD5BC9FE7382}"/>
    <hyperlink ref="D52" r:id="rId98" xr:uid="{B91805B3-7D2F-479A-8398-ABBCC42D63A2}"/>
    <hyperlink ref="C53" r:id="rId99" xr:uid="{4FBE8285-A41C-49A9-802C-51083794E981}"/>
    <hyperlink ref="D53" r:id="rId100" xr:uid="{72241CBC-5F4D-4B8F-B3C5-E39ED97B16F8}"/>
    <hyperlink ref="C54" r:id="rId101" xr:uid="{D34B3BA7-B529-4C24-8EBB-982BB3B9F2CB}"/>
    <hyperlink ref="D54" r:id="rId102" xr:uid="{7542F51A-D72A-49F2-90E5-397F4D4FA940}"/>
    <hyperlink ref="C55" r:id="rId103" xr:uid="{AF017695-AE48-47CC-BB18-0907C53411BC}"/>
    <hyperlink ref="D55" r:id="rId104" xr:uid="{A53B5D2E-E586-4610-98D5-37D59E8B2734}"/>
    <hyperlink ref="C56" r:id="rId105" xr:uid="{E5C28361-7A6E-4D78-9A93-BDFB177BA67F}"/>
    <hyperlink ref="D56" r:id="rId106" xr:uid="{469D6ACF-A473-461A-B31F-CB73845A3374}"/>
    <hyperlink ref="C57" r:id="rId107" xr:uid="{95129882-480E-4779-9FB1-9E0C7C34D177}"/>
    <hyperlink ref="D57" r:id="rId108" xr:uid="{42F82809-0269-4D2D-AD19-867576DB102E}"/>
    <hyperlink ref="C58" r:id="rId109" xr:uid="{82E851ED-24F5-482E-AC2F-CE429681DB7A}"/>
    <hyperlink ref="D58" r:id="rId110" xr:uid="{4B56F720-9AF8-4D30-B264-54BE6A740D92}"/>
    <hyperlink ref="C59" r:id="rId111" xr:uid="{BE8495AC-686B-41F6-B96B-27733279BAA6}"/>
    <hyperlink ref="D59" r:id="rId112" xr:uid="{C663DE07-45CC-48DA-B2D7-E6264749964B}"/>
    <hyperlink ref="C60" r:id="rId113" xr:uid="{2556B090-4A53-4737-A4BD-B451D9232FC6}"/>
    <hyperlink ref="D60" r:id="rId114" xr:uid="{4D28A5BB-73AF-4E4F-A19D-4006F46774D8}"/>
    <hyperlink ref="C61" r:id="rId115" xr:uid="{EDE1B507-B157-4BAF-895F-2709839E57B1}"/>
    <hyperlink ref="D61" r:id="rId116" xr:uid="{F0150F15-D9ED-4CE8-AEDE-A5835A4F9CCD}"/>
    <hyperlink ref="C62" r:id="rId117" xr:uid="{DA52B70E-4D8E-40BA-BEE2-3972D4FEF4EA}"/>
    <hyperlink ref="D62" r:id="rId118" xr:uid="{DB695F43-2B64-4194-9461-FA9B8417F2EC}"/>
    <hyperlink ref="C63" r:id="rId119" xr:uid="{E12F93F6-A938-48C4-8380-F943C43A4B3F}"/>
    <hyperlink ref="D63" r:id="rId120" xr:uid="{D08E6467-072B-4698-AAB8-C9632B0B3971}"/>
    <hyperlink ref="C64" r:id="rId121" xr:uid="{312882D8-A171-4D23-A99B-379F2655D03A}"/>
    <hyperlink ref="D64" r:id="rId122" xr:uid="{55F9B837-EBCB-4490-84CE-9E1E6810E737}"/>
    <hyperlink ref="C65" r:id="rId123" xr:uid="{2E1E028B-EB81-40A0-907F-75EB490B3365}"/>
    <hyperlink ref="D65" r:id="rId124" xr:uid="{81F16A34-F9D6-4274-85DA-A06B72815F2E}"/>
    <hyperlink ref="C66" r:id="rId125" xr:uid="{57DF87EE-9492-4B70-8F61-9C77077FCAD0}"/>
    <hyperlink ref="D66" r:id="rId126" xr:uid="{E28F7386-BB1B-46F7-AD17-A70821FC6CD3}"/>
    <hyperlink ref="C67" r:id="rId127" xr:uid="{5E4D3AE0-147E-4E9D-897A-500D96B2724D}"/>
    <hyperlink ref="D67" r:id="rId128" xr:uid="{8A9383A5-BBC8-45E0-AA6D-4756F4ACCF33}"/>
    <hyperlink ref="C68" r:id="rId129" xr:uid="{F18B50B8-7462-4D29-B4B8-534C1EA6A254}"/>
    <hyperlink ref="D68" r:id="rId130" xr:uid="{AC3B43AF-724F-40BE-9936-E6248DBCDEE8}"/>
    <hyperlink ref="C69" r:id="rId131" xr:uid="{9768D094-E832-4CB4-9954-0B684B971E5F}"/>
    <hyperlink ref="D69" r:id="rId132" xr:uid="{8B9BA64F-3D8E-4487-925E-BE011EBF0575}"/>
    <hyperlink ref="C70" r:id="rId133" xr:uid="{C469F021-CB31-432C-BF7C-45AFD2EC1D4B}"/>
    <hyperlink ref="D70" r:id="rId134" xr:uid="{51881730-9563-469D-A34C-5204401550B2}"/>
    <hyperlink ref="C71" r:id="rId135" xr:uid="{4A6988FE-06A1-48D4-8F0A-0D3F7FE63417}"/>
    <hyperlink ref="D71" r:id="rId136" xr:uid="{B7DB7415-0DC8-43B5-A40F-F84697B9A4C2}"/>
    <hyperlink ref="C72" r:id="rId137" xr:uid="{1658E130-3BDE-47B1-BF69-C255703A3CAC}"/>
    <hyperlink ref="D72" r:id="rId138" xr:uid="{CE627B71-0DF0-4E87-95D6-FD494F14816D}"/>
    <hyperlink ref="C73" r:id="rId139" xr:uid="{C2380228-D4E3-4E21-AD7C-68B389530486}"/>
    <hyperlink ref="D73" r:id="rId140" xr:uid="{E68EA759-944E-46C1-9C87-00AF38A47C70}"/>
    <hyperlink ref="C74" r:id="rId141" xr:uid="{AE3D2271-ED9A-4108-A4D7-D20E80FE49C2}"/>
    <hyperlink ref="D74" r:id="rId142" xr:uid="{AD5078BF-459E-4B64-9750-D477F0B839DD}"/>
    <hyperlink ref="C75" r:id="rId143" xr:uid="{856DCED3-42D3-4BB3-BD1F-887BDE3251EF}"/>
    <hyperlink ref="D75" r:id="rId144" xr:uid="{A2527B15-6714-420B-9071-CD4C1727DF68}"/>
    <hyperlink ref="C76" r:id="rId145" xr:uid="{D2AF8C50-95D1-47C3-BB36-8ADAA8B8812F}"/>
    <hyperlink ref="D76" r:id="rId146" xr:uid="{EE014020-6D2B-4EE5-8566-23516F6EC5F1}"/>
    <hyperlink ref="C77" r:id="rId147" xr:uid="{0565D4E4-9A33-4DFC-8C8D-5213965525FF}"/>
    <hyperlink ref="D77" r:id="rId148" xr:uid="{D24C9925-DA54-4F77-85BF-084D1F051567}"/>
    <hyperlink ref="C78" r:id="rId149" xr:uid="{ACC9613E-7963-4A9E-AD64-1DCB8FD5F956}"/>
    <hyperlink ref="D78" r:id="rId150" xr:uid="{784FCDCB-4355-4E8D-A692-3FA9FC5CC499}"/>
    <hyperlink ref="C79" r:id="rId151" xr:uid="{1C086C68-BD66-45B1-A9AC-E1676B172048}"/>
    <hyperlink ref="D79" r:id="rId152" xr:uid="{396D604D-636A-4D7E-A57B-F95150442550}"/>
    <hyperlink ref="C80" r:id="rId153" xr:uid="{EDF79779-5FC1-42C6-A6A6-628FE1F2C219}"/>
    <hyperlink ref="D80" r:id="rId154" xr:uid="{09C992B0-8607-441E-8E32-425490095F5D}"/>
    <hyperlink ref="C81" r:id="rId155" xr:uid="{686A42ED-FE6F-4FC6-B1DE-75CDAD02E2A7}"/>
    <hyperlink ref="D81" r:id="rId156" xr:uid="{DF43AC45-6576-4587-84D7-42A12708EDD8}"/>
    <hyperlink ref="C82" r:id="rId157" xr:uid="{8FF35B65-F27E-466C-8A79-2A57FFC4424F}"/>
    <hyperlink ref="D82" r:id="rId158" xr:uid="{BB702369-D584-41BD-9F74-6909DB5A9779}"/>
    <hyperlink ref="C83" r:id="rId159" xr:uid="{5240BA78-C9CE-4AFE-956D-4D5F3070CA1B}"/>
    <hyperlink ref="D83" r:id="rId160" xr:uid="{68D7380A-7324-4526-8AD7-CFA39F1ECDF3}"/>
    <hyperlink ref="C84" r:id="rId161" xr:uid="{E631E704-9BED-4A9E-A0DB-66B9B3350A70}"/>
    <hyperlink ref="D84" r:id="rId162" xr:uid="{568D4BF2-9813-4F6A-9580-28AAAD72F529}"/>
    <hyperlink ref="C85" r:id="rId163" xr:uid="{38F21AE7-A2C9-4634-A237-15885D08B672}"/>
    <hyperlink ref="D85" r:id="rId164" xr:uid="{B8A6B1D9-1E27-45C6-9D7A-10E0B9790790}"/>
    <hyperlink ref="C86" r:id="rId165" xr:uid="{FE475EFD-A956-408F-92AD-EBD52D3DDB2E}"/>
    <hyperlink ref="D86" r:id="rId166" xr:uid="{E4B8F159-EC90-4703-AF0F-DFC16C6BE7EF}"/>
    <hyperlink ref="C87" r:id="rId167" xr:uid="{83190E6D-1994-4DC2-B66C-267A568E6F11}"/>
    <hyperlink ref="D87" r:id="rId168" xr:uid="{BB67A877-2A8E-454E-BAA6-7FA77E67944E}"/>
    <hyperlink ref="C88" r:id="rId169" xr:uid="{B1B4DC5C-C31F-4F2D-9CEB-80128F973B96}"/>
    <hyperlink ref="D88" r:id="rId170" xr:uid="{AE5B7877-37D2-4208-94A8-4FAF08AFB5A5}"/>
    <hyperlink ref="C89" r:id="rId171" xr:uid="{C437E934-6516-4953-A16C-468AD48F4769}"/>
    <hyperlink ref="D89" r:id="rId172" xr:uid="{70222889-2E17-4C72-A0DC-7197CE64A6F8}"/>
    <hyperlink ref="C90" r:id="rId173" xr:uid="{F90B342A-D643-4949-9DDB-E5931D9E1200}"/>
    <hyperlink ref="D90" r:id="rId174" xr:uid="{FA70E0C4-C1F3-433E-B961-C046CD6DDDD2}"/>
    <hyperlink ref="C91" r:id="rId175" xr:uid="{38C9E05B-23A1-4DDC-A833-A22F02B1B9BD}"/>
    <hyperlink ref="D91" r:id="rId176" xr:uid="{8368DDD1-B956-4581-9A1F-E253E25A684A}"/>
    <hyperlink ref="C92" r:id="rId177" xr:uid="{D24D5429-44BD-4C1A-BBB4-EEAF5AB11494}"/>
    <hyperlink ref="D92" r:id="rId178" xr:uid="{22B67EDE-02BC-4CEA-AFF6-D610762C2E10}"/>
    <hyperlink ref="C93" r:id="rId179" xr:uid="{63D751B6-3C3C-4C4B-A04D-ED68821D5C25}"/>
    <hyperlink ref="D93" r:id="rId180" xr:uid="{67C15480-8643-4D2B-B172-7E23CCFB092F}"/>
    <hyperlink ref="C94" r:id="rId181" xr:uid="{B6366DA3-59BC-49DD-A866-2E5DF8AA3035}"/>
    <hyperlink ref="D94" r:id="rId182" xr:uid="{C0C4CA84-EFB9-46D9-9AF8-88BCB2B55D0E}"/>
    <hyperlink ref="C95" r:id="rId183" xr:uid="{1625767B-AE1A-4B9D-BBF5-AD2EDDCF4CBA}"/>
    <hyperlink ref="D95" r:id="rId184" xr:uid="{096001C7-4A7C-4F06-A75D-6ABE24224816}"/>
    <hyperlink ref="C96" r:id="rId185" xr:uid="{8E08B3B7-6133-4A98-84F8-14AFF7F9D057}"/>
    <hyperlink ref="D96" r:id="rId186" xr:uid="{9C32FC1C-94B2-4614-BAA7-D32D30943B6C}"/>
    <hyperlink ref="C97" r:id="rId187" xr:uid="{23E2152E-65DC-4857-99E2-B272CE8B1E6E}"/>
    <hyperlink ref="D97" r:id="rId188" xr:uid="{00DD1F0C-39BA-40E3-9209-83B87F1A131E}"/>
    <hyperlink ref="D98" r:id="rId189" xr:uid="{FBCB66D0-5AF9-46AB-970C-22DF874345CE}"/>
    <hyperlink ref="C98" r:id="rId190" xr:uid="{D74EC4FF-2D11-4807-89AC-BE16EE994DD5}"/>
    <hyperlink ref="C99" r:id="rId191" xr:uid="{7405813F-78A3-41A9-99A4-A187F80137DB}"/>
    <hyperlink ref="D99" r:id="rId192" xr:uid="{E768B049-844E-47B6-AB78-85A8E539E247}"/>
    <hyperlink ref="C100" r:id="rId193" xr:uid="{4FDE6AB2-A751-4A9C-B4CF-E0D364A92652}"/>
    <hyperlink ref="D100" r:id="rId194" xr:uid="{51BE81D9-EEF5-4F7E-879A-41773C0DDEF0}"/>
    <hyperlink ref="C101" r:id="rId195" xr:uid="{599CD855-FF99-4023-9676-A3C114F83D09}"/>
    <hyperlink ref="D101" r:id="rId196" xr:uid="{7EF72D9F-138F-48F7-8E13-9317E881F11D}"/>
    <hyperlink ref="C102" r:id="rId197" xr:uid="{1C4247BA-09B1-466F-99A1-72FCE2AF9AFC}"/>
    <hyperlink ref="D102" r:id="rId198" xr:uid="{CF99588C-BC47-422B-9A46-8F26C31DB811}"/>
    <hyperlink ref="C103" r:id="rId199" xr:uid="{6EFDD784-C323-4EE9-B095-0BF83484D827}"/>
    <hyperlink ref="D103" r:id="rId200" xr:uid="{AA7E0504-A6B7-4574-97FF-0D288F01C883}"/>
    <hyperlink ref="C104" r:id="rId201" xr:uid="{05986165-8546-498D-A7DF-C5BC7CF455AA}"/>
    <hyperlink ref="D104" r:id="rId202" xr:uid="{E7B92967-AC51-4399-9FC7-ABC6D115C6DF}"/>
    <hyperlink ref="C105" r:id="rId203" xr:uid="{80C0565B-4547-4D7D-8151-BB7B4F9BE185}"/>
    <hyperlink ref="D105" r:id="rId204" xr:uid="{6C6D174A-993E-4963-96A6-FDEE52C4A013}"/>
    <hyperlink ref="C106" r:id="rId205" xr:uid="{56429012-525A-45DB-AEC5-EF967882536F}"/>
    <hyperlink ref="D106" r:id="rId206" xr:uid="{F68B0CB8-8B30-4D6E-B79F-2E0FD964CF17}"/>
    <hyperlink ref="C107" r:id="rId207" xr:uid="{41AE8A26-582A-4AF2-AA81-079D2C0AB4F3}"/>
    <hyperlink ref="D107" r:id="rId208" xr:uid="{7258AFF5-C7E1-4AFA-B896-69BF0885FC1E}"/>
    <hyperlink ref="C108" r:id="rId209" xr:uid="{64D8C0B1-C253-4911-893A-2F0B18F35A13}"/>
    <hyperlink ref="D108" r:id="rId210" xr:uid="{BE775234-CA3B-4603-B7F8-734CFCECB0CF}"/>
    <hyperlink ref="C109" r:id="rId211" xr:uid="{1606A191-288B-4C1E-96EA-3BCDF6857793}"/>
    <hyperlink ref="D109" r:id="rId212" xr:uid="{F47A2F0C-84E3-4D68-A3D1-0CD010E7F48A}"/>
    <hyperlink ref="C110" r:id="rId213" xr:uid="{D44894CB-19A0-4A30-9BA5-91689A5A9045}"/>
    <hyperlink ref="D110" r:id="rId214" xr:uid="{FB0FD1B2-5393-46DA-B64A-D5B0528A6508}"/>
    <hyperlink ref="C111" r:id="rId215" xr:uid="{42E89F04-34C2-4714-9543-8B65ABBA5471}"/>
    <hyperlink ref="D111" r:id="rId216" xr:uid="{207609E5-BB8C-499B-80C0-FEF1137DAC51}"/>
    <hyperlink ref="C112" r:id="rId217" xr:uid="{6EEADE0A-8CE6-4F0E-A694-7534804D589E}"/>
    <hyperlink ref="D112" r:id="rId218" xr:uid="{3F01962C-8603-4FA5-9DA8-4FA0D7DDA84D}"/>
    <hyperlink ref="C113" r:id="rId219" xr:uid="{5F13CA12-C09F-4FD8-9498-08D1CD5056A9}"/>
    <hyperlink ref="D113" r:id="rId220" xr:uid="{D0E89E1C-DA0F-4EC7-84C6-E7E8319C6E2D}"/>
    <hyperlink ref="C114" r:id="rId221" xr:uid="{EDB47EBD-B52B-44AB-A5CF-C65E7A721589}"/>
    <hyperlink ref="D114" r:id="rId222" xr:uid="{EE8FE1F5-D104-4058-AFF6-AE982AC2712A}"/>
  </hyperlinks>
  <pageMargins left="0.7" right="0.7" top="0.75" bottom="0.75" header="0.3" footer="0.3"/>
  <pageSetup orientation="portrait" r:id="rId22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C1C85-DA60-41CA-928F-8D08C46F9885}">
  <dimension ref="A1:D35"/>
  <sheetViews>
    <sheetView topLeftCell="C1" zoomScale="70" zoomScaleNormal="70" workbookViewId="0">
      <selection activeCell="C1" sqref="A1:XFD1"/>
    </sheetView>
  </sheetViews>
  <sheetFormatPr defaultColWidth="9.140625" defaultRowHeight="30" customHeight="1" x14ac:dyDescent="0.25"/>
  <cols>
    <col min="1" max="2" width="65.7109375" style="9" customWidth="1"/>
    <col min="3" max="3" width="9.140625" style="9"/>
    <col min="4" max="4" width="65.7109375" style="9" customWidth="1"/>
    <col min="5" max="16384" width="9.140625" style="9"/>
  </cols>
  <sheetData>
    <row r="1" spans="1:4" ht="30" customHeight="1" x14ac:dyDescent="0.25">
      <c r="A1" s="15" t="s">
        <v>34</v>
      </c>
      <c r="B1" s="15" t="s">
        <v>430</v>
      </c>
      <c r="C1" s="15" t="s">
        <v>37</v>
      </c>
      <c r="D1" s="15" t="s">
        <v>127</v>
      </c>
    </row>
    <row r="2" spans="1:4" ht="45" customHeight="1" x14ac:dyDescent="0.25">
      <c r="A2" s="9" t="s">
        <v>431</v>
      </c>
      <c r="B2" s="9" t="s">
        <v>432</v>
      </c>
      <c r="C2" s="5">
        <f t="shared" ref="C2:C35" si="0">LEN(B2)</f>
        <v>334</v>
      </c>
      <c r="D2" s="9" t="str">
        <f>VLOOKUP(A2,'[1]Meta description too long (&gt;170'!$A$4:$K$99,4,FALSE)</f>
        <v>Disfruta de la crocante y delicada Galleta McKAY Agua Sin Sal, baja en grasas y libre de sodio. Formato 20x180g ideal para tu negocio. ¡Conócela aquí!</v>
      </c>
    </row>
    <row r="3" spans="1:4" ht="45" customHeight="1" x14ac:dyDescent="0.25">
      <c r="A3" s="9" t="s">
        <v>433</v>
      </c>
      <c r="B3" s="9" t="s">
        <v>434</v>
      </c>
      <c r="C3" s="5">
        <f t="shared" si="0"/>
        <v>449</v>
      </c>
      <c r="D3" s="9" t="str">
        <f>VLOOKUP(A3,'[1]Meta description too long (&gt;170'!$A$4:$K$99,4,FALSE)</f>
        <v>Disfruta del Latte Macchiato Vainilla de Nescafé® Dolce Gusto® en tu negocio con nuestro formato de 16 cápsulas. Y logra potenciar tus ventas hoy mismo.</v>
      </c>
    </row>
    <row r="4" spans="1:4" ht="45" customHeight="1" x14ac:dyDescent="0.25">
      <c r="A4" s="9" t="s">
        <v>435</v>
      </c>
      <c r="B4" s="9" t="s">
        <v>436</v>
      </c>
      <c r="C4" s="5">
        <f t="shared" si="0"/>
        <v>101</v>
      </c>
      <c r="D4" s="9" t="str">
        <f>VLOOKUP(A4,'[1]Meta description too long (&gt;170'!$A$4:$K$99,4,FALSE)</f>
        <v>Disfruta del Té Chai Latte de Nescafé® Dolce Gusto® en tu negocio con nuestro formato en caja por 16 cápsulas. Y logra potenciar tus ventas hoy mismo.</v>
      </c>
    </row>
    <row r="5" spans="1:4" ht="45" customHeight="1" x14ac:dyDescent="0.25">
      <c r="A5" s="9" t="s">
        <v>437</v>
      </c>
      <c r="B5" s="9" t="s">
        <v>438</v>
      </c>
      <c r="C5" s="5">
        <f t="shared" si="0"/>
        <v>238</v>
      </c>
      <c r="D5" s="9" t="str">
        <f>VLOOKUP(A5,'[1]Meta description too long (&gt;170'!$A$4:$K$99,4,FALSE)</f>
        <v>Eleva la experiencia de café en tu negocio con Nescafé Tradición en tarro de 50g. Sorprende a tus clientes con su sabor y aroma excepcionales. ¡Compra ya!</v>
      </c>
    </row>
    <row r="6" spans="1:4" ht="45" customHeight="1" x14ac:dyDescent="0.25">
      <c r="A6" s="9" t="s">
        <v>439</v>
      </c>
      <c r="B6" s="9" t="s">
        <v>440</v>
      </c>
      <c r="C6" s="5">
        <f t="shared" si="0"/>
        <v>214</v>
      </c>
      <c r="D6" s="9" t="str">
        <f>VLOOKUP(A6,'[1]Meta description too long (&gt;170'!$A$4:$K$99,4,FALSE)</f>
        <v>Galleta McKay Alteza Chirimoya es una crujiente galleta de oblea rellena con crema sabor chirimoya. Ideal para acompañar los helados y postres de tu menú.</v>
      </c>
    </row>
    <row r="7" spans="1:4" ht="45" customHeight="1" x14ac:dyDescent="0.25">
      <c r="A7" s="9" t="s">
        <v>441</v>
      </c>
      <c r="B7" s="9" t="s">
        <v>442</v>
      </c>
      <c r="C7" s="5">
        <f t="shared" si="0"/>
        <v>208</v>
      </c>
      <c r="D7" s="9" t="str">
        <f>VLOOKUP(A7,'[1]Meta description too long (&gt;170'!$A$4:$K$99,4,FALSE)</f>
        <v>Galleta McKay Alteza Helado es una crujiente galleta de oblea rellena con crema sabor helado. Ideal para acompañar tus postres y deleitar a tus clientes.</v>
      </c>
    </row>
    <row r="8" spans="1:4" ht="45" customHeight="1" x14ac:dyDescent="0.25">
      <c r="A8" s="9" t="s">
        <v>228</v>
      </c>
      <c r="B8" s="9" t="s">
        <v>443</v>
      </c>
      <c r="C8" s="5">
        <f t="shared" si="0"/>
        <v>445</v>
      </c>
      <c r="D8" s="9" t="str">
        <f>VLOOKUP(A8,'[1]Meta description too long (&gt;170'!$A$4:$K$99,4,FALSE)</f>
        <v>Haz que tus clientes disfruten y sientan el aroma del café recién molido con las cápsulas de Café Nescafé® Dolce Gusto® Americano. ¡Ingresa y compra ahora!</v>
      </c>
    </row>
    <row r="9" spans="1:4" ht="45" customHeight="1" x14ac:dyDescent="0.25">
      <c r="A9" s="9" t="s">
        <v>444</v>
      </c>
      <c r="B9" s="9" t="s">
        <v>445</v>
      </c>
      <c r="C9" s="5">
        <f t="shared" si="0"/>
        <v>348</v>
      </c>
      <c r="D9" s="9" t="str">
        <f>VLOOKUP(A9,'[1]Meta description too long (&gt;170'!$A$4:$K$99,4,FALSE)</f>
        <v>La Galleta McKay Vino gracias a su textura y sabor neutro te permite usarla para preparar una torta helada o como base crocante en tartas y cheesecakes.</v>
      </c>
    </row>
    <row r="10" spans="1:4" ht="45" customHeight="1" x14ac:dyDescent="0.25">
      <c r="A10" s="9" t="s">
        <v>446</v>
      </c>
      <c r="B10" s="9" t="s">
        <v>447</v>
      </c>
      <c r="C10" s="5">
        <f t="shared" si="0"/>
        <v>336</v>
      </c>
      <c r="D10" s="9" t="str">
        <f>VLOOKUP(A10,'[1]Meta description too long (&gt;170'!$A$4:$K$99,4,FALSE)</f>
        <v>Ofrece a tus clientes el sabor único del Café Mocha de las cápsulas Nescafé® Dolce Gusto®. Encuentra esta deliciosa opción en Nestlé Professional Chile.</v>
      </c>
    </row>
    <row r="11" spans="1:4" ht="45" customHeight="1" x14ac:dyDescent="0.25">
      <c r="A11" s="9" t="s">
        <v>448</v>
      </c>
      <c r="B11" s="9" t="s">
        <v>449</v>
      </c>
      <c r="C11" s="5">
        <f t="shared" si="0"/>
        <v>318</v>
      </c>
      <c r="D11" s="9" t="str">
        <f>VLOOKUP(A11,'[1]Meta description too long (&gt;170'!$A$4:$K$99,4,FALSE)</f>
        <v>Polvos de hornear Imperial de 750g, es perfecto para tus recetas dulces y saladas, obteniendo un mayor volumen y aireación en las recetas de tu negocio.</v>
      </c>
    </row>
    <row r="12" spans="1:4" ht="45" customHeight="1" x14ac:dyDescent="0.25">
      <c r="A12" s="9" t="s">
        <v>450</v>
      </c>
      <c r="B12" s="9" t="s">
        <v>451</v>
      </c>
      <c r="C12" s="5">
        <f t="shared" si="0"/>
        <v>450</v>
      </c>
      <c r="D12" s="9" t="str">
        <f>VLOOKUP(A12,'[1]Meta description too long (&gt;170'!$A$4:$K$99,4,FALSE)</f>
        <v>Potencia tus recetas con la Leche en polvo Nido Entera de calidad premium. Satisface a tus clientes con sabores irresistibles. ¡Compra ya para tu negocio!</v>
      </c>
    </row>
    <row r="13" spans="1:4" ht="45" customHeight="1" x14ac:dyDescent="0.25">
      <c r="A13" s="9" t="s">
        <v>452</v>
      </c>
      <c r="B13" s="9" t="s">
        <v>453</v>
      </c>
      <c r="C13" s="5">
        <f t="shared" si="0"/>
        <v>295</v>
      </c>
      <c r="D13" s="9" t="str">
        <f>VLOOKUP(A13,'[1]Meta description too long (&gt;170'!$A$4:$K$99,4,FALSE)</f>
        <v>Prepara café excepcional con la Máquina Dolce Gusto Genio S. Calidad de cafetería en tu negocio con un solo botón. ¡Descubre la experiencia única hoy!</v>
      </c>
    </row>
    <row r="14" spans="1:4" ht="45" customHeight="1" x14ac:dyDescent="0.25">
      <c r="A14" s="9" t="s">
        <v>185</v>
      </c>
      <c r="B14" s="9" t="s">
        <v>454</v>
      </c>
      <c r="C14" s="5">
        <f t="shared" si="0"/>
        <v>237</v>
      </c>
      <c r="D14" s="9" t="str">
        <f>VLOOKUP(A14,'[1]Meta descrip  (&gt;155) y (150&lt;)'!$B$6:$J$147,4,FALSE)</f>
        <v>Disfruta increíbles sabores y relajantes aromas. Cuidamos cada detalle, desde el cultivo hasta el empaque, logrando así un producto de la más alta calidad.</v>
      </c>
    </row>
    <row r="15" spans="1:4" ht="45" customHeight="1" x14ac:dyDescent="0.25">
      <c r="A15" s="9" t="s">
        <v>188</v>
      </c>
      <c r="B15" s="9" t="s">
        <v>455</v>
      </c>
      <c r="C15" s="5">
        <f t="shared" si="0"/>
        <v>352</v>
      </c>
      <c r="D15" s="9" t="str">
        <f>VLOOKUP(A15,'[1]Meta descrip  (&gt;155) y (150&lt;)'!$B$6:$J$147,4,FALSE)</f>
        <v>Delicioso Café Starbucks® Caramel Latte, un café carameloso y suave 100% café arábica y 100% leche coronado con suave espuma. ¡Conoce este producto aquí!</v>
      </c>
    </row>
    <row r="16" spans="1:4" ht="45" customHeight="1" x14ac:dyDescent="0.25">
      <c r="A16" s="9" t="s">
        <v>456</v>
      </c>
      <c r="B16" s="9" t="s">
        <v>457</v>
      </c>
      <c r="C16" s="5">
        <f t="shared" si="0"/>
        <v>289</v>
      </c>
      <c r="D16" s="9" t="str">
        <f>VLOOKUP(A16,'[1]Meta descrip  (&gt;155) y (150&lt;)'!$B$6:$J$147,4,FALSE)</f>
        <v>Conquista a tus clientes con el Café Starbucks Medium Roast, un café suave y balanceado con notas cremosas de chocolate y nueces. ¡Conoce este producto!</v>
      </c>
    </row>
    <row r="17" spans="1:4" ht="45" customHeight="1" x14ac:dyDescent="0.25">
      <c r="A17" s="9" t="s">
        <v>458</v>
      </c>
      <c r="B17" s="9" t="s">
        <v>459</v>
      </c>
      <c r="C17" s="5">
        <f t="shared" si="0"/>
        <v>286</v>
      </c>
      <c r="D17" s="9" t="str">
        <f>VLOOKUP(A17,'[1]Meta descrip  (&gt;155) y (150&lt;)'!$B$6:$J$147,4,FALSE)</f>
        <v>Conquista a tus clientes con Café Starbucks Dark Roast, un café intenso y ahumado con notas de delicioso chocolate amargo. ¡Conoce este producto aquí!</v>
      </c>
    </row>
    <row r="18" spans="1:4" ht="45" customHeight="1" x14ac:dyDescent="0.25">
      <c r="A18" s="9" t="s">
        <v>191</v>
      </c>
      <c r="B18" s="9" t="s">
        <v>460</v>
      </c>
      <c r="C18" s="5">
        <f t="shared" si="0"/>
        <v>309</v>
      </c>
      <c r="D18" s="9" t="str">
        <f>VLOOKUP(A18,'[1]Meta descrip  (&gt;155) y (150&lt;)'!$B$6:$J$147,4,FALSE)</f>
        <v>Conquista a tus clientes con Café Starbucks Mocha, un café rico y chocolatoso 100% café arábica, 100% leche, exquisito cacao coronado con una suave espuma.</v>
      </c>
    </row>
    <row r="19" spans="1:4" ht="45" customHeight="1" x14ac:dyDescent="0.25">
      <c r="A19" s="9" t="s">
        <v>194</v>
      </c>
      <c r="B19" s="9" t="s">
        <v>461</v>
      </c>
      <c r="C19" s="5">
        <f t="shared" si="0"/>
        <v>339</v>
      </c>
      <c r="D19" s="9" t="str">
        <f>VLOOKUP(A19,'[1]Meta descrip  (&gt;155) y (150&lt;)'!$B$6:$J$147,4,FALSE)</f>
        <v>Café Starbucks Vanilla Latte, un café sabroso y cremoso 100% café arábica y 100% leche con un característico sabor vainilla, coronado con una suave espuma.</v>
      </c>
    </row>
    <row r="20" spans="1:4" ht="45" customHeight="1" x14ac:dyDescent="0.25">
      <c r="A20" s="9" t="s">
        <v>462</v>
      </c>
      <c r="B20" s="9" t="s">
        <v>463</v>
      </c>
      <c r="C20" s="5">
        <f t="shared" si="0"/>
        <v>488</v>
      </c>
      <c r="D20" s="9" t="str">
        <f>VLOOKUP(A20,'[1]Meta descrip  (&gt;155) y (150&lt;)'!$B$6:$J$147,4,FALSE)</f>
        <v>Anímate a participar en el Espacio Food &amp; Service es la feria de la industria alimentaria más importante de Chile. ¡Ingresa y descubre más información!</v>
      </c>
    </row>
    <row r="21" spans="1:4" ht="45" customHeight="1" x14ac:dyDescent="0.25">
      <c r="A21" s="9" t="s">
        <v>464</v>
      </c>
      <c r="B21" s="9" t="s">
        <v>465</v>
      </c>
      <c r="C21" s="5">
        <f t="shared" si="0"/>
        <v>299</v>
      </c>
      <c r="D21" s="9" t="str">
        <f>VLOOKUP(A21,'[1]Meta descrip  (&gt;155) y (150&lt;)'!$B$6:$J$147,4,FALSE)</f>
        <v>Disfruta la Sopa deshidratada Maggi Caracolitos que puede ser usada como base o potenciador de sabor en preparaciones como guisos y cazuelas. ¡Compra ya!</v>
      </c>
    </row>
    <row r="22" spans="1:4" ht="45" customHeight="1" x14ac:dyDescent="0.25">
      <c r="A22" s="9" t="s">
        <v>466</v>
      </c>
      <c r="B22" s="9" t="s">
        <v>467</v>
      </c>
      <c r="C22" s="5">
        <f t="shared" si="0"/>
        <v>203</v>
      </c>
      <c r="D22" s="9" t="str">
        <f>VLOOKUP(A22,'[1]Meta descrip  (&gt;155) y (150&lt;)'!$B$6:$J$147,4,FALSE)</f>
        <v xml:space="preserve">Disfruta la deliciosa Galleta Mckay® de Limón con un formato ideal para compartir y cocinar, Mckay más ricas no hay. ¡Hazla parte de tus preparaciones! </v>
      </c>
    </row>
    <row r="23" spans="1:4" ht="45" customHeight="1" x14ac:dyDescent="0.25">
      <c r="A23" s="9" t="s">
        <v>468</v>
      </c>
      <c r="B23" s="9" t="s">
        <v>469</v>
      </c>
      <c r="C23" s="5">
        <f t="shared" si="0"/>
        <v>217</v>
      </c>
      <c r="D23" s="9" t="str">
        <f>VLOOKUP(A23,'[1]Meta descrip  (&gt;155) y (150&lt;)'!$B$6:$J$147,4,FALSE)</f>
        <v xml:space="preserve">Deliciosa Galleta Mckay Mini Mantequilla con un formato perfecto para tu colación. Conoce nuestra variedad de galletas Mckay más ricas no hay. ¡Compra ya! </v>
      </c>
    </row>
    <row r="24" spans="1:4" ht="45" customHeight="1" x14ac:dyDescent="0.25">
      <c r="A24" s="9" t="s">
        <v>470</v>
      </c>
      <c r="B24" s="9" t="s">
        <v>471</v>
      </c>
      <c r="C24" s="5">
        <f t="shared" si="0"/>
        <v>210</v>
      </c>
      <c r="D24" s="9" t="str">
        <f>VLOOKUP(A24,'[1]Meta descrip  (&gt;155) y (150&lt;)'!$B$6:$J$147,4,FALSE)</f>
        <v xml:space="preserve">Deliciosa Galleta Mckay Mini Niza con un formato de 40g perfecto para tu colación. Conoce nuestra variedad de galletas Mckay más ricas no hay. ¡Compra ya! </v>
      </c>
    </row>
    <row r="25" spans="1:4" ht="45" customHeight="1" x14ac:dyDescent="0.25">
      <c r="A25" s="9" t="s">
        <v>472</v>
      </c>
      <c r="B25" s="9" t="s">
        <v>473</v>
      </c>
      <c r="C25" s="5">
        <f t="shared" si="0"/>
        <v>377</v>
      </c>
      <c r="D25" s="9" t="str">
        <f>VLOOKUP(A25,'[1]Meta descrip  (&gt;155) y (150&lt;)'!$B$6:$J$147,4,FALSE)</f>
        <v xml:space="preserve">Disfruta la sabrosa bebida vegetal Barista Nature's Heart® hecha con avena y una textura cremosa ideal para Latte Art. ¡Hazla parte de tus preparaciones! </v>
      </c>
    </row>
    <row r="26" spans="1:4" ht="45" customHeight="1" x14ac:dyDescent="0.25">
      <c r="A26" s="9" t="s">
        <v>213</v>
      </c>
      <c r="B26" s="9" t="s">
        <v>474</v>
      </c>
      <c r="C26" s="5">
        <f t="shared" si="0"/>
        <v>440</v>
      </c>
      <c r="D26" s="9" t="str">
        <f>VLOOKUP(A26,'[1]Meta descrip  (&gt;155) y (150&lt;)'!$B$6:$J$147,4,FALSE)</f>
        <v>Prueba el delicioso Té Ceylán Nature's Heart®, famoso por su intensidad y persistencia, con deliciosas y ligeras notas a frutas y madera. ¡Compra ahora!</v>
      </c>
    </row>
    <row r="27" spans="1:4" ht="45" customHeight="1" x14ac:dyDescent="0.25">
      <c r="A27" s="9" t="s">
        <v>216</v>
      </c>
      <c r="B27" s="9" t="s">
        <v>475</v>
      </c>
      <c r="C27" s="5">
        <f t="shared" si="0"/>
        <v>397</v>
      </c>
      <c r="D27" s="9" t="str">
        <f>VLOOKUP(A27,'[1]Meta descrip  (&gt;155) y (150&lt;)'!$B$6:$J$147,4,FALSE)</f>
        <v>Prueba el delicioso Té Earl Grey Nature's Heart®, famoso por su intensidad y persistencia, con deliciosas y ligeras notas a frutas y madera. ¡Compra ahora!</v>
      </c>
    </row>
    <row r="28" spans="1:4" ht="45" customHeight="1" x14ac:dyDescent="0.25">
      <c r="A28" s="9" t="s">
        <v>219</v>
      </c>
      <c r="B28" s="9" t="s">
        <v>476</v>
      </c>
      <c r="C28" s="5">
        <f t="shared" si="0"/>
        <v>215</v>
      </c>
      <c r="D28" s="9" t="str">
        <f>VLOOKUP(A28,'[1]Meta descrip  (&gt;155) y (150&lt;)'!$B$6:$J$147,4,FALSE)</f>
        <v>Disfruta el Té Limón Jengibre Nature's Heart®, conocido por su gran cuerpo y fuerza de sabores que son producto de su esencia vegetal y hojas no oxidadas.</v>
      </c>
    </row>
    <row r="29" spans="1:4" ht="45" customHeight="1" x14ac:dyDescent="0.25">
      <c r="A29" s="9" t="s">
        <v>222</v>
      </c>
      <c r="B29" s="9" t="s">
        <v>477</v>
      </c>
      <c r="C29" s="5">
        <f t="shared" si="0"/>
        <v>379</v>
      </c>
      <c r="D29" s="9" t="str">
        <f>VLOOKUP(A29,'[1]Meta descrip  (&gt;155) y (150&lt;)'!$B$6:$J$147,4,FALSE)</f>
        <v>Disfruta el Té Verde Puro Nature's Heart®, conocido por su gran cuerpo y fuerza de sabores que son producto de su esencia vegetal y hojas no oxidadas.</v>
      </c>
    </row>
    <row r="30" spans="1:4" ht="45" customHeight="1" x14ac:dyDescent="0.25">
      <c r="A30" s="9" t="s">
        <v>478</v>
      </c>
      <c r="B30" s="9" t="s">
        <v>479</v>
      </c>
      <c r="C30" s="5">
        <f t="shared" si="0"/>
        <v>486</v>
      </c>
      <c r="D30" s="9" t="str">
        <f>VLOOKUP(A30,'[1]Meta descrip  (&gt;155) y (150&lt;)'!$B$6:$J$147,4,FALSE)</f>
        <v>Comienza tus mañanas con un extra de intensidad con el nuevo Nescafé® Black Roast, disfruta el café más intenso de todos y granos tostados por más tiempo.</v>
      </c>
    </row>
    <row r="31" spans="1:4" ht="45" customHeight="1" x14ac:dyDescent="0.25">
      <c r="A31" s="9" t="s">
        <v>480</v>
      </c>
      <c r="B31" s="9" t="s">
        <v>481</v>
      </c>
      <c r="C31" s="5">
        <f t="shared" si="0"/>
        <v>230</v>
      </c>
      <c r="D31" s="9" t="str">
        <f>VLOOKUP(A31,'[1]Meta descrip  (&gt;155) y (150&lt;)'!$B$6:$J$147,4,FALSE)</f>
        <v xml:space="preserve">Conoce el Nescafé® Decaf Frasco de 170g, un rico café 100% puro soluble y descafeinado para deleitar a tus clientes. ¡Hazlo parte de tus preparaciones! </v>
      </c>
    </row>
    <row r="32" spans="1:4" ht="45" customHeight="1" x14ac:dyDescent="0.25">
      <c r="A32" s="9" t="s">
        <v>482</v>
      </c>
      <c r="B32" s="9" t="s">
        <v>483</v>
      </c>
      <c r="C32" s="5">
        <f t="shared" si="0"/>
        <v>260</v>
      </c>
      <c r="D32" s="9" t="str">
        <f>VLOOKUP(A32,'[1]Meta descrip  (&gt;155) y (150&lt;)'!$B$6:$J$147,4,FALSE)</f>
        <v>Disfruta el delicioso Nescafé® Mokaccino RTD Frasco de 330ML, un cacao con suaves toques de café con un sabor que refresca tu día. ¡Ingresa y compra ya!</v>
      </c>
    </row>
    <row r="33" spans="1:4" ht="45" customHeight="1" x14ac:dyDescent="0.25">
      <c r="A33" s="9" t="s">
        <v>484</v>
      </c>
      <c r="B33" s="9" t="s">
        <v>485</v>
      </c>
      <c r="C33" s="5">
        <f t="shared" si="0"/>
        <v>504</v>
      </c>
      <c r="D33" s="9" t="str">
        <f>VLOOKUP(A33,'[1]Meta descrip  (&gt;155) y (150&lt;)'!$B$6:$J$147,4,FALSE)</f>
        <v>Disfruta el delicioso Nescafé® Tradición® Frasco de 50g, un café clásico con sabor y aroma que te prepara para partir el día de la mejor manera. ¡Haz clic!</v>
      </c>
    </row>
    <row r="34" spans="1:4" ht="45" customHeight="1" x14ac:dyDescent="0.25">
      <c r="A34" s="9" t="s">
        <v>486</v>
      </c>
      <c r="B34" s="9" t="s">
        <v>487</v>
      </c>
      <c r="C34" s="5">
        <f t="shared" si="0"/>
        <v>371</v>
      </c>
      <c r="D34" s="9" t="str">
        <f>VLOOKUP(A34,'[1]Meta descrip  (&gt;155) y (150&lt;)'!$B$6:$J$147,4,FALSE)</f>
        <v>Agrega al menú de tu negocio esta deliciosa y fácil receta de Postre Panna Cotta y deleita el paladar de tus comensales. ¡Conoce la receta completa aquí!</v>
      </c>
    </row>
    <row r="35" spans="1:4" ht="45" customHeight="1" x14ac:dyDescent="0.25">
      <c r="A35" s="9" t="s">
        <v>242</v>
      </c>
      <c r="B35" s="9" t="s">
        <v>488</v>
      </c>
      <c r="C35" s="5">
        <f t="shared" si="0"/>
        <v>392</v>
      </c>
      <c r="D35" s="9" t="str">
        <f>VLOOKUP(A35,'[1]Meta descrip  (&gt;155) y (150&lt;)'!$B$6:$J$147,4,FALSE)</f>
        <v>Conoce la Leche en Polvo Nido® Buen Día, una leche semi descremada instantánea diseñada especialmente para toda la familia. ¡Ingresa aquí y compra ahora!</v>
      </c>
    </row>
  </sheetData>
  <autoFilter ref="A1:D1" xr:uid="{643C1C85-DA60-41CA-928F-8D08C46F9885}">
    <sortState xmlns:xlrd2="http://schemas.microsoft.com/office/spreadsheetml/2017/richdata2" ref="A2:D35">
      <sortCondition ref="D1"/>
    </sortState>
  </autoFilter>
  <conditionalFormatting sqref="C2:C35">
    <cfRule type="cellIs" dxfId="3" priority="4" operator="lessThan">
      <formula>150</formula>
    </cfRule>
    <cfRule type="cellIs" dxfId="2" priority="5" operator="greaterThan">
      <formula>155</formula>
    </cfRule>
    <cfRule type="cellIs" dxfId="1" priority="6" operator="between">
      <formula>150</formula>
      <formula>155</formula>
    </cfRule>
  </conditionalFormatting>
  <conditionalFormatting sqref="D1">
    <cfRule type="duplicateValues" dxfId="0" priority="7"/>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CF386-CC35-47D5-B40C-9E69AAEA68AC}">
  <dimension ref="A1:B4"/>
  <sheetViews>
    <sheetView workbookViewId="0">
      <selection activeCell="B4" sqref="A4:B4"/>
    </sheetView>
  </sheetViews>
  <sheetFormatPr defaultColWidth="9.140625" defaultRowHeight="30" customHeight="1" x14ac:dyDescent="0.25"/>
  <cols>
    <col min="1" max="1" width="65.7109375" style="9" customWidth="1"/>
    <col min="2" max="2" width="41.7109375" style="9" customWidth="1"/>
    <col min="3" max="16384" width="9.140625" style="9"/>
  </cols>
  <sheetData>
    <row r="1" spans="1:2" ht="30" customHeight="1" x14ac:dyDescent="0.25">
      <c r="A1" s="15" t="s">
        <v>34</v>
      </c>
      <c r="B1" s="15" t="s">
        <v>489</v>
      </c>
    </row>
    <row r="2" spans="1:2" x14ac:dyDescent="0.25">
      <c r="A2" s="9" t="s">
        <v>490</v>
      </c>
      <c r="B2" s="9" t="str">
        <f>VLOOKUP(A2,'[1]Missing or empty H1 tags'!$A$4:$F$10,2,FALSE)</f>
        <v>&lt;H1&gt; Biblioteca de Descargas</v>
      </c>
    </row>
    <row r="3" spans="1:2" ht="165" x14ac:dyDescent="0.25">
      <c r="A3" s="16" t="s">
        <v>140</v>
      </c>
      <c r="B3" s="9" t="str">
        <f>VLOOKUP(A3,'[1]Missing or empty H1 tags'!$A$4:$F$10,2,FALSE)</f>
        <v>Estuctura actual:
&lt;H2&gt; Sobre nosotros (Cambiar la etiqueta H2 por H1)
&lt;H2&gt; (Eliminar H2 asignado a espacio en blanco)
&lt;H2&gt; DESCUBRE MÁS SOBRE NESTLÉ® PROFESSIONAL
&lt;H2&gt;  (Eliminar H2 asignado a espacio en blanco)
&lt;H2&gt; FooterSocialbuttons_cl (Eliminar H2)</v>
      </c>
    </row>
    <row r="4" spans="1:2" ht="30" customHeight="1" x14ac:dyDescent="0.25">
      <c r="A4" s="16" t="s">
        <v>837</v>
      </c>
      <c r="B4" s="9" t="s">
        <v>836</v>
      </c>
    </row>
  </sheetData>
  <hyperlinks>
    <hyperlink ref="A3" r:id="rId1" xr:uid="{44F0BA53-CB72-48C5-AEA5-ABB2E95336A3}"/>
    <hyperlink ref="A4" r:id="rId2" xr:uid="{7F6D1B0D-6C2D-47B4-8CF3-05FDD1D25070}"/>
  </hyperlinks>
  <pageMargins left="0.511811024" right="0.511811024" top="0.78740157499999996" bottom="0.78740157499999996" header="0.31496062000000002" footer="0.31496062000000002"/>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8D60E-BF10-401A-8BEE-28F15E900A6E}">
  <dimension ref="A1:B28"/>
  <sheetViews>
    <sheetView tabSelected="1" topLeftCell="A19" zoomScale="80" zoomScaleNormal="80" workbookViewId="0">
      <selection activeCell="B28" sqref="B28"/>
    </sheetView>
  </sheetViews>
  <sheetFormatPr defaultColWidth="9.140625" defaultRowHeight="30" customHeight="1" x14ac:dyDescent="0.25"/>
  <cols>
    <col min="1" max="2" width="65.7109375" style="9" customWidth="1"/>
    <col min="3" max="16384" width="9.140625" style="9"/>
  </cols>
  <sheetData>
    <row r="1" spans="1:2" ht="30" customHeight="1" x14ac:dyDescent="0.25">
      <c r="A1" s="15" t="s">
        <v>34</v>
      </c>
      <c r="B1" s="15" t="s">
        <v>489</v>
      </c>
    </row>
    <row r="2" spans="1:2" ht="30" customHeight="1" x14ac:dyDescent="0.25">
      <c r="A2" s="9" t="s">
        <v>491</v>
      </c>
      <c r="B2" s="9" t="str">
        <f>VLOOKUP(A2,'[1]Missing or empty meta descripti'!$A$4:$G$42,2,FALSE)</f>
        <v>Adiciona a tu menú estas deliciosas Tortas de Hojarasca con Leche Condensada Untable Nestlé® y cautiva a todos tus comensales. ¡Conoce aquí la receta!</v>
      </c>
    </row>
    <row r="3" spans="1:2" ht="30" customHeight="1" x14ac:dyDescent="0.25">
      <c r="A3" s="9" t="s">
        <v>492</v>
      </c>
      <c r="B3" s="9" t="str">
        <f>VLOOKUP(A3,'[1]Missing or empty meta descripti'!$A$4:$G$42,2,FALSE)</f>
        <v>Adiciona al menú de tu negocio esta deliciosa receta de Pan de Huevo y deleita el paladar de tus comensales y clientes. ¡Visítanos y ve la receta completa!</v>
      </c>
    </row>
    <row r="4" spans="1:2" ht="30" customHeight="1" x14ac:dyDescent="0.25">
      <c r="A4" s="9" t="s">
        <v>493</v>
      </c>
      <c r="B4" s="9" t="str">
        <f>VLOOKUP(A4,'[1]Missing or empty meta descripti'!$A$4:$G$42,2,FALSE)</f>
        <v>Adiciona al menú de tu negocio estas deliciosas Hamburguesas de Lentejas y Coleslaw, y deleita el paladar de tus comensales. ¡Conoce la receta completa!</v>
      </c>
    </row>
    <row r="5" spans="1:2" ht="30" customHeight="1" x14ac:dyDescent="0.25">
      <c r="A5" s="9" t="s">
        <v>494</v>
      </c>
      <c r="B5" s="9" t="str">
        <f>VLOOKUP(A5,'[1]Missing or empty meta descripti'!$A$4:$G$42,2,FALSE)</f>
        <v>Agrega a tu menú este delicioso Pie de Limón con Leche Condensada Nestlé® y cautiva a todos tus clientes y comensales. ¡Conoce la receta completa aquí!</v>
      </c>
    </row>
    <row r="6" spans="1:2" ht="30" customHeight="1" x14ac:dyDescent="0.25">
      <c r="A6" s="9" t="s">
        <v>495</v>
      </c>
      <c r="B6" s="9" t="str">
        <f>VLOOKUP(A6,'[1]Missing or empty meta descripti'!$A$4:$G$42,2,FALSE)</f>
        <v>Agrega a tu menú este delicioso Suspiro Limeño con Leche Condensada Nestlé® y cautiva a todos tus clientes y comensales. ¡Conoce la receta completa aquí!</v>
      </c>
    </row>
    <row r="7" spans="1:2" ht="30" customHeight="1" x14ac:dyDescent="0.25">
      <c r="A7" s="9" t="s">
        <v>496</v>
      </c>
      <c r="B7" s="9" t="str">
        <f>VLOOKUP(A7,'[1]Missing or empty meta descripti'!$A$4:$G$42,2,FALSE)</f>
        <v>Agrega al menú de tu negocio esta deliciosa receta de Donas Rellenas y deleita el paladar de tus comensales y clientes. ¡Visítanos y ve la receta completa!</v>
      </c>
    </row>
    <row r="8" spans="1:2" ht="30" customHeight="1" x14ac:dyDescent="0.25">
      <c r="A8" s="9" t="s">
        <v>497</v>
      </c>
      <c r="B8" s="9" t="str">
        <f>VLOOKUP(A8,'[1]Missing or empty meta descripti'!$A$4:$G$42,2,FALSE)</f>
        <v>Agrega al menú de tu negocio esta deliciosa receta de Empanadas de Pino y cautiva el paladar de tus comensales y clientes. ¡Conoce aquí la receta completa!</v>
      </c>
    </row>
    <row r="9" spans="1:2" ht="30" customHeight="1" x14ac:dyDescent="0.25">
      <c r="A9" s="9" t="s">
        <v>498</v>
      </c>
      <c r="B9" s="9" t="str">
        <f>VLOOKUP(A9,'[1]Missing or empty meta descripti'!$A$4:$G$42,2,FALSE)</f>
        <v>Agrega al menú de tu negocio esta deliciosa receta de Tortillas de Maíz y deleita el paladar de tus comensales y clientes. ¡Conoce la receta completa!</v>
      </c>
    </row>
    <row r="10" spans="1:2" ht="30" customHeight="1" x14ac:dyDescent="0.25">
      <c r="A10" s="9" t="s">
        <v>499</v>
      </c>
      <c r="B10" s="9" t="str">
        <f>VLOOKUP(A10,'[1]Missing or empty meta descripti'!$A$4:$G$42,2,FALSE)</f>
        <v>Agrega al menú de tu negocio esta deliciosa Trenza de Chocolate hecha con Kit Kat® Untable, y deleita a tus comensales y clientes con su increíble sabor.</v>
      </c>
    </row>
    <row r="11" spans="1:2" ht="30" customHeight="1" x14ac:dyDescent="0.25">
      <c r="A11" s="9" t="s">
        <v>500</v>
      </c>
      <c r="B11" s="9" t="str">
        <f>VLOOKUP(A11,'[1]Missing or empty meta descripti'!$A$4:$G$42,2,FALSE)</f>
        <v>Añade a tu menú estas deliciosas Empanadas Dulces de Pera con Leche Condensada Untable Nestlé® y cautiva a todos tus clientes. ¡Conoce aquí la receta!</v>
      </c>
    </row>
    <row r="12" spans="1:2" ht="30" customHeight="1" x14ac:dyDescent="0.25">
      <c r="A12" s="9" t="s">
        <v>501</v>
      </c>
      <c r="B12" s="9" t="str">
        <f>VLOOKUP(A12,'[1]Missing or empty meta descripti'!$A$4:$G$42,2,FALSE)</f>
        <v>Aquí en Nestlé Professional encontrarás la receta completa de estas deliciosas Galletas Bicolor con Kit Kat® que puedes adicionar al menú de tu negocio.</v>
      </c>
    </row>
    <row r="13" spans="1:2" ht="30" customHeight="1" x14ac:dyDescent="0.25">
      <c r="A13" s="9" t="s">
        <v>502</v>
      </c>
      <c r="B13" s="9" t="str">
        <f>VLOOKUP(A13,'[1]Missing or empty meta descripti'!$A$4:$G$42,2,FALSE)</f>
        <v>Aquí en Nestlé Professional encontrarás la receta completa de estos deliciosos Canelones de Pollo y Ricotta que puedes adicionar al menú de tu negocio.</v>
      </c>
    </row>
    <row r="14" spans="1:2" ht="30" customHeight="1" x14ac:dyDescent="0.25">
      <c r="A14" s="9" t="s">
        <v>503</v>
      </c>
      <c r="B14" s="9" t="str">
        <f>VLOOKUP(A14,'[1]Missing or empty meta descripti'!$A$4:$G$42,2,FALSE)</f>
        <v>Incorpora a tu menú este delicioso Pie de Zapallo con Leche evaporada Ideal® y cautiva a todos tus clientes y comensales. ¡Conoce la receta completa aquí!</v>
      </c>
    </row>
    <row r="15" spans="1:2" ht="30" customHeight="1" x14ac:dyDescent="0.25">
      <c r="A15" s="9" t="s">
        <v>504</v>
      </c>
      <c r="B15" s="9" t="str">
        <f>VLOOKUP(A15,'[1]Missing or empty meta descripti'!$A$4:$G$42,2,FALSE)</f>
        <v>Incorpora a tu menú estos deliciosos Alfajores de Galleta Tritón® y Manjar Nestlé® y cautiva a todos tus clientes y comensales. ¡Conoce aquí la receta!</v>
      </c>
    </row>
    <row r="16" spans="1:2" ht="30" customHeight="1" x14ac:dyDescent="0.25">
      <c r="A16" s="9" t="s">
        <v>505</v>
      </c>
      <c r="B16" s="9" t="str">
        <f>VLOOKUP(A16,'[1]Missing or empty meta descripti'!$A$4:$G$42,2,FALSE)</f>
        <v>Prepara esta deliciosa Torta de Zanahoria con Leche Condensada Nestlé® e impacta a tus comensales y clientes con su increíble sabor. ¡Visítanos ahora!</v>
      </c>
    </row>
    <row r="17" spans="1:2" ht="30" customHeight="1" x14ac:dyDescent="0.25">
      <c r="A17" s="9" t="s">
        <v>506</v>
      </c>
      <c r="B17" s="9" t="str">
        <f>VLOOKUP(A17,'[1]Missing or empty meta descripti'!$A$4:$G$42,2,FALSE)</f>
        <v>Prepara este delicioso Arrollado de Huaso con Caldo Deshidratado sabor Costilla de Maggi®, y cautiva a tus comensales y clientes con su increíble sabor.</v>
      </c>
    </row>
    <row r="18" spans="1:2" ht="30" customHeight="1" x14ac:dyDescent="0.25">
      <c r="A18" s="9" t="s">
        <v>507</v>
      </c>
      <c r="B18" s="9" t="str">
        <f>VLOOKUP(A18,'[1]Missing or empty meta descripti'!$A$4:$G$42,2,FALSE)</f>
        <v>Prepara este delicioso Queque de Manjar Nestlé® de Nestlé Professional, y cautiva a tus comensales y clientes con su increíble sabor. ¡Visítanos ahora!</v>
      </c>
    </row>
    <row r="19" spans="1:2" ht="30" customHeight="1" x14ac:dyDescent="0.25">
      <c r="A19" s="9" t="s">
        <v>508</v>
      </c>
      <c r="B19" s="9" t="str">
        <f>VLOOKUP(A19,'[1]Missing or empty meta descripti'!$A$4:$G$42,2,FALSE)</f>
        <v>Prepara estos 3 deliciosos Postres para celebrar y cautiva a tus comensales y clientes con sus increíbles sabores. ¡Visítanos y conoce la receta completa!</v>
      </c>
    </row>
    <row r="20" spans="1:2" ht="30" customHeight="1" x14ac:dyDescent="0.25">
      <c r="A20" s="9" t="s">
        <v>509</v>
      </c>
      <c r="B20" s="9" t="str">
        <f>VLOOKUP(A20,'[1]Missing or empty meta descripti'!$A$4:$G$42,2,FALSE)</f>
        <v>Prepara estos deliciosos Berlines con Leche Condensada Nestlé® y sorprende a todos tus comensales y clientes. ¡Visítanos ahora y conoce la receta completa!</v>
      </c>
    </row>
    <row r="21" spans="1:2" ht="30" customHeight="1" x14ac:dyDescent="0.25">
      <c r="A21" s="9" t="s">
        <v>510</v>
      </c>
      <c r="B21" s="9" t="str">
        <f>VLOOKUP(A21,'[1]Missing or empty meta descripti'!$A$4:$G$42,2,FALSE)</f>
        <v>Prepara estos deliciosos Gnocchi con Salsa de Tomates y sorprende a todos tus comensales con su exquisito sabor. ¡Visítanos y conoce la receta completa!</v>
      </c>
    </row>
    <row r="22" spans="1:2" ht="30" customHeight="1" x14ac:dyDescent="0.25">
      <c r="A22" s="9" t="s">
        <v>250</v>
      </c>
      <c r="B22" s="9" t="str">
        <f>VLOOKUP(A22,'[1]Meta descrip  (&gt;155) y (150&lt;)'!$B$6:$J$147,4,FALSE)</f>
        <v>Prepara la fácil y deliciosa receta de Carrot Cake y sorprende a tus clientes con su exquisito sabor y textura. ¿Te animas a preparar esta rica receta?</v>
      </c>
    </row>
    <row r="23" spans="1:2" ht="30" customHeight="1" x14ac:dyDescent="0.25">
      <c r="A23" s="9" t="s">
        <v>253</v>
      </c>
      <c r="B23" s="9" t="str">
        <f>VLOOKUP(A23,'[1]Meta descrip  (&gt;155) y (150&lt;)'!$B$6:$J$147,4,FALSE)</f>
        <v>Anímate a preparar la receta de Huevitos de Pascua Rellenos que le encantará a los amantes del chocolate. ¡Aprende esta receta de Nestlé Professional!</v>
      </c>
    </row>
    <row r="24" spans="1:2" ht="30" customHeight="1" x14ac:dyDescent="0.25">
      <c r="A24" s="9" t="s">
        <v>256</v>
      </c>
      <c r="B24" s="9" t="str">
        <f>VLOOKUP(A24,'[1]Meta descrip  (&gt;155) y (150&lt;)'!$B$6:$J$147,4,FALSE)</f>
        <v xml:space="preserve">Disfruta una deliciosa Tarta de Brownie con Kit Kat Untable con un sabor sorprendente. ¡Aprende a cocinar esta rica tarta y deleita a tus comensales!
</v>
      </c>
    </row>
    <row r="25" spans="1:2" ht="30" customHeight="1" x14ac:dyDescent="0.25">
      <c r="A25" s="16" t="s">
        <v>837</v>
      </c>
      <c r="B25" s="9" t="s">
        <v>838</v>
      </c>
    </row>
    <row r="28" spans="1:2" ht="30" customHeight="1" x14ac:dyDescent="0.25">
      <c r="B28" s="35"/>
    </row>
  </sheetData>
  <autoFilter ref="A1:B1" xr:uid="{B8A8D60E-BF10-401A-8BEE-28F15E900A6E}">
    <sortState xmlns:xlrd2="http://schemas.microsoft.com/office/spreadsheetml/2017/richdata2" ref="A2:B24">
      <sortCondition ref="B1"/>
    </sortState>
  </autoFilter>
  <hyperlinks>
    <hyperlink ref="A25" r:id="rId1" xr:uid="{E9857DC3-610F-414D-B659-6ECEB38C6DE8}"/>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AB12E-DD77-4879-A2C1-0A1DC453B501}">
  <dimension ref="A1:B52"/>
  <sheetViews>
    <sheetView topLeftCell="A46" workbookViewId="0">
      <selection activeCell="A52" sqref="A52:B52"/>
    </sheetView>
  </sheetViews>
  <sheetFormatPr defaultColWidth="9.140625" defaultRowHeight="30" customHeight="1" x14ac:dyDescent="0.25"/>
  <cols>
    <col min="1" max="1" width="65.7109375" style="9" customWidth="1"/>
    <col min="2" max="2" width="52.7109375" style="9" customWidth="1"/>
    <col min="3" max="16384" width="9.140625" style="9"/>
  </cols>
  <sheetData>
    <row r="1" spans="1:2" ht="30" customHeight="1" x14ac:dyDescent="0.25">
      <c r="A1" s="15" t="s">
        <v>34</v>
      </c>
      <c r="B1" s="15" t="s">
        <v>489</v>
      </c>
    </row>
    <row r="2" spans="1:2" ht="30" customHeight="1" x14ac:dyDescent="0.25">
      <c r="A2" s="9" t="s">
        <v>228</v>
      </c>
      <c r="B2" s="9" t="str">
        <f>VLOOKUP(A2,'[1]Page title too short or too lon'!$A$4:$J$43,5,FALSE)</f>
        <v>Café Nescafé® Dolce Gusto® Americano por 16 cápsulas</v>
      </c>
    </row>
    <row r="3" spans="1:2" ht="30" customHeight="1" x14ac:dyDescent="0.25">
      <c r="A3" s="9" t="s">
        <v>433</v>
      </c>
      <c r="B3" s="9" t="str">
        <f>VLOOKUP(A3,'[1]Page title too short or too lon'!$A$4:$J$43,5,FALSE)</f>
        <v>Café Nescafé® Dolce Gusto® Latte Macchiato Vanilla 16 Cáps</v>
      </c>
    </row>
    <row r="4" spans="1:2" ht="30" customHeight="1" x14ac:dyDescent="0.25">
      <c r="A4" s="9" t="s">
        <v>446</v>
      </c>
      <c r="B4" s="9" t="str">
        <f>VLOOKUP(A4,'[1]Page title too short or too lon'!$A$4:$J$43,5,FALSE)</f>
        <v>Café Nescafé® Dolce Gusto® Mocha en caja por 16 cápsulas</v>
      </c>
    </row>
    <row r="5" spans="1:2" ht="30" customHeight="1" x14ac:dyDescent="0.25">
      <c r="A5" s="9" t="s">
        <v>456</v>
      </c>
      <c r="B5" s="9" t="str">
        <f>VLOOKUP(A5,'[1]Page title too short or too lon'!$A$4:$J$43,5,FALSE)</f>
        <v>Café Starbucks® Medium Roast de 90g | Nestlé Professional</v>
      </c>
    </row>
    <row r="6" spans="1:2" ht="30" customHeight="1" x14ac:dyDescent="0.25">
      <c r="A6" s="9" t="s">
        <v>500</v>
      </c>
      <c r="B6" s="9" t="str">
        <f>VLOOKUP(A6,'[1]Page title too short or too lon'!$A$4:$J$43,5,FALSE)</f>
        <v>Empanadas Dulces de Pera con Leche Condensada Untable Nestlé</v>
      </c>
    </row>
    <row r="7" spans="1:2" ht="30" customHeight="1" x14ac:dyDescent="0.25">
      <c r="A7" s="9" t="s">
        <v>452</v>
      </c>
      <c r="B7" s="9" t="str">
        <f>VLOOKUP(A7,'[1]Page title too short or too lon'!$A$4:$J$43,5,FALSE)</f>
        <v>Máquina Dolce Gusto® Genio S | Nestlé Professional</v>
      </c>
    </row>
    <row r="8" spans="1:2" ht="30" customHeight="1" x14ac:dyDescent="0.25">
      <c r="A8" s="9" t="s">
        <v>448</v>
      </c>
      <c r="B8" s="9" t="str">
        <f>VLOOKUP(A8,'[1]Page title too short or too lon'!$A$4:$J$43,5,FALSE)</f>
        <v>Polvo de hornear Imperial® 750g | Nestlé Professional</v>
      </c>
    </row>
    <row r="9" spans="1:2" ht="30" customHeight="1" x14ac:dyDescent="0.25">
      <c r="A9" s="9" t="s">
        <v>188</v>
      </c>
      <c r="B9" s="9" t="str">
        <f>VLOOKUP(A9,'[1]Page title too short or too lon'!$A$4:$J$43,5,FALSE)</f>
        <v>Starbucks® Caramel Latte 86g 4 sobres | Nestlé Professional</v>
      </c>
    </row>
    <row r="10" spans="1:2" ht="30" customHeight="1" x14ac:dyDescent="0.25">
      <c r="A10" s="9" t="s">
        <v>458</v>
      </c>
      <c r="B10" s="9" t="str">
        <f>VLOOKUP(A10,'[1]Page title too short or too lon'!$A$4:$J$43,5,FALSE)</f>
        <v>Starbucks® Dark Roast de 90g | Nestlé Professional</v>
      </c>
    </row>
    <row r="11" spans="1:2" ht="30" customHeight="1" x14ac:dyDescent="0.25">
      <c r="A11" s="9" t="s">
        <v>191</v>
      </c>
      <c r="B11" s="9" t="str">
        <f>VLOOKUP(A11,'[1]Page title too short or too lon'!$A$4:$J$43,5,FALSE)</f>
        <v>Starbucks® Mocha 88g 4 sobres | Nestlé Professional</v>
      </c>
    </row>
    <row r="12" spans="1:2" ht="30" customHeight="1" x14ac:dyDescent="0.25">
      <c r="A12" s="9" t="s">
        <v>194</v>
      </c>
      <c r="B12" s="9" t="str">
        <f>VLOOKUP(A12,'[1]Page title too short or too lon'!$A$4:$J$43,5,FALSE)</f>
        <v>Starbucks® Vanilla Latte 86g 4 sobres | Nestlé Professional</v>
      </c>
    </row>
    <row r="13" spans="1:2" ht="30" customHeight="1" x14ac:dyDescent="0.25">
      <c r="A13" s="9" t="s">
        <v>435</v>
      </c>
      <c r="B13" s="9" t="str">
        <f>VLOOKUP(A13,'[1]Page title too short or too lon'!$A$4:$J$43,5,FALSE)</f>
        <v>Té Nescafé® Dolce Gusto® Chai Latte por 16 cápsulas</v>
      </c>
    </row>
    <row r="14" spans="1:2" ht="30" customHeight="1" x14ac:dyDescent="0.25">
      <c r="A14" s="9" t="s">
        <v>491</v>
      </c>
      <c r="B14" s="9" t="str">
        <f>VLOOKUP(A14,'[1]Page title too short or too lon'!$A$4:$J$43,5,FALSE)</f>
        <v>Tortas de Hojarasca con Leche Condensada Untable Nestlé®</v>
      </c>
    </row>
    <row r="15" spans="1:2" ht="30" customHeight="1" x14ac:dyDescent="0.25">
      <c r="A15" s="9" t="s">
        <v>511</v>
      </c>
      <c r="B15" s="9" t="str">
        <f>VLOOKUP(A15,'[1]Meta títulos (&gt;60) y (50&lt;)'!$B$6:$J$192,4,FALSE)</f>
        <v>Crema Nestlé® Kit Kat® Untable 1,01kg | Nestlé Professional</v>
      </c>
    </row>
    <row r="16" spans="1:2" ht="30" customHeight="1" x14ac:dyDescent="0.25">
      <c r="A16" s="9" t="s">
        <v>512</v>
      </c>
      <c r="B16" s="9" t="str">
        <f>VLOOKUP(A16,'[1]Meta títulos (&gt;60) y (50&lt;)'!$B$6:$J$192,4,FALSE)</f>
        <v>Maggi Caldo Costilla Foodservice 850g | Nestlé Professional</v>
      </c>
    </row>
    <row r="17" spans="1:2" ht="30" customHeight="1" x14ac:dyDescent="0.25">
      <c r="A17" s="9" t="s">
        <v>513</v>
      </c>
      <c r="B17" s="9" t="str">
        <f>VLOOKUP(A17,'[1]Meta títulos (&gt;60) y (50&lt;)'!$B$6:$J$192,4,FALSE)</f>
        <v>Maggi Caldo Gallina Foodservice 850g | Nestlé Professional</v>
      </c>
    </row>
    <row r="18" spans="1:2" ht="30" customHeight="1" x14ac:dyDescent="0.25">
      <c r="A18" s="9" t="s">
        <v>514</v>
      </c>
      <c r="B18" s="9" t="str">
        <f>VLOOKUP(A18,'[1]Meta títulos (&gt;60) y (50&lt;)'!$B$6:$J$192,4,FALSE)</f>
        <v>Crema deshidratada Maggi® Verduras 1kg | Nestlé Professional</v>
      </c>
    </row>
    <row r="19" spans="1:2" ht="30" customHeight="1" x14ac:dyDescent="0.25">
      <c r="A19" s="9" t="s">
        <v>515</v>
      </c>
      <c r="B19" s="9" t="str">
        <f>VLOOKUP(A19,'[1]Meta títulos (&gt;60) y (50&lt;)'!$B$6:$J$192,4,FALSE)</f>
        <v>Maggi Puré de Papas Bolsa 6x1kg | Nestlé Professional</v>
      </c>
    </row>
    <row r="20" spans="1:2" ht="30" customHeight="1" x14ac:dyDescent="0.25">
      <c r="A20" s="9" t="s">
        <v>516</v>
      </c>
      <c r="B20" s="9" t="str">
        <f>VLOOKUP(A20,'[1]Meta títulos (&gt;60) y (50&lt;)'!$B$6:$J$192,4,FALSE)</f>
        <v>Maggi SPPU Espárragos 6(24x14g) | Nestlé Professional</v>
      </c>
    </row>
    <row r="21" spans="1:2" ht="30" customHeight="1" x14ac:dyDescent="0.25">
      <c r="A21" s="9" t="s">
        <v>517</v>
      </c>
      <c r="B21" s="9" t="str">
        <f>VLOOKUP(A21,'[1]Meta títulos (&gt;60) y (50&lt;)'!$B$6:$J$192,4,FALSE)</f>
        <v>Maggi SPPU Pollo Merken 16(16x16g) | Nestlé Professional</v>
      </c>
    </row>
    <row r="22" spans="1:2" ht="30" customHeight="1" x14ac:dyDescent="0.25">
      <c r="A22" s="9" t="s">
        <v>518</v>
      </c>
      <c r="B22" s="9" t="str">
        <f>VLOOKUP(A22,'[1]Meta títulos (&gt;60) y (50&lt;)'!$B$6:$J$192,4,FALSE)</f>
        <v>Maggi SPPU Vegetales 16(16x16g) | Nestlé Professional</v>
      </c>
    </row>
    <row r="23" spans="1:2" ht="30" customHeight="1" x14ac:dyDescent="0.25">
      <c r="A23" s="9" t="s">
        <v>519</v>
      </c>
      <c r="B23" s="9" t="str">
        <f>VLOOKUP(A23,'[1]Meta títulos (&gt;60) y (50&lt;)'!$B$6:$J$192,4,FALSE)</f>
        <v>Galleta McKAY️® Alteza® Frutilla 140g | Nestlé Professional</v>
      </c>
    </row>
    <row r="24" spans="1:2" ht="30" customHeight="1" x14ac:dyDescent="0.25">
      <c r="A24" s="9" t="s">
        <v>520</v>
      </c>
      <c r="B24" s="9" t="str">
        <f>VLOOKUP(A24,'[1]Meta títulos (&gt;60) y (50&lt;)'!$B$6:$J$192,4,FALSE)</f>
        <v>Galleta McKAY️® KuKy® Mini Clásica 40g | Nestlé Professional</v>
      </c>
    </row>
    <row r="25" spans="1:2" ht="30" customHeight="1" x14ac:dyDescent="0.25">
      <c r="A25" s="9" t="s">
        <v>431</v>
      </c>
      <c r="B25" s="9" t="str">
        <f>VLOOKUP(A25,'[1]Meta títulos (&gt;60) y (50&lt;)'!$B$6:$J$192,4,FALSE)</f>
        <v>Galleta McKAY️®Agua Sin Sal 180g | Nestlé Professional</v>
      </c>
    </row>
    <row r="26" spans="1:2" ht="30" customHeight="1" x14ac:dyDescent="0.25">
      <c r="A26" s="9" t="s">
        <v>439</v>
      </c>
      <c r="B26" s="9" t="str">
        <f>VLOOKUP(A26,'[1]Meta títulos (&gt;60) y (50&lt;)'!$B$6:$J$192,4,FALSE)</f>
        <v>Galleta McKAY️® Alteza® Chirimoya 140g | Nestlé Professional</v>
      </c>
    </row>
    <row r="27" spans="1:2" ht="30" customHeight="1" x14ac:dyDescent="0.25">
      <c r="A27" s="9" t="s">
        <v>441</v>
      </c>
      <c r="B27" s="9" t="str">
        <f>VLOOKUP(A27,'[1]Meta títulos (&gt;60) y (50&lt;)'!$B$6:$J$192,4,FALSE)</f>
        <v>Galleta McKAY️® Alteza® Helado 140g | Nestlé Professional</v>
      </c>
    </row>
    <row r="28" spans="1:2" ht="30" customHeight="1" x14ac:dyDescent="0.25">
      <c r="A28" s="9" t="s">
        <v>521</v>
      </c>
      <c r="B28" s="9" t="str">
        <f>VLOOKUP(A28,'[1]Meta títulos (&gt;60) y (50&lt;)'!$B$6:$J$192,4,FALSE)</f>
        <v>Galleta McKAY️® Mini Morocha 50g | Nestlé Professional</v>
      </c>
    </row>
    <row r="29" spans="1:2" ht="30" customHeight="1" x14ac:dyDescent="0.25">
      <c r="A29" s="9" t="s">
        <v>522</v>
      </c>
      <c r="B29" s="9" t="str">
        <f>VLOOKUP(A29,'[1]Meta títulos (&gt;60) y (50&lt;)'!$B$6:$J$192,4,FALSE)</f>
        <v>Galleta McKAY️® Triton® Chocolate 126g | Nestlé Professional</v>
      </c>
    </row>
    <row r="30" spans="1:2" ht="30" customHeight="1" x14ac:dyDescent="0.25">
      <c r="A30" s="9" t="s">
        <v>468</v>
      </c>
      <c r="B30" s="9" t="str">
        <f>VLOOKUP(A30,'[1]Meta títulos (&gt;60) y (50&lt;)'!$B$6:$J$192,4,FALSE)</f>
        <v>McKAY️® Mini Galleta Mantequilla 40g | Nestlé Professional</v>
      </c>
    </row>
    <row r="31" spans="1:2" ht="30" customHeight="1" x14ac:dyDescent="0.25">
      <c r="A31" s="9" t="s">
        <v>472</v>
      </c>
      <c r="B31" s="9" t="str">
        <f>VLOOKUP(A31,'[1]Meta títulos (&gt;60) y (50&lt;)'!$B$6:$J$192,4,FALSE)</f>
        <v>Bebida vegetal Barista Natures Heart® | Nestlé Professional</v>
      </c>
    </row>
    <row r="32" spans="1:2" ht="30" customHeight="1" x14ac:dyDescent="0.25">
      <c r="A32" s="9" t="s">
        <v>213</v>
      </c>
      <c r="B32" s="9" t="str">
        <f>VLOOKUP(A32,'[1]Meta títulos (&gt;60) y (50&lt;)'!$B$6:$J$192,4,FALSE)</f>
        <v>Té Negro Ceylán Natures Heart® | Nestlé Professional | Chile</v>
      </c>
    </row>
    <row r="33" spans="1:2" ht="30" customHeight="1" x14ac:dyDescent="0.25">
      <c r="A33" s="9" t="s">
        <v>216</v>
      </c>
      <c r="B33" s="9" t="str">
        <f>VLOOKUP(A33,'[1]Meta títulos (&gt;60) y (50&lt;)'!$B$6:$J$192,4,FALSE)</f>
        <v>Té Negro Earl Grey Natures Heart® | Nestlé Professional</v>
      </c>
    </row>
    <row r="34" spans="1:2" ht="30" customHeight="1" x14ac:dyDescent="0.25">
      <c r="A34" s="9" t="s">
        <v>219</v>
      </c>
      <c r="B34" s="9" t="str">
        <f>VLOOKUP(A34,'[1]Meta títulos (&gt;60) y (50&lt;)'!$B$6:$J$192,4,FALSE)</f>
        <v>Infución Limón Jengibre Natures Heart® | Nestlé Professional</v>
      </c>
    </row>
    <row r="35" spans="1:2" ht="30" customHeight="1" x14ac:dyDescent="0.25">
      <c r="A35" s="9" t="s">
        <v>222</v>
      </c>
      <c r="B35" s="9" t="str">
        <f>VLOOKUP(A35,'[1]Meta títulos (&gt;60) y (50&lt;)'!$B$6:$J$192,4,FALSE)</f>
        <v>Té Verde Puro Natures Heart® | Nestlé Professional | Chile</v>
      </c>
    </row>
    <row r="36" spans="1:2" ht="30" customHeight="1" x14ac:dyDescent="0.25">
      <c r="A36" s="9" t="s">
        <v>523</v>
      </c>
      <c r="B36" s="9" t="str">
        <f>VLOOKUP(A36,'[1]Meta títulos (&gt;60) y (50&lt;)'!$B$6:$J$192,4,FALSE)</f>
        <v>Starbucks Nescafé® Dolce Gusto® Espresso Colombia 12 Cáps</v>
      </c>
    </row>
    <row r="37" spans="1:2" ht="30" customHeight="1" x14ac:dyDescent="0.25">
      <c r="A37" s="9" t="s">
        <v>524</v>
      </c>
      <c r="B37" s="9" t="str">
        <f>VLOOKUP(A37,'[1]Meta títulos (&gt;60) y (50&lt;)'!$B$6:$J$192,4,FALSE)</f>
        <v>Nescafé® Cacao en Polvo Bolsa 1kg | Nestlé Professional</v>
      </c>
    </row>
    <row r="38" spans="1:2" ht="30" customHeight="1" x14ac:dyDescent="0.25">
      <c r="A38" s="9" t="s">
        <v>525</v>
      </c>
      <c r="B38" s="9" t="str">
        <f>VLOOKUP(A38,'[1]Meta títulos (&gt;60) y (50&lt;)'!$B$6:$J$192,4,FALSE)</f>
        <v>Café Nescafé® Dolca tarro 400g | Nestlé Professional | Chile</v>
      </c>
    </row>
    <row r="39" spans="1:2" ht="30" customHeight="1" x14ac:dyDescent="0.25">
      <c r="A39" s="9" t="s">
        <v>526</v>
      </c>
      <c r="B39" s="9" t="str">
        <f>VLOOKUP(A39,'[1]Meta títulos (&gt;60) y (50&lt;)'!$B$6:$J$192,4,FALSE)</f>
        <v>Café Nescafé® Decaf Stick 1,8g | Nestlé Professional | Chile</v>
      </c>
    </row>
    <row r="40" spans="1:2" ht="30" customHeight="1" x14ac:dyDescent="0.25">
      <c r="A40" s="9" t="s">
        <v>527</v>
      </c>
      <c r="B40" s="9" t="str">
        <f>VLOOKUP(A40,'[1]Meta títulos (&gt;60) y (50&lt;)'!$B$6:$J$192,4,FALSE)</f>
        <v>Café Nescafé® Tradición Stabilo 500g | Nestlé Professional</v>
      </c>
    </row>
    <row r="41" spans="1:2" ht="30" customHeight="1" x14ac:dyDescent="0.25">
      <c r="A41" s="9" t="s">
        <v>528</v>
      </c>
      <c r="B41" s="9" t="str">
        <f>VLOOKUP(A41,'[1]Meta títulos (&gt;60) y (50&lt;)'!$B$6:$J$192,4,FALSE)</f>
        <v>Nescafé® Cappuccino Vainilla 1kg | Nestlé Professional</v>
      </c>
    </row>
    <row r="42" spans="1:2" ht="30" customHeight="1" x14ac:dyDescent="0.25">
      <c r="A42" s="9" t="s">
        <v>529</v>
      </c>
      <c r="B42" s="9" t="str">
        <f>VLOOKUP(A42,'[1]Meta títulos (&gt;60) y (50&lt;)'!$B$6:$J$192,4,FALSE)</f>
        <v>Nescafé® Skimmed Milk Powder 500g | Nestlé Professional</v>
      </c>
    </row>
    <row r="43" spans="1:2" ht="30" customHeight="1" x14ac:dyDescent="0.25">
      <c r="A43" s="9" t="s">
        <v>486</v>
      </c>
      <c r="B43" s="9" t="str">
        <f>VLOOKUP(A43,'[1]Meta títulos (&gt;60) y (50&lt;)'!$B$6:$J$192,4,FALSE)</f>
        <v>Postre Nestlé® Panna Cotta 600g | Nestlé Professional</v>
      </c>
    </row>
    <row r="44" spans="1:2" ht="30" customHeight="1" x14ac:dyDescent="0.25">
      <c r="A44" s="9" t="s">
        <v>530</v>
      </c>
      <c r="B44" s="9" t="str">
        <f>VLOOKUP(A44,'[1]Meta títulos (&gt;60) y (50&lt;)'!$B$6:$J$192,4,FALSE)</f>
        <v>Leche en polvo Svelty Move+ Sin lactosa Descremada</v>
      </c>
    </row>
    <row r="45" spans="1:2" ht="30" customHeight="1" x14ac:dyDescent="0.25">
      <c r="A45" s="9" t="s">
        <v>245</v>
      </c>
      <c r="B45" s="9" t="str">
        <f>VLOOKUP(A45,'[1]Meta títulos (&gt;60) y (50&lt;)'!$B$6:$J$192,4,FALSE)</f>
        <v>Conoce aquí cómo pagar en el Portal Nestlé Professional</v>
      </c>
    </row>
    <row r="46" spans="1:2" ht="30" customHeight="1" x14ac:dyDescent="0.25">
      <c r="A46" s="9" t="s">
        <v>504</v>
      </c>
      <c r="B46" s="9" t="str">
        <f>VLOOKUP(A46,'[1]Meta títulos (&gt;60) y (50&lt;)'!$B$6:$J$192,4,FALSE)</f>
        <v>Deliciosos Alfajores de Galleta Tritón® y Manjar Nestlé®</v>
      </c>
    </row>
    <row r="47" spans="1:2" ht="30" customHeight="1" x14ac:dyDescent="0.25">
      <c r="A47" s="9" t="s">
        <v>531</v>
      </c>
      <c r="B47" s="9" t="str">
        <f>VLOOKUP(A47,'[1]Meta títulos (&gt;60) y (50&lt;)'!$B$6:$J$192,4,FALSE)</f>
        <v>Deliciosos Muffins de Arándanos y Leche Condensada Nestlé®</v>
      </c>
    </row>
    <row r="48" spans="1:2" ht="30" customHeight="1" x14ac:dyDescent="0.25">
      <c r="A48" s="9" t="s">
        <v>532</v>
      </c>
      <c r="B48" s="9" t="str">
        <f>VLOOKUP(A48,'[1]Meta títulos (&gt;60) y (50&lt;)'!$B$6:$J$192,4,FALSE)</f>
        <v>Prepara Pie de fruta con Leche Condensada Untable Nestlé®</v>
      </c>
    </row>
    <row r="49" spans="1:2" ht="30" customHeight="1" x14ac:dyDescent="0.25">
      <c r="A49" s="9" t="s">
        <v>495</v>
      </c>
      <c r="B49" s="9" t="str">
        <f>VLOOKUP(A49,'[1]Meta títulos (&gt;60) y (50&lt;)'!$B$6:$J$192,4,FALSE)</f>
        <v>Suspiro limeño con Leche Condensada | Nestlé Professional</v>
      </c>
    </row>
    <row r="50" spans="1:2" ht="30" customHeight="1" x14ac:dyDescent="0.25">
      <c r="A50" s="9" t="s">
        <v>505</v>
      </c>
      <c r="B50" s="9" t="str">
        <f>VLOOKUP(A50,'[1]Meta títulos (&gt;60) y (50&lt;)'!$B$6:$J$192,4,FALSE)</f>
        <v>Deliciosa Torta de zanahoria con Leche Condensada Nestlé®</v>
      </c>
    </row>
    <row r="51" spans="1:2" ht="30" customHeight="1" x14ac:dyDescent="0.25">
      <c r="A51" s="9" t="s">
        <v>499</v>
      </c>
      <c r="B51" s="9" t="str">
        <f>VLOOKUP(A51,'[1]Meta títulos (&gt;60) y (50&lt;)'!$B$6:$J$192,4,FALSE)</f>
        <v>Deliciosa Trenza de Chocolate hecha con Kit Kat® Untable</v>
      </c>
    </row>
    <row r="52" spans="1:2" ht="30" customHeight="1" x14ac:dyDescent="0.25">
      <c r="A52" s="16" t="s">
        <v>837</v>
      </c>
      <c r="B52" s="9" t="s">
        <v>836</v>
      </c>
    </row>
  </sheetData>
  <autoFilter ref="A1:G1" xr:uid="{9CEAB12E-DD77-4879-A2C1-0A1DC453B501}">
    <sortState xmlns:xlrd2="http://schemas.microsoft.com/office/spreadsheetml/2017/richdata2" ref="A2:G51">
      <sortCondition ref="B1"/>
    </sortState>
  </autoFilter>
  <hyperlinks>
    <hyperlink ref="A52" r:id="rId1" xr:uid="{A78FD515-E510-4EB0-ABD5-9051E4D3B3F4}"/>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A0C5F-CAA8-4A80-8EB4-9D5B9F9413D7}">
  <dimension ref="A1:B54"/>
  <sheetViews>
    <sheetView topLeftCell="A45" workbookViewId="0">
      <selection activeCell="B54" sqref="B54"/>
    </sheetView>
  </sheetViews>
  <sheetFormatPr defaultColWidth="9.140625" defaultRowHeight="30" customHeight="1" x14ac:dyDescent="0.25"/>
  <cols>
    <col min="1" max="1" width="65.7109375" style="9" customWidth="1"/>
    <col min="2" max="2" width="60.7109375" style="11" customWidth="1"/>
    <col min="3" max="16384" width="9.140625" style="9"/>
  </cols>
  <sheetData>
    <row r="1" spans="1:2" ht="30" customHeight="1" x14ac:dyDescent="0.25">
      <c r="A1" s="15" t="s">
        <v>34</v>
      </c>
      <c r="B1" s="15" t="s">
        <v>533</v>
      </c>
    </row>
    <row r="2" spans="1:2" ht="30" customHeight="1" x14ac:dyDescent="0.25">
      <c r="A2" s="9" t="s">
        <v>534</v>
      </c>
      <c r="B2" s="11" t="str">
        <f>VLOOKUP(A2,'[1]Page URL is too long (&gt;80)'!$A$4:$I$175,4,FALSE)</f>
        <v>Página no encontrada: Error 404</v>
      </c>
    </row>
    <row r="3" spans="1:2" ht="30" customHeight="1" x14ac:dyDescent="0.25">
      <c r="A3" s="9" t="s">
        <v>535</v>
      </c>
      <c r="B3" s="11" t="str">
        <f>VLOOKUP(A3,'[1]Page URL is too long (&gt;80)'!$A$4:$I$175,4,FALSE)</f>
        <v>Página no encontrada: Error 404</v>
      </c>
    </row>
    <row r="4" spans="1:2" ht="30" customHeight="1" x14ac:dyDescent="0.25">
      <c r="A4" s="9" t="s">
        <v>536</v>
      </c>
      <c r="B4" s="11" t="str">
        <f>VLOOKUP(A4,'[1]Page URL is too long (&gt;80)'!$A$4:$I$175,4,FALSE)</f>
        <v>Página no encontrada: Error 404</v>
      </c>
    </row>
    <row r="5" spans="1:2" ht="30" customHeight="1" x14ac:dyDescent="0.25">
      <c r="A5" s="9" t="s">
        <v>74</v>
      </c>
      <c r="B5" s="11" t="str">
        <f>VLOOKUP(A5,'[1]Page URL is too long (&gt;80)'!$A$4:$I$175,4,FALSE)</f>
        <v>Comentario mercado: Eliminar, no es producto del mercado de Chile</v>
      </c>
    </row>
    <row r="6" spans="1:2" ht="30" customHeight="1" x14ac:dyDescent="0.25">
      <c r="A6" s="9" t="s">
        <v>537</v>
      </c>
      <c r="B6" s="11" t="str">
        <f>VLOOKUP(A6,'[1]Page URL is too long (&gt;80)'!$A$4:$I$175,4,FALSE)</f>
        <v>https://www.nestleprofessional-latam.com/cl/recetas/grissini-tomate-finas-hierbas</v>
      </c>
    </row>
    <row r="7" spans="1:2" ht="30" customHeight="1" x14ac:dyDescent="0.25">
      <c r="A7" s="9" t="s">
        <v>538</v>
      </c>
      <c r="B7" s="11" t="str">
        <f>VLOOKUP(A7,'[1]Page URL is too long (&gt;80)'!$A$4:$I$175,4,FALSE)</f>
        <v>https://www.nestleprofessional-latam.com/cl/recetas/cachitos-rellenos-con-nestle</v>
      </c>
    </row>
    <row r="8" spans="1:2" ht="30" customHeight="1" x14ac:dyDescent="0.25">
      <c r="A8" s="9" t="s">
        <v>245</v>
      </c>
      <c r="B8" s="11" t="str">
        <f>VLOOKUP(A8,'[1]Page URL is too long (&gt;80)'!$A$4:$I$175,4,FALSE)</f>
        <v>https://www.nestleprofessional-latam.com/cl/noticias/paga-en-nestle-professional</v>
      </c>
    </row>
    <row r="9" spans="1:2" ht="30" customHeight="1" x14ac:dyDescent="0.25">
      <c r="A9" s="9" t="s">
        <v>539</v>
      </c>
      <c r="B9" s="11" t="str">
        <f>VLOOKUP(A9,'[1]Page URL is too long (&gt;80)'!$A$4:$I$175,4,FALSE)</f>
        <v>https://www.nestleprofessional-latam.com/cl/nestle-lacteos/leche-condensada-leche-sur</v>
      </c>
    </row>
    <row r="10" spans="1:2" ht="30" customHeight="1" x14ac:dyDescent="0.25">
      <c r="A10" s="9" t="s">
        <v>540</v>
      </c>
      <c r="B10" s="11" t="str">
        <f>VLOOKUP(A10,'[1]Page URL is too long (&gt;80)'!$A$4:$I$175,4,FALSE)</f>
        <v>https://www.nestleprofessional-latam.com/cl/nestle-lacteos/crema-de-leche-236g</v>
      </c>
    </row>
    <row r="11" spans="1:2" ht="30" customHeight="1" x14ac:dyDescent="0.25">
      <c r="A11" s="9" t="s">
        <v>541</v>
      </c>
      <c r="B11" s="11" t="str">
        <f>VLOOKUP(A11,'[1]Page URL is too long (&gt;80)'!$A$4:$I$175,4,FALSE)</f>
        <v>https://www.nestleprofessional-latam.com/cl/nestle-lacteos/crema-de-leche-157g</v>
      </c>
    </row>
    <row r="12" spans="1:2" ht="30" customHeight="1" x14ac:dyDescent="0.25">
      <c r="A12" s="9" t="s">
        <v>542</v>
      </c>
      <c r="B12" s="11" t="str">
        <f>VLOOKUP(A12,'[1]Page URL is too long (&gt;80)'!$A$4:$I$175,4,FALSE)</f>
        <v>Comentario mercado: Eliminar, producto se saca del mercado</v>
      </c>
    </row>
    <row r="13" spans="1:2" ht="30" customHeight="1" x14ac:dyDescent="0.25">
      <c r="A13" s="9" t="s">
        <v>523</v>
      </c>
      <c r="B13" s="11" t="str">
        <f>VLOOKUP(A13,'[1]Page URL is too long (&gt;80)'!$A$4:$I$175,4,FALSE)</f>
        <v>https://www.nestleprofessional-latam.com/cl/nescafe-dolce-gusto/espresso-colombia</v>
      </c>
    </row>
    <row r="14" spans="1:2" ht="30" customHeight="1" x14ac:dyDescent="0.25">
      <c r="A14" s="9" t="s">
        <v>543</v>
      </c>
      <c r="B14" s="11" t="str">
        <f>VLOOKUP(A14,'[1]Page URL is too long (&gt;80)'!$A$4:$I$175,4,FALSE)</f>
        <v>https://www.nestleprofessional-latam.com/cl/nescafe-dolce-gusto/caramel-macchiato</v>
      </c>
    </row>
    <row r="15" spans="1:2" ht="30" customHeight="1" x14ac:dyDescent="0.25">
      <c r="A15" s="16" t="s">
        <v>486</v>
      </c>
      <c r="B15" s="11" t="str">
        <f>VLOOKUP(A15,'[1]Page URL is too long (&gt;80)'!$A$4:$I$175,4,FALSE)</f>
        <v>Comentario mercado: Eliminar, se saca producto del mercado</v>
      </c>
    </row>
    <row r="16" spans="1:2" x14ac:dyDescent="0.25">
      <c r="A16" s="9" t="s">
        <v>448</v>
      </c>
      <c r="B16" s="11" t="str">
        <f>VLOOKUP(A16,'[1]Page URL is too long (&gt;80)'!$A$4:$I$175,4,FALSE)</f>
        <v>https://www.nestleprofessional-latam.com/cl/chocolate-nestle/polvo-de-hornear-imperial</v>
      </c>
    </row>
    <row r="17" spans="1:2" ht="45" x14ac:dyDescent="0.25">
      <c r="A17" s="16" t="s">
        <v>188</v>
      </c>
      <c r="B17" s="11" t="str">
        <f>VLOOKUP(A17,'[1]Page URL is too long (&gt;80)'!$A$4:$I$175,4,FALSE)</f>
        <v>https://www.nestleprofessional-latam.com/cl/cafe-starbucks-caramel-latte-sobres</v>
      </c>
    </row>
    <row r="18" spans="1:2" ht="30" customHeight="1" x14ac:dyDescent="0.25">
      <c r="A18" s="9" t="s">
        <v>456</v>
      </c>
      <c r="B18" s="11" t="str">
        <f>VLOOKUP(A18,'[1]Page URL is too long (&gt;80)'!$A$4:$I$175,4,FALSE)</f>
        <v>https://www.nestleprofessional-latam.com/cl/cafe-starbucks-medium-roast-90g</v>
      </c>
    </row>
    <row r="19" spans="1:2" ht="30" customHeight="1" x14ac:dyDescent="0.25">
      <c r="A19" s="9" t="s">
        <v>458</v>
      </c>
      <c r="B19" s="11" t="str">
        <f>VLOOKUP(A19,'[1]Page URL is too long (&gt;80)'!$A$4:$I$175,4,FALSE)</f>
        <v>https://www.nestleprofessional-latam.com/cl/café-starbucks-dark-roast-90g</v>
      </c>
    </row>
    <row r="20" spans="1:2" ht="30" customHeight="1" x14ac:dyDescent="0.25">
      <c r="A20" s="9" t="s">
        <v>191</v>
      </c>
      <c r="B20" s="11" t="str">
        <f>VLOOKUP(A20,'[1]Page URL is too long (&gt;80)'!$A$4:$I$175,4,FALSE)</f>
        <v>https://www.nestleprofessional-latam.com/cl/café-starbucks-mocha-88g-4-sobres</v>
      </c>
    </row>
    <row r="21" spans="1:2" ht="30" customHeight="1" x14ac:dyDescent="0.25">
      <c r="A21" s="9" t="s">
        <v>194</v>
      </c>
      <c r="B21" s="11" t="str">
        <f>VLOOKUP(A21,'[1]Page URL is too long (&gt;80)'!$A$4:$I$175,4,FALSE)</f>
        <v>https://www.nestleprofessional-latam.com/cl/café-starbucks-vanilla-latte-sobres</v>
      </c>
    </row>
    <row r="22" spans="1:2" ht="30" customHeight="1" x14ac:dyDescent="0.25">
      <c r="A22" s="9" t="s">
        <v>544</v>
      </c>
      <c r="B22" s="11" t="str">
        <f>VLOOKUP(A22,'[1]Page URL is too long (&gt;80)'!$A$4:$I$175,4,FALSE)</f>
        <v>Página no encontrada: Error 404</v>
      </c>
    </row>
    <row r="23" spans="1:2" ht="30" customHeight="1" x14ac:dyDescent="0.25">
      <c r="A23" s="9" t="s">
        <v>431</v>
      </c>
      <c r="B23" s="11" t="str">
        <f>VLOOKUP(A23,'[1]Page URL is too long (&gt;80)'!$A$4:$I$175,4,FALSE)</f>
        <v>https://www.nestleprofessional-latam.com/cl/mckay/galleta-agua-sin-sal-180g</v>
      </c>
    </row>
    <row r="24" spans="1:2" ht="30" customHeight="1" x14ac:dyDescent="0.25">
      <c r="A24" s="9" t="s">
        <v>439</v>
      </c>
      <c r="B24" s="11" t="str">
        <f>VLOOKUP(A24,'[1]Page URL is too long (&gt;80)'!$A$4:$I$175,4,FALSE)</f>
        <v>https://www.nestleprofessional-latam.com/cl/mckay/galleta-alteza-chirimoya-140g</v>
      </c>
    </row>
    <row r="25" spans="1:2" ht="30" customHeight="1" x14ac:dyDescent="0.25">
      <c r="A25" s="9" t="s">
        <v>441</v>
      </c>
      <c r="B25" s="11" t="str">
        <f>VLOOKUP(A25,'[1]Page URL is too long (&gt;80)'!$A$4:$I$175,4,FALSE)</f>
        <v>https://www.nestleprofessional-latam.com/cl/mckay/galleta-alteza-helado-140g</v>
      </c>
    </row>
    <row r="26" spans="1:2" ht="30" customHeight="1" x14ac:dyDescent="0.25">
      <c r="A26" s="9" t="s">
        <v>468</v>
      </c>
      <c r="B26" s="11" t="str">
        <f>VLOOKUP(A26,'[1]Page URL is too long (&gt;80)'!$A$4:$I$175,4,FALSE)</f>
        <v>https://www.nestleprofessional-latam.com/cl/mckay/mini-galleta-mantequilla-40g</v>
      </c>
    </row>
    <row r="27" spans="1:2" ht="30" customHeight="1" x14ac:dyDescent="0.25">
      <c r="A27" s="9" t="s">
        <v>470</v>
      </c>
      <c r="B27" s="11" t="str">
        <f>VLOOKUP(A27,'[1]Page URL is too long (&gt;80)'!$A$4:$I$175,4,FALSE)</f>
        <v>https://www.nestleprofessional-latam.com/cl/mckay/mini-galleta-niza-40g</v>
      </c>
    </row>
    <row r="28" spans="1:2" ht="30" customHeight="1" x14ac:dyDescent="0.25">
      <c r="A28" s="9" t="s">
        <v>228</v>
      </c>
      <c r="B28" s="11" t="str">
        <f>VLOOKUP(A28,'[1]Page URL is too long (&gt;80)'!$A$4:$I$175,4,FALSE)</f>
        <v>https://www.nestleprofessional-latam.com/cl/nescafe-dolce-gusto/americano-16caps</v>
      </c>
    </row>
    <row r="29" spans="1:2" x14ac:dyDescent="0.25">
      <c r="A29" s="16" t="s">
        <v>433</v>
      </c>
      <c r="B29" s="11" t="str">
        <f>VLOOKUP(A29,'[1]Page URL is too long (&gt;80)'!$A$4:$I$175,4,FALSE)</f>
        <v>https://www.nestleprofessional-latam.com/cl/nescafe-dolce-gusto/latte-macchiato-vanilla</v>
      </c>
    </row>
    <row r="30" spans="1:2" ht="30" customHeight="1" x14ac:dyDescent="0.25">
      <c r="A30" s="9" t="s">
        <v>446</v>
      </c>
      <c r="B30" s="11" t="str">
        <f>VLOOKUP(A30,'[1]Page URL is too long (&gt;80)'!$A$4:$I$175,4,FALSE)</f>
        <v>https://www.nestleprofessional-latam.com/cl/nescafe-dolce-gusto/mocha-16-caps</v>
      </c>
    </row>
    <row r="31" spans="1:2" ht="30" customHeight="1" x14ac:dyDescent="0.25">
      <c r="A31" s="16" t="s">
        <v>452</v>
      </c>
      <c r="B31" s="11" t="str">
        <f>VLOOKUP(A31,'[1]Page URL is too long (&gt;80)'!$A$4:$I$175,4,FALSE)</f>
        <v>https://www.nestleprofessional-latam.com/cl/nescafe-dolce-gusto/maquina-genio-s</v>
      </c>
    </row>
    <row r="32" spans="1:2" ht="30" customHeight="1" x14ac:dyDescent="0.25">
      <c r="A32" s="9" t="s">
        <v>435</v>
      </c>
      <c r="B32" s="11" t="str">
        <f>VLOOKUP(A32,'[1]Page URL is too long (&gt;80)'!$A$4:$I$175,4,FALSE)</f>
        <v>https://www.nestleprofessional-latam.com/cl/nescafe-dolce-gusto/te-chai-latte</v>
      </c>
    </row>
    <row r="33" spans="1:2" ht="30" customHeight="1" x14ac:dyDescent="0.25">
      <c r="A33" s="9" t="s">
        <v>437</v>
      </c>
      <c r="B33" s="11" t="str">
        <f>VLOOKUP(A33,'[1]Page URL is too long (&gt;80)'!$A$4:$I$175,4,FALSE)</f>
        <v>https://www.nestleprofessional-latam.com/cl/nescafe/tradicion-tarro-50g</v>
      </c>
    </row>
    <row r="34" spans="1:2" ht="30" customHeight="1" x14ac:dyDescent="0.25">
      <c r="A34" s="16" t="s">
        <v>450</v>
      </c>
      <c r="B34" s="11" t="str">
        <f>VLOOKUP(A34,'[1]Page URL is too long (&gt;80)'!$A$4:$I$175,4,FALSE)</f>
        <v>https://www.nestleprofessional-latam.com/cl/nestle-lacteos/nido-lep-instan-1350g</v>
      </c>
    </row>
    <row r="35" spans="1:2" ht="30" customHeight="1" x14ac:dyDescent="0.25">
      <c r="A35" s="16" t="s">
        <v>504</v>
      </c>
      <c r="B35" s="11" t="str">
        <f>VLOOKUP(A35,'[1]Page URL is too long (&gt;80)'!$A$4:$I$175,4,FALSE)</f>
        <v>https://www.nestleprofessional-latam.com/cl/recetas/alfajores-de-triton-y-manjar</v>
      </c>
    </row>
    <row r="36" spans="1:2" ht="30" customHeight="1" x14ac:dyDescent="0.25">
      <c r="A36" s="16" t="s">
        <v>500</v>
      </c>
      <c r="B36" s="11" t="str">
        <f>VLOOKUP(A36,'[1]Page URL is too long (&gt;80)'!$A$4:$I$175,4,FALSE)</f>
        <v>https://www.nestleprofessional-latam.com/cl/recetas/empanadas-dulces-de-pera</v>
      </c>
    </row>
    <row r="37" spans="1:2" ht="30" customHeight="1" x14ac:dyDescent="0.25">
      <c r="A37" s="16" t="s">
        <v>545</v>
      </c>
      <c r="B37" s="11" t="str">
        <f>VLOOKUP(A37,'[1]Page URL is too long (&gt;80)'!$A$4:$I$175,4,FALSE)</f>
        <v>Comentario mercado: Eliminar, producto se saca del mercado</v>
      </c>
    </row>
    <row r="38" spans="1:2" ht="30" customHeight="1" x14ac:dyDescent="0.25">
      <c r="A38" s="9" t="s">
        <v>108</v>
      </c>
      <c r="B38" s="11" t="str">
        <f>VLOOKUP(A38,'[1]Page URL is too long (&gt;80)'!$A$4:$I$175,4,FALSE)</f>
        <v>Comentario mercado: Eliminar, no es producto del mercado de Chile</v>
      </c>
    </row>
    <row r="39" spans="1:2" ht="30" customHeight="1" x14ac:dyDescent="0.25">
      <c r="A39" s="16" t="s">
        <v>493</v>
      </c>
      <c r="B39" s="11" t="str">
        <f>VLOOKUP(A39,'[1]Page URL is too long (&gt;80)'!$A$4:$I$175,4,FALSE)</f>
        <v>https://www.nestleprofessional-latam.com/cl/recetas/hamburguesas-de-lentejas</v>
      </c>
    </row>
    <row r="40" spans="1:2" ht="30" customHeight="1" x14ac:dyDescent="0.25">
      <c r="A40" s="9" t="s">
        <v>546</v>
      </c>
      <c r="B40" s="11" t="str">
        <f>VLOOKUP(A40,'[1]Page URL is too long (&gt;80)'!$A$4:$I$175,4,FALSE)</f>
        <v>Comentario mercado: Eliminar, producto se saca del mercado</v>
      </c>
    </row>
    <row r="41" spans="1:2" ht="30" customHeight="1" x14ac:dyDescent="0.25">
      <c r="A41" s="9" t="s">
        <v>547</v>
      </c>
      <c r="B41" s="11" t="str">
        <f>VLOOKUP(A41,'[1]Page URL is too long (&gt;80)'!$A$4:$I$175,4,FALSE)</f>
        <v>https://www.nestleprofessional-latam.com/cl/recetas/sopaipillas-papa-con-maggi</v>
      </c>
    </row>
    <row r="42" spans="1:2" ht="30" customHeight="1" x14ac:dyDescent="0.25">
      <c r="A42" s="9" t="s">
        <v>495</v>
      </c>
      <c r="B42" s="11" t="str">
        <f>VLOOKUP(A42,'[1]Page URL is too long (&gt;80)'!$A$4:$I$175,4,FALSE)</f>
        <v>https://www.nestleprofessional-latam.com/cl/recetas/suspiro-limeno-con-nestle</v>
      </c>
    </row>
    <row r="43" spans="1:2" ht="30" customHeight="1" x14ac:dyDescent="0.25">
      <c r="A43" s="9" t="s">
        <v>505</v>
      </c>
      <c r="B43" s="11" t="str">
        <f>VLOOKUP(A43,'[1]Page URL is too long (&gt;80)'!$A$4:$I$175,4,FALSE)</f>
        <v>https://www.nestleprofessional-latam.com/cl/recetas/torta-zanahoria-con-nestle</v>
      </c>
    </row>
    <row r="44" spans="1:2" ht="30" customHeight="1" x14ac:dyDescent="0.25">
      <c r="A44" s="16" t="s">
        <v>491</v>
      </c>
      <c r="B44" s="11" t="str">
        <f>VLOOKUP(A44,'[1]Page URL is too long (&gt;80)'!$A$4:$I$175,4,FALSE)</f>
        <v>https://www.nestleprofessional-latam.com/cl/recetas/tortas-hojarasca-con-nestle</v>
      </c>
    </row>
    <row r="45" spans="1:2" ht="30" customHeight="1" x14ac:dyDescent="0.25">
      <c r="A45" s="9" t="s">
        <v>499</v>
      </c>
      <c r="B45" s="11" t="str">
        <f>VLOOKUP(A45,'[1]Page URL is too long (&gt;80)'!$A$4:$I$175,4,FALSE)</f>
        <v>https://www.nestleprofessional-latam.com/cl/recetas/trenza-chocolate-con-kit-kat</v>
      </c>
    </row>
    <row r="46" spans="1:2" ht="30" customHeight="1" x14ac:dyDescent="0.25">
      <c r="A46" s="16" t="s">
        <v>472</v>
      </c>
      <c r="B46" s="21" t="s">
        <v>548</v>
      </c>
    </row>
    <row r="47" spans="1:2" ht="30" customHeight="1" x14ac:dyDescent="0.25">
      <c r="A47" s="9" t="s">
        <v>213</v>
      </c>
      <c r="B47" s="21" t="s">
        <v>549</v>
      </c>
    </row>
    <row r="48" spans="1:2" ht="30" customHeight="1" x14ac:dyDescent="0.25">
      <c r="A48" s="16" t="s">
        <v>216</v>
      </c>
      <c r="B48" s="21" t="s">
        <v>550</v>
      </c>
    </row>
    <row r="49" spans="1:2" ht="30" customHeight="1" x14ac:dyDescent="0.25">
      <c r="A49" s="9" t="s">
        <v>219</v>
      </c>
      <c r="B49" s="21" t="s">
        <v>551</v>
      </c>
    </row>
    <row r="50" spans="1:2" ht="30" customHeight="1" x14ac:dyDescent="0.25">
      <c r="A50" s="9" t="s">
        <v>222</v>
      </c>
      <c r="B50" s="21" t="s">
        <v>552</v>
      </c>
    </row>
    <row r="51" spans="1:2" x14ac:dyDescent="0.25">
      <c r="A51" s="16" t="s">
        <v>124</v>
      </c>
      <c r="B51" s="21" t="s">
        <v>553</v>
      </c>
    </row>
    <row r="52" spans="1:2" ht="30" customHeight="1" x14ac:dyDescent="0.25">
      <c r="A52" s="9" t="s">
        <v>256</v>
      </c>
      <c r="B52" s="21" t="s">
        <v>554</v>
      </c>
    </row>
    <row r="53" spans="1:2" ht="30" customHeight="1" x14ac:dyDescent="0.25">
      <c r="A53" s="9" t="s">
        <v>100</v>
      </c>
      <c r="B53" s="18" t="s">
        <v>100</v>
      </c>
    </row>
    <row r="54" spans="1:2" ht="30" customHeight="1" x14ac:dyDescent="0.25">
      <c r="A54" s="16" t="s">
        <v>837</v>
      </c>
      <c r="B54" s="9" t="s">
        <v>836</v>
      </c>
    </row>
  </sheetData>
  <autoFilter ref="A1:B53" xr:uid="{0E5A0C5F-CAA8-4A80-8EB4-9D5B9F9413D7}">
    <sortState xmlns:xlrd2="http://schemas.microsoft.com/office/spreadsheetml/2017/richdata2" ref="A2:B53">
      <sortCondition descending="1" ref="B1"/>
    </sortState>
  </autoFilter>
  <hyperlinks>
    <hyperlink ref="A15" r:id="rId1" xr:uid="{6FC29CE2-D0B6-4DA0-8DFF-946A1B0FEA70}"/>
    <hyperlink ref="A17" r:id="rId2" xr:uid="{1C952588-9B9F-4EA2-B0F7-2E4992C351E7}"/>
    <hyperlink ref="A29" r:id="rId3" xr:uid="{B57A2A2D-0A9A-451C-8A2C-CC792AC8ABC1}"/>
    <hyperlink ref="A31" r:id="rId4" xr:uid="{F496AC76-656F-456E-9E41-2D59DFC52DE9}"/>
    <hyperlink ref="A34" r:id="rId5" xr:uid="{073E186A-7FF9-4C9F-8E3D-22ED365348FC}"/>
    <hyperlink ref="A35" r:id="rId6" xr:uid="{8FCA7F10-E1EB-4FB3-A3D7-78EAFD48CF62}"/>
    <hyperlink ref="A36" r:id="rId7" xr:uid="{1BB27E07-CF06-451F-B973-B2B415CA2CD6}"/>
    <hyperlink ref="A37" r:id="rId8" xr:uid="{F92B3CA4-16EB-4290-9A5C-C787AC9A02F3}"/>
    <hyperlink ref="A39" r:id="rId9" xr:uid="{FB8DBE0A-C911-4099-9896-3ED0BC116350}"/>
    <hyperlink ref="A44" r:id="rId10" xr:uid="{0EFBA934-06AA-4A27-A31D-60F24F509724}"/>
    <hyperlink ref="A46" r:id="rId11" xr:uid="{3DCC815B-4E57-401C-A0CC-2F47C349451B}"/>
    <hyperlink ref="A48" r:id="rId12" xr:uid="{F628338A-2F70-46E6-AC85-6CF3A09F4644}"/>
    <hyperlink ref="A51" r:id="rId13" xr:uid="{F680D100-19A2-44B6-92A5-82CA3649AEA4}"/>
    <hyperlink ref="B46" r:id="rId14" xr:uid="{4F5E06D8-73C8-422E-B1E8-33E2EC161241}"/>
    <hyperlink ref="B52" r:id="rId15" xr:uid="{70E31887-9898-4479-B3C4-C3D34228F109}"/>
    <hyperlink ref="B51" r:id="rId16" xr:uid="{06BC3349-6141-47A8-B77A-3D46CD852599}"/>
    <hyperlink ref="B50" r:id="rId17" xr:uid="{9FDD103D-545F-4F65-B17B-1DD99B7826AF}"/>
    <hyperlink ref="B49" r:id="rId18" xr:uid="{2C811AB4-E850-4B5F-B2AE-BC7A06BEA955}"/>
    <hyperlink ref="B48" r:id="rId19" xr:uid="{82982B26-03F5-4364-AE4A-67B020DCE244}"/>
    <hyperlink ref="B47" r:id="rId20" xr:uid="{F36287D0-40B0-403A-B798-E6A10EC10D3D}"/>
    <hyperlink ref="A54" r:id="rId21" xr:uid="{01510D45-7D4A-4F66-859C-3B0BBD0AAD2F}"/>
  </hyperlinks>
  <pageMargins left="0.7" right="0.7" top="0.75" bottom="0.75" header="0.3" footer="0.3"/>
  <pageSetup orientation="portrait" r:id="rId2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FE0FCE455E51E449E8CD89C2F0FFF38" ma:contentTypeVersion="7" ma:contentTypeDescription="Crear nuevo documento." ma:contentTypeScope="" ma:versionID="0c96805371375214183038b1cb421c1a">
  <xsd:schema xmlns:xsd="http://www.w3.org/2001/XMLSchema" xmlns:xs="http://www.w3.org/2001/XMLSchema" xmlns:p="http://schemas.microsoft.com/office/2006/metadata/properties" xmlns:ns2="10b3dedf-f927-481d-b26f-c06cb62647ef" xmlns:ns3="721d7eaf-2dbd-4bbf-a8aa-d80f81fe1ef1" targetNamespace="http://schemas.microsoft.com/office/2006/metadata/properties" ma:root="true" ma:fieldsID="d8746e57832dad7b2f7db5e931051786" ns2:_="" ns3:_="">
    <xsd:import namespace="10b3dedf-f927-481d-b26f-c06cb62647ef"/>
    <xsd:import namespace="721d7eaf-2dbd-4bbf-a8aa-d80f81fe1ef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b3dedf-f927-481d-b26f-c06cb62647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21d7eaf-2dbd-4bbf-a8aa-d80f81fe1ef1"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17612A-2BFE-4E1F-9BE2-35BA3A19AE77}">
  <ds:schemaRefs>
    <ds:schemaRef ds:uri="http://schemas.microsoft.com/sharepoint/v3/contenttype/forms"/>
  </ds:schemaRefs>
</ds:datastoreItem>
</file>

<file path=customXml/itemProps2.xml><?xml version="1.0" encoding="utf-8"?>
<ds:datastoreItem xmlns:ds="http://schemas.openxmlformats.org/officeDocument/2006/customXml" ds:itemID="{EB7579EB-5CD4-486E-9D72-6806F289A97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1F2CA53-0E27-40EA-8E8B-1603DE9BF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b3dedf-f927-481d-b26f-c06cb62647ef"/>
    <ds:schemaRef ds:uri="721d7eaf-2dbd-4bbf-a8aa-d80f81fe1e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2023 dashboard</vt:lpstr>
      <vt:lpstr>Duplicate page titles</vt:lpstr>
      <vt:lpstr>Duplicate meta descriptions</vt:lpstr>
      <vt:lpstr>Image tags without alt attribut</vt:lpstr>
      <vt:lpstr>Meta description too long (&gt;170</vt:lpstr>
      <vt:lpstr>Missing or empty H1 tags</vt:lpstr>
      <vt:lpstr>Missing or empty meta descripti</vt:lpstr>
      <vt:lpstr>Page title too short or too lon</vt:lpstr>
      <vt:lpstr>Page URL is too long (&gt;80)</vt:lpstr>
      <vt:lpstr>Thin content</vt:lpstr>
      <vt:lpstr>4xx Errors</vt:lpstr>
      <vt:lpstr>Broken internal links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Irrazabal,Susana,ASUNCION,Digital Brand Performance</dc:creator>
  <cp:keywords/>
  <dc:description/>
  <cp:lastModifiedBy>Brito,Carlos,BR-Ribeirão Preto</cp:lastModifiedBy>
  <cp:revision/>
  <dcterms:created xsi:type="dcterms:W3CDTF">2022-01-19T13:09:17Z</dcterms:created>
  <dcterms:modified xsi:type="dcterms:W3CDTF">2023-11-10T16:57:54Z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etDate">
    <vt:lpwstr>2022-01-19T19:45:15Z</vt:lpwstr>
  </property>
  <property fmtid="{D5CDD505-2E9C-101B-9397-08002B2CF9AE}" pid="4" name="MSIP_Label_1ada0a2f-b917-4d51-b0d0-d418a10c8b23_Method">
    <vt:lpwstr>Privileged</vt:lpwstr>
  </property>
  <property fmtid="{D5CDD505-2E9C-101B-9397-08002B2CF9AE}" pid="5" name="MSIP_Label_1ada0a2f-b917-4d51-b0d0-d418a10c8b23_Name">
    <vt:lpwstr>1ada0a2f-b917-4d51-b0d0-d418a10c8b23</vt:lpwstr>
  </property>
  <property fmtid="{D5CDD505-2E9C-101B-9397-08002B2CF9AE}" pid="6" name="MSIP_Label_1ada0a2f-b917-4d51-b0d0-d418a10c8b23_SiteId">
    <vt:lpwstr>12a3af23-a769-4654-847f-958f3d479f4a</vt:lpwstr>
  </property>
  <property fmtid="{D5CDD505-2E9C-101B-9397-08002B2CF9AE}" pid="7" name="MSIP_Label_1ada0a2f-b917-4d51-b0d0-d418a10c8b23_ActionId">
    <vt:lpwstr>6be6f450-505e-4502-a069-8f5f1670ab9c</vt:lpwstr>
  </property>
  <property fmtid="{D5CDD505-2E9C-101B-9397-08002B2CF9AE}" pid="8" name="MSIP_Label_1ada0a2f-b917-4d51-b0d0-d418a10c8b23_ContentBits">
    <vt:lpwstr>0</vt:lpwstr>
  </property>
  <property fmtid="{D5CDD505-2E9C-101B-9397-08002B2CF9AE}" pid="9" name="ContentTypeId">
    <vt:lpwstr>0x0101001FE0FCE455E51E449E8CD89C2F0FFF38</vt:lpwstr>
  </property>
</Properties>
</file>