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656ed0859a2fcc/Área de Trabalho/Mestrado/00 - Pesquisa/pesquisa_WCAMA/Resultados/"/>
    </mc:Choice>
  </mc:AlternateContent>
  <xr:revisionPtr revIDLastSave="300" documentId="8_{41377E9B-44E6-48BE-ABC6-B61E04049A01}" xr6:coauthVersionLast="47" xr6:coauthVersionMax="47" xr10:uidLastSave="{88C81556-B23F-48CD-ADE5-E638D956BFA8}"/>
  <bookViews>
    <workbookView xWindow="-108" yWindow="-108" windowWidth="23256" windowHeight="12576" tabRatio="916" xr2:uid="{4F636AF6-A7FB-4007-A5E0-90D78EAF8551}"/>
  </bookViews>
  <sheets>
    <sheet name="Síntese" sheetId="11" r:id="rId1"/>
    <sheet name="LeNetFP32" sheetId="1" r:id="rId2"/>
    <sheet name="LeNetFP16" sheetId="2" r:id="rId3"/>
    <sheet name="AlexNetFP32" sheetId="3" r:id="rId4"/>
    <sheet name="AlexNetFP16" sheetId="4" r:id="rId5"/>
    <sheet name="GoogLeNetFP32" sheetId="5" r:id="rId6"/>
    <sheet name="GoogLeNetFP16" sheetId="6" r:id="rId7"/>
    <sheet name="VGGFP32" sheetId="7" r:id="rId8"/>
    <sheet name="VGGFP16" sheetId="8" r:id="rId9"/>
    <sheet name="ResNetFP32" sheetId="9" r:id="rId10"/>
    <sheet name="ResNetFP16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2" i="11"/>
  <c r="S3" i="11"/>
  <c r="Q5" i="11"/>
  <c r="D9" i="11"/>
  <c r="F10" i="11"/>
  <c r="T5" i="11"/>
  <c r="L13" i="10"/>
  <c r="W11" i="11" s="1"/>
  <c r="K13" i="10"/>
  <c r="U11" i="11" s="1"/>
  <c r="J13" i="10"/>
  <c r="S11" i="11" s="1"/>
  <c r="I13" i="10"/>
  <c r="Q11" i="11" s="1"/>
  <c r="H13" i="10"/>
  <c r="O11" i="11" s="1"/>
  <c r="G13" i="10"/>
  <c r="M11" i="11" s="1"/>
  <c r="F13" i="10"/>
  <c r="K11" i="11" s="1"/>
  <c r="E13" i="10"/>
  <c r="I11" i="11" s="1"/>
  <c r="D13" i="10"/>
  <c r="G11" i="11" s="1"/>
  <c r="C13" i="10"/>
  <c r="D11" i="11" s="1"/>
  <c r="L12" i="10"/>
  <c r="V11" i="11" s="1"/>
  <c r="K12" i="10"/>
  <c r="T11" i="11" s="1"/>
  <c r="J12" i="10"/>
  <c r="R11" i="11" s="1"/>
  <c r="I12" i="10"/>
  <c r="P11" i="11" s="1"/>
  <c r="H12" i="10"/>
  <c r="N11" i="11" s="1"/>
  <c r="G12" i="10"/>
  <c r="L11" i="11" s="1"/>
  <c r="F12" i="10"/>
  <c r="J11" i="11" s="1"/>
  <c r="E12" i="10"/>
  <c r="H11" i="11" s="1"/>
  <c r="D12" i="10"/>
  <c r="F11" i="11" s="1"/>
  <c r="C12" i="10"/>
  <c r="C11" i="11" s="1"/>
  <c r="L13" i="9"/>
  <c r="W10" i="11" s="1"/>
  <c r="K13" i="9"/>
  <c r="U10" i="11" s="1"/>
  <c r="J13" i="9"/>
  <c r="S10" i="11" s="1"/>
  <c r="I13" i="9"/>
  <c r="Q10" i="11" s="1"/>
  <c r="H13" i="9"/>
  <c r="O10" i="11" s="1"/>
  <c r="G13" i="9"/>
  <c r="M10" i="11" s="1"/>
  <c r="F13" i="9"/>
  <c r="K10" i="11" s="1"/>
  <c r="E13" i="9"/>
  <c r="I10" i="11" s="1"/>
  <c r="D13" i="9"/>
  <c r="G10" i="11" s="1"/>
  <c r="C13" i="9"/>
  <c r="D10" i="11" s="1"/>
  <c r="L12" i="9"/>
  <c r="V10" i="11" s="1"/>
  <c r="K12" i="9"/>
  <c r="T10" i="11" s="1"/>
  <c r="J12" i="9"/>
  <c r="R10" i="11" s="1"/>
  <c r="I12" i="9"/>
  <c r="P10" i="11" s="1"/>
  <c r="H12" i="9"/>
  <c r="N10" i="11" s="1"/>
  <c r="G12" i="9"/>
  <c r="L10" i="11" s="1"/>
  <c r="F12" i="9"/>
  <c r="J10" i="11" s="1"/>
  <c r="E12" i="9"/>
  <c r="H10" i="11" s="1"/>
  <c r="D12" i="9"/>
  <c r="C12" i="9"/>
  <c r="C10" i="11" s="1"/>
  <c r="L13" i="8"/>
  <c r="W9" i="11" s="1"/>
  <c r="K13" i="8"/>
  <c r="U9" i="11" s="1"/>
  <c r="J13" i="8"/>
  <c r="S9" i="11" s="1"/>
  <c r="I13" i="8"/>
  <c r="Q9" i="11" s="1"/>
  <c r="H13" i="8"/>
  <c r="O9" i="11" s="1"/>
  <c r="G13" i="8"/>
  <c r="M9" i="11" s="1"/>
  <c r="F13" i="8"/>
  <c r="K9" i="11" s="1"/>
  <c r="E13" i="8"/>
  <c r="I9" i="11" s="1"/>
  <c r="D13" i="8"/>
  <c r="G9" i="11" s="1"/>
  <c r="C13" i="8"/>
  <c r="L12" i="8"/>
  <c r="V9" i="11" s="1"/>
  <c r="K12" i="8"/>
  <c r="T9" i="11" s="1"/>
  <c r="J12" i="8"/>
  <c r="R9" i="11" s="1"/>
  <c r="I12" i="8"/>
  <c r="P9" i="11" s="1"/>
  <c r="H12" i="8"/>
  <c r="N9" i="11" s="1"/>
  <c r="G12" i="8"/>
  <c r="L9" i="11" s="1"/>
  <c r="F12" i="8"/>
  <c r="J9" i="11" s="1"/>
  <c r="E12" i="8"/>
  <c r="H9" i="11" s="1"/>
  <c r="D12" i="8"/>
  <c r="F9" i="11" s="1"/>
  <c r="C12" i="8"/>
  <c r="C9" i="11" s="1"/>
  <c r="L13" i="7"/>
  <c r="W8" i="11" s="1"/>
  <c r="K13" i="7"/>
  <c r="U8" i="11" s="1"/>
  <c r="J13" i="7"/>
  <c r="S8" i="11" s="1"/>
  <c r="I13" i="7"/>
  <c r="Q8" i="11" s="1"/>
  <c r="H13" i="7"/>
  <c r="O8" i="11" s="1"/>
  <c r="G13" i="7"/>
  <c r="M8" i="11" s="1"/>
  <c r="F13" i="7"/>
  <c r="K8" i="11" s="1"/>
  <c r="E13" i="7"/>
  <c r="I8" i="11" s="1"/>
  <c r="D13" i="7"/>
  <c r="G8" i="11" s="1"/>
  <c r="C13" i="7"/>
  <c r="D8" i="11" s="1"/>
  <c r="L12" i="7"/>
  <c r="V8" i="11" s="1"/>
  <c r="K12" i="7"/>
  <c r="T8" i="11" s="1"/>
  <c r="J12" i="7"/>
  <c r="R8" i="11" s="1"/>
  <c r="I12" i="7"/>
  <c r="P8" i="11" s="1"/>
  <c r="H12" i="7"/>
  <c r="N8" i="11" s="1"/>
  <c r="G12" i="7"/>
  <c r="L8" i="11" s="1"/>
  <c r="F12" i="7"/>
  <c r="J8" i="11" s="1"/>
  <c r="E12" i="7"/>
  <c r="H8" i="11" s="1"/>
  <c r="D12" i="7"/>
  <c r="F8" i="11" s="1"/>
  <c r="C12" i="7"/>
  <c r="C8" i="11" s="1"/>
  <c r="L13" i="6"/>
  <c r="W7" i="11" s="1"/>
  <c r="K13" i="6"/>
  <c r="U7" i="11" s="1"/>
  <c r="J13" i="6"/>
  <c r="S7" i="11" s="1"/>
  <c r="I13" i="6"/>
  <c r="Q7" i="11" s="1"/>
  <c r="H13" i="6"/>
  <c r="O7" i="11" s="1"/>
  <c r="G13" i="6"/>
  <c r="M7" i="11" s="1"/>
  <c r="F13" i="6"/>
  <c r="K7" i="11" s="1"/>
  <c r="E13" i="6"/>
  <c r="I7" i="11" s="1"/>
  <c r="D13" i="6"/>
  <c r="G7" i="11" s="1"/>
  <c r="C13" i="6"/>
  <c r="D7" i="11" s="1"/>
  <c r="L12" i="6"/>
  <c r="V7" i="11" s="1"/>
  <c r="K12" i="6"/>
  <c r="T7" i="11" s="1"/>
  <c r="J12" i="6"/>
  <c r="R7" i="11" s="1"/>
  <c r="I12" i="6"/>
  <c r="P7" i="11" s="1"/>
  <c r="H12" i="6"/>
  <c r="N7" i="11" s="1"/>
  <c r="G12" i="6"/>
  <c r="L7" i="11" s="1"/>
  <c r="F12" i="6"/>
  <c r="J7" i="11" s="1"/>
  <c r="E12" i="6"/>
  <c r="H7" i="11" s="1"/>
  <c r="D12" i="6"/>
  <c r="F7" i="11" s="1"/>
  <c r="C12" i="6"/>
  <c r="C7" i="11" s="1"/>
  <c r="L13" i="5"/>
  <c r="W6" i="11" s="1"/>
  <c r="K13" i="5"/>
  <c r="U6" i="11" s="1"/>
  <c r="J13" i="5"/>
  <c r="S6" i="11" s="1"/>
  <c r="I13" i="5"/>
  <c r="Q6" i="11" s="1"/>
  <c r="H13" i="5"/>
  <c r="O6" i="11" s="1"/>
  <c r="G13" i="5"/>
  <c r="M6" i="11" s="1"/>
  <c r="F13" i="5"/>
  <c r="K6" i="11" s="1"/>
  <c r="E13" i="5"/>
  <c r="I6" i="11" s="1"/>
  <c r="D13" i="5"/>
  <c r="G6" i="11" s="1"/>
  <c r="C13" i="5"/>
  <c r="D6" i="11" s="1"/>
  <c r="L12" i="5"/>
  <c r="V6" i="11" s="1"/>
  <c r="K12" i="5"/>
  <c r="T6" i="11" s="1"/>
  <c r="J12" i="5"/>
  <c r="R6" i="11" s="1"/>
  <c r="I12" i="5"/>
  <c r="P6" i="11" s="1"/>
  <c r="H12" i="5"/>
  <c r="N6" i="11" s="1"/>
  <c r="G12" i="5"/>
  <c r="L6" i="11" s="1"/>
  <c r="F12" i="5"/>
  <c r="J6" i="11" s="1"/>
  <c r="E12" i="5"/>
  <c r="H6" i="11" s="1"/>
  <c r="D12" i="5"/>
  <c r="F6" i="11" s="1"/>
  <c r="C12" i="5"/>
  <c r="C6" i="11" s="1"/>
  <c r="L13" i="4"/>
  <c r="W5" i="11" s="1"/>
  <c r="K13" i="4"/>
  <c r="U5" i="11" s="1"/>
  <c r="J13" i="4"/>
  <c r="S5" i="11" s="1"/>
  <c r="I13" i="4"/>
  <c r="H13" i="4"/>
  <c r="O5" i="11" s="1"/>
  <c r="G13" i="4"/>
  <c r="M5" i="11" s="1"/>
  <c r="F13" i="4"/>
  <c r="K5" i="11" s="1"/>
  <c r="E13" i="4"/>
  <c r="I5" i="11" s="1"/>
  <c r="D13" i="4"/>
  <c r="G5" i="11" s="1"/>
  <c r="C13" i="4"/>
  <c r="D5" i="11" s="1"/>
  <c r="L12" i="4"/>
  <c r="V5" i="11" s="1"/>
  <c r="K12" i="4"/>
  <c r="J12" i="4"/>
  <c r="R5" i="11" s="1"/>
  <c r="I12" i="4"/>
  <c r="P5" i="11" s="1"/>
  <c r="H12" i="4"/>
  <c r="N5" i="11" s="1"/>
  <c r="G12" i="4"/>
  <c r="L5" i="11" s="1"/>
  <c r="F12" i="4"/>
  <c r="J5" i="11" s="1"/>
  <c r="E12" i="4"/>
  <c r="H5" i="11" s="1"/>
  <c r="D12" i="4"/>
  <c r="F5" i="11" s="1"/>
  <c r="C12" i="4"/>
  <c r="C5" i="11" s="1"/>
  <c r="L13" i="3"/>
  <c r="W4" i="11" s="1"/>
  <c r="K13" i="3"/>
  <c r="U4" i="11" s="1"/>
  <c r="J13" i="3"/>
  <c r="S4" i="11" s="1"/>
  <c r="I13" i="3"/>
  <c r="Q4" i="11" s="1"/>
  <c r="H13" i="3"/>
  <c r="O4" i="11" s="1"/>
  <c r="G13" i="3"/>
  <c r="M4" i="11" s="1"/>
  <c r="F13" i="3"/>
  <c r="K4" i="11" s="1"/>
  <c r="E13" i="3"/>
  <c r="I4" i="11" s="1"/>
  <c r="D13" i="3"/>
  <c r="G4" i="11" s="1"/>
  <c r="C13" i="3"/>
  <c r="D4" i="11" s="1"/>
  <c r="L12" i="3"/>
  <c r="V4" i="11" s="1"/>
  <c r="K12" i="3"/>
  <c r="T4" i="11" s="1"/>
  <c r="J12" i="3"/>
  <c r="R4" i="11" s="1"/>
  <c r="I12" i="3"/>
  <c r="P4" i="11" s="1"/>
  <c r="H12" i="3"/>
  <c r="N4" i="11" s="1"/>
  <c r="G12" i="3"/>
  <c r="L4" i="11" s="1"/>
  <c r="F12" i="3"/>
  <c r="J4" i="11" s="1"/>
  <c r="E12" i="3"/>
  <c r="H4" i="11" s="1"/>
  <c r="D12" i="3"/>
  <c r="F4" i="11" s="1"/>
  <c r="C12" i="3"/>
  <c r="C4" i="11" s="1"/>
  <c r="L13" i="2"/>
  <c r="W3" i="11" s="1"/>
  <c r="K13" i="2"/>
  <c r="U3" i="11" s="1"/>
  <c r="J13" i="2"/>
  <c r="I13" i="2"/>
  <c r="Q3" i="11" s="1"/>
  <c r="H13" i="2"/>
  <c r="O3" i="11" s="1"/>
  <c r="G13" i="2"/>
  <c r="M3" i="11" s="1"/>
  <c r="F13" i="2"/>
  <c r="K3" i="11" s="1"/>
  <c r="E13" i="2"/>
  <c r="I3" i="11" s="1"/>
  <c r="D13" i="2"/>
  <c r="G3" i="11" s="1"/>
  <c r="C13" i="2"/>
  <c r="D3" i="11" s="1"/>
  <c r="L12" i="2"/>
  <c r="V3" i="11" s="1"/>
  <c r="K12" i="2"/>
  <c r="T3" i="11" s="1"/>
  <c r="J12" i="2"/>
  <c r="R3" i="11" s="1"/>
  <c r="I12" i="2"/>
  <c r="P3" i="11" s="1"/>
  <c r="H12" i="2"/>
  <c r="N3" i="11" s="1"/>
  <c r="G12" i="2"/>
  <c r="L3" i="11" s="1"/>
  <c r="F12" i="2"/>
  <c r="J3" i="11" s="1"/>
  <c r="E12" i="2"/>
  <c r="H3" i="11" s="1"/>
  <c r="D12" i="2"/>
  <c r="F3" i="11" s="1"/>
  <c r="C12" i="2"/>
  <c r="C3" i="11" s="1"/>
  <c r="D12" i="1"/>
  <c r="F2" i="11" s="1"/>
  <c r="E12" i="1"/>
  <c r="H2" i="11" s="1"/>
  <c r="F12" i="1"/>
  <c r="J2" i="11" s="1"/>
  <c r="G12" i="1"/>
  <c r="L2" i="11" s="1"/>
  <c r="H12" i="1"/>
  <c r="N2" i="11" s="1"/>
  <c r="I12" i="1"/>
  <c r="P2" i="11" s="1"/>
  <c r="J12" i="1"/>
  <c r="R2" i="11" s="1"/>
  <c r="K12" i="1"/>
  <c r="T2" i="11" s="1"/>
  <c r="L12" i="1"/>
  <c r="V2" i="11" s="1"/>
  <c r="D13" i="1"/>
  <c r="G2" i="11" s="1"/>
  <c r="E13" i="1"/>
  <c r="I2" i="11" s="1"/>
  <c r="F13" i="1"/>
  <c r="K2" i="11" s="1"/>
  <c r="G13" i="1"/>
  <c r="M2" i="11" s="1"/>
  <c r="H13" i="1"/>
  <c r="O2" i="11" s="1"/>
  <c r="I13" i="1"/>
  <c r="Q2" i="11" s="1"/>
  <c r="J13" i="1"/>
  <c r="S2" i="11" s="1"/>
  <c r="K13" i="1"/>
  <c r="U2" i="11" s="1"/>
  <c r="L13" i="1"/>
  <c r="W2" i="11" s="1"/>
  <c r="C13" i="1"/>
  <c r="D2" i="11" s="1"/>
  <c r="C12" i="1"/>
  <c r="C2" i="11" s="1"/>
</calcChain>
</file>

<file path=xl/sharedStrings.xml><?xml version="1.0" encoding="utf-8"?>
<sst xmlns="http://schemas.openxmlformats.org/spreadsheetml/2006/main" count="382" uniqueCount="23">
  <si>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</si>
  <si>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</si>
  <si>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</si>
  <si>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</si>
  <si>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</si>
  <si>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</si>
  <si>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</si>
  <si>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</si>
  <si>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</si>
  <si>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</si>
  <si>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Precisão</t>
  </si>
  <si>
    <t>FP16</t>
  </si>
  <si>
    <t>Arquitetura</t>
  </si>
  <si>
    <t>LeNet</t>
  </si>
  <si>
    <t>FP32</t>
  </si>
  <si>
    <t>AlexNet</t>
  </si>
  <si>
    <t>GoogLeNet</t>
  </si>
  <si>
    <t>VGG</t>
  </si>
  <si>
    <t>ResNet</t>
  </si>
  <si>
    <t>Média</t>
  </si>
  <si>
    <t>Desvio Padrão</t>
  </si>
  <si>
    <t>Precisão numérica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</si>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</sst>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000"/>
  </numFmts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B4BB-6874-40AD-897A-7D40576948F9}">
  <dimension ref="A1:W11"/>
  <sheetViews>
    <sheetView tabSelected="1" zoomScaleNormal="100" workbookViewId="0">
      <selection activeCell="E16" sqref="E16"/>
    </sheetView>
  </sheetViews>
  <sheetFormatPr defaultRowHeight="14.4" x14ac:dyDescent="0.3"/>
  <cols>
    <col min="1" max="1" width="10" style="2" bestFit="1" customWidth="1"/>
    <col min="2" max="2" width="16.21875" style="2" bestFit="1" customWidth="1"/>
    <col min="3" max="3" width="15.21875" style="2" bestFit="1" customWidth="1"/>
    <col min="4" max="4" width="12.5546875" style="2" bestFit="1" customWidth="1"/>
    <col min="5" max="5" width="12.5546875" style="2" customWidth="1"/>
    <col min="6" max="7" width="11.5546875" style="2" bestFit="1" customWidth="1"/>
    <col min="8" max="8" width="13.6640625" style="2" bestFit="1" customWidth="1"/>
    <col min="9" max="9" width="11.5546875" style="2" bestFit="1" customWidth="1"/>
    <col min="10" max="10" width="12.5546875" style="2" bestFit="1" customWidth="1"/>
    <col min="11" max="11" width="11.5546875" style="2" bestFit="1" customWidth="1"/>
    <col min="12" max="12" width="13.6640625" style="2" bestFit="1" customWidth="1"/>
    <col min="13" max="13" width="12.5546875" style="2" bestFit="1" customWidth="1"/>
    <col min="14" max="21" width="11.5546875" style="2" bestFit="1" customWidth="1"/>
    <col min="22" max="22" width="16" style="2" bestFit="1" customWidth="1"/>
    <col min="23" max="23" width="11.5546875" style="2" bestFit="1" customWidth="1"/>
    <col min="24" max="16384" width="8.88671875" style="2"/>
  </cols>
  <sheetData>
    <row r="1" spans="1:23" x14ac:dyDescent="0.3">
      <c r="A1" s="2" t="s">
        <v>12</v>
      </c>
      <c r="B1" s="2" t="s">
        <v>21</v>
      </c>
      <c r="C1" s="5" t="s">
        <v>0</v>
      </c>
      <c r="D1" s="5" t="s">
        <v>22</v>
      </c>
      <c r="E1" s="5"/>
      <c r="F1" s="5" t="s">
        <v>1</v>
      </c>
      <c r="G1" s="5" t="s">
        <v>22</v>
      </c>
      <c r="H1" s="5" t="s">
        <v>2</v>
      </c>
      <c r="I1" s="5" t="s">
        <v>22</v>
      </c>
      <c r="J1" s="5" t="s">
        <v>3</v>
      </c>
      <c r="K1" s="5" t="s">
        <v>22</v>
      </c>
      <c r="L1" s="5" t="s">
        <v>4</v>
      </c>
      <c r="M1" s="5" t="s">
        <v>22</v>
      </c>
      <c r="N1" s="5" t="s">
        <v>5</v>
      </c>
      <c r="O1" s="5" t="s">
        <v>22</v>
      </c>
      <c r="P1" s="5" t="s">
        <v>6</v>
      </c>
      <c r="Q1" s="5" t="s">
        <v>22</v>
      </c>
      <c r="R1" s="5" t="s">
        <v>7</v>
      </c>
      <c r="S1" s="5" t="s">
        <v>22</v>
      </c>
      <c r="T1" s="5" t="s">
        <v>8</v>
      </c>
      <c r="U1" s="5" t="s">
        <v>22</v>
      </c>
      <c r="V1" s="5" t="s">
        <v>9</v>
      </c>
      <c r="W1" s="5" t="s">
        <v>22</v>
      </c>
    </row>
    <row r="2" spans="1:23" x14ac:dyDescent="0.3">
      <c r="A2" s="2" t="s">
        <v>13</v>
      </c>
      <c r="B2" s="2" t="s">
        <v>14</v>
      </c>
      <c r="C2" s="7">
        <f>LeNetFP32!C12</f>
        <v>231.07419916439994</v>
      </c>
      <c r="D2" s="7">
        <f>LeNetFP32!C13</f>
        <v>9.3827041122794146</v>
      </c>
      <c r="E2" s="7">
        <f>F2*1000</f>
        <v>0.85125160530172994</v>
      </c>
      <c r="F2" s="7">
        <f>LeNetFP32!D12</f>
        <v>8.5125160530172999E-4</v>
      </c>
      <c r="G2" s="7">
        <f>LeNetFP32!D13</f>
        <v>1.5430807152469795E-4</v>
      </c>
      <c r="H2" s="7">
        <f>LeNetFP32!E12</f>
        <v>3.6832320474053371E-6</v>
      </c>
      <c r="I2" s="7">
        <f>LeNetFP32!E13</f>
        <v>6.3867331901363724E-7</v>
      </c>
      <c r="J2" s="7">
        <f>LeNetFP32!F12</f>
        <v>25.911460595782323</v>
      </c>
      <c r="K2" s="7">
        <f>LeNetFP32!F13</f>
        <v>2.8774993710300496</v>
      </c>
      <c r="L2" s="7">
        <f>LeNetFP32!G12</f>
        <v>90.696111411594615</v>
      </c>
      <c r="M2" s="7">
        <f>LeNetFP32!G13</f>
        <v>27.365713207073533</v>
      </c>
      <c r="N2" s="7">
        <f>LeNetFP32!H12</f>
        <v>5.7402834892272949</v>
      </c>
      <c r="O2" s="7">
        <f>LeNetFP32!H13</f>
        <v>0</v>
      </c>
      <c r="P2" s="7">
        <f>LeNetFP32!I12</f>
        <v>1.6818356206618197E-3</v>
      </c>
      <c r="Q2" s="7">
        <f>LeNetFP32!I13</f>
        <v>1.0704374347305309E-4</v>
      </c>
      <c r="R2" s="7">
        <f>LeNetFP32!J12</f>
        <v>6.60530070090295E-3</v>
      </c>
      <c r="S2" s="7">
        <f>LeNetFP32!J13</f>
        <v>1.5946956673920654E-3</v>
      </c>
      <c r="T2" s="7">
        <f>LeNetFP32!K12</f>
        <v>3.6836867397941996E-4</v>
      </c>
      <c r="U2" s="7">
        <f>LeNetFP32!K13</f>
        <v>1.4958546444676888E-5</v>
      </c>
      <c r="V2" s="7">
        <f>LeNetFP32!L12</f>
        <v>8.6555049955442786E-3</v>
      </c>
      <c r="W2" s="7">
        <f>LeNetFP32!L13</f>
        <v>1.5690006052456477E-3</v>
      </c>
    </row>
    <row r="3" spans="1:23" x14ac:dyDescent="0.3">
      <c r="A3" s="2" t="s">
        <v>13</v>
      </c>
      <c r="B3" s="2" t="s">
        <v>11</v>
      </c>
      <c r="C3" s="7">
        <f>LeNetFP16!C12</f>
        <v>206.33151478300005</v>
      </c>
      <c r="D3" s="7">
        <f>LeNetFP16!C13</f>
        <v>2.9688989900072595</v>
      </c>
      <c r="E3" s="7">
        <f t="shared" ref="E3:E11" si="0">F3*1000</f>
        <v>0.79408302691829002</v>
      </c>
      <c r="F3" s="7">
        <f>LeNetFP16!D12</f>
        <v>7.9408302691828998E-4</v>
      </c>
      <c r="G3" s="7">
        <f>LeNetFP16!D13</f>
        <v>8.2893663806995083E-5</v>
      </c>
      <c r="H3" s="7">
        <f>LeNetFP16!E12</f>
        <v>3.8485602544289255E-6</v>
      </c>
      <c r="I3" s="7">
        <f>LeNetFP16!E13</f>
        <v>3.9986577521414678E-7</v>
      </c>
      <c r="J3" s="7">
        <f>LeNetFP16!F12</f>
        <v>34.448934484270623</v>
      </c>
      <c r="K3" s="7">
        <f>LeNetFP16!F13</f>
        <v>3.5476929480524269</v>
      </c>
      <c r="L3" s="7">
        <f>LeNetFP16!G12</f>
        <v>102.14525614177411</v>
      </c>
      <c r="M3" s="7">
        <f>LeNetFP16!G13</f>
        <v>19.787321609772054</v>
      </c>
      <c r="N3" s="7">
        <f>LeNetFP16!H12</f>
        <v>5.7402834892272949</v>
      </c>
      <c r="O3" s="7">
        <f>LeNetFP16!H13</f>
        <v>0</v>
      </c>
      <c r="P3" s="7">
        <f>LeNetFP16!I12</f>
        <v>2.00625643808715E-3</v>
      </c>
      <c r="Q3" s="7">
        <f>LeNetFP16!I13</f>
        <v>3.9332660693800934E-5</v>
      </c>
      <c r="R3" s="7">
        <f>LeNetFP16!J12</f>
        <v>5.7390394523389402E-3</v>
      </c>
      <c r="S3" s="7">
        <f>LeNetFP16!J13</f>
        <v>8.4447339976916026E-4</v>
      </c>
      <c r="T3" s="7">
        <f>LeNetFP16!K12</f>
        <v>3.2892043241049003E-4</v>
      </c>
      <c r="U3" s="7">
        <f>LeNetFP16!K13</f>
        <v>4.7296680179527081E-6</v>
      </c>
      <c r="V3" s="7">
        <f>LeNetFP16!L12</f>
        <v>8.0742163228367005E-3</v>
      </c>
      <c r="W3" s="7">
        <f>LeNetFP16!L13</f>
        <v>8.428606967807676E-4</v>
      </c>
    </row>
    <row r="4" spans="1:23" x14ac:dyDescent="0.3">
      <c r="A4" s="2" t="s">
        <v>15</v>
      </c>
      <c r="B4" s="2" t="s">
        <v>14</v>
      </c>
      <c r="C4" s="7">
        <f>AlexNetFP32!C12</f>
        <v>2044.9334005430981</v>
      </c>
      <c r="D4" s="7">
        <f>AlexNetFP32!C13</f>
        <v>24.714778895609772</v>
      </c>
      <c r="E4" s="7">
        <f t="shared" si="0"/>
        <v>9.688437170731989</v>
      </c>
      <c r="F4" s="7">
        <f>AlexNetFP32!D12</f>
        <v>9.6884371707319887E-3</v>
      </c>
      <c r="G4" s="7">
        <f>AlexNetFP32!D13</f>
        <v>2.7619655210495619E-4</v>
      </c>
      <c r="H4" s="7">
        <f>AlexNetFP32!E12</f>
        <v>4.7380446030694096E-6</v>
      </c>
      <c r="I4" s="7">
        <f>AlexNetFP32!E13</f>
        <v>1.3402826770270965E-7</v>
      </c>
      <c r="J4" s="7">
        <f>AlexNetFP32!F12</f>
        <v>26.389861103882186</v>
      </c>
      <c r="K4" s="7">
        <f>AlexNetFP32!F13</f>
        <v>3.9727024921466945</v>
      </c>
      <c r="L4" s="7">
        <f>AlexNetFP32!G12</f>
        <v>135.38030222362394</v>
      </c>
      <c r="M4" s="7">
        <f>AlexNetFP32!G13</f>
        <v>50.81074176363888</v>
      </c>
      <c r="N4" s="7">
        <f>AlexNetFP32!H12</f>
        <v>5.7402834892272949</v>
      </c>
      <c r="O4" s="7">
        <f>AlexNetFP32!H13</f>
        <v>0</v>
      </c>
      <c r="P4" s="7">
        <f>AlexNetFP32!I12</f>
        <v>1.4467108108149402E-2</v>
      </c>
      <c r="Q4" s="7">
        <f>AlexNetFP32!I13</f>
        <v>5.7663028950055142E-4</v>
      </c>
      <c r="R4" s="7">
        <f>AlexNetFP32!J12</f>
        <v>8.078505529465918E-2</v>
      </c>
      <c r="S4" s="7">
        <f>AlexNetFP32!J13</f>
        <v>2.6478622141911717E-3</v>
      </c>
      <c r="T4" s="7">
        <f>AlexNetFP32!K12</f>
        <v>3.2596230161529801E-3</v>
      </c>
      <c r="U4" s="7">
        <f>AlexNetFP32!K13</f>
        <v>3.9323997131486026E-5</v>
      </c>
      <c r="V4" s="7">
        <f>AlexNetFP32!L12</f>
        <v>9.8511786418961661E-2</v>
      </c>
      <c r="W4" s="7">
        <f>AlexNetFP32!L13</f>
        <v>2.8083596220049509E-3</v>
      </c>
    </row>
    <row r="5" spans="1:23" x14ac:dyDescent="0.3">
      <c r="A5" s="2" t="s">
        <v>15</v>
      </c>
      <c r="B5" s="2" t="s">
        <v>11</v>
      </c>
      <c r="C5" s="7">
        <f>AlexNetFP16!C12</f>
        <v>2013.5093709004991</v>
      </c>
      <c r="D5" s="7">
        <f>AlexNetFP16!C13</f>
        <v>0.44383397521025197</v>
      </c>
      <c r="E5" s="7">
        <f t="shared" si="0"/>
        <v>9.643030549679569</v>
      </c>
      <c r="F5" s="7">
        <f>AlexNetFP16!D12</f>
        <v>9.6430305496795696E-3</v>
      </c>
      <c r="G5" s="7">
        <f>AlexNetFP16!D13</f>
        <v>1.8404909674430521E-4</v>
      </c>
      <c r="H5" s="7">
        <f>AlexNetFP16!E12</f>
        <v>4.7891628109887062E-6</v>
      </c>
      <c r="I5" s="7">
        <f>AlexNetFP16!E13</f>
        <v>9.1219035455846714E-8</v>
      </c>
      <c r="J5" s="7">
        <f>AlexNetFP16!F12</f>
        <v>25.491396062228326</v>
      </c>
      <c r="K5" s="7">
        <f>AlexNetFP16!F13</f>
        <v>0.12505445589202296</v>
      </c>
      <c r="L5" s="7">
        <f>AlexNetFP16!G12</f>
        <v>150.1956321917533</v>
      </c>
      <c r="M5" s="7">
        <f>AlexNetFP16!G13</f>
        <v>19.773599217335274</v>
      </c>
      <c r="N5" s="7">
        <f>AlexNetFP16!H12</f>
        <v>5.7402763366699219</v>
      </c>
      <c r="O5" s="7">
        <f>AlexNetFP16!H13</f>
        <v>0</v>
      </c>
      <c r="P5" s="7">
        <f>AlexNetFP16!I12</f>
        <v>1.422138526376571E-2</v>
      </c>
      <c r="Q5" s="7">
        <f>AlexNetFP16!I13</f>
        <v>4.4440394741472334E-4</v>
      </c>
      <c r="R5" s="7">
        <f>AlexNetFP16!J12</f>
        <v>8.0619078022988552E-2</v>
      </c>
      <c r="S5" s="7">
        <f>AlexNetFP16!J13</f>
        <v>1.6630539259276716E-3</v>
      </c>
      <c r="T5" s="7">
        <f>AlexNetFP16!K12</f>
        <v>3.20962974695891E-3</v>
      </c>
      <c r="U5" s="7">
        <f>AlexNetFP16!K13</f>
        <v>7.0396606921774655E-7</v>
      </c>
      <c r="V5" s="7">
        <f>AlexNetFP16!L12</f>
        <v>9.8050093033713259E-2</v>
      </c>
      <c r="W5" s="7">
        <f>AlexNetFP16!L13</f>
        <v>1.8714066045501217E-3</v>
      </c>
    </row>
    <row r="6" spans="1:23" x14ac:dyDescent="0.3">
      <c r="A6" s="2" t="s">
        <v>16</v>
      </c>
      <c r="B6" s="2" t="s">
        <v>14</v>
      </c>
      <c r="C6" s="7">
        <f>GoogLeNetFP32!C12</f>
        <v>986.53878391279977</v>
      </c>
      <c r="D6" s="7">
        <f>GoogLeNetFP32!C13</f>
        <v>1.92369329381468</v>
      </c>
      <c r="E6" s="7">
        <f t="shared" si="0"/>
        <v>4.839567235402761</v>
      </c>
      <c r="F6" s="7">
        <f>GoogLeNetFP32!D12</f>
        <v>4.839567235402761E-3</v>
      </c>
      <c r="G6" s="7">
        <f>GoogLeNetFP32!D13</f>
        <v>7.0419241352787221E-5</v>
      </c>
      <c r="H6" s="7">
        <f>GoogLeNetFP32!E12</f>
        <v>4.9056878907102255E-6</v>
      </c>
      <c r="I6" s="7">
        <f>GoogLeNetFP32!E13</f>
        <v>7.7234999870358209E-8</v>
      </c>
      <c r="J6" s="7">
        <f>GoogLeNetFP32!F12</f>
        <v>25.892995308896808</v>
      </c>
      <c r="K6" s="7">
        <f>GoogLeNetFP32!F13</f>
        <v>2.4229492849900995</v>
      </c>
      <c r="L6" s="7">
        <f>GoogLeNetFP32!G12</f>
        <v>143.89293880993907</v>
      </c>
      <c r="M6" s="7">
        <f>GoogLeNetFP32!G13</f>
        <v>31.48654149227831</v>
      </c>
      <c r="N6" s="7">
        <f>GoogLeNetFP32!H12</f>
        <v>5.7402763366699219</v>
      </c>
      <c r="O6" s="7">
        <f>GoogLeNetFP32!H13</f>
        <v>0</v>
      </c>
      <c r="P6" s="7">
        <f>GoogLeNetFP32!I12</f>
        <v>7.0979902863043103E-3</v>
      </c>
      <c r="Q6" s="7">
        <f>GoogLeNetFP32!I13</f>
        <v>6.0664536868434136E-4</v>
      </c>
      <c r="R6" s="7">
        <f>GoogLeNetFP32!J12</f>
        <v>4.0537973152574749E-2</v>
      </c>
      <c r="S6" s="7">
        <f>GoogLeNetFP32!J13</f>
        <v>3.7113241262960939E-4</v>
      </c>
      <c r="T6" s="7">
        <f>GoogLeNetFP32!K12</f>
        <v>1.57263496070995E-3</v>
      </c>
      <c r="U6" s="7">
        <f>GoogLeNetFP32!K13</f>
        <v>3.0736943352173506E-6</v>
      </c>
      <c r="V6" s="7">
        <f>GoogLeNetFP32!L12</f>
        <v>4.9208598399589097E-2</v>
      </c>
      <c r="W6" s="7">
        <f>GoogLeNetFP32!L13</f>
        <v>7.1602108179928973E-4</v>
      </c>
    </row>
    <row r="7" spans="1:23" x14ac:dyDescent="0.3">
      <c r="A7" s="2" t="s">
        <v>16</v>
      </c>
      <c r="B7" s="2" t="s">
        <v>11</v>
      </c>
      <c r="C7" s="7">
        <f>GoogLeNetFP16!C12</f>
        <v>618.15000472540009</v>
      </c>
      <c r="D7" s="7">
        <f>GoogLeNetFP16!C13</f>
        <v>1.2863274827787239</v>
      </c>
      <c r="E7" s="7">
        <f t="shared" si="0"/>
        <v>3.2127073600591998</v>
      </c>
      <c r="F7" s="7">
        <f>GoogLeNetFP16!D12</f>
        <v>3.2127073600591999E-3</v>
      </c>
      <c r="G7" s="7">
        <f>GoogLeNetFP16!D13</f>
        <v>3.9515123278378232E-4</v>
      </c>
      <c r="H7" s="7">
        <f>GoogLeNetFP16!E12</f>
        <v>5.1976229436187007E-6</v>
      </c>
      <c r="I7" s="7">
        <f>GoogLeNetFP16!E13</f>
        <v>6.4174990409417959E-7</v>
      </c>
      <c r="J7" s="7">
        <f>GoogLeNetFP16!F12</f>
        <v>25.272076953085818</v>
      </c>
      <c r="K7" s="7">
        <f>GoogLeNetFP16!F13</f>
        <v>0.10266109122642049</v>
      </c>
      <c r="L7" s="7">
        <f>GoogLeNetFP16!G12</f>
        <v>150.28390195283112</v>
      </c>
      <c r="M7" s="7">
        <f>GoogLeNetFP16!G13</f>
        <v>35.518285807163807</v>
      </c>
      <c r="N7" s="7">
        <f>GoogLeNetFP16!H12</f>
        <v>5.7402763366699219</v>
      </c>
      <c r="O7" s="7">
        <f>GoogLeNetFP16!H13</f>
        <v>0</v>
      </c>
      <c r="P7" s="7">
        <f>GoogLeNetFP16!I12</f>
        <v>4.3668320241572103E-3</v>
      </c>
      <c r="Q7" s="7">
        <f>GoogLeNetFP16!I13</f>
        <v>1.6042472822679627E-4</v>
      </c>
      <c r="R7" s="7">
        <f>GoogLeNetFP16!J12</f>
        <v>2.7314495601578986E-2</v>
      </c>
      <c r="S7" s="7">
        <f>GoogLeNetFP16!J13</f>
        <v>3.9950877552867485E-3</v>
      </c>
      <c r="T7" s="7">
        <f>GoogLeNetFP16!K12</f>
        <v>9.854003205285E-4</v>
      </c>
      <c r="U7" s="7">
        <f>GoogLeNetFP16!K13</f>
        <v>2.0460578236297535E-6</v>
      </c>
      <c r="V7" s="7">
        <f>GoogLeNetFP16!L12</f>
        <v>3.2666727946264781E-2</v>
      </c>
      <c r="W7" s="7">
        <f>GoogLeNetFP16!L13</f>
        <v>4.0178878348699053E-3</v>
      </c>
    </row>
    <row r="8" spans="1:23" x14ac:dyDescent="0.3">
      <c r="A8" s="2" t="s">
        <v>17</v>
      </c>
      <c r="B8" s="2" t="s">
        <v>14</v>
      </c>
      <c r="C8" s="7">
        <f>VGGFP32!C12</f>
        <v>2048.8625858931</v>
      </c>
      <c r="D8" s="7">
        <f>VGGFP32!C13</f>
        <v>2.0455303389773882</v>
      </c>
      <c r="E8" s="7">
        <f t="shared" si="0"/>
        <v>9.2677133455887297</v>
      </c>
      <c r="F8" s="7">
        <f>VGGFP32!D12</f>
        <v>9.2677133455887298E-3</v>
      </c>
      <c r="G8" s="7">
        <f>VGGFP32!D13</f>
        <v>5.1654396935440114E-5</v>
      </c>
      <c r="H8" s="7">
        <f>VGGFP32!E12</f>
        <v>4.5233332516582174E-6</v>
      </c>
      <c r="I8" s="7">
        <f>VGGFP32!E13</f>
        <v>2.2169438858197419E-8</v>
      </c>
      <c r="J8" s="7">
        <f>VGGFP32!F12</f>
        <v>25.171863865867572</v>
      </c>
      <c r="K8" s="7">
        <f>VGGFP32!F13</f>
        <v>6.9012619114877341E-2</v>
      </c>
      <c r="L8" s="7">
        <f>VGGFP32!G12</f>
        <v>138.1231419432907</v>
      </c>
      <c r="M8" s="7">
        <f>VGGFP32!G13</f>
        <v>26.669445248068723</v>
      </c>
      <c r="N8" s="7">
        <f>VGGFP32!H12</f>
        <v>5.7402791976928711</v>
      </c>
      <c r="O8" s="7">
        <f>VGGFP32!H13</f>
        <v>0</v>
      </c>
      <c r="P8" s="7">
        <f>VGGFP32!I12</f>
        <v>1.4450887158950421E-2</v>
      </c>
      <c r="Q8" s="7">
        <f>VGGFP32!I13</f>
        <v>4.0793246916218448E-4</v>
      </c>
      <c r="R8" s="7">
        <f>VGGFP32!J12</f>
        <v>7.6516990769099152E-2</v>
      </c>
      <c r="S8" s="7">
        <f>VGGFP32!J13</f>
        <v>1.7459111206195676E-4</v>
      </c>
      <c r="T8" s="7">
        <f>VGGFP32!K12</f>
        <v>3.26599917762369E-3</v>
      </c>
      <c r="U8" s="7">
        <f>VGGFP32!K13</f>
        <v>3.2763994942085181E-6</v>
      </c>
      <c r="V8" s="7">
        <f>VGGFP32!L12</f>
        <v>9.4233877105673353E-2</v>
      </c>
      <c r="W8" s="7">
        <f>VGGFP32!L13</f>
        <v>5.252206138961047E-4</v>
      </c>
    </row>
    <row r="9" spans="1:23" x14ac:dyDescent="0.3">
      <c r="A9" s="2" t="s">
        <v>17</v>
      </c>
      <c r="B9" s="2" t="s">
        <v>11</v>
      </c>
      <c r="C9" s="7">
        <f>VGGFP16!C12</f>
        <v>1911.0546337963999</v>
      </c>
      <c r="D9" s="7">
        <f>VGGFP16!C13</f>
        <v>1.2083079810935906</v>
      </c>
      <c r="E9" s="7">
        <f t="shared" si="0"/>
        <v>8.3992496759495801</v>
      </c>
      <c r="F9" s="7">
        <f>VGGFP16!D12</f>
        <v>8.3992496759495803E-3</v>
      </c>
      <c r="G9" s="7">
        <f>VGGFP16!D13</f>
        <v>5.4744967325530559E-5</v>
      </c>
      <c r="H9" s="7">
        <f>VGGFP16!E12</f>
        <v>4.3950947816090371E-6</v>
      </c>
      <c r="I9" s="7">
        <f>VGGFP16!E13</f>
        <v>2.9979680297282788E-8</v>
      </c>
      <c r="J9" s="7">
        <f>VGGFP16!F12</f>
        <v>25.287006180072535</v>
      </c>
      <c r="K9" s="7">
        <f>VGGFP16!F13</f>
        <v>0.10647885221755754</v>
      </c>
      <c r="L9" s="7">
        <f>VGGFP16!G12</f>
        <v>117.83580265643442</v>
      </c>
      <c r="M9" s="7">
        <f>VGGFP16!G13</f>
        <v>26.755209750727388</v>
      </c>
      <c r="N9" s="7">
        <f>VGGFP16!H12</f>
        <v>5.7402791976928711</v>
      </c>
      <c r="O9" s="7">
        <f>VGGFP16!H13</f>
        <v>0</v>
      </c>
      <c r="P9" s="7">
        <f>VGGFP16!I12</f>
        <v>1.34900335542126E-2</v>
      </c>
      <c r="Q9" s="7">
        <f>VGGFP16!I13</f>
        <v>5.8325237993682379E-4</v>
      </c>
      <c r="R9" s="7">
        <f>VGGFP16!J12</f>
        <v>6.8867007454672946E-2</v>
      </c>
      <c r="S9" s="7">
        <f>VGGFP16!J13</f>
        <v>1.5824582357059529E-4</v>
      </c>
      <c r="T9" s="7">
        <f>VGGFP16!K12</f>
        <v>3.0463192622905799E-3</v>
      </c>
      <c r="U9" s="7">
        <f>VGGFP16!K13</f>
        <v>1.9310269933738174E-6</v>
      </c>
      <c r="V9" s="7">
        <f>VGGFP16!L12</f>
        <v>8.5403360271176232E-2</v>
      </c>
      <c r="W9" s="7">
        <f>VGGFP16!L13</f>
        <v>5.5664545619172744E-4</v>
      </c>
    </row>
    <row r="10" spans="1:23" x14ac:dyDescent="0.3">
      <c r="A10" s="2" t="s">
        <v>18</v>
      </c>
      <c r="B10" s="2" t="s">
        <v>14</v>
      </c>
      <c r="C10" s="7">
        <f>ResNetFP32!C12</f>
        <v>4499.2246064569999</v>
      </c>
      <c r="D10" s="7">
        <f>ResNetFP32!C13</f>
        <v>1.7523067777239667</v>
      </c>
      <c r="E10" s="7">
        <f t="shared" si="0"/>
        <v>20.774068529515112</v>
      </c>
      <c r="F10" s="7">
        <f>ResNetFP32!D12</f>
        <v>2.0774068529515112E-2</v>
      </c>
      <c r="G10" s="7">
        <f>ResNetFP32!D13</f>
        <v>1.8416274577720245E-4</v>
      </c>
      <c r="H10" s="7">
        <f>ResNetFP32!E12</f>
        <v>4.6172564509113143E-6</v>
      </c>
      <c r="I10" s="7">
        <f>ResNetFP32!E13</f>
        <v>4.10512769854221E-8</v>
      </c>
      <c r="J10" s="7">
        <f>ResNetFP32!F12</f>
        <v>25.621188822915666</v>
      </c>
      <c r="K10" s="7">
        <f>ResNetFP32!F13</f>
        <v>1.3829122130457161</v>
      </c>
      <c r="L10" s="7">
        <f>ResNetFP32!G12</f>
        <v>135.45334624648859</v>
      </c>
      <c r="M10" s="7">
        <f>ResNetFP32!G13</f>
        <v>16.16692846434092</v>
      </c>
      <c r="N10" s="7">
        <f>ResNetFP32!H12</f>
        <v>5.7402834892272949</v>
      </c>
      <c r="O10" s="7">
        <f>ResNetFP32!H13</f>
        <v>0</v>
      </c>
      <c r="P10" s="7">
        <f>ResNetFP32!I12</f>
        <v>3.2141734591728158E-2</v>
      </c>
      <c r="Q10" s="7">
        <f>ResNetFP32!I13</f>
        <v>6.0907005726921408E-4</v>
      </c>
      <c r="R10" s="7">
        <f>ResNetFP32!J12</f>
        <v>0.17191624025510438</v>
      </c>
      <c r="S10" s="7">
        <f>ResNetFP32!J13</f>
        <v>1.7715324413858735E-3</v>
      </c>
      <c r="T10" s="7">
        <f>ResNetFP32!K12</f>
        <v>7.1722334900440384E-3</v>
      </c>
      <c r="U10" s="7">
        <f>ResNetFP32!K13</f>
        <v>2.7869264834160956E-6</v>
      </c>
      <c r="V10" s="7">
        <f>ResNetFP32!L12</f>
        <v>0.21123020833687667</v>
      </c>
      <c r="W10" s="7">
        <f>ResNetFP32!L13</f>
        <v>1.8725621850693771E-3</v>
      </c>
    </row>
    <row r="11" spans="1:23" x14ac:dyDescent="0.3">
      <c r="A11" s="2" t="s">
        <v>18</v>
      </c>
      <c r="B11" s="2" t="s">
        <v>11</v>
      </c>
      <c r="C11" s="7">
        <f>ResNetFP16!C12</f>
        <v>3071.5021179645059</v>
      </c>
      <c r="D11" s="7">
        <f>ResNetFP16!C13</f>
        <v>0.70081512340055341</v>
      </c>
      <c r="E11" s="7">
        <f t="shared" si="0"/>
        <v>13.88850214483891</v>
      </c>
      <c r="F11" s="7">
        <f>ResNetFP16!D12</f>
        <v>1.388850214483891E-2</v>
      </c>
      <c r="G11" s="7">
        <f>ResNetFP16!D13</f>
        <v>5.0509825169273203E-5</v>
      </c>
      <c r="H11" s="7">
        <f>ResNetFP16!E12</f>
        <v>4.521730546884127E-6</v>
      </c>
      <c r="I11" s="7">
        <f>ResNetFP16!E13</f>
        <v>1.6688150482158317E-8</v>
      </c>
      <c r="J11" s="7">
        <f>ResNetFP16!F12</f>
        <v>25.044315024478966</v>
      </c>
      <c r="K11" s="7">
        <f>ResNetFP16!F13</f>
        <v>4.57650311457454E-2</v>
      </c>
      <c r="L11" s="7">
        <f>ResNetFP16!G12</f>
        <v>136.69227492642716</v>
      </c>
      <c r="M11" s="7">
        <f>ResNetFP16!G13</f>
        <v>26.804878024813068</v>
      </c>
      <c r="N11" s="7">
        <f>ResNetFP16!H12</f>
        <v>5.7402834892272949</v>
      </c>
      <c r="O11" s="7">
        <f>ResNetFP16!H13</f>
        <v>0</v>
      </c>
      <c r="P11" s="7">
        <f>ResNetFP16!I12</f>
        <v>2.1717686079273803E-2</v>
      </c>
      <c r="Q11" s="7">
        <f>ResNetFP16!I13</f>
        <v>5.182296549552936E-4</v>
      </c>
      <c r="R11" s="7">
        <f>ResNetFP16!J12</f>
        <v>0.11460398412755839</v>
      </c>
      <c r="S11" s="7">
        <f>ResNetFP16!J13</f>
        <v>4.1212807296596091E-4</v>
      </c>
      <c r="T11" s="7">
        <f>ResNetFP16!K12</f>
        <v>4.8962716408814805E-3</v>
      </c>
      <c r="U11" s="7">
        <f>ResNetFP16!K13</f>
        <v>1.13955605849894E-6</v>
      </c>
      <c r="V11" s="7">
        <f>ResNetFP16!L12</f>
        <v>0.14121794184771372</v>
      </c>
      <c r="W11" s="7">
        <f>ResNetFP16!L13</f>
        <v>5.1358263685360138E-4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CBA4-F87D-4926-9B64-79BF60066E58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18</v>
      </c>
      <c r="B2" t="s">
        <v>14</v>
      </c>
      <c r="C2">
        <v>4498.7987111969996</v>
      </c>
      <c r="D2">
        <v>2.0520661402181901E-2</v>
      </c>
      <c r="E2">
        <v>4.561364648546812E-6</v>
      </c>
      <c r="F2">
        <v>28.798720476439179</v>
      </c>
      <c r="G2">
        <v>152.5668558972159</v>
      </c>
      <c r="H2">
        <v>5.7402834892272949</v>
      </c>
      <c r="I2">
        <v>3.28097720683522E-2</v>
      </c>
      <c r="J2">
        <v>0.16867220299321001</v>
      </c>
      <c r="K2">
        <v>7.1715959534246997E-3</v>
      </c>
      <c r="L2">
        <v>0.2086535710149871</v>
      </c>
    </row>
    <row r="3" spans="1:12" x14ac:dyDescent="0.3">
      <c r="A3" t="s">
        <v>18</v>
      </c>
      <c r="B3" t="s">
        <v>14</v>
      </c>
      <c r="C3">
        <v>4500.4061640709988</v>
      </c>
      <c r="D3">
        <v>2.08195467726544E-2</v>
      </c>
      <c r="E3">
        <v>4.626148399419435E-6</v>
      </c>
      <c r="F3">
        <v>24.685860635548259</v>
      </c>
      <c r="G3">
        <v>162.8393315350653</v>
      </c>
      <c r="H3">
        <v>5.7402834892272949</v>
      </c>
      <c r="I3">
        <v>3.1832436633428898E-2</v>
      </c>
      <c r="J3">
        <v>0.17268598870423579</v>
      </c>
      <c r="K3">
        <v>7.1742046360448999E-3</v>
      </c>
      <c r="L3">
        <v>0.21169262997370969</v>
      </c>
    </row>
    <row r="4" spans="1:12" x14ac:dyDescent="0.3">
      <c r="A4" t="s">
        <v>18</v>
      </c>
      <c r="B4" t="s">
        <v>14</v>
      </c>
      <c r="C4">
        <v>4497.7904396049998</v>
      </c>
      <c r="D4">
        <v>2.0440127755711399E-2</v>
      </c>
      <c r="E4">
        <v>4.5444820140412129E-6</v>
      </c>
      <c r="F4">
        <v>25.081628403262979</v>
      </c>
      <c r="G4">
        <v>133.73123773086169</v>
      </c>
      <c r="H4">
        <v>5.7402834892272949</v>
      </c>
      <c r="I4">
        <v>3.1479731887932003E-2</v>
      </c>
      <c r="J4">
        <v>0.16918505173682191</v>
      </c>
      <c r="K4">
        <v>7.1699232906019999E-3</v>
      </c>
      <c r="L4">
        <v>0.20783470691535599</v>
      </c>
    </row>
    <row r="5" spans="1:12" x14ac:dyDescent="0.3">
      <c r="A5" t="s">
        <v>18</v>
      </c>
      <c r="B5" t="s">
        <v>14</v>
      </c>
      <c r="C5">
        <v>4497.0911909880006</v>
      </c>
      <c r="D5">
        <v>2.1073967833964199E-2</v>
      </c>
      <c r="E5">
        <v>4.686133088916602E-6</v>
      </c>
      <c r="F5">
        <v>24.967143772835719</v>
      </c>
      <c r="G5">
        <v>150.8052564749116</v>
      </c>
      <c r="H5">
        <v>5.7402834892272949</v>
      </c>
      <c r="I5">
        <v>3.2894150412243701E-2</v>
      </c>
      <c r="J5">
        <v>0.174216607150952</v>
      </c>
      <c r="K5">
        <v>7.1688193876752E-3</v>
      </c>
      <c r="L5">
        <v>0.2142795769508708</v>
      </c>
    </row>
    <row r="6" spans="1:12" x14ac:dyDescent="0.3">
      <c r="A6" t="s">
        <v>18</v>
      </c>
      <c r="B6" t="s">
        <v>14</v>
      </c>
      <c r="C6">
        <v>4499.3441482269991</v>
      </c>
      <c r="D6">
        <v>2.09073859170699E-2</v>
      </c>
      <c r="E6">
        <v>4.6467630010717641E-6</v>
      </c>
      <c r="F6">
        <v>25.000391126339959</v>
      </c>
      <c r="G6">
        <v>115.70205050593</v>
      </c>
      <c r="H6">
        <v>5.7402834892272949</v>
      </c>
      <c r="I6">
        <v>3.2359232717087599E-2</v>
      </c>
      <c r="J6">
        <v>0.1730541295543038</v>
      </c>
      <c r="K6">
        <v>7.1724139220231999E-3</v>
      </c>
      <c r="L6">
        <v>0.2125857761934149</v>
      </c>
    </row>
    <row r="7" spans="1:12" x14ac:dyDescent="0.3">
      <c r="A7" t="s">
        <v>18</v>
      </c>
      <c r="B7" t="s">
        <v>14</v>
      </c>
      <c r="C7">
        <v>4498.3100500439978</v>
      </c>
      <c r="D7">
        <v>2.0871227596797302E-2</v>
      </c>
      <c r="E7">
        <v>4.6397930255148144E-6</v>
      </c>
      <c r="F7">
        <v>25.107297896724852</v>
      </c>
      <c r="G7">
        <v>139.52908780327829</v>
      </c>
      <c r="H7">
        <v>5.7402834892272949</v>
      </c>
      <c r="I7">
        <v>3.14346181707299E-2</v>
      </c>
      <c r="J7">
        <v>0.17361272833451591</v>
      </c>
      <c r="K7">
        <v>7.1707727935434997E-3</v>
      </c>
      <c r="L7">
        <v>0.21221811929878931</v>
      </c>
    </row>
    <row r="8" spans="1:12" x14ac:dyDescent="0.3">
      <c r="A8" t="s">
        <v>18</v>
      </c>
      <c r="B8" t="s">
        <v>14</v>
      </c>
      <c r="C8">
        <v>4500.0731756620007</v>
      </c>
      <c r="D8">
        <v>2.0828002826241501E-2</v>
      </c>
      <c r="E8">
        <v>4.6283698093814957E-6</v>
      </c>
      <c r="F8">
        <v>27.553259468176051</v>
      </c>
      <c r="G8">
        <v>124.7496647766893</v>
      </c>
      <c r="H8">
        <v>5.7402834892272949</v>
      </c>
      <c r="I8">
        <v>3.2851626242390998E-2</v>
      </c>
      <c r="J8">
        <v>0.17175353990272191</v>
      </c>
      <c r="K8">
        <v>7.1734447696134998E-3</v>
      </c>
      <c r="L8">
        <v>0.21177861091472641</v>
      </c>
    </row>
    <row r="9" spans="1:12" x14ac:dyDescent="0.3">
      <c r="A9" t="s">
        <v>18</v>
      </c>
      <c r="B9" t="s">
        <v>14</v>
      </c>
      <c r="C9">
        <v>4502.0658803190017</v>
      </c>
      <c r="D9">
        <v>2.0807397586534701E-2</v>
      </c>
      <c r="E9">
        <v>4.621744359071973E-6</v>
      </c>
      <c r="F9">
        <v>25.01941246942161</v>
      </c>
      <c r="G9">
        <v>135.26311557086831</v>
      </c>
      <c r="H9">
        <v>5.7402834892272949</v>
      </c>
      <c r="I9">
        <v>3.2518953606808697E-2</v>
      </c>
      <c r="J9">
        <v>0.17187333444300229</v>
      </c>
      <c r="K9">
        <v>7.1768093038182997E-3</v>
      </c>
      <c r="L9">
        <v>0.21156909735362939</v>
      </c>
    </row>
    <row r="10" spans="1:12" x14ac:dyDescent="0.3">
      <c r="A10" t="s">
        <v>18</v>
      </c>
      <c r="B10" t="s">
        <v>14</v>
      </c>
      <c r="C10">
        <v>4501.3970179280004</v>
      </c>
      <c r="D10">
        <v>2.0694951977839E-2</v>
      </c>
      <c r="E10">
        <v>4.5974509458765646E-6</v>
      </c>
      <c r="F10">
        <v>24.96008508526052</v>
      </c>
      <c r="G10">
        <v>114.6003061527985</v>
      </c>
      <c r="H10">
        <v>5.7402834892272949</v>
      </c>
      <c r="I10">
        <v>3.1458586752960302E-2</v>
      </c>
      <c r="J10">
        <v>0.17179152409977599</v>
      </c>
      <c r="K10">
        <v>7.1756423688750003E-3</v>
      </c>
      <c r="L10">
        <v>0.21042575322161131</v>
      </c>
    </row>
    <row r="11" spans="1:12" x14ac:dyDescent="0.3">
      <c r="A11" t="s">
        <v>18</v>
      </c>
      <c r="B11" t="s">
        <v>14</v>
      </c>
      <c r="C11">
        <v>4496.9692865289981</v>
      </c>
      <c r="D11">
        <v>2.07774156261568E-2</v>
      </c>
      <c r="E11">
        <v>4.6203152172724677E-6</v>
      </c>
      <c r="F11">
        <v>25.038088895147521</v>
      </c>
      <c r="G11">
        <v>124.7465560172669</v>
      </c>
      <c r="H11">
        <v>5.7402834892272949</v>
      </c>
      <c r="I11">
        <v>3.17782374253473E-2</v>
      </c>
      <c r="J11">
        <v>0.172317295631504</v>
      </c>
      <c r="K11">
        <v>7.1687084748201001E-3</v>
      </c>
      <c r="L11">
        <v>0.21126424153167159</v>
      </c>
    </row>
    <row r="12" spans="1:12" x14ac:dyDescent="0.3">
      <c r="A12" s="6" t="s">
        <v>19</v>
      </c>
      <c r="B12" s="6"/>
      <c r="C12" s="4">
        <f>AVERAGE(C2:C11)</f>
        <v>4499.2246064569999</v>
      </c>
      <c r="D12" s="4">
        <f t="shared" ref="D12:L12" si="0">AVERAGE(D2:D11)</f>
        <v>2.0774068529515112E-2</v>
      </c>
      <c r="E12" s="4">
        <f t="shared" si="0"/>
        <v>4.6172564509113143E-6</v>
      </c>
      <c r="F12" s="4">
        <f t="shared" si="0"/>
        <v>25.621188822915666</v>
      </c>
      <c r="G12" s="4">
        <f t="shared" si="0"/>
        <v>135.45334624648859</v>
      </c>
      <c r="H12" s="4">
        <f t="shared" si="0"/>
        <v>5.7402834892272949</v>
      </c>
      <c r="I12" s="4">
        <f t="shared" si="0"/>
        <v>3.2141734591728158E-2</v>
      </c>
      <c r="J12" s="4">
        <f t="shared" si="0"/>
        <v>0.17191624025510438</v>
      </c>
      <c r="K12" s="4">
        <f t="shared" si="0"/>
        <v>7.1722334900440384E-3</v>
      </c>
      <c r="L12" s="4">
        <f t="shared" si="0"/>
        <v>0.21123020833687667</v>
      </c>
    </row>
    <row r="13" spans="1:12" x14ac:dyDescent="0.3">
      <c r="A13" s="6" t="s">
        <v>20</v>
      </c>
      <c r="B13" s="6"/>
      <c r="C13" s="4">
        <f>_xlfn.STDEV.S(C2:C11)</f>
        <v>1.7523067777239667</v>
      </c>
      <c r="D13" s="4">
        <f t="shared" ref="D13:L13" si="1">_xlfn.STDEV.S(D2:D11)</f>
        <v>1.8416274577720245E-4</v>
      </c>
      <c r="E13" s="4">
        <f t="shared" si="1"/>
        <v>4.10512769854221E-8</v>
      </c>
      <c r="F13" s="4">
        <f t="shared" si="1"/>
        <v>1.3829122130457161</v>
      </c>
      <c r="G13" s="4">
        <f t="shared" si="1"/>
        <v>16.16692846434092</v>
      </c>
      <c r="H13" s="4">
        <f t="shared" si="1"/>
        <v>0</v>
      </c>
      <c r="I13" s="4">
        <f t="shared" si="1"/>
        <v>6.0907005726921408E-4</v>
      </c>
      <c r="J13" s="4">
        <f t="shared" si="1"/>
        <v>1.7715324413858735E-3</v>
      </c>
      <c r="K13" s="4">
        <f t="shared" si="1"/>
        <v>2.7869264834160956E-6</v>
      </c>
      <c r="L13" s="4">
        <f t="shared" si="1"/>
        <v>1.8725621850693771E-3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03F8-1C35-48EF-A44B-D0669489C845}">
  <dimension ref="A1:L13"/>
  <sheetViews>
    <sheetView topLeftCell="E1" workbookViewId="0">
      <selection activeCell="T14" sqref="T14"/>
    </sheetView>
  </sheetViews>
  <sheetFormatPr defaultColWidth="9"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18</v>
      </c>
      <c r="B2" t="s">
        <v>11</v>
      </c>
      <c r="C2">
        <v>3070.9484574870148</v>
      </c>
      <c r="D2">
        <v>1.3961337415020701E-2</v>
      </c>
      <c r="E2">
        <v>4.5462623708264531E-6</v>
      </c>
      <c r="F2">
        <v>25.058165967077301</v>
      </c>
      <c r="G2">
        <v>109.5452651835034</v>
      </c>
      <c r="H2">
        <v>5.7402834892272949</v>
      </c>
      <c r="I2">
        <v>2.29638192602073E-2</v>
      </c>
      <c r="J2">
        <v>0.1140993523905202</v>
      </c>
      <c r="K2">
        <v>4.8953573993875997E-3</v>
      </c>
      <c r="L2">
        <v>0.14195852905011541</v>
      </c>
    </row>
    <row r="3" spans="1:12" x14ac:dyDescent="0.3">
      <c r="A3" t="s">
        <v>18</v>
      </c>
      <c r="B3" t="s">
        <v>11</v>
      </c>
      <c r="C3">
        <v>3071.5228164390142</v>
      </c>
      <c r="D3">
        <v>1.38110422935512E-2</v>
      </c>
      <c r="E3">
        <v>4.4964804492525816E-6</v>
      </c>
      <c r="F3">
        <v>24.978352045954232</v>
      </c>
      <c r="G3">
        <v>173.06687690327871</v>
      </c>
      <c r="H3">
        <v>5.7402834892272949</v>
      </c>
      <c r="I3">
        <v>2.1329651044540501E-2</v>
      </c>
      <c r="J3">
        <v>0.1142043399745107</v>
      </c>
      <c r="K3">
        <v>4.8963410014397002E-3</v>
      </c>
      <c r="L3">
        <v>0.14043033202049099</v>
      </c>
    </row>
    <row r="4" spans="1:12" x14ac:dyDescent="0.3">
      <c r="A4" t="s">
        <v>18</v>
      </c>
      <c r="B4" t="s">
        <v>11</v>
      </c>
      <c r="C4">
        <v>3072.2297923550068</v>
      </c>
      <c r="D4">
        <v>1.39428320430407E-2</v>
      </c>
      <c r="E4">
        <v>4.5383428276544853E-6</v>
      </c>
      <c r="F4">
        <v>25.052740877216319</v>
      </c>
      <c r="G4">
        <v>143.86206625818221</v>
      </c>
      <c r="H4">
        <v>5.7402834892272949</v>
      </c>
      <c r="I4">
        <v>2.1992960576854299E-2</v>
      </c>
      <c r="J4">
        <v>0.11487996412612</v>
      </c>
      <c r="K4">
        <v>4.8974421884802003E-3</v>
      </c>
      <c r="L4">
        <v>0.1417703668914545</v>
      </c>
    </row>
    <row r="5" spans="1:12" x14ac:dyDescent="0.3">
      <c r="A5" t="s">
        <v>18</v>
      </c>
      <c r="B5" t="s">
        <v>11</v>
      </c>
      <c r="C5">
        <v>3069.9898807770219</v>
      </c>
      <c r="D5">
        <v>1.38737248774016E-2</v>
      </c>
      <c r="E5">
        <v>4.5191435203982444E-6</v>
      </c>
      <c r="F5">
        <v>25.056496490286051</v>
      </c>
      <c r="G5">
        <v>103.786637073329</v>
      </c>
      <c r="H5">
        <v>5.7402834892272949</v>
      </c>
      <c r="I5">
        <v>2.15863980463268E-2</v>
      </c>
      <c r="J5">
        <v>0.1145874658365664</v>
      </c>
      <c r="K5">
        <v>4.8938230797460998E-3</v>
      </c>
      <c r="L5">
        <v>0.1410676869626393</v>
      </c>
    </row>
    <row r="6" spans="1:12" x14ac:dyDescent="0.3">
      <c r="A6" t="s">
        <v>18</v>
      </c>
      <c r="B6" t="s">
        <v>11</v>
      </c>
      <c r="C6">
        <v>3071.5165101129969</v>
      </c>
      <c r="D6">
        <v>1.3890469949059601E-2</v>
      </c>
      <c r="E6">
        <v>4.5223491077860688E-6</v>
      </c>
      <c r="F6">
        <v>25.032676205064021</v>
      </c>
      <c r="G6">
        <v>172.5158554169237</v>
      </c>
      <c r="H6">
        <v>5.7402834892272949</v>
      </c>
      <c r="I6">
        <v>2.2077120042515198E-2</v>
      </c>
      <c r="J6">
        <v>0.114264542522672</v>
      </c>
      <c r="K6">
        <v>4.8962878665418999E-3</v>
      </c>
      <c r="L6">
        <v>0.14123795043172899</v>
      </c>
    </row>
    <row r="7" spans="1:12" x14ac:dyDescent="0.3">
      <c r="A7" t="s">
        <v>18</v>
      </c>
      <c r="B7" t="s">
        <v>11</v>
      </c>
      <c r="C7">
        <v>3071.3474472640082</v>
      </c>
      <c r="D7">
        <v>1.39070580762783E-2</v>
      </c>
      <c r="E7">
        <v>4.5279989695294418E-6</v>
      </c>
      <c r="F7">
        <v>25.108243572044511</v>
      </c>
      <c r="G7">
        <v>153.5853881441565</v>
      </c>
      <c r="H7">
        <v>5.7402834892272949</v>
      </c>
      <c r="I7">
        <v>2.1752105559170499E-2</v>
      </c>
      <c r="J7">
        <v>0.11475850458450761</v>
      </c>
      <c r="K7">
        <v>4.8960079500127004E-3</v>
      </c>
      <c r="L7">
        <v>0.14140661809369079</v>
      </c>
    </row>
    <row r="8" spans="1:12" x14ac:dyDescent="0.3">
      <c r="A8" t="s">
        <v>18</v>
      </c>
      <c r="B8" t="s">
        <v>11</v>
      </c>
      <c r="C8">
        <v>3072.5380733330089</v>
      </c>
      <c r="D8">
        <v>1.38062965433365E-2</v>
      </c>
      <c r="E8">
        <v>4.4934501099150967E-6</v>
      </c>
      <c r="F8">
        <v>25.10062395685604</v>
      </c>
      <c r="G8">
        <v>104.5688523464368</v>
      </c>
      <c r="H8">
        <v>5.7402834892272949</v>
      </c>
      <c r="I8">
        <v>2.1355983175606202E-2</v>
      </c>
      <c r="J8">
        <v>0.1141281185246438</v>
      </c>
      <c r="K8">
        <v>4.8979756509570996E-3</v>
      </c>
      <c r="L8">
        <v>0.1403820773512072</v>
      </c>
    </row>
    <row r="9" spans="1:12" x14ac:dyDescent="0.3">
      <c r="A9" t="s">
        <v>18</v>
      </c>
      <c r="B9" t="s">
        <v>11</v>
      </c>
      <c r="C9">
        <v>3071.729408026004</v>
      </c>
      <c r="D9">
        <v>1.39223512261535E-2</v>
      </c>
      <c r="E9">
        <v>4.5324146032447914E-6</v>
      </c>
      <c r="F9">
        <v>25.028155297417008</v>
      </c>
      <c r="G9">
        <v>125.3336771795563</v>
      </c>
      <c r="H9">
        <v>5.7402834892272949</v>
      </c>
      <c r="I9">
        <v>2.1407728707002499E-2</v>
      </c>
      <c r="J9">
        <v>0.11525773526166939</v>
      </c>
      <c r="K9">
        <v>4.8966544897971996E-3</v>
      </c>
      <c r="L9">
        <v>0.14156211845846919</v>
      </c>
    </row>
    <row r="10" spans="1:12" x14ac:dyDescent="0.3">
      <c r="A10" t="s">
        <v>18</v>
      </c>
      <c r="B10" t="s">
        <v>11</v>
      </c>
      <c r="C10">
        <v>3071.3454126699939</v>
      </c>
      <c r="D10">
        <v>1.38951815321055E-2</v>
      </c>
      <c r="E10">
        <v>4.5241350825552814E-6</v>
      </c>
      <c r="F10">
        <v>24.966009892170739</v>
      </c>
      <c r="G10">
        <v>124.2641353743666</v>
      </c>
      <c r="H10">
        <v>5.7402834892272949</v>
      </c>
      <c r="I10">
        <v>2.1332559144366901E-2</v>
      </c>
      <c r="J10">
        <v>0.11505728565686631</v>
      </c>
      <c r="K10">
        <v>4.8960128888625E-3</v>
      </c>
      <c r="L10">
        <v>0.1412858576900958</v>
      </c>
    </row>
    <row r="11" spans="1:12" x14ac:dyDescent="0.3">
      <c r="A11" t="s">
        <v>18</v>
      </c>
      <c r="B11" t="s">
        <v>11</v>
      </c>
      <c r="C11">
        <v>3071.8533811809898</v>
      </c>
      <c r="D11">
        <v>1.3874727492441501E-2</v>
      </c>
      <c r="E11">
        <v>4.5167284276788293E-6</v>
      </c>
      <c r="F11">
        <v>25.061685940703391</v>
      </c>
      <c r="G11">
        <v>156.39399538453841</v>
      </c>
      <c r="H11">
        <v>5.7402834892272949</v>
      </c>
      <c r="I11">
        <v>2.13785352361478E-2</v>
      </c>
      <c r="J11">
        <v>0.1148025323975074</v>
      </c>
      <c r="K11">
        <v>4.8968138935898001E-3</v>
      </c>
      <c r="L11">
        <v>0.1410778815272451</v>
      </c>
    </row>
    <row r="12" spans="1:12" x14ac:dyDescent="0.3">
      <c r="A12" s="6" t="s">
        <v>19</v>
      </c>
      <c r="B12" s="6"/>
      <c r="C12" s="4">
        <f>AVERAGE(C2:C11)</f>
        <v>3071.5021179645059</v>
      </c>
      <c r="D12" s="4">
        <f t="shared" ref="D12:L12" si="0">AVERAGE(D2:D11)</f>
        <v>1.388850214483891E-2</v>
      </c>
      <c r="E12" s="4">
        <f t="shared" si="0"/>
        <v>4.521730546884127E-6</v>
      </c>
      <c r="F12" s="4">
        <f t="shared" si="0"/>
        <v>25.044315024478966</v>
      </c>
      <c r="G12" s="4">
        <f t="shared" si="0"/>
        <v>136.69227492642716</v>
      </c>
      <c r="H12" s="4">
        <f t="shared" si="0"/>
        <v>5.7402834892272949</v>
      </c>
      <c r="I12" s="4">
        <f t="shared" si="0"/>
        <v>2.1717686079273803E-2</v>
      </c>
      <c r="J12" s="4">
        <f t="shared" si="0"/>
        <v>0.11460398412755839</v>
      </c>
      <c r="K12" s="4">
        <f t="shared" si="0"/>
        <v>4.8962716408814805E-3</v>
      </c>
      <c r="L12" s="4">
        <f t="shared" si="0"/>
        <v>0.14121794184771372</v>
      </c>
    </row>
    <row r="13" spans="1:12" x14ac:dyDescent="0.3">
      <c r="A13" s="6" t="s">
        <v>20</v>
      </c>
      <c r="B13" s="6"/>
      <c r="C13" s="4">
        <f>_xlfn.STDEV.S(C2:C11)</f>
        <v>0.70081512340055341</v>
      </c>
      <c r="D13" s="4">
        <f t="shared" ref="D13:L13" si="1">_xlfn.STDEV.S(D2:D11)</f>
        <v>5.0509825169273203E-5</v>
      </c>
      <c r="E13" s="4">
        <f t="shared" si="1"/>
        <v>1.6688150482158317E-8</v>
      </c>
      <c r="F13" s="4">
        <f t="shared" si="1"/>
        <v>4.57650311457454E-2</v>
      </c>
      <c r="G13" s="4">
        <f t="shared" si="1"/>
        <v>26.804878024813068</v>
      </c>
      <c r="H13" s="4">
        <f t="shared" si="1"/>
        <v>0</v>
      </c>
      <c r="I13" s="4">
        <f t="shared" si="1"/>
        <v>5.182296549552936E-4</v>
      </c>
      <c r="J13" s="4">
        <f t="shared" si="1"/>
        <v>4.1212807296596091E-4</v>
      </c>
      <c r="K13" s="4">
        <f t="shared" si="1"/>
        <v>1.13955605849894E-6</v>
      </c>
      <c r="L13" s="4">
        <f t="shared" si="1"/>
        <v>5.1358263685360138E-4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0771-6DAB-47A5-9722-B3D897944BFA}">
  <dimension ref="A1:L13"/>
  <sheetViews>
    <sheetView workbookViewId="0">
      <selection activeCell="M1" sqref="M1:AD1048576"/>
    </sheetView>
  </sheetViews>
  <sheetFormatPr defaultRowHeight="14.4" x14ac:dyDescent="0.3"/>
  <cols>
    <col min="1" max="1" width="10" style="2" bestFit="1" customWidth="1"/>
    <col min="2" max="2" width="8.109375" style="2" bestFit="1" customWidth="1"/>
    <col min="3" max="4" width="12" style="2" bestFit="1" customWidth="1"/>
    <col min="5" max="5" width="13.5546875" style="2" bestFit="1" customWidth="1"/>
    <col min="6" max="11" width="12" style="2" bestFit="1" customWidth="1"/>
    <col min="12" max="12" width="16.6640625" style="2" bestFit="1" customWidth="1"/>
    <col min="13" max="16384" width="8.88671875" style="2"/>
  </cols>
  <sheetData>
    <row r="1" spans="1:12" x14ac:dyDescent="0.3">
      <c r="A1" s="2" t="s">
        <v>12</v>
      </c>
      <c r="B1" s="2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3">
      <c r="A2" s="2" t="s">
        <v>13</v>
      </c>
      <c r="B2" s="2" t="s">
        <v>14</v>
      </c>
      <c r="C2" s="2">
        <v>204.54348368800041</v>
      </c>
      <c r="D2" s="2">
        <v>7.4266070184140001E-4</v>
      </c>
      <c r="E2" s="2">
        <v>3.6308206375046701E-6</v>
      </c>
      <c r="F2" s="2">
        <v>34.099923139053828</v>
      </c>
      <c r="G2" s="2">
        <v>89.396041808509722</v>
      </c>
      <c r="H2" s="2">
        <v>5.7402834892272949</v>
      </c>
      <c r="I2" s="2">
        <v>1.9858470297874002E-3</v>
      </c>
      <c r="J2" s="2">
        <v>5.2394350248779996E-3</v>
      </c>
      <c r="K2" s="2">
        <v>3.2607335511899998E-4</v>
      </c>
      <c r="L2" s="2">
        <v>7.5513554097844998E-3</v>
      </c>
    </row>
    <row r="3" spans="1:12" x14ac:dyDescent="0.3">
      <c r="A3" s="2" t="s">
        <v>13</v>
      </c>
      <c r="B3" s="2" t="s">
        <v>14</v>
      </c>
      <c r="C3" s="2">
        <v>234.94276161400009</v>
      </c>
      <c r="D3" s="2">
        <v>1.0836620195375001E-3</v>
      </c>
      <c r="E3" s="2">
        <v>4.6124511863783629E-6</v>
      </c>
      <c r="F3" s="2">
        <v>24.99760159913982</v>
      </c>
      <c r="G3" s="2">
        <v>59.319021166246081</v>
      </c>
      <c r="H3" s="2">
        <v>5.7402834892272949</v>
      </c>
      <c r="I3" s="2">
        <v>1.6529816082175E-3</v>
      </c>
      <c r="J3" s="2">
        <v>8.9911321929000004E-3</v>
      </c>
      <c r="K3" s="2">
        <v>3.745344635904E-4</v>
      </c>
      <c r="L3" s="2">
        <v>1.1018648264707999E-2</v>
      </c>
    </row>
    <row r="4" spans="1:12" x14ac:dyDescent="0.3">
      <c r="A4" s="2" t="s">
        <v>13</v>
      </c>
      <c r="B4" s="2" t="s">
        <v>14</v>
      </c>
      <c r="C4" s="2">
        <v>232.21376603899989</v>
      </c>
      <c r="D4" s="2">
        <v>7.1093080382939999E-4</v>
      </c>
      <c r="E4" s="2">
        <v>3.0615359974396328E-6</v>
      </c>
      <c r="F4" s="2">
        <v>24.98652898180169</v>
      </c>
      <c r="G4" s="2">
        <v>73.097728309767348</v>
      </c>
      <c r="H4" s="2">
        <v>5.7402834892272949</v>
      </c>
      <c r="I4" s="2">
        <v>1.6427834653368E-3</v>
      </c>
      <c r="J4" s="2">
        <v>5.2157652837200004E-3</v>
      </c>
      <c r="K4" s="2">
        <v>3.7017785269830001E-4</v>
      </c>
      <c r="L4" s="2">
        <v>7.2287266017551999E-3</v>
      </c>
    </row>
    <row r="5" spans="1:12" x14ac:dyDescent="0.3">
      <c r="A5" s="2" t="s">
        <v>13</v>
      </c>
      <c r="B5" s="2" t="s">
        <v>14</v>
      </c>
      <c r="C5" s="2">
        <v>233.0119715569999</v>
      </c>
      <c r="D5" s="2">
        <v>7.8162405837509997E-4</v>
      </c>
      <c r="E5" s="2">
        <v>3.354437341361923E-6</v>
      </c>
      <c r="F5" s="2">
        <v>24.942252513785501</v>
      </c>
      <c r="G5" s="2">
        <v>99.689992952002797</v>
      </c>
      <c r="H5" s="2">
        <v>5.7402834892272949</v>
      </c>
      <c r="I5" s="2">
        <v>1.6376446023368E-3</v>
      </c>
      <c r="J5" s="2">
        <v>5.9384336396319003E-3</v>
      </c>
      <c r="K5" s="2">
        <v>3.7145560086640001E-4</v>
      </c>
      <c r="L5" s="2">
        <v>7.9475338428352006E-3</v>
      </c>
    </row>
    <row r="6" spans="1:12" x14ac:dyDescent="0.3">
      <c r="A6" s="2" t="s">
        <v>13</v>
      </c>
      <c r="B6" s="2" t="s">
        <v>14</v>
      </c>
      <c r="C6" s="2">
        <v>232.58163216700001</v>
      </c>
      <c r="D6" s="2">
        <v>1.0156995400485999E-3</v>
      </c>
      <c r="E6" s="2">
        <v>4.3670668684592754E-6</v>
      </c>
      <c r="F6" s="2">
        <v>24.910740074111331</v>
      </c>
      <c r="G6" s="2">
        <v>141.49750304303689</v>
      </c>
      <c r="H6" s="2">
        <v>5.7402834892272949</v>
      </c>
      <c r="I6" s="2">
        <v>1.6361381897427999E-3</v>
      </c>
      <c r="J6" s="2">
        <v>8.3207108232298994E-3</v>
      </c>
      <c r="K6" s="2">
        <v>3.7075846301739998E-4</v>
      </c>
      <c r="L6" s="2">
        <v>1.0327607475990199E-2</v>
      </c>
    </row>
    <row r="7" spans="1:12" x14ac:dyDescent="0.3">
      <c r="A7" s="2" t="s">
        <v>13</v>
      </c>
      <c r="B7" s="2" t="s">
        <v>14</v>
      </c>
      <c r="C7" s="2">
        <v>234.27939703999979</v>
      </c>
      <c r="D7" s="2">
        <v>1.0629644511369E-3</v>
      </c>
      <c r="E7" s="2">
        <v>4.5371657284720901E-6</v>
      </c>
      <c r="F7" s="2">
        <v>25.042757074097452</v>
      </c>
      <c r="G7" s="2">
        <v>67.233884596206835</v>
      </c>
      <c r="H7" s="2">
        <v>5.7402834892272949</v>
      </c>
      <c r="I7" s="2">
        <v>1.6492766791424999E-3</v>
      </c>
      <c r="J7" s="2">
        <v>8.7854311950059001E-3</v>
      </c>
      <c r="K7" s="2">
        <v>3.7348803361769999E-4</v>
      </c>
      <c r="L7" s="2">
        <v>1.08081959077662E-2</v>
      </c>
    </row>
    <row r="8" spans="1:12" x14ac:dyDescent="0.3">
      <c r="A8" s="2" t="s">
        <v>13</v>
      </c>
      <c r="B8" s="2" t="s">
        <v>14</v>
      </c>
      <c r="C8" s="2">
        <v>234.58889793399979</v>
      </c>
      <c r="D8" s="2">
        <v>7.2218834824809997E-4</v>
      </c>
      <c r="E8" s="2">
        <v>3.078527392422894E-6</v>
      </c>
      <c r="F8" s="2">
        <v>25.025762966748779</v>
      </c>
      <c r="G8" s="2">
        <v>66.706963801892059</v>
      </c>
      <c r="H8" s="2">
        <v>5.7402834892272949</v>
      </c>
      <c r="I8" s="2">
        <v>1.6506699733126E-3</v>
      </c>
      <c r="J8" s="2">
        <v>5.3185492548360001E-3</v>
      </c>
      <c r="K8" s="2">
        <v>3.739738032105E-4</v>
      </c>
      <c r="L8" s="2">
        <v>7.3431930313592004E-3</v>
      </c>
    </row>
    <row r="9" spans="1:12" x14ac:dyDescent="0.3">
      <c r="A9" s="2" t="s">
        <v>13</v>
      </c>
      <c r="B9" s="2" t="s">
        <v>14</v>
      </c>
      <c r="C9" s="2">
        <v>235.10243334899951</v>
      </c>
      <c r="D9" s="2">
        <v>7.4196413941789998E-4</v>
      </c>
      <c r="E9" s="2">
        <v>3.1559185876930609E-6</v>
      </c>
      <c r="F9" s="2">
        <v>25.010264674289509</v>
      </c>
      <c r="G9" s="2">
        <v>94.754454430873963</v>
      </c>
      <c r="H9" s="2">
        <v>5.7402834892272949</v>
      </c>
      <c r="I9" s="2">
        <v>1.6537828796919E-3</v>
      </c>
      <c r="J9" s="2">
        <v>5.5156935792180003E-3</v>
      </c>
      <c r="K9" s="2">
        <v>3.7479632160390003E-4</v>
      </c>
      <c r="L9" s="2">
        <v>7.5442727805137997E-3</v>
      </c>
    </row>
    <row r="10" spans="1:12" x14ac:dyDescent="0.3">
      <c r="A10" s="2" t="s">
        <v>13</v>
      </c>
      <c r="B10" s="2" t="s">
        <v>14</v>
      </c>
      <c r="C10" s="2">
        <v>235.20446158899989</v>
      </c>
      <c r="D10" s="2">
        <v>7.2016765878849995E-4</v>
      </c>
      <c r="E10" s="2">
        <v>3.061879242950037E-6</v>
      </c>
      <c r="F10" s="2">
        <v>25.043825093292419</v>
      </c>
      <c r="G10" s="2">
        <v>84.543497492916146</v>
      </c>
      <c r="H10" s="2">
        <v>5.7402834892272949</v>
      </c>
      <c r="I10" s="2">
        <v>1.6559270072405E-3</v>
      </c>
      <c r="J10" s="2">
        <v>5.2917592334039004E-3</v>
      </c>
      <c r="K10" s="2">
        <v>3.7496047091639998E-4</v>
      </c>
      <c r="L10" s="2">
        <v>7.3226467115609E-3</v>
      </c>
    </row>
    <row r="11" spans="1:12" x14ac:dyDescent="0.3">
      <c r="A11" s="2" t="s">
        <v>13</v>
      </c>
      <c r="B11" s="2" t="s">
        <v>14</v>
      </c>
      <c r="C11" s="2">
        <v>234.27318666700009</v>
      </c>
      <c r="D11" s="2">
        <v>9.3065433179390002E-4</v>
      </c>
      <c r="E11" s="2">
        <v>3.9725174913714253E-6</v>
      </c>
      <c r="F11" s="2">
        <v>25.05494984150296</v>
      </c>
      <c r="G11" s="2">
        <v>130.7220265144945</v>
      </c>
      <c r="H11" s="2">
        <v>5.7402834892272949</v>
      </c>
      <c r="I11" s="2">
        <v>1.6533047718094E-3</v>
      </c>
      <c r="J11" s="2">
        <v>7.4360967822059004E-3</v>
      </c>
      <c r="K11" s="2">
        <v>3.7346837515419998E-4</v>
      </c>
      <c r="L11" s="2">
        <v>9.4628699291695994E-3</v>
      </c>
    </row>
    <row r="12" spans="1:12" x14ac:dyDescent="0.3">
      <c r="A12" s="6" t="s">
        <v>19</v>
      </c>
      <c r="B12" s="6"/>
      <c r="C12" s="4">
        <f>AVERAGE(C2:C11)</f>
        <v>231.07419916439994</v>
      </c>
      <c r="D12" s="4">
        <f t="shared" ref="D12:L12" si="0">AVERAGE(D2:D11)</f>
        <v>8.5125160530172999E-4</v>
      </c>
      <c r="E12" s="4">
        <f t="shared" si="0"/>
        <v>3.6832320474053371E-6</v>
      </c>
      <c r="F12" s="4">
        <f t="shared" si="0"/>
        <v>25.911460595782323</v>
      </c>
      <c r="G12" s="4">
        <f t="shared" si="0"/>
        <v>90.696111411594615</v>
      </c>
      <c r="H12" s="4">
        <f t="shared" si="0"/>
        <v>5.7402834892272949</v>
      </c>
      <c r="I12" s="4">
        <f t="shared" si="0"/>
        <v>1.6818356206618197E-3</v>
      </c>
      <c r="J12" s="4">
        <f t="shared" si="0"/>
        <v>6.60530070090295E-3</v>
      </c>
      <c r="K12" s="4">
        <f t="shared" si="0"/>
        <v>3.6836867397941996E-4</v>
      </c>
      <c r="L12" s="4">
        <f t="shared" si="0"/>
        <v>8.6555049955442786E-3</v>
      </c>
    </row>
    <row r="13" spans="1:12" x14ac:dyDescent="0.3">
      <c r="A13" s="6" t="s">
        <v>20</v>
      </c>
      <c r="B13" s="6"/>
      <c r="C13" s="4">
        <f>_xlfn.STDEV.S(C2:C11)</f>
        <v>9.3827041122794146</v>
      </c>
      <c r="D13" s="4">
        <f t="shared" ref="D13:L13" si="1">_xlfn.STDEV.S(D2:D11)</f>
        <v>1.5430807152469795E-4</v>
      </c>
      <c r="E13" s="4">
        <f t="shared" si="1"/>
        <v>6.3867331901363724E-7</v>
      </c>
      <c r="F13" s="4">
        <f t="shared" si="1"/>
        <v>2.8774993710300496</v>
      </c>
      <c r="G13" s="4">
        <f t="shared" si="1"/>
        <v>27.365713207073533</v>
      </c>
      <c r="H13" s="4">
        <f t="shared" si="1"/>
        <v>0</v>
      </c>
      <c r="I13" s="4">
        <f t="shared" si="1"/>
        <v>1.0704374347305309E-4</v>
      </c>
      <c r="J13" s="4">
        <f t="shared" si="1"/>
        <v>1.5946956673920654E-3</v>
      </c>
      <c r="K13" s="4">
        <f t="shared" si="1"/>
        <v>1.4958546444676888E-5</v>
      </c>
      <c r="L13" s="4">
        <f t="shared" si="1"/>
        <v>1.5690006052456477E-3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2109-E441-475E-A91A-3307C423B6EC}">
  <dimension ref="A1:L13"/>
  <sheetViews>
    <sheetView topLeftCell="E1" workbookViewId="0">
      <selection activeCell="M1" sqref="M1:AD1048576"/>
    </sheetView>
  </sheetViews>
  <sheetFormatPr defaultColWidth="9.21875"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13</v>
      </c>
      <c r="B2" t="s">
        <v>11</v>
      </c>
      <c r="C2">
        <v>205.05146289499871</v>
      </c>
      <c r="D2">
        <v>8.7205725901040002E-4</v>
      </c>
      <c r="E2">
        <v>4.2528702146204958E-6</v>
      </c>
      <c r="F2">
        <v>32.340625602994798</v>
      </c>
      <c r="G2">
        <v>101.26131359777619</v>
      </c>
      <c r="H2">
        <v>5.7402834892272949</v>
      </c>
      <c r="I2">
        <v>2.0384085148921001E-3</v>
      </c>
      <c r="J2">
        <v>6.5017685347439997E-3</v>
      </c>
      <c r="K2">
        <v>3.2687931155559998E-4</v>
      </c>
      <c r="L2">
        <v>8.8670563611918003E-3</v>
      </c>
    </row>
    <row r="3" spans="1:12" x14ac:dyDescent="0.3">
      <c r="A3" t="s">
        <v>13</v>
      </c>
      <c r="B3" t="s">
        <v>11</v>
      </c>
      <c r="C3">
        <v>212.9278926860006</v>
      </c>
      <c r="D3">
        <v>8.6254779040389996E-4</v>
      </c>
      <c r="E3">
        <v>4.0508914991044936E-6</v>
      </c>
      <c r="F3">
        <v>36.078295048837553</v>
      </c>
      <c r="G3">
        <v>97.657124546231273</v>
      </c>
      <c r="H3">
        <v>5.7402834892272949</v>
      </c>
      <c r="I3">
        <v>1.9203182076421999E-3</v>
      </c>
      <c r="J3">
        <v>6.5106265973858997E-3</v>
      </c>
      <c r="K3">
        <v>3.3941951762139999E-4</v>
      </c>
      <c r="L3">
        <v>8.7703643226496996E-3</v>
      </c>
    </row>
    <row r="4" spans="1:12" x14ac:dyDescent="0.3">
      <c r="A4" t="s">
        <v>13</v>
      </c>
      <c r="B4" t="s">
        <v>11</v>
      </c>
      <c r="C4">
        <v>208.09379956699919</v>
      </c>
      <c r="D4">
        <v>7.8609991008330002E-4</v>
      </c>
      <c r="E4">
        <v>3.777622935998285E-6</v>
      </c>
      <c r="F4">
        <v>36.708049635041377</v>
      </c>
      <c r="G4">
        <v>120.1140498409796</v>
      </c>
      <c r="H4">
        <v>5.7402834892272949</v>
      </c>
      <c r="I4">
        <v>1.9820517009177998E-3</v>
      </c>
      <c r="J4">
        <v>5.6792631545178997E-3</v>
      </c>
      <c r="K4">
        <v>3.3172933543050001E-4</v>
      </c>
      <c r="L4">
        <v>7.9930441908662997E-3</v>
      </c>
    </row>
    <row r="5" spans="1:12" x14ac:dyDescent="0.3">
      <c r="A5" t="s">
        <v>13</v>
      </c>
      <c r="B5" t="s">
        <v>11</v>
      </c>
      <c r="C5">
        <v>204.72604127299931</v>
      </c>
      <c r="D5">
        <v>7.6177193224080003E-4</v>
      </c>
      <c r="E5">
        <v>3.7209332408525951E-6</v>
      </c>
      <c r="F5">
        <v>35.956286166085803</v>
      </c>
      <c r="G5">
        <v>86.023653220837048</v>
      </c>
      <c r="H5">
        <v>5.7402834892272949</v>
      </c>
      <c r="I5">
        <v>2.0168557507055001E-3</v>
      </c>
      <c r="J5">
        <v>5.4024834886498996E-3</v>
      </c>
      <c r="K5">
        <v>3.263386823191E-4</v>
      </c>
      <c r="L5">
        <v>7.7456779216745998E-3</v>
      </c>
    </row>
    <row r="6" spans="1:12" x14ac:dyDescent="0.3">
      <c r="A6" t="s">
        <v>13</v>
      </c>
      <c r="B6" t="s">
        <v>11</v>
      </c>
      <c r="C6">
        <v>204.29881852900141</v>
      </c>
      <c r="D6">
        <v>9.0371781062869997E-4</v>
      </c>
      <c r="E6">
        <v>4.4235097252921024E-6</v>
      </c>
      <c r="F6">
        <v>35.263249363634422</v>
      </c>
      <c r="G6">
        <v>117.48978291356001</v>
      </c>
      <c r="H6">
        <v>5.7402834892272949</v>
      </c>
      <c r="I6">
        <v>2.0314084392920998E-3</v>
      </c>
      <c r="J6">
        <v>6.8318879655059998E-3</v>
      </c>
      <c r="K6">
        <v>3.2568365202779998E-4</v>
      </c>
      <c r="L6">
        <v>9.1889800568259999E-3</v>
      </c>
    </row>
    <row r="7" spans="1:12" x14ac:dyDescent="0.3">
      <c r="A7" t="s">
        <v>13</v>
      </c>
      <c r="B7" t="s">
        <v>11</v>
      </c>
      <c r="C7">
        <v>209.66464308800099</v>
      </c>
      <c r="D7">
        <v>7.2477992296159999E-4</v>
      </c>
      <c r="E7">
        <v>3.456853345832973E-6</v>
      </c>
      <c r="F7">
        <v>24.964511475168621</v>
      </c>
      <c r="G7">
        <v>118.262673622433</v>
      </c>
      <c r="H7">
        <v>5.7402834892272949</v>
      </c>
      <c r="I7">
        <v>1.9609451537548001E-3</v>
      </c>
      <c r="J7">
        <v>5.0743532261458999E-3</v>
      </c>
      <c r="K7">
        <v>3.3424571821630001E-4</v>
      </c>
      <c r="L7">
        <v>7.3695440981171997E-3</v>
      </c>
    </row>
    <row r="8" spans="1:12" x14ac:dyDescent="0.3">
      <c r="A8" t="s">
        <v>13</v>
      </c>
      <c r="B8" t="s">
        <v>11</v>
      </c>
      <c r="C8">
        <v>205.70273967799949</v>
      </c>
      <c r="D8">
        <v>7.9423364483600001E-4</v>
      </c>
      <c r="E8">
        <v>3.861074704592142E-6</v>
      </c>
      <c r="F8">
        <v>34.956880956040862</v>
      </c>
      <c r="G8">
        <v>57.599888380833441</v>
      </c>
      <c r="H8">
        <v>5.7402834892272949</v>
      </c>
      <c r="I8">
        <v>2.0166617272168999E-3</v>
      </c>
      <c r="J8">
        <v>5.7311618071479997E-3</v>
      </c>
      <c r="K8">
        <v>3.279242676851E-4</v>
      </c>
      <c r="L8">
        <v>8.0757478020500994E-3</v>
      </c>
    </row>
    <row r="9" spans="1:12" x14ac:dyDescent="0.3">
      <c r="A9" t="s">
        <v>13</v>
      </c>
      <c r="B9" t="s">
        <v>11</v>
      </c>
      <c r="C9">
        <v>204.24375452800089</v>
      </c>
      <c r="D9">
        <v>6.927021112322E-4</v>
      </c>
      <c r="E9">
        <v>3.3915461103478551E-6</v>
      </c>
      <c r="F9">
        <v>36.105457234191519</v>
      </c>
      <c r="G9">
        <v>121.0345544226758</v>
      </c>
      <c r="H9">
        <v>5.7402834892272949</v>
      </c>
      <c r="I9">
        <v>2.0276695338008999E-3</v>
      </c>
      <c r="J9">
        <v>4.6901009742999003E-3</v>
      </c>
      <c r="K9">
        <v>3.2560720402620002E-4</v>
      </c>
      <c r="L9">
        <v>7.0433777121271003E-3</v>
      </c>
    </row>
    <row r="10" spans="1:12" x14ac:dyDescent="0.3">
      <c r="A10" t="s">
        <v>13</v>
      </c>
      <c r="B10" t="s">
        <v>11</v>
      </c>
      <c r="C10">
        <v>204.67032738499981</v>
      </c>
      <c r="D10">
        <v>8.7596512857649996E-4</v>
      </c>
      <c r="E10">
        <v>4.2798833605657114E-6</v>
      </c>
      <c r="F10">
        <v>36.089771486571777</v>
      </c>
      <c r="G10">
        <v>94.6324738173806</v>
      </c>
      <c r="H10">
        <v>5.7402834892272949</v>
      </c>
      <c r="I10">
        <v>2.0335782860280002E-3</v>
      </c>
      <c r="J10">
        <v>6.5469430153278999E-3</v>
      </c>
      <c r="K10">
        <v>3.2627017967660002E-4</v>
      </c>
      <c r="L10">
        <v>8.9067914810325999E-3</v>
      </c>
    </row>
    <row r="11" spans="1:12" x14ac:dyDescent="0.3">
      <c r="A11" t="s">
        <v>13</v>
      </c>
      <c r="B11" t="s">
        <v>11</v>
      </c>
      <c r="C11">
        <v>203.9356682010002</v>
      </c>
      <c r="D11">
        <v>6.6695475920950005E-4</v>
      </c>
      <c r="E11">
        <v>3.2704174070826079E-6</v>
      </c>
      <c r="F11">
        <v>36.026217874139469</v>
      </c>
      <c r="G11">
        <v>107.377047055034</v>
      </c>
      <c r="H11">
        <v>5.7402834892272949</v>
      </c>
      <c r="I11">
        <v>2.0346670666211999E-3</v>
      </c>
      <c r="J11">
        <v>4.4218057596640001E-3</v>
      </c>
      <c r="K11">
        <v>3.2510645554629998E-4</v>
      </c>
      <c r="L11">
        <v>6.7815792818316E-3</v>
      </c>
    </row>
    <row r="12" spans="1:12" x14ac:dyDescent="0.3">
      <c r="A12" s="6" t="s">
        <v>19</v>
      </c>
      <c r="B12" s="6"/>
      <c r="C12" s="4">
        <f>AVERAGE(C2:C11)</f>
        <v>206.33151478300005</v>
      </c>
      <c r="D12" s="4">
        <f t="shared" ref="D12:L12" si="0">AVERAGE(D2:D11)</f>
        <v>7.9408302691828998E-4</v>
      </c>
      <c r="E12" s="4">
        <f t="shared" si="0"/>
        <v>3.8485602544289255E-6</v>
      </c>
      <c r="F12" s="4">
        <f t="shared" si="0"/>
        <v>34.448934484270623</v>
      </c>
      <c r="G12" s="4">
        <f t="shared" si="0"/>
        <v>102.14525614177411</v>
      </c>
      <c r="H12" s="4">
        <f t="shared" si="0"/>
        <v>5.7402834892272949</v>
      </c>
      <c r="I12" s="4">
        <f t="shared" si="0"/>
        <v>2.00625643808715E-3</v>
      </c>
      <c r="J12" s="4">
        <f t="shared" si="0"/>
        <v>5.7390394523389402E-3</v>
      </c>
      <c r="K12" s="4">
        <f t="shared" si="0"/>
        <v>3.2892043241049003E-4</v>
      </c>
      <c r="L12" s="4">
        <f t="shared" si="0"/>
        <v>8.0742163228367005E-3</v>
      </c>
    </row>
    <row r="13" spans="1:12" x14ac:dyDescent="0.3">
      <c r="A13" s="6" t="s">
        <v>20</v>
      </c>
      <c r="B13" s="6"/>
      <c r="C13" s="4">
        <f>_xlfn.STDEV.S(C2:C11)</f>
        <v>2.9688989900072595</v>
      </c>
      <c r="D13" s="4">
        <f t="shared" ref="D13:L13" si="1">_xlfn.STDEV.S(D2:D11)</f>
        <v>8.2893663806995083E-5</v>
      </c>
      <c r="E13" s="4">
        <f t="shared" si="1"/>
        <v>3.9986577521414678E-7</v>
      </c>
      <c r="F13" s="4">
        <f t="shared" si="1"/>
        <v>3.5476929480524269</v>
      </c>
      <c r="G13" s="4">
        <f t="shared" si="1"/>
        <v>19.787321609772054</v>
      </c>
      <c r="H13" s="4">
        <f t="shared" si="1"/>
        <v>0</v>
      </c>
      <c r="I13" s="4">
        <f t="shared" si="1"/>
        <v>3.9332660693800934E-5</v>
      </c>
      <c r="J13" s="4">
        <f t="shared" si="1"/>
        <v>8.4447339976916026E-4</v>
      </c>
      <c r="K13" s="4">
        <f t="shared" si="1"/>
        <v>4.7296680179527081E-6</v>
      </c>
      <c r="L13" s="4">
        <f t="shared" si="1"/>
        <v>8.428606967807676E-4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E999-698D-47B3-95F8-76B67AFA68B0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15</v>
      </c>
      <c r="B2" t="s">
        <v>14</v>
      </c>
      <c r="C2">
        <v>2038.3044365550011</v>
      </c>
      <c r="D2">
        <v>9.9515688582349996E-3</v>
      </c>
      <c r="E2">
        <v>4.8822779756367012E-6</v>
      </c>
      <c r="F2">
        <v>25.2060816631646</v>
      </c>
      <c r="G2">
        <v>128.3651973967817</v>
      </c>
      <c r="H2">
        <v>5.7402834892272949</v>
      </c>
      <c r="I2">
        <v>1.52116869587842E-2</v>
      </c>
      <c r="J2">
        <v>8.2726472292235995E-2</v>
      </c>
      <c r="K2">
        <v>3.2491435739995002E-3</v>
      </c>
      <c r="L2">
        <v>0.10118730282501991</v>
      </c>
    </row>
    <row r="3" spans="1:12" x14ac:dyDescent="0.3">
      <c r="A3" t="s">
        <v>15</v>
      </c>
      <c r="B3" t="s">
        <v>14</v>
      </c>
      <c r="C3">
        <v>2037.420386795988</v>
      </c>
      <c r="D3">
        <v>9.3523083245523001E-3</v>
      </c>
      <c r="E3">
        <v>4.5902693352644726E-6</v>
      </c>
      <c r="F3">
        <v>25.14374912796465</v>
      </c>
      <c r="G3">
        <v>152.0218052443214</v>
      </c>
      <c r="H3">
        <v>5.7402834892272949</v>
      </c>
      <c r="I3">
        <v>1.4162484822478699E-2</v>
      </c>
      <c r="J3">
        <v>7.7683851035919904E-2</v>
      </c>
      <c r="K3">
        <v>3.2477008739426002E-3</v>
      </c>
      <c r="L3">
        <v>9.5094036732341305E-2</v>
      </c>
    </row>
    <row r="4" spans="1:12" x14ac:dyDescent="0.3">
      <c r="A4" t="s">
        <v>15</v>
      </c>
      <c r="B4" t="s">
        <v>14</v>
      </c>
      <c r="C4">
        <v>2036.540801905998</v>
      </c>
      <c r="D4">
        <v>9.8790320106434005E-3</v>
      </c>
      <c r="E4">
        <v>4.8508883305444747E-6</v>
      </c>
      <c r="F4">
        <v>25.217640474657991</v>
      </c>
      <c r="G4">
        <v>165.89214514828251</v>
      </c>
      <c r="H4">
        <v>5.7402834892272949</v>
      </c>
      <c r="I4">
        <v>1.4197844359099701E-2</v>
      </c>
      <c r="J4">
        <v>8.3005631404452204E-2</v>
      </c>
      <c r="K4">
        <v>3.2462742124870002E-3</v>
      </c>
      <c r="L4">
        <v>0.100449749976039</v>
      </c>
    </row>
    <row r="5" spans="1:12" x14ac:dyDescent="0.3">
      <c r="A5" t="s">
        <v>15</v>
      </c>
      <c r="B5" t="s">
        <v>14</v>
      </c>
      <c r="C5">
        <v>2038.002659270001</v>
      </c>
      <c r="D5">
        <v>9.8674343529577997E-3</v>
      </c>
      <c r="E5">
        <v>4.8417180949569028E-6</v>
      </c>
      <c r="F5">
        <v>25.241787846414571</v>
      </c>
      <c r="G5">
        <v>144.74705430654711</v>
      </c>
      <c r="H5">
        <v>5.7402834892272949</v>
      </c>
      <c r="I5">
        <v>1.4206352628128501E-2</v>
      </c>
      <c r="J5">
        <v>8.2876861023657794E-2</v>
      </c>
      <c r="K5">
        <v>3.2486116314714999E-3</v>
      </c>
      <c r="L5">
        <v>0.1003318252832579</v>
      </c>
    </row>
    <row r="6" spans="1:12" x14ac:dyDescent="0.3">
      <c r="A6" t="s">
        <v>15</v>
      </c>
      <c r="B6" t="s">
        <v>14</v>
      </c>
      <c r="C6">
        <v>2035.7151669440059</v>
      </c>
      <c r="D6">
        <v>9.9048910080406002E-3</v>
      </c>
      <c r="E6">
        <v>4.8655583889516914E-6</v>
      </c>
      <c r="F6">
        <v>25.105695760411049</v>
      </c>
      <c r="G6">
        <v>154.161500989601</v>
      </c>
      <c r="H6">
        <v>5.7402834892272949</v>
      </c>
      <c r="I6">
        <v>1.4117445127280401E-2</v>
      </c>
      <c r="J6">
        <v>8.3350284735729904E-2</v>
      </c>
      <c r="K6">
        <v>3.2449537506940998E-3</v>
      </c>
      <c r="L6">
        <v>0.1007126836137044</v>
      </c>
    </row>
    <row r="7" spans="1:12" x14ac:dyDescent="0.3">
      <c r="A7" t="s">
        <v>15</v>
      </c>
      <c r="B7" t="s">
        <v>14</v>
      </c>
      <c r="C7">
        <v>2035.0700588220061</v>
      </c>
      <c r="D7">
        <v>9.9177764585584999E-3</v>
      </c>
      <c r="E7">
        <v>4.873432447971564E-6</v>
      </c>
      <c r="F7">
        <v>25.209035103628889</v>
      </c>
      <c r="G7">
        <v>161.41501122589489</v>
      </c>
      <c r="H7">
        <v>5.7402834892272949</v>
      </c>
      <c r="I7">
        <v>1.4177229585107899E-2</v>
      </c>
      <c r="J7">
        <v>8.3422502571282406E-2</v>
      </c>
      <c r="K7">
        <v>3.2439703953499001E-3</v>
      </c>
      <c r="L7">
        <v>0.1008437025517403</v>
      </c>
    </row>
    <row r="8" spans="1:12" x14ac:dyDescent="0.3">
      <c r="A8" t="s">
        <v>15</v>
      </c>
      <c r="B8" t="s">
        <v>14</v>
      </c>
      <c r="C8">
        <v>2115.1078706169942</v>
      </c>
      <c r="D8">
        <v>9.8885841686722001E-3</v>
      </c>
      <c r="E8">
        <v>4.6752150592620231E-6</v>
      </c>
      <c r="F8">
        <v>37.685065996888909</v>
      </c>
      <c r="G8">
        <v>0</v>
      </c>
      <c r="H8">
        <v>5.7402834892272949</v>
      </c>
      <c r="I8">
        <v>1.5825885011808899E-2</v>
      </c>
      <c r="J8">
        <v>8.1349718413055994E-2</v>
      </c>
      <c r="K8">
        <v>3.3712726546911999E-3</v>
      </c>
      <c r="L8">
        <v>0.1005468760795562</v>
      </c>
    </row>
    <row r="9" spans="1:12" x14ac:dyDescent="0.3">
      <c r="A9" t="s">
        <v>15</v>
      </c>
      <c r="B9" t="s">
        <v>14</v>
      </c>
      <c r="C9">
        <v>2040.613070075007</v>
      </c>
      <c r="D9">
        <v>9.3828484844523993E-3</v>
      </c>
      <c r="E9">
        <v>4.5980537035899724E-6</v>
      </c>
      <c r="F9">
        <v>24.646880285144569</v>
      </c>
      <c r="G9">
        <v>175.26266035589109</v>
      </c>
      <c r="H9">
        <v>5.7402834892272949</v>
      </c>
      <c r="I9">
        <v>1.43733760225805E-2</v>
      </c>
      <c r="J9">
        <v>7.7778445833817697E-2</v>
      </c>
      <c r="K9">
        <v>3.2527464566583001E-3</v>
      </c>
      <c r="L9">
        <v>9.5404568313056604E-2</v>
      </c>
    </row>
    <row r="10" spans="1:12" x14ac:dyDescent="0.3">
      <c r="A10" t="s">
        <v>15</v>
      </c>
      <c r="B10" t="s">
        <v>14</v>
      </c>
      <c r="C10">
        <v>2034.981702128993</v>
      </c>
      <c r="D10">
        <v>9.3807161089137E-3</v>
      </c>
      <c r="E10">
        <v>4.6097299543773296E-6</v>
      </c>
      <c r="F10">
        <v>25.243941270734972</v>
      </c>
      <c r="G10">
        <v>157.66055550248959</v>
      </c>
      <c r="H10">
        <v>5.7402834892272949</v>
      </c>
      <c r="I10">
        <v>1.41912928060807E-2</v>
      </c>
      <c r="J10">
        <v>7.7947997080570097E-2</v>
      </c>
      <c r="K10">
        <v>3.2435964853525E-3</v>
      </c>
      <c r="L10">
        <v>9.5382886372003303E-2</v>
      </c>
    </row>
    <row r="11" spans="1:12" x14ac:dyDescent="0.3">
      <c r="A11" t="s">
        <v>15</v>
      </c>
      <c r="B11" t="s">
        <v>14</v>
      </c>
      <c r="C11">
        <v>2037.5778523169861</v>
      </c>
      <c r="D11">
        <v>9.3592119322939999E-3</v>
      </c>
      <c r="E11">
        <v>4.5933027401389718E-6</v>
      </c>
      <c r="F11">
        <v>25.19873350981166</v>
      </c>
      <c r="G11">
        <v>114.2770920664302</v>
      </c>
      <c r="H11">
        <v>5.7402834892272949</v>
      </c>
      <c r="I11">
        <v>1.4207483760144499E-2</v>
      </c>
      <c r="J11">
        <v>7.7708788555869796E-2</v>
      </c>
      <c r="K11">
        <v>3.2479601268832E-3</v>
      </c>
      <c r="L11">
        <v>9.5164232442897595E-2</v>
      </c>
    </row>
    <row r="12" spans="1:12" x14ac:dyDescent="0.3">
      <c r="A12" s="6" t="s">
        <v>19</v>
      </c>
      <c r="B12" s="6"/>
      <c r="C12" s="4">
        <f>AVERAGE(C2:C11)</f>
        <v>2044.9334005430981</v>
      </c>
      <c r="D12" s="4">
        <f t="shared" ref="D12:L12" si="0">AVERAGE(D2:D11)</f>
        <v>9.6884371707319887E-3</v>
      </c>
      <c r="E12" s="4">
        <f t="shared" si="0"/>
        <v>4.7380446030694096E-6</v>
      </c>
      <c r="F12" s="4">
        <f t="shared" si="0"/>
        <v>26.389861103882186</v>
      </c>
      <c r="G12" s="4">
        <f t="shared" si="0"/>
        <v>135.38030222362394</v>
      </c>
      <c r="H12" s="4">
        <f t="shared" si="0"/>
        <v>5.7402834892272949</v>
      </c>
      <c r="I12" s="4">
        <f t="shared" si="0"/>
        <v>1.4467108108149402E-2</v>
      </c>
      <c r="J12" s="4">
        <f t="shared" si="0"/>
        <v>8.078505529465918E-2</v>
      </c>
      <c r="K12" s="4">
        <f t="shared" si="0"/>
        <v>3.2596230161529801E-3</v>
      </c>
      <c r="L12" s="4">
        <f t="shared" si="0"/>
        <v>9.8511786418961661E-2</v>
      </c>
    </row>
    <row r="13" spans="1:12" x14ac:dyDescent="0.3">
      <c r="A13" s="6" t="s">
        <v>20</v>
      </c>
      <c r="B13" s="6"/>
      <c r="C13" s="4">
        <f>_xlfn.STDEV.S(C2:C11)</f>
        <v>24.714778895609772</v>
      </c>
      <c r="D13" s="4">
        <f t="shared" ref="D13:L13" si="1">_xlfn.STDEV.S(D2:D11)</f>
        <v>2.7619655210495619E-4</v>
      </c>
      <c r="E13" s="4">
        <f t="shared" si="1"/>
        <v>1.3402826770270965E-7</v>
      </c>
      <c r="F13" s="4">
        <f t="shared" si="1"/>
        <v>3.9727024921466945</v>
      </c>
      <c r="G13" s="4">
        <f t="shared" si="1"/>
        <v>50.81074176363888</v>
      </c>
      <c r="H13" s="4">
        <f t="shared" si="1"/>
        <v>0</v>
      </c>
      <c r="I13" s="4">
        <f t="shared" si="1"/>
        <v>5.7663028950055142E-4</v>
      </c>
      <c r="J13" s="4">
        <f t="shared" si="1"/>
        <v>2.6478622141911717E-3</v>
      </c>
      <c r="K13" s="4">
        <f t="shared" si="1"/>
        <v>3.9323997131486026E-5</v>
      </c>
      <c r="L13" s="4">
        <f t="shared" si="1"/>
        <v>2.8083596220049509E-3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7D07-FD06-40C9-8356-C16248558C50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15</v>
      </c>
      <c r="B2" t="s">
        <v>11</v>
      </c>
      <c r="C2">
        <v>2014.0879600230001</v>
      </c>
      <c r="D2">
        <v>9.8663546623998007E-3</v>
      </c>
      <c r="E2">
        <v>4.898671189259883E-6</v>
      </c>
      <c r="F2">
        <v>25.241712822136691</v>
      </c>
      <c r="G2">
        <v>141.89243286120009</v>
      </c>
      <c r="H2">
        <v>5.7402763366699219</v>
      </c>
      <c r="I2">
        <v>1.53223111367279E-2</v>
      </c>
      <c r="J2">
        <v>8.1787962096983899E-2</v>
      </c>
      <c r="K2">
        <v>3.2105737830030998E-3</v>
      </c>
      <c r="L2">
        <v>0.1003208470167149</v>
      </c>
    </row>
    <row r="3" spans="1:12" x14ac:dyDescent="0.3">
      <c r="A3" t="s">
        <v>15</v>
      </c>
      <c r="B3" t="s">
        <v>11</v>
      </c>
      <c r="C3">
        <v>2013.708567483998</v>
      </c>
      <c r="D3">
        <v>9.7562697507571003E-3</v>
      </c>
      <c r="E3">
        <v>4.8449263752932094E-6</v>
      </c>
      <c r="F3">
        <v>25.317758389258479</v>
      </c>
      <c r="G3">
        <v>130.30153444076291</v>
      </c>
      <c r="H3">
        <v>5.7402763366699219</v>
      </c>
      <c r="I3">
        <v>1.39859755982159E-2</v>
      </c>
      <c r="J3">
        <v>8.2005605326654005E-2</v>
      </c>
      <c r="K3">
        <v>3.2099254683166998E-3</v>
      </c>
      <c r="L3">
        <v>9.92015063931867E-2</v>
      </c>
    </row>
    <row r="4" spans="1:12" x14ac:dyDescent="0.3">
      <c r="A4" t="s">
        <v>15</v>
      </c>
      <c r="B4" t="s">
        <v>11</v>
      </c>
      <c r="C4">
        <v>2013.867200486002</v>
      </c>
      <c r="D4">
        <v>9.7401071972011994E-3</v>
      </c>
      <c r="E4">
        <v>4.8365191085344342E-6</v>
      </c>
      <c r="F4">
        <v>25.477394918407771</v>
      </c>
      <c r="G4">
        <v>138.28765935063851</v>
      </c>
      <c r="H4">
        <v>5.7402763366699219</v>
      </c>
      <c r="I4">
        <v>1.40440541938454E-2</v>
      </c>
      <c r="J4">
        <v>8.1782908759608003E-2</v>
      </c>
      <c r="K4">
        <v>3.2102030001122999E-3</v>
      </c>
      <c r="L4">
        <v>9.9037165953565806E-2</v>
      </c>
    </row>
    <row r="5" spans="1:12" x14ac:dyDescent="0.3">
      <c r="A5" t="s">
        <v>15</v>
      </c>
      <c r="B5" t="s">
        <v>11</v>
      </c>
      <c r="C5">
        <v>2012.577023415</v>
      </c>
      <c r="D5">
        <v>9.8227113996472003E-3</v>
      </c>
      <c r="E5">
        <v>4.8806635896994227E-6</v>
      </c>
      <c r="F5">
        <v>25.655817551382579</v>
      </c>
      <c r="G5">
        <v>143.24050452280929</v>
      </c>
      <c r="H5">
        <v>5.7402763366699219</v>
      </c>
      <c r="I5">
        <v>1.4715479895429999E-2</v>
      </c>
      <c r="J5">
        <v>8.1953453340487897E-2</v>
      </c>
      <c r="K5">
        <v>3.2081501785615001E-3</v>
      </c>
      <c r="L5">
        <v>9.9877083414479498E-2</v>
      </c>
    </row>
    <row r="6" spans="1:12" x14ac:dyDescent="0.3">
      <c r="A6" t="s">
        <v>15</v>
      </c>
      <c r="B6" t="s">
        <v>11</v>
      </c>
      <c r="C6">
        <v>2013.333066747</v>
      </c>
      <c r="D6">
        <v>9.7370317229953998E-3</v>
      </c>
      <c r="E6">
        <v>4.8362746749735873E-6</v>
      </c>
      <c r="F6">
        <v>25.526898421277451</v>
      </c>
      <c r="G6">
        <v>147.38806799288511</v>
      </c>
      <c r="H6">
        <v>5.7402763366699219</v>
      </c>
      <c r="I6">
        <v>1.4010994763231199E-2</v>
      </c>
      <c r="J6">
        <v>8.1785540428380002E-2</v>
      </c>
      <c r="K6">
        <v>3.2093594172816998E-3</v>
      </c>
      <c r="L6">
        <v>9.90058946088931E-2</v>
      </c>
    </row>
    <row r="7" spans="1:12" x14ac:dyDescent="0.3">
      <c r="A7" t="s">
        <v>15</v>
      </c>
      <c r="B7" t="s">
        <v>11</v>
      </c>
      <c r="C7">
        <v>2013.872167761001</v>
      </c>
      <c r="D7">
        <v>9.7700571188402002E-3</v>
      </c>
      <c r="E7">
        <v>4.851378987824495E-6</v>
      </c>
      <c r="F7">
        <v>25.496235795527468</v>
      </c>
      <c r="G7">
        <v>185.4320538940747</v>
      </c>
      <c r="H7">
        <v>5.7402763366699219</v>
      </c>
      <c r="I7">
        <v>1.40412411054838E-2</v>
      </c>
      <c r="J7">
        <v>8.2090281505505999E-2</v>
      </c>
      <c r="K7">
        <v>3.2101733954391001E-3</v>
      </c>
      <c r="L7">
        <v>9.9341696006429003E-2</v>
      </c>
    </row>
    <row r="8" spans="1:12" x14ac:dyDescent="0.3">
      <c r="A8" t="s">
        <v>15</v>
      </c>
      <c r="B8" t="s">
        <v>11</v>
      </c>
      <c r="C8">
        <v>2013.761875891</v>
      </c>
      <c r="D8">
        <v>9.4386037178913005E-3</v>
      </c>
      <c r="E8">
        <v>4.6870505549298037E-6</v>
      </c>
      <c r="F8">
        <v>25.513875763366901</v>
      </c>
      <c r="G8">
        <v>132.0888505173065</v>
      </c>
      <c r="H8">
        <v>5.7402763366699219</v>
      </c>
      <c r="I8">
        <v>1.40480452589827E-2</v>
      </c>
      <c r="J8">
        <v>7.8713424081799696E-2</v>
      </c>
      <c r="K8">
        <v>3.2100167889953001E-3</v>
      </c>
      <c r="L8">
        <v>9.5971486129777794E-2</v>
      </c>
    </row>
    <row r="9" spans="1:12" x14ac:dyDescent="0.3">
      <c r="A9" t="s">
        <v>15</v>
      </c>
      <c r="B9" t="s">
        <v>11</v>
      </c>
      <c r="C9">
        <v>2013.3166929209981</v>
      </c>
      <c r="D9">
        <v>9.4590401307553997E-3</v>
      </c>
      <c r="E9">
        <v>4.6982375718704943E-6</v>
      </c>
      <c r="F9">
        <v>25.513501844160139</v>
      </c>
      <c r="G9">
        <v>138.2540116377991</v>
      </c>
      <c r="H9">
        <v>5.7402763366699219</v>
      </c>
      <c r="I9">
        <v>1.40154354020615E-2</v>
      </c>
      <c r="J9">
        <v>7.8954517608008201E-2</v>
      </c>
      <c r="K9">
        <v>3.2093300536984999E-3</v>
      </c>
      <c r="L9">
        <v>9.61792830637683E-2</v>
      </c>
    </row>
    <row r="10" spans="1:12" x14ac:dyDescent="0.3">
      <c r="A10" t="s">
        <v>15</v>
      </c>
      <c r="B10" t="s">
        <v>11</v>
      </c>
      <c r="C10">
        <v>2013.149510267998</v>
      </c>
      <c r="D10">
        <v>9.4055971132386996E-3</v>
      </c>
      <c r="E10">
        <v>4.6720807695930558E-6</v>
      </c>
      <c r="F10">
        <v>25.608626551925859</v>
      </c>
      <c r="G10">
        <v>163.99245189214011</v>
      </c>
      <c r="H10">
        <v>5.7402763366699219</v>
      </c>
      <c r="I10">
        <v>1.4024766677859899E-2</v>
      </c>
      <c r="J10">
        <v>7.8402065777157998E-2</v>
      </c>
      <c r="K10">
        <v>3.2090433455960999E-3</v>
      </c>
      <c r="L10">
        <v>9.5635875800614001E-2</v>
      </c>
    </row>
    <row r="11" spans="1:12" x14ac:dyDescent="0.3">
      <c r="A11" t="s">
        <v>15</v>
      </c>
      <c r="B11" t="s">
        <v>11</v>
      </c>
      <c r="C11">
        <v>2013.419644008995</v>
      </c>
      <c r="D11">
        <v>9.4345326830694003E-3</v>
      </c>
      <c r="E11">
        <v>4.6858252879086809E-6</v>
      </c>
      <c r="F11">
        <v>25.562138564839859</v>
      </c>
      <c r="G11">
        <v>181.07875480791671</v>
      </c>
      <c r="H11">
        <v>5.7402763366699219</v>
      </c>
      <c r="I11">
        <v>1.4005548605818799E-2</v>
      </c>
      <c r="J11">
        <v>7.8715021305299795E-2</v>
      </c>
      <c r="K11">
        <v>3.2095220385848001E-3</v>
      </c>
      <c r="L11">
        <v>9.5930091949703505E-2</v>
      </c>
    </row>
    <row r="12" spans="1:12" x14ac:dyDescent="0.3">
      <c r="A12" s="6" t="s">
        <v>19</v>
      </c>
      <c r="B12" s="6"/>
      <c r="C12" s="4">
        <f>AVERAGE(C2:C11)</f>
        <v>2013.5093709004991</v>
      </c>
      <c r="D12" s="4">
        <f t="shared" ref="D12:L12" si="0">AVERAGE(D2:D11)</f>
        <v>9.6430305496795696E-3</v>
      </c>
      <c r="E12" s="4">
        <f t="shared" si="0"/>
        <v>4.7891628109887062E-6</v>
      </c>
      <c r="F12" s="4">
        <f t="shared" si="0"/>
        <v>25.491396062228326</v>
      </c>
      <c r="G12" s="4">
        <f t="shared" si="0"/>
        <v>150.1956321917533</v>
      </c>
      <c r="H12" s="4">
        <f t="shared" si="0"/>
        <v>5.7402763366699219</v>
      </c>
      <c r="I12" s="4">
        <f t="shared" si="0"/>
        <v>1.422138526376571E-2</v>
      </c>
      <c r="J12" s="4">
        <f t="shared" si="0"/>
        <v>8.0619078022988552E-2</v>
      </c>
      <c r="K12" s="4">
        <f t="shared" si="0"/>
        <v>3.20962974695891E-3</v>
      </c>
      <c r="L12" s="4">
        <f t="shared" si="0"/>
        <v>9.8050093033713259E-2</v>
      </c>
    </row>
    <row r="13" spans="1:12" x14ac:dyDescent="0.3">
      <c r="A13" s="6" t="s">
        <v>20</v>
      </c>
      <c r="B13" s="6"/>
      <c r="C13" s="4">
        <f>_xlfn.STDEV.S(C2:C11)</f>
        <v>0.44383397521025197</v>
      </c>
      <c r="D13" s="4">
        <f t="shared" ref="D13:L13" si="1">_xlfn.STDEV.S(D2:D11)</f>
        <v>1.8404909674430521E-4</v>
      </c>
      <c r="E13" s="4">
        <f t="shared" si="1"/>
        <v>9.1219035455846714E-8</v>
      </c>
      <c r="F13" s="4">
        <f t="shared" si="1"/>
        <v>0.12505445589202296</v>
      </c>
      <c r="G13" s="4">
        <f t="shared" si="1"/>
        <v>19.773599217335274</v>
      </c>
      <c r="H13" s="4">
        <f t="shared" si="1"/>
        <v>0</v>
      </c>
      <c r="I13" s="4">
        <f t="shared" si="1"/>
        <v>4.4440394741472334E-4</v>
      </c>
      <c r="J13" s="4">
        <f t="shared" si="1"/>
        <v>1.6630539259276716E-3</v>
      </c>
      <c r="K13" s="4">
        <f t="shared" si="1"/>
        <v>7.0396606921774655E-7</v>
      </c>
      <c r="L13" s="4">
        <f t="shared" si="1"/>
        <v>1.8714066045501217E-3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B0F9-A3F9-499C-B85A-B4CDEDBE2A5E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16</v>
      </c>
      <c r="B2" t="s">
        <v>14</v>
      </c>
      <c r="C2">
        <v>981.89968044600039</v>
      </c>
      <c r="D2">
        <v>5.0061323637543001E-3</v>
      </c>
      <c r="E2">
        <v>5.0984153100859358E-6</v>
      </c>
      <c r="F2">
        <v>32.786265480735374</v>
      </c>
      <c r="G2">
        <v>129.671874331086</v>
      </c>
      <c r="H2">
        <v>5.7402763366699219</v>
      </c>
      <c r="I2">
        <v>8.8185309100967998E-3</v>
      </c>
      <c r="J2">
        <v>4.0518475192531898E-2</v>
      </c>
      <c r="K2">
        <v>1.5652223489346999E-3</v>
      </c>
      <c r="L2">
        <v>5.0902228451563503E-2</v>
      </c>
    </row>
    <row r="3" spans="1:12" x14ac:dyDescent="0.3">
      <c r="A3" t="s">
        <v>16</v>
      </c>
      <c r="B3" t="s">
        <v>14</v>
      </c>
      <c r="C3">
        <v>986.56455144899883</v>
      </c>
      <c r="D3">
        <v>4.8382712391729001E-3</v>
      </c>
      <c r="E3">
        <v>4.9041608398221763E-6</v>
      </c>
      <c r="F3">
        <v>25.044559295133961</v>
      </c>
      <c r="G3">
        <v>170.3328151157163</v>
      </c>
      <c r="H3">
        <v>5.7402763366699219</v>
      </c>
      <c r="I3">
        <v>6.8742425771673998E-3</v>
      </c>
      <c r="J3">
        <v>4.0748508154335901E-2</v>
      </c>
      <c r="K3">
        <v>1.57267001089E-3</v>
      </c>
      <c r="L3">
        <v>4.91954207423934E-2</v>
      </c>
    </row>
    <row r="4" spans="1:12" x14ac:dyDescent="0.3">
      <c r="A4" t="s">
        <v>16</v>
      </c>
      <c r="B4" t="s">
        <v>14</v>
      </c>
      <c r="C4">
        <v>986.74149820499963</v>
      </c>
      <c r="D4">
        <v>4.8567271797546998E-3</v>
      </c>
      <c r="E4">
        <v>4.9219853311020919E-6</v>
      </c>
      <c r="F4">
        <v>25.2661066502259</v>
      </c>
      <c r="G4">
        <v>114.05762600743169</v>
      </c>
      <c r="H4">
        <v>5.7402763366699219</v>
      </c>
      <c r="I4">
        <v>7.0391930857944002E-3</v>
      </c>
      <c r="J4">
        <v>4.0770909838924001E-2</v>
      </c>
      <c r="K4">
        <v>1.5729773591175999E-3</v>
      </c>
      <c r="L4">
        <v>4.9383080283835999E-2</v>
      </c>
    </row>
    <row r="5" spans="1:12" x14ac:dyDescent="0.3">
      <c r="A5" t="s">
        <v>16</v>
      </c>
      <c r="B5" t="s">
        <v>14</v>
      </c>
      <c r="C5">
        <v>989.76475942700017</v>
      </c>
      <c r="D5">
        <v>4.8871365792413001E-3</v>
      </c>
      <c r="E5">
        <v>4.9376748694008833E-6</v>
      </c>
      <c r="F5">
        <v>25.134125800340009</v>
      </c>
      <c r="G5">
        <v>134.45662081039359</v>
      </c>
      <c r="H5">
        <v>5.7402763366699219</v>
      </c>
      <c r="I5">
        <v>6.9258337917736997E-3</v>
      </c>
      <c r="J5">
        <v>4.1188667673130001E-2</v>
      </c>
      <c r="K5">
        <v>1.5777808310383E-3</v>
      </c>
      <c r="L5">
        <v>4.9692282295941997E-2</v>
      </c>
    </row>
    <row r="6" spans="1:12" x14ac:dyDescent="0.3">
      <c r="A6" t="s">
        <v>16</v>
      </c>
      <c r="B6" t="s">
        <v>14</v>
      </c>
      <c r="C6">
        <v>986.84211357299864</v>
      </c>
      <c r="D6">
        <v>4.8031156277431996E-3</v>
      </c>
      <c r="E6">
        <v>4.8671571284619304E-6</v>
      </c>
      <c r="F6">
        <v>25.063732549214269</v>
      </c>
      <c r="G6">
        <v>122.8935882831519</v>
      </c>
      <c r="H6">
        <v>5.7402763366699219</v>
      </c>
      <c r="I6">
        <v>6.8691738875568996E-3</v>
      </c>
      <c r="J6">
        <v>4.0395698427643997E-2</v>
      </c>
      <c r="K6">
        <v>1.5730870509606E-3</v>
      </c>
      <c r="L6">
        <v>4.8837959366161497E-2</v>
      </c>
    </row>
    <row r="7" spans="1:12" x14ac:dyDescent="0.3">
      <c r="A7" t="s">
        <v>16</v>
      </c>
      <c r="B7" t="s">
        <v>14</v>
      </c>
      <c r="C7">
        <v>985.93272119000005</v>
      </c>
      <c r="D7">
        <v>4.8022184740626004E-3</v>
      </c>
      <c r="E7">
        <v>4.8707364821673311E-6</v>
      </c>
      <c r="F7">
        <v>25.12613062979289</v>
      </c>
      <c r="G7">
        <v>193.03892510119189</v>
      </c>
      <c r="H7">
        <v>5.7402763366699219</v>
      </c>
      <c r="I7">
        <v>6.8792129666992996E-3</v>
      </c>
      <c r="J7">
        <v>4.0377966746791998E-2</v>
      </c>
      <c r="K7">
        <v>1.5716574165228999E-3</v>
      </c>
      <c r="L7">
        <v>4.8828837130014201E-2</v>
      </c>
    </row>
    <row r="8" spans="1:12" x14ac:dyDescent="0.3">
      <c r="A8" t="s">
        <v>16</v>
      </c>
      <c r="B8" t="s">
        <v>14</v>
      </c>
      <c r="C8">
        <v>987.34586340900023</v>
      </c>
      <c r="D8">
        <v>4.8224731593011E-3</v>
      </c>
      <c r="E8">
        <v>4.8842794992330368E-6</v>
      </c>
      <c r="F8">
        <v>25.152747166351741</v>
      </c>
      <c r="G8">
        <v>107.657340333894</v>
      </c>
      <c r="H8">
        <v>5.7402763366699219</v>
      </c>
      <c r="I8">
        <v>6.9090681419723002E-3</v>
      </c>
      <c r="J8">
        <v>4.0551766608053999E-2</v>
      </c>
      <c r="K8">
        <v>1.5739515120339999E-3</v>
      </c>
      <c r="L8">
        <v>4.9034786262060398E-2</v>
      </c>
    </row>
    <row r="9" spans="1:12" x14ac:dyDescent="0.3">
      <c r="A9" t="s">
        <v>16</v>
      </c>
      <c r="B9" t="s">
        <v>14</v>
      </c>
      <c r="C9">
        <v>986.76426798900138</v>
      </c>
      <c r="D9">
        <v>4.8351462020045002E-3</v>
      </c>
      <c r="E9">
        <v>4.9000013061462563E-6</v>
      </c>
      <c r="F9">
        <v>25.192786940668011</v>
      </c>
      <c r="G9">
        <v>137.80400104606261</v>
      </c>
      <c r="H9">
        <v>5.7402763366699219</v>
      </c>
      <c r="I9">
        <v>6.9095753093224004E-3</v>
      </c>
      <c r="J9">
        <v>4.0681048655924E-2</v>
      </c>
      <c r="K9">
        <v>1.5730214775134001E-3</v>
      </c>
      <c r="L9">
        <v>4.9163645442760001E-2</v>
      </c>
    </row>
    <row r="10" spans="1:12" x14ac:dyDescent="0.3">
      <c r="A10" t="s">
        <v>16</v>
      </c>
      <c r="B10" t="s">
        <v>14</v>
      </c>
      <c r="C10">
        <v>986.95385770499877</v>
      </c>
      <c r="D10">
        <v>4.7388959867774002E-3</v>
      </c>
      <c r="E10">
        <v>4.8015375286104442E-6</v>
      </c>
      <c r="F10">
        <v>25.082759673412671</v>
      </c>
      <c r="G10">
        <v>196.01817294479849</v>
      </c>
      <c r="H10">
        <v>5.7402763366699219</v>
      </c>
      <c r="I10">
        <v>6.869258251791E-3</v>
      </c>
      <c r="J10">
        <v>3.97424206827999E-2</v>
      </c>
      <c r="K10">
        <v>1.5732967311815E-3</v>
      </c>
      <c r="L10">
        <v>4.8184975665772602E-2</v>
      </c>
    </row>
    <row r="11" spans="1:12" x14ac:dyDescent="0.3">
      <c r="A11" t="s">
        <v>16</v>
      </c>
      <c r="B11" t="s">
        <v>14</v>
      </c>
      <c r="C11">
        <v>986.57852573499997</v>
      </c>
      <c r="D11">
        <v>4.8055555422156001E-3</v>
      </c>
      <c r="E11">
        <v>4.870930612072173E-6</v>
      </c>
      <c r="F11">
        <v>25.08073890309327</v>
      </c>
      <c r="G11">
        <v>132.998424125664</v>
      </c>
      <c r="H11">
        <v>5.7402763366699219</v>
      </c>
      <c r="I11">
        <v>6.8858139408689003E-3</v>
      </c>
      <c r="J11">
        <v>4.0404269545611902E-2</v>
      </c>
      <c r="K11">
        <v>1.5726848689064999E-3</v>
      </c>
      <c r="L11">
        <v>4.8862768355387401E-2</v>
      </c>
    </row>
    <row r="12" spans="1:12" x14ac:dyDescent="0.3">
      <c r="A12" s="6" t="s">
        <v>19</v>
      </c>
      <c r="B12" s="6"/>
      <c r="C12" s="4">
        <f>AVERAGE(C2:C11)</f>
        <v>986.53878391279977</v>
      </c>
      <c r="D12" s="4">
        <f t="shared" ref="D12:L12" si="0">AVERAGE(D2:D11)</f>
        <v>4.839567235402761E-3</v>
      </c>
      <c r="E12" s="4">
        <f t="shared" si="0"/>
        <v>4.9056878907102255E-6</v>
      </c>
      <c r="F12" s="4">
        <f t="shared" si="0"/>
        <v>25.892995308896808</v>
      </c>
      <c r="G12" s="4">
        <f t="shared" si="0"/>
        <v>143.89293880993907</v>
      </c>
      <c r="H12" s="4">
        <f t="shared" si="0"/>
        <v>5.7402763366699219</v>
      </c>
      <c r="I12" s="4">
        <f t="shared" si="0"/>
        <v>7.0979902863043103E-3</v>
      </c>
      <c r="J12" s="4">
        <f t="shared" si="0"/>
        <v>4.0537973152574749E-2</v>
      </c>
      <c r="K12" s="4">
        <f t="shared" si="0"/>
        <v>1.57263496070995E-3</v>
      </c>
      <c r="L12" s="4">
        <f t="shared" si="0"/>
        <v>4.9208598399589097E-2</v>
      </c>
    </row>
    <row r="13" spans="1:12" x14ac:dyDescent="0.3">
      <c r="A13" s="6" t="s">
        <v>20</v>
      </c>
      <c r="B13" s="6"/>
      <c r="C13" s="4">
        <f>_xlfn.STDEV.S(C2:C11)</f>
        <v>1.92369329381468</v>
      </c>
      <c r="D13" s="4">
        <f t="shared" ref="D13:L13" si="1">_xlfn.STDEV.S(D2:D11)</f>
        <v>7.0419241352787221E-5</v>
      </c>
      <c r="E13" s="4">
        <f t="shared" si="1"/>
        <v>7.7234999870358209E-8</v>
      </c>
      <c r="F13" s="4">
        <f t="shared" si="1"/>
        <v>2.4229492849900995</v>
      </c>
      <c r="G13" s="4">
        <f t="shared" si="1"/>
        <v>31.48654149227831</v>
      </c>
      <c r="H13" s="4">
        <f t="shared" si="1"/>
        <v>0</v>
      </c>
      <c r="I13" s="4">
        <f t="shared" si="1"/>
        <v>6.0664536868434136E-4</v>
      </c>
      <c r="J13" s="4">
        <f t="shared" si="1"/>
        <v>3.7113241262960939E-4</v>
      </c>
      <c r="K13" s="4">
        <f t="shared" si="1"/>
        <v>3.0736943352173506E-6</v>
      </c>
      <c r="L13" s="4">
        <f t="shared" si="1"/>
        <v>7.1602108179928973E-4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CBA1-EF6A-484B-9A62-7F90E372C821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16</v>
      </c>
      <c r="B2" t="s">
        <v>11</v>
      </c>
      <c r="C2">
        <v>614.55938739299995</v>
      </c>
      <c r="D2">
        <v>3.4255500512139999E-3</v>
      </c>
      <c r="E2">
        <v>5.5739935333922284E-6</v>
      </c>
      <c r="F2">
        <v>25.231794674093699</v>
      </c>
      <c r="G2">
        <v>185.4835721857165</v>
      </c>
      <c r="H2">
        <v>5.7402763366699219</v>
      </c>
      <c r="I2">
        <v>4.8224252723815001E-3</v>
      </c>
      <c r="J2">
        <v>2.9028792111903901E-2</v>
      </c>
      <c r="K2">
        <v>9.7968971310400006E-4</v>
      </c>
      <c r="L2">
        <v>3.48309070973895E-2</v>
      </c>
    </row>
    <row r="3" spans="1:12" x14ac:dyDescent="0.3">
      <c r="A3" t="s">
        <v>16</v>
      </c>
      <c r="B3" t="s">
        <v>11</v>
      </c>
      <c r="C3">
        <v>618.7662207479998</v>
      </c>
      <c r="D3">
        <v>2.7069976635726001E-3</v>
      </c>
      <c r="E3">
        <v>4.3748310311772963E-6</v>
      </c>
      <c r="F3">
        <v>25.393488807474039</v>
      </c>
      <c r="G3">
        <v>157.62238569131699</v>
      </c>
      <c r="H3">
        <v>5.7402763366699219</v>
      </c>
      <c r="I3">
        <v>4.3369640737351001E-3</v>
      </c>
      <c r="J3">
        <v>2.2201353594402E-2</v>
      </c>
      <c r="K3">
        <v>9.8636675424709991E-4</v>
      </c>
      <c r="L3">
        <v>2.7524684422384201E-2</v>
      </c>
    </row>
    <row r="4" spans="1:12" x14ac:dyDescent="0.3">
      <c r="A4" t="s">
        <v>16</v>
      </c>
      <c r="B4" t="s">
        <v>11</v>
      </c>
      <c r="C4">
        <v>618.45005607199994</v>
      </c>
      <c r="D4">
        <v>3.6646369673963E-3</v>
      </c>
      <c r="E4">
        <v>5.9255180453403526E-6</v>
      </c>
      <c r="F4">
        <v>25.287217535113559</v>
      </c>
      <c r="G4">
        <v>199.22698213583351</v>
      </c>
      <c r="H4">
        <v>5.7402763366699219</v>
      </c>
      <c r="I4">
        <v>4.3225652616605001E-3</v>
      </c>
      <c r="J4">
        <v>3.1953492507217997E-2</v>
      </c>
      <c r="K4">
        <v>9.8587910219539998E-4</v>
      </c>
      <c r="L4">
        <v>3.7261936871074E-2</v>
      </c>
    </row>
    <row r="5" spans="1:12" x14ac:dyDescent="0.3">
      <c r="A5" t="s">
        <v>16</v>
      </c>
      <c r="B5" t="s">
        <v>11</v>
      </c>
      <c r="C5">
        <v>617.94787213300015</v>
      </c>
      <c r="D5">
        <v>3.2236275847101E-3</v>
      </c>
      <c r="E5">
        <v>5.2166658873392714E-6</v>
      </c>
      <c r="F5">
        <v>25.11752722115753</v>
      </c>
      <c r="G5">
        <v>168.17004642003039</v>
      </c>
      <c r="H5">
        <v>5.7402763366699219</v>
      </c>
      <c r="I5">
        <v>4.3186617649266E-3</v>
      </c>
      <c r="J5">
        <v>2.7474026701425999E-2</v>
      </c>
      <c r="K5">
        <v>9.850760505679E-4</v>
      </c>
      <c r="L5">
        <v>3.2777764516920598E-2</v>
      </c>
    </row>
    <row r="6" spans="1:12" x14ac:dyDescent="0.3">
      <c r="A6" t="s">
        <v>16</v>
      </c>
      <c r="B6" t="s">
        <v>11</v>
      </c>
      <c r="C6">
        <v>618.39720916200008</v>
      </c>
      <c r="D6">
        <v>3.6106934276553E-3</v>
      </c>
      <c r="E6">
        <v>5.8387932127770759E-6</v>
      </c>
      <c r="F6">
        <v>25.457134941116571</v>
      </c>
      <c r="G6">
        <v>188.83928478992181</v>
      </c>
      <c r="H6">
        <v>5.7402763366699219</v>
      </c>
      <c r="I6">
        <v>4.3187769344632003E-3</v>
      </c>
      <c r="J6">
        <v>3.1408877627081999E-2</v>
      </c>
      <c r="K6">
        <v>9.8578574893759996E-4</v>
      </c>
      <c r="L6">
        <v>3.6713440310482799E-2</v>
      </c>
    </row>
    <row r="7" spans="1:12" x14ac:dyDescent="0.3">
      <c r="A7" t="s">
        <v>16</v>
      </c>
      <c r="B7" t="s">
        <v>11</v>
      </c>
      <c r="C7">
        <v>618.78574111199987</v>
      </c>
      <c r="D7">
        <v>3.5872007934673999E-3</v>
      </c>
      <c r="E7">
        <v>5.7971613680382687E-6</v>
      </c>
      <c r="F7">
        <v>25.157849086367481</v>
      </c>
      <c r="G7">
        <v>143.80734985758119</v>
      </c>
      <c r="H7">
        <v>5.7402763366699219</v>
      </c>
      <c r="I7">
        <v>4.3042486433961004E-3</v>
      </c>
      <c r="J7">
        <v>3.1183902447102001E-2</v>
      </c>
      <c r="K7">
        <v>9.864167041434E-4</v>
      </c>
      <c r="L7">
        <v>3.6474567794641602E-2</v>
      </c>
    </row>
    <row r="8" spans="1:12" x14ac:dyDescent="0.3">
      <c r="A8" t="s">
        <v>16</v>
      </c>
      <c r="B8" t="s">
        <v>11</v>
      </c>
      <c r="C8">
        <v>618.74964440200029</v>
      </c>
      <c r="D8">
        <v>2.6627226413536999E-3</v>
      </c>
      <c r="E8">
        <v>4.3033926006166616E-6</v>
      </c>
      <c r="F8">
        <v>25.252940050340559</v>
      </c>
      <c r="G8">
        <v>105.14918082031031</v>
      </c>
      <c r="H8">
        <v>5.7402763366699219</v>
      </c>
      <c r="I8">
        <v>4.3200492440921001E-3</v>
      </c>
      <c r="J8">
        <v>2.1768089914458E-2</v>
      </c>
      <c r="K8">
        <v>9.8635794717390007E-4</v>
      </c>
      <c r="L8">
        <v>2.7074497105724099E-2</v>
      </c>
    </row>
    <row r="9" spans="1:12" x14ac:dyDescent="0.3">
      <c r="A9" t="s">
        <v>16</v>
      </c>
      <c r="B9" t="s">
        <v>11</v>
      </c>
      <c r="C9">
        <v>618.54833815100028</v>
      </c>
      <c r="D9">
        <v>3.4523684091230999E-3</v>
      </c>
      <c r="E9">
        <v>5.581404388609557E-6</v>
      </c>
      <c r="F9">
        <v>25.275585785097579</v>
      </c>
      <c r="G9">
        <v>120.78312603781239</v>
      </c>
      <c r="H9">
        <v>5.7402763366699219</v>
      </c>
      <c r="I9">
        <v>4.3057623632181997E-3</v>
      </c>
      <c r="J9">
        <v>2.9811788016077999E-2</v>
      </c>
      <c r="K9">
        <v>9.860451094084999E-4</v>
      </c>
      <c r="L9">
        <v>3.51035954887048E-2</v>
      </c>
    </row>
    <row r="10" spans="1:12" x14ac:dyDescent="0.3">
      <c r="A10" t="s">
        <v>16</v>
      </c>
      <c r="B10" t="s">
        <v>11</v>
      </c>
      <c r="C10">
        <v>618.57881211800031</v>
      </c>
      <c r="D10">
        <v>3.0407526537405E-3</v>
      </c>
      <c r="E10">
        <v>4.9157077387263283E-6</v>
      </c>
      <c r="F10">
        <v>25.21574686927805</v>
      </c>
      <c r="G10">
        <v>135.29036952580341</v>
      </c>
      <c r="H10">
        <v>5.7402763366699219</v>
      </c>
      <c r="I10">
        <v>4.3006498982949004E-3</v>
      </c>
      <c r="J10">
        <v>2.5631569116349999E-2</v>
      </c>
      <c r="K10">
        <v>9.8607778590599992E-4</v>
      </c>
      <c r="L10">
        <v>3.0918296800550998E-2</v>
      </c>
    </row>
    <row r="11" spans="1:12" x14ac:dyDescent="0.3">
      <c r="A11" t="s">
        <v>16</v>
      </c>
      <c r="B11" t="s">
        <v>11</v>
      </c>
      <c r="C11">
        <v>618.71676596299949</v>
      </c>
      <c r="D11">
        <v>2.752523408359E-3</v>
      </c>
      <c r="E11">
        <v>4.4487616301699559E-6</v>
      </c>
      <c r="F11">
        <v>25.331484560819121</v>
      </c>
      <c r="G11">
        <v>98.466722063984875</v>
      </c>
      <c r="H11">
        <v>5.7402763366699219</v>
      </c>
      <c r="I11">
        <v>4.3182167854038996E-3</v>
      </c>
      <c r="J11">
        <v>2.2683063979770001E-2</v>
      </c>
      <c r="K11">
        <v>9.8630828960119999E-4</v>
      </c>
      <c r="L11">
        <v>2.7987589054775198E-2</v>
      </c>
    </row>
    <row r="12" spans="1:12" x14ac:dyDescent="0.3">
      <c r="A12" s="6" t="s">
        <v>19</v>
      </c>
      <c r="B12" s="6"/>
      <c r="C12" s="4">
        <f>AVERAGE(C2:C11)</f>
        <v>618.15000472540009</v>
      </c>
      <c r="D12" s="4">
        <f t="shared" ref="D12:L12" si="0">AVERAGE(D2:D11)</f>
        <v>3.2127073600591999E-3</v>
      </c>
      <c r="E12" s="4">
        <f t="shared" si="0"/>
        <v>5.1976229436187007E-6</v>
      </c>
      <c r="F12" s="4">
        <f t="shared" si="0"/>
        <v>25.272076953085818</v>
      </c>
      <c r="G12" s="4">
        <f t="shared" si="0"/>
        <v>150.28390195283112</v>
      </c>
      <c r="H12" s="4">
        <f t="shared" si="0"/>
        <v>5.7402763366699219</v>
      </c>
      <c r="I12" s="4">
        <f t="shared" si="0"/>
        <v>4.3668320241572103E-3</v>
      </c>
      <c r="J12" s="4">
        <f t="shared" si="0"/>
        <v>2.7314495601578986E-2</v>
      </c>
      <c r="K12" s="4">
        <f t="shared" si="0"/>
        <v>9.854003205285E-4</v>
      </c>
      <c r="L12" s="4">
        <f t="shared" si="0"/>
        <v>3.2666727946264781E-2</v>
      </c>
    </row>
    <row r="13" spans="1:12" x14ac:dyDescent="0.3">
      <c r="A13" s="6" t="s">
        <v>20</v>
      </c>
      <c r="B13" s="6"/>
      <c r="C13" s="4">
        <f>_xlfn.STDEV.S(C2:C11)</f>
        <v>1.2863274827787239</v>
      </c>
      <c r="D13" s="4">
        <f t="shared" ref="D13:L13" si="1">_xlfn.STDEV.S(D2:D11)</f>
        <v>3.9515123278378232E-4</v>
      </c>
      <c r="E13" s="4">
        <f t="shared" si="1"/>
        <v>6.4174990409417959E-7</v>
      </c>
      <c r="F13" s="4">
        <f t="shared" si="1"/>
        <v>0.10266109122642049</v>
      </c>
      <c r="G13" s="4">
        <f t="shared" si="1"/>
        <v>35.518285807163807</v>
      </c>
      <c r="H13" s="4">
        <f t="shared" si="1"/>
        <v>0</v>
      </c>
      <c r="I13" s="4">
        <f t="shared" si="1"/>
        <v>1.6042472822679627E-4</v>
      </c>
      <c r="J13" s="4">
        <f t="shared" si="1"/>
        <v>3.9950877552867485E-3</v>
      </c>
      <c r="K13" s="4">
        <f t="shared" si="1"/>
        <v>2.0460578236297535E-6</v>
      </c>
      <c r="L13" s="4">
        <f t="shared" si="1"/>
        <v>4.0178878348699053E-3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BFFE-AD2D-4465-869F-726EFEE9AAE2}">
  <dimension ref="A1:L13"/>
  <sheetViews>
    <sheetView topLeftCell="E1" workbookViewId="0">
      <selection activeCell="M1" sqref="M1:AD1048576"/>
    </sheetView>
  </sheetViews>
  <sheetFormatPr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17</v>
      </c>
      <c r="B2" t="s">
        <v>14</v>
      </c>
      <c r="C2">
        <v>2051.574083428</v>
      </c>
      <c r="D2">
        <v>9.3758821975395007E-3</v>
      </c>
      <c r="E2">
        <v>4.5700919470932619E-6</v>
      </c>
      <c r="F2">
        <v>25.21670774860511</v>
      </c>
      <c r="G2">
        <v>118.37683236600959</v>
      </c>
      <c r="H2">
        <v>5.7402791976928711</v>
      </c>
      <c r="I2">
        <v>1.53869309098126E-2</v>
      </c>
      <c r="J2">
        <v>7.66764907855879E-2</v>
      </c>
      <c r="K2">
        <v>3.2703135868577E-3</v>
      </c>
      <c r="L2">
        <v>9.5333735282258303E-2</v>
      </c>
    </row>
    <row r="3" spans="1:12" x14ac:dyDescent="0.3">
      <c r="A3" t="s">
        <v>17</v>
      </c>
      <c r="B3" t="s">
        <v>14</v>
      </c>
      <c r="C3">
        <v>2047.1639567649979</v>
      </c>
      <c r="D3">
        <v>9.2220086702105002E-3</v>
      </c>
      <c r="E3">
        <v>4.5047728784671689E-6</v>
      </c>
      <c r="F3">
        <v>25.24375798124721</v>
      </c>
      <c r="G3">
        <v>101.9303946145458</v>
      </c>
      <c r="H3">
        <v>5.7402791976928711</v>
      </c>
      <c r="I3">
        <v>1.42805352366412E-2</v>
      </c>
      <c r="J3">
        <v>7.62253195913178E-2</v>
      </c>
      <c r="K3">
        <v>3.2632982835480002E-3</v>
      </c>
      <c r="L3">
        <v>9.3769153111507103E-2</v>
      </c>
    </row>
    <row r="4" spans="1:12" x14ac:dyDescent="0.3">
      <c r="A4" t="s">
        <v>17</v>
      </c>
      <c r="B4" t="s">
        <v>14</v>
      </c>
      <c r="C4">
        <v>2052.112495112</v>
      </c>
      <c r="D4">
        <v>9.2738669789824996E-3</v>
      </c>
      <c r="E4">
        <v>4.5191806010013232E-6</v>
      </c>
      <c r="F4">
        <v>25.120841750535881</v>
      </c>
      <c r="G4">
        <v>119.8594219529603</v>
      </c>
      <c r="H4">
        <v>5.7402791976928711</v>
      </c>
      <c r="I4">
        <v>1.42832998021862E-2</v>
      </c>
      <c r="J4">
        <v>7.6741910282367903E-2</v>
      </c>
      <c r="K4">
        <v>3.2712370112949001E-3</v>
      </c>
      <c r="L4">
        <v>9.4296447095849098E-2</v>
      </c>
    </row>
    <row r="5" spans="1:12" x14ac:dyDescent="0.3">
      <c r="A5" t="s">
        <v>17</v>
      </c>
      <c r="B5" t="s">
        <v>14</v>
      </c>
      <c r="C5">
        <v>2049.950394373001</v>
      </c>
      <c r="D5">
        <v>9.3450507061586998E-3</v>
      </c>
      <c r="E5">
        <v>4.5586716302064769E-6</v>
      </c>
      <c r="F5">
        <v>25.025194260915139</v>
      </c>
      <c r="G5">
        <v>147.89890440032289</v>
      </c>
      <c r="H5">
        <v>5.7402791976928711</v>
      </c>
      <c r="I5">
        <v>1.50279165473236E-2</v>
      </c>
      <c r="J5">
        <v>7.6724550268480005E-2</v>
      </c>
      <c r="K5">
        <v>3.267774634544E-3</v>
      </c>
      <c r="L5">
        <v>9.5020241450347501E-2</v>
      </c>
    </row>
    <row r="6" spans="1:12" x14ac:dyDescent="0.3">
      <c r="A6" t="s">
        <v>17</v>
      </c>
      <c r="B6" t="s">
        <v>14</v>
      </c>
      <c r="C6">
        <v>2046.1736176720001</v>
      </c>
      <c r="D6">
        <v>9.2280729505767999E-3</v>
      </c>
      <c r="E6">
        <v>4.5099168862688663E-6</v>
      </c>
      <c r="F6">
        <v>25.25002202495687</v>
      </c>
      <c r="G6">
        <v>128.1046634918975</v>
      </c>
      <c r="H6">
        <v>5.7402791976928711</v>
      </c>
      <c r="I6">
        <v>1.4237070805203001E-2</v>
      </c>
      <c r="J6">
        <v>7.6332043010030007E-2</v>
      </c>
      <c r="K6">
        <v>3.2617007471048001E-3</v>
      </c>
      <c r="L6">
        <v>9.3830814562337897E-2</v>
      </c>
    </row>
    <row r="7" spans="1:12" x14ac:dyDescent="0.3">
      <c r="A7" t="s">
        <v>17</v>
      </c>
      <c r="B7" t="s">
        <v>14</v>
      </c>
      <c r="C7">
        <v>2047.066146834004</v>
      </c>
      <c r="D7">
        <v>9.2424555419718998E-3</v>
      </c>
      <c r="E7">
        <v>4.5149764975920783E-6</v>
      </c>
      <c r="F7">
        <v>25.190126961025619</v>
      </c>
      <c r="G7">
        <v>126.6496874038111</v>
      </c>
      <c r="H7">
        <v>5.7402791976928711</v>
      </c>
      <c r="I7">
        <v>1.42514824686768E-2</v>
      </c>
      <c r="J7">
        <v>7.6462433947676003E-2</v>
      </c>
      <c r="K7">
        <v>3.2631399749503999E-3</v>
      </c>
      <c r="L7">
        <v>9.3977056391303299E-2</v>
      </c>
    </row>
    <row r="8" spans="1:12" x14ac:dyDescent="0.3">
      <c r="A8" t="s">
        <v>17</v>
      </c>
      <c r="B8" t="s">
        <v>14</v>
      </c>
      <c r="C8">
        <v>2047.782296060999</v>
      </c>
      <c r="D8">
        <v>9.2371887433137009E-3</v>
      </c>
      <c r="E8">
        <v>4.5108255702190032E-6</v>
      </c>
      <c r="F8">
        <v>25.156879492995319</v>
      </c>
      <c r="G8">
        <v>177.78327689382041</v>
      </c>
      <c r="H8">
        <v>5.7402791976928711</v>
      </c>
      <c r="I8">
        <v>1.4249133568742099E-2</v>
      </c>
      <c r="J8">
        <v>7.6410124183606098E-2</v>
      </c>
      <c r="K8">
        <v>3.2642459621524999E-3</v>
      </c>
      <c r="L8">
        <v>9.3923503714500894E-2</v>
      </c>
    </row>
    <row r="9" spans="1:12" x14ac:dyDescent="0.3">
      <c r="A9" t="s">
        <v>17</v>
      </c>
      <c r="B9" t="s">
        <v>14</v>
      </c>
      <c r="C9">
        <v>2048.5017318879982</v>
      </c>
      <c r="D9">
        <v>9.2444529693829006E-3</v>
      </c>
      <c r="E9">
        <v>4.5127874804688799E-6</v>
      </c>
      <c r="F9">
        <v>25.228082410675601</v>
      </c>
      <c r="G9">
        <v>166.84183325468999</v>
      </c>
      <c r="H9">
        <v>5.7402791976928711</v>
      </c>
      <c r="I9">
        <v>1.4280167517735899E-2</v>
      </c>
      <c r="J9">
        <v>7.6451787550270101E-2</v>
      </c>
      <c r="K9">
        <v>3.2654111151696002E-3</v>
      </c>
      <c r="L9">
        <v>9.3997366183175807E-2</v>
      </c>
    </row>
    <row r="10" spans="1:12" x14ac:dyDescent="0.3">
      <c r="A10" t="s">
        <v>17</v>
      </c>
      <c r="B10" t="s">
        <v>14</v>
      </c>
      <c r="C10">
        <v>2050.5206230190011</v>
      </c>
      <c r="D10">
        <v>9.2627734186473999E-3</v>
      </c>
      <c r="E10">
        <v>4.5172788386832884E-6</v>
      </c>
      <c r="F10">
        <v>25.151724930565688</v>
      </c>
      <c r="G10">
        <v>119.6090903176693</v>
      </c>
      <c r="H10">
        <v>5.7402791976928711</v>
      </c>
      <c r="I10">
        <v>1.4267850915938201E-2</v>
      </c>
      <c r="J10">
        <v>7.6647163539903904E-2</v>
      </c>
      <c r="K10">
        <v>3.2686335964558001E-3</v>
      </c>
      <c r="L10">
        <v>9.4183648052297994E-2</v>
      </c>
    </row>
    <row r="11" spans="1:12" x14ac:dyDescent="0.3">
      <c r="A11" t="s">
        <v>17</v>
      </c>
      <c r="B11" t="s">
        <v>14</v>
      </c>
      <c r="C11">
        <v>2047.780513778999</v>
      </c>
      <c r="D11">
        <v>9.2453812791034005E-3</v>
      </c>
      <c r="E11">
        <v>4.5148301865818214E-6</v>
      </c>
      <c r="F11">
        <v>25.135301097153292</v>
      </c>
      <c r="G11">
        <v>174.1773147371797</v>
      </c>
      <c r="H11">
        <v>5.7402791976928711</v>
      </c>
      <c r="I11">
        <v>1.4244483817244601E-2</v>
      </c>
      <c r="J11">
        <v>7.6498084531751998E-2</v>
      </c>
      <c r="K11">
        <v>3.2642368641592001E-3</v>
      </c>
      <c r="L11">
        <v>9.4006805213155797E-2</v>
      </c>
    </row>
    <row r="12" spans="1:12" x14ac:dyDescent="0.3">
      <c r="A12" s="6" t="s">
        <v>19</v>
      </c>
      <c r="B12" s="6"/>
      <c r="C12" s="4">
        <f>AVERAGE(C2:C11)</f>
        <v>2048.8625858931</v>
      </c>
      <c r="D12" s="4">
        <f t="shared" ref="D12:L12" si="0">AVERAGE(D2:D11)</f>
        <v>9.2677133455887298E-3</v>
      </c>
      <c r="E12" s="4">
        <f t="shared" si="0"/>
        <v>4.5233332516582174E-6</v>
      </c>
      <c r="F12" s="4">
        <f t="shared" si="0"/>
        <v>25.171863865867572</v>
      </c>
      <c r="G12" s="4">
        <f t="shared" si="0"/>
        <v>138.1231419432907</v>
      </c>
      <c r="H12" s="4">
        <f t="shared" si="0"/>
        <v>5.7402791976928711</v>
      </c>
      <c r="I12" s="4">
        <f t="shared" si="0"/>
        <v>1.4450887158950421E-2</v>
      </c>
      <c r="J12" s="4">
        <f t="shared" si="0"/>
        <v>7.6516990769099152E-2</v>
      </c>
      <c r="K12" s="4">
        <f t="shared" si="0"/>
        <v>3.26599917762369E-3</v>
      </c>
      <c r="L12" s="4">
        <f t="shared" si="0"/>
        <v>9.4233877105673353E-2</v>
      </c>
    </row>
    <row r="13" spans="1:12" x14ac:dyDescent="0.3">
      <c r="A13" s="6" t="s">
        <v>20</v>
      </c>
      <c r="B13" s="6"/>
      <c r="C13" s="4">
        <f>_xlfn.STDEV.S(C2:C11)</f>
        <v>2.0455303389773882</v>
      </c>
      <c r="D13" s="4">
        <f t="shared" ref="D13:L13" si="1">_xlfn.STDEV.S(D2:D11)</f>
        <v>5.1654396935440114E-5</v>
      </c>
      <c r="E13" s="4">
        <f t="shared" si="1"/>
        <v>2.2169438858197419E-8</v>
      </c>
      <c r="F13" s="4">
        <f t="shared" si="1"/>
        <v>6.9012619114877341E-2</v>
      </c>
      <c r="G13" s="4">
        <f t="shared" si="1"/>
        <v>26.669445248068723</v>
      </c>
      <c r="H13" s="4">
        <f t="shared" si="1"/>
        <v>0</v>
      </c>
      <c r="I13" s="4">
        <f t="shared" si="1"/>
        <v>4.0793246916218448E-4</v>
      </c>
      <c r="J13" s="4">
        <f t="shared" si="1"/>
        <v>1.7459111206195676E-4</v>
      </c>
      <c r="K13" s="4">
        <f t="shared" si="1"/>
        <v>3.2763994942085181E-6</v>
      </c>
      <c r="L13" s="4">
        <f t="shared" si="1"/>
        <v>5.252206138961047E-4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F0BF-2324-419E-86AA-C62161DC008B}">
  <dimension ref="A1:L13"/>
  <sheetViews>
    <sheetView topLeftCell="E1" workbookViewId="0">
      <selection activeCell="M1" sqref="M1:AD1048576"/>
    </sheetView>
  </sheetViews>
  <sheetFormatPr defaultColWidth="9.109375" defaultRowHeight="14.4" x14ac:dyDescent="0.3"/>
  <cols>
    <col min="1" max="1" width="10" bestFit="1" customWidth="1"/>
    <col min="2" max="2" width="8.109375" bestFit="1" customWidth="1"/>
    <col min="3" max="4" width="12" bestFit="1" customWidth="1"/>
    <col min="5" max="5" width="13.5546875" bestFit="1" customWidth="1"/>
    <col min="6" max="11" width="12" bestFit="1" customWidth="1"/>
    <col min="12" max="12" width="16.6640625" bestFit="1" customWidth="1"/>
  </cols>
  <sheetData>
    <row r="1" spans="1:12" x14ac:dyDescent="0.3">
      <c r="A1" t="s">
        <v>12</v>
      </c>
      <c r="B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t="s">
        <v>17</v>
      </c>
      <c r="B2" t="s">
        <v>11</v>
      </c>
      <c r="C2">
        <v>1909.38004503</v>
      </c>
      <c r="D2">
        <v>8.5497000739669995E-3</v>
      </c>
      <c r="E2">
        <v>4.4777361616517602E-6</v>
      </c>
      <c r="F2">
        <v>25.462869010778</v>
      </c>
      <c r="G2">
        <v>118.3206773089676</v>
      </c>
      <c r="H2">
        <v>5.7402791976928711</v>
      </c>
      <c r="I2">
        <v>1.5149485784578901E-2</v>
      </c>
      <c r="J2">
        <v>6.8740012491965999E-2</v>
      </c>
      <c r="K2">
        <v>3.043637872305E-3</v>
      </c>
      <c r="L2">
        <v>8.6933136148849899E-2</v>
      </c>
    </row>
    <row r="3" spans="1:12" x14ac:dyDescent="0.3">
      <c r="A3" t="s">
        <v>17</v>
      </c>
      <c r="B3" t="s">
        <v>11</v>
      </c>
      <c r="C3">
        <v>1911.3141219119971</v>
      </c>
      <c r="D3">
        <v>8.3777258805518996E-3</v>
      </c>
      <c r="E3">
        <v>4.3832281593625377E-6</v>
      </c>
      <c r="F3">
        <v>25.29857617653694</v>
      </c>
      <c r="G3">
        <v>81.165616003647045</v>
      </c>
      <c r="H3">
        <v>5.7402791976928711</v>
      </c>
      <c r="I3">
        <v>1.3323843025454699E-2</v>
      </c>
      <c r="J3">
        <v>6.8813959495567997E-2</v>
      </c>
      <c r="K3">
        <v>3.0467043378045E-3</v>
      </c>
      <c r="L3">
        <v>8.5184506858827294E-2</v>
      </c>
    </row>
    <row r="4" spans="1:12" x14ac:dyDescent="0.3">
      <c r="A4" t="s">
        <v>17</v>
      </c>
      <c r="B4" t="s">
        <v>11</v>
      </c>
      <c r="C4">
        <v>1910.1141705130001</v>
      </c>
      <c r="D4">
        <v>8.3726449108482998E-3</v>
      </c>
      <c r="E4">
        <v>4.383321709298524E-6</v>
      </c>
      <c r="F4">
        <v>25.26668224733649</v>
      </c>
      <c r="G4">
        <v>105.0948918014394</v>
      </c>
      <c r="H4">
        <v>5.7402791976928711</v>
      </c>
      <c r="I4">
        <v>1.3305218231110499E-2</v>
      </c>
      <c r="J4">
        <v>6.8782790026187896E-2</v>
      </c>
      <c r="K4">
        <v>3.0448354288809001E-3</v>
      </c>
      <c r="L4">
        <v>8.5132843686179405E-2</v>
      </c>
    </row>
    <row r="5" spans="1:12" x14ac:dyDescent="0.3">
      <c r="A5" t="s">
        <v>17</v>
      </c>
      <c r="B5" t="s">
        <v>11</v>
      </c>
      <c r="C5">
        <v>1909.5186976320001</v>
      </c>
      <c r="D5">
        <v>8.3779838072708997E-3</v>
      </c>
      <c r="E5">
        <v>4.3874845622933881E-6</v>
      </c>
      <c r="F5">
        <v>25.441152099614001</v>
      </c>
      <c r="G5">
        <v>147.8688871528899</v>
      </c>
      <c r="H5">
        <v>5.7402791976928711</v>
      </c>
      <c r="I5">
        <v>1.32967231187588E-2</v>
      </c>
      <c r="J5">
        <v>6.8846552577197906E-2</v>
      </c>
      <c r="K5">
        <v>3.0438537552873999E-3</v>
      </c>
      <c r="L5">
        <v>8.5187129451244306E-2</v>
      </c>
    </row>
    <row r="6" spans="1:12" x14ac:dyDescent="0.3">
      <c r="A6" t="s">
        <v>17</v>
      </c>
      <c r="B6" t="s">
        <v>11</v>
      </c>
      <c r="C6">
        <v>1913.3080278780001</v>
      </c>
      <c r="D6">
        <v>8.3641351678052003E-3</v>
      </c>
      <c r="E6">
        <v>4.3715570341706462E-6</v>
      </c>
      <c r="F6">
        <v>25.216872356824531</v>
      </c>
      <c r="G6">
        <v>111.1663896917204</v>
      </c>
      <c r="H6">
        <v>5.7402791976928711</v>
      </c>
      <c r="I6">
        <v>1.33124558349561E-2</v>
      </c>
      <c r="J6">
        <v>6.8683936891550001E-2</v>
      </c>
      <c r="K6">
        <v>3.0499241056128001E-3</v>
      </c>
      <c r="L6">
        <v>8.5046316832118898E-2</v>
      </c>
    </row>
    <row r="7" spans="1:12" x14ac:dyDescent="0.3">
      <c r="A7" t="s">
        <v>17</v>
      </c>
      <c r="B7" t="s">
        <v>11</v>
      </c>
      <c r="C7">
        <v>1912.033563509</v>
      </c>
      <c r="D7">
        <v>8.3979155759562E-3</v>
      </c>
      <c r="E7">
        <v>4.3921381591985334E-6</v>
      </c>
      <c r="F7">
        <v>25.277022544447529</v>
      </c>
      <c r="G7">
        <v>104.3856804077865</v>
      </c>
      <c r="H7">
        <v>5.7402791976928711</v>
      </c>
      <c r="I7">
        <v>1.32805923522431E-2</v>
      </c>
      <c r="J7">
        <v>6.9061341360139902E-2</v>
      </c>
      <c r="K7">
        <v>3.0478614634845001E-3</v>
      </c>
      <c r="L7">
        <v>8.5389795175867603E-2</v>
      </c>
    </row>
    <row r="8" spans="1:12" x14ac:dyDescent="0.3">
      <c r="A8" t="s">
        <v>17</v>
      </c>
      <c r="B8" t="s">
        <v>11</v>
      </c>
      <c r="C8">
        <v>1911.087550292001</v>
      </c>
      <c r="D8">
        <v>8.3875250265145005E-3</v>
      </c>
      <c r="E8">
        <v>4.3888753423321853E-6</v>
      </c>
      <c r="F8">
        <v>25.326785053096611</v>
      </c>
      <c r="G8">
        <v>161.63405507752461</v>
      </c>
      <c r="H8">
        <v>5.7402791976928711</v>
      </c>
      <c r="I8">
        <v>1.3309328771898899E-2</v>
      </c>
      <c r="J8">
        <v>6.8928432087145899E-2</v>
      </c>
      <c r="K8">
        <v>3.0463834704237002E-3</v>
      </c>
      <c r="L8">
        <v>8.5284144329468597E-2</v>
      </c>
    </row>
    <row r="9" spans="1:12" x14ac:dyDescent="0.3">
      <c r="A9" t="s">
        <v>17</v>
      </c>
      <c r="B9" t="s">
        <v>11</v>
      </c>
      <c r="C9">
        <v>1910.6849004979999</v>
      </c>
      <c r="D9">
        <v>8.3715082372472008E-3</v>
      </c>
      <c r="E9">
        <v>4.3814174880773333E-6</v>
      </c>
      <c r="F9">
        <v>25.28804792664722</v>
      </c>
      <c r="G9">
        <v>110.789353125722</v>
      </c>
      <c r="H9">
        <v>5.7402791976928711</v>
      </c>
      <c r="I9">
        <v>1.33295442075157E-2</v>
      </c>
      <c r="J9">
        <v>6.8745985830077905E-2</v>
      </c>
      <c r="K9">
        <v>3.0457559798874002E-3</v>
      </c>
      <c r="L9">
        <v>8.5121286017481104E-2</v>
      </c>
    </row>
    <row r="10" spans="1:12" x14ac:dyDescent="0.3">
      <c r="A10" t="s">
        <v>17</v>
      </c>
      <c r="B10" t="s">
        <v>11</v>
      </c>
      <c r="C10">
        <v>1911.9739647040001</v>
      </c>
      <c r="D10">
        <v>8.4134029241761006E-3</v>
      </c>
      <c r="E10">
        <v>4.4003752558831013E-6</v>
      </c>
      <c r="F10">
        <v>25.1309927811336</v>
      </c>
      <c r="G10">
        <v>88.655888437841952</v>
      </c>
      <c r="H10">
        <v>5.7402791976928711</v>
      </c>
      <c r="I10">
        <v>1.3301968809899801E-2</v>
      </c>
      <c r="J10">
        <v>6.9197486746833903E-2</v>
      </c>
      <c r="K10">
        <v>3.0478145878160999E-3</v>
      </c>
      <c r="L10">
        <v>8.5547270144549895E-2</v>
      </c>
    </row>
    <row r="11" spans="1:12" x14ac:dyDescent="0.3">
      <c r="A11" t="s">
        <v>17</v>
      </c>
      <c r="B11" t="s">
        <v>11</v>
      </c>
      <c r="C11">
        <v>1911.131295996001</v>
      </c>
      <c r="D11">
        <v>8.3799551551585003E-3</v>
      </c>
      <c r="E11">
        <v>4.3848139438223506E-6</v>
      </c>
      <c r="F11">
        <v>25.161061604310412</v>
      </c>
      <c r="G11">
        <v>149.27658755680491</v>
      </c>
      <c r="H11">
        <v>5.7402791976928711</v>
      </c>
      <c r="I11">
        <v>1.32911754057095E-2</v>
      </c>
      <c r="J11">
        <v>6.8869577040061997E-2</v>
      </c>
      <c r="K11">
        <v>3.0464216214034999E-3</v>
      </c>
      <c r="L11">
        <v>8.5207174067175206E-2</v>
      </c>
    </row>
    <row r="12" spans="1:12" x14ac:dyDescent="0.3">
      <c r="A12" s="6" t="s">
        <v>19</v>
      </c>
      <c r="B12" s="6"/>
      <c r="C12" s="4">
        <f>AVERAGE(C2:C11)</f>
        <v>1911.0546337963999</v>
      </c>
      <c r="D12" s="4">
        <f t="shared" ref="D12:L12" si="0">AVERAGE(D2:D11)</f>
        <v>8.3992496759495803E-3</v>
      </c>
      <c r="E12" s="4">
        <f t="shared" si="0"/>
        <v>4.3950947816090371E-6</v>
      </c>
      <c r="F12" s="4">
        <f t="shared" si="0"/>
        <v>25.287006180072535</v>
      </c>
      <c r="G12" s="4">
        <f t="shared" si="0"/>
        <v>117.83580265643442</v>
      </c>
      <c r="H12" s="4">
        <f t="shared" si="0"/>
        <v>5.7402791976928711</v>
      </c>
      <c r="I12" s="4">
        <f t="shared" si="0"/>
        <v>1.34900335542126E-2</v>
      </c>
      <c r="J12" s="4">
        <f t="shared" si="0"/>
        <v>6.8867007454672946E-2</v>
      </c>
      <c r="K12" s="4">
        <f t="shared" si="0"/>
        <v>3.0463192622905799E-3</v>
      </c>
      <c r="L12" s="4">
        <f t="shared" si="0"/>
        <v>8.5403360271176232E-2</v>
      </c>
    </row>
    <row r="13" spans="1:12" x14ac:dyDescent="0.3">
      <c r="A13" s="6" t="s">
        <v>20</v>
      </c>
      <c r="B13" s="6"/>
      <c r="C13" s="4">
        <f>_xlfn.STDEV.S(C2:C11)</f>
        <v>1.2083079810935906</v>
      </c>
      <c r="D13" s="4">
        <f t="shared" ref="D13:L13" si="1">_xlfn.STDEV.S(D2:D11)</f>
        <v>5.4744967325530559E-5</v>
      </c>
      <c r="E13" s="4">
        <f t="shared" si="1"/>
        <v>2.9979680297282788E-8</v>
      </c>
      <c r="F13" s="4">
        <f t="shared" si="1"/>
        <v>0.10647885221755754</v>
      </c>
      <c r="G13" s="4">
        <f t="shared" si="1"/>
        <v>26.755209750727388</v>
      </c>
      <c r="H13" s="4">
        <f t="shared" si="1"/>
        <v>0</v>
      </c>
      <c r="I13" s="4">
        <f t="shared" si="1"/>
        <v>5.8325237993682379E-4</v>
      </c>
      <c r="J13" s="4">
        <f t="shared" si="1"/>
        <v>1.5824582357059529E-4</v>
      </c>
      <c r="K13" s="4">
        <f t="shared" si="1"/>
        <v>1.9310269933738174E-6</v>
      </c>
      <c r="L13" s="4">
        <f t="shared" si="1"/>
        <v>5.5664545619172744E-4</v>
      </c>
    </row>
  </sheetData>
  <mergeCells count="2">
    <mergeCell ref="A12:B12"/>
    <mergeCell ref="A13:B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Síntese</vt:lpstr>
      <vt:lpstr>LeNetFP32</vt:lpstr>
      <vt:lpstr>LeNetFP16</vt:lpstr>
      <vt:lpstr>AlexNetFP32</vt:lpstr>
      <vt:lpstr>AlexNetFP16</vt:lpstr>
      <vt:lpstr>GoogLeNetFP32</vt:lpstr>
      <vt:lpstr>GoogLeNetFP16</vt:lpstr>
      <vt:lpstr>VGGFP32</vt:lpstr>
      <vt:lpstr>VGGFP16</vt:lpstr>
      <vt:lpstr>ResNetFP32</vt:lpstr>
      <vt:lpstr>ResNetFP16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Ferreira Gonçalves</dc:creator>
  <cp:lastModifiedBy>Eduardo Ferreira Gonçalves</cp:lastModifiedBy>
  <dcterms:created xsi:type="dcterms:W3CDTF">2025-03-28T00:56:09Z</dcterms:created>
  <dcterms:modified xsi:type="dcterms:W3CDTF">2025-03-31T02:00:29Z</dcterms:modified>
</cp:coreProperties>
</file>