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"/>
    </mc:Choice>
  </mc:AlternateContent>
  <xr:revisionPtr revIDLastSave="583" documentId="8_{9B7D90AD-672A-471C-88DC-1B6848746FF0}" xr6:coauthVersionLast="47" xr6:coauthVersionMax="47" xr10:uidLastSave="{844F06B7-49B4-4075-9228-2960FC781E4F}"/>
  <bookViews>
    <workbookView xWindow="-108" yWindow="-108" windowWidth="23256" windowHeight="12576" tabRatio="911" xr2:uid="{3EB38E67-BBE6-4763-806F-55753E0AF5E7}"/>
  </bookViews>
  <sheets>
    <sheet name="Síntese" sheetId="21" r:id="rId1"/>
    <sheet name="LeNetfp32" sheetId="1" r:id="rId2"/>
    <sheet name="LeNetfp16" sheetId="6" r:id="rId3"/>
    <sheet name="AlexNetfp32" sheetId="3" r:id="rId4"/>
    <sheet name="AlexNetfp16" sheetId="13" r:id="rId5"/>
    <sheet name="GoogleNetfp32" sheetId="2" r:id="rId6"/>
    <sheet name="GoogleNetfp16" sheetId="9" r:id="rId7"/>
    <sheet name="VGGfp32" sheetId="4" r:id="rId8"/>
    <sheet name="VGGfp16" sheetId="15" r:id="rId9"/>
    <sheet name="ResNetfp32" sheetId="5" r:id="rId10"/>
    <sheet name="ResNetfp16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1" l="1"/>
  <c r="M11" i="21"/>
  <c r="L11" i="21"/>
  <c r="K11" i="21"/>
  <c r="J11" i="21"/>
  <c r="I11" i="21"/>
  <c r="H11" i="21"/>
  <c r="G11" i="21"/>
  <c r="F11" i="21"/>
  <c r="E11" i="21"/>
  <c r="D11" i="21"/>
  <c r="C11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G9" i="21"/>
  <c r="L8" i="21"/>
  <c r="K8" i="21"/>
  <c r="C8" i="21"/>
  <c r="N7" i="21"/>
  <c r="M7" i="21"/>
  <c r="L7" i="21"/>
  <c r="K7" i="21"/>
  <c r="J7" i="21"/>
  <c r="I7" i="21"/>
  <c r="H7" i="21"/>
  <c r="G7" i="21"/>
  <c r="F7" i="21"/>
  <c r="E7" i="21"/>
  <c r="D7" i="21"/>
  <c r="C7" i="21"/>
  <c r="N6" i="21"/>
  <c r="M6" i="21"/>
  <c r="L6" i="21"/>
  <c r="K6" i="21"/>
  <c r="J6" i="21"/>
  <c r="I6" i="21"/>
  <c r="H6" i="21"/>
  <c r="G6" i="21"/>
  <c r="F6" i="21"/>
  <c r="E6" i="21"/>
  <c r="D6" i="21"/>
  <c r="C6" i="21"/>
  <c r="N5" i="21"/>
  <c r="M5" i="21"/>
  <c r="L5" i="21"/>
  <c r="K5" i="21"/>
  <c r="J5" i="21"/>
  <c r="I5" i="21"/>
  <c r="H5" i="21"/>
  <c r="G5" i="21"/>
  <c r="F5" i="21"/>
  <c r="E5" i="21"/>
  <c r="D5" i="21"/>
  <c r="C5" i="21"/>
  <c r="N4" i="21"/>
  <c r="M4" i="21"/>
  <c r="L4" i="21"/>
  <c r="K4" i="21"/>
  <c r="J4" i="21"/>
  <c r="I4" i="21"/>
  <c r="H4" i="21"/>
  <c r="G4" i="21"/>
  <c r="F4" i="21"/>
  <c r="E4" i="21"/>
  <c r="D4" i="21"/>
  <c r="C4" i="21"/>
  <c r="N3" i="21"/>
  <c r="M3" i="21"/>
  <c r="L3" i="21"/>
  <c r="K3" i="21"/>
  <c r="J3" i="21"/>
  <c r="I3" i="21"/>
  <c r="H3" i="21"/>
  <c r="G3" i="21"/>
  <c r="F3" i="21"/>
  <c r="E3" i="21"/>
  <c r="D3" i="21"/>
  <c r="C3" i="21"/>
  <c r="N2" i="21"/>
  <c r="M2" i="21"/>
  <c r="L2" i="21"/>
  <c r="K2" i="21"/>
  <c r="J2" i="21"/>
  <c r="I2" i="21"/>
  <c r="H2" i="21"/>
  <c r="G2" i="21"/>
  <c r="F2" i="21"/>
  <c r="E2" i="21"/>
  <c r="D2" i="21"/>
  <c r="C2" i="21"/>
  <c r="C12" i="2"/>
  <c r="D12" i="2"/>
  <c r="E12" i="2"/>
  <c r="F12" i="2"/>
  <c r="G12" i="2"/>
  <c r="H12" i="2"/>
  <c r="I12" i="2"/>
  <c r="I13" i="18"/>
  <c r="H13" i="18"/>
  <c r="G13" i="18"/>
  <c r="F13" i="18"/>
  <c r="E13" i="18"/>
  <c r="D13" i="18"/>
  <c r="C13" i="18"/>
  <c r="I12" i="18"/>
  <c r="H12" i="18"/>
  <c r="G12" i="18"/>
  <c r="F12" i="18"/>
  <c r="E12" i="18"/>
  <c r="D12" i="18"/>
  <c r="C12" i="18"/>
  <c r="I13" i="5"/>
  <c r="H13" i="5"/>
  <c r="G13" i="5"/>
  <c r="F13" i="5"/>
  <c r="E13" i="5"/>
  <c r="D13" i="5"/>
  <c r="C13" i="5"/>
  <c r="I12" i="5"/>
  <c r="H12" i="5"/>
  <c r="G12" i="5"/>
  <c r="F12" i="5"/>
  <c r="E12" i="5"/>
  <c r="D12" i="5"/>
  <c r="C12" i="5"/>
  <c r="I13" i="15"/>
  <c r="N9" i="21" s="1"/>
  <c r="H13" i="15"/>
  <c r="G13" i="15"/>
  <c r="L9" i="21" s="1"/>
  <c r="F13" i="15"/>
  <c r="J9" i="21" s="1"/>
  <c r="E13" i="15"/>
  <c r="H9" i="21" s="1"/>
  <c r="D13" i="15"/>
  <c r="F9" i="21" s="1"/>
  <c r="C13" i="15"/>
  <c r="D9" i="21" s="1"/>
  <c r="I12" i="15"/>
  <c r="M9" i="21" s="1"/>
  <c r="H12" i="15"/>
  <c r="G12" i="15"/>
  <c r="K9" i="21" s="1"/>
  <c r="F12" i="15"/>
  <c r="I9" i="21" s="1"/>
  <c r="E12" i="15"/>
  <c r="D12" i="15"/>
  <c r="E9" i="21" s="1"/>
  <c r="C12" i="15"/>
  <c r="C9" i="21" s="1"/>
  <c r="I13" i="4"/>
  <c r="N8" i="21" s="1"/>
  <c r="H13" i="4"/>
  <c r="G13" i="4"/>
  <c r="F13" i="4"/>
  <c r="J8" i="21" s="1"/>
  <c r="E13" i="4"/>
  <c r="H8" i="21" s="1"/>
  <c r="D13" i="4"/>
  <c r="F8" i="21" s="1"/>
  <c r="C13" i="4"/>
  <c r="D8" i="21" s="1"/>
  <c r="I12" i="4"/>
  <c r="M8" i="21" s="1"/>
  <c r="H12" i="4"/>
  <c r="G12" i="4"/>
  <c r="F12" i="4"/>
  <c r="I8" i="21" s="1"/>
  <c r="E12" i="4"/>
  <c r="G8" i="21" s="1"/>
  <c r="D12" i="4"/>
  <c r="E8" i="21" s="1"/>
  <c r="C12" i="4"/>
  <c r="I13" i="9"/>
  <c r="H13" i="9"/>
  <c r="G13" i="9"/>
  <c r="F13" i="9"/>
  <c r="E13" i="9"/>
  <c r="D13" i="9"/>
  <c r="C13" i="9"/>
  <c r="I12" i="9"/>
  <c r="H12" i="9"/>
  <c r="G12" i="9"/>
  <c r="F12" i="9"/>
  <c r="E12" i="9"/>
  <c r="D12" i="9"/>
  <c r="C12" i="9"/>
  <c r="I13" i="2"/>
  <c r="H13" i="2"/>
  <c r="G13" i="2"/>
  <c r="F13" i="2"/>
  <c r="E13" i="2"/>
  <c r="D13" i="2"/>
  <c r="C13" i="2"/>
  <c r="I13" i="13"/>
  <c r="H13" i="13"/>
  <c r="G13" i="13"/>
  <c r="F13" i="13"/>
  <c r="E13" i="13"/>
  <c r="D13" i="13"/>
  <c r="C13" i="13"/>
  <c r="I12" i="13"/>
  <c r="H12" i="13"/>
  <c r="G12" i="13"/>
  <c r="F12" i="13"/>
  <c r="E12" i="13"/>
  <c r="D12" i="13"/>
  <c r="C12" i="13"/>
  <c r="I13" i="3"/>
  <c r="H13" i="3"/>
  <c r="G13" i="3"/>
  <c r="F13" i="3"/>
  <c r="E13" i="3"/>
  <c r="D13" i="3"/>
  <c r="C13" i="3"/>
  <c r="I12" i="3"/>
  <c r="H12" i="3"/>
  <c r="G12" i="3"/>
  <c r="F12" i="3"/>
  <c r="E12" i="3"/>
  <c r="D12" i="3"/>
  <c r="C12" i="3"/>
  <c r="I13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I13" i="1"/>
  <c r="I12" i="1"/>
  <c r="C12" i="1"/>
  <c r="D12" i="1"/>
  <c r="E12" i="1"/>
  <c r="F12" i="1"/>
  <c r="G12" i="1"/>
  <c r="H12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<sst xmlns="http://schemas.openxmlformats.org/spreadsheetml/2006/main" count="344" uniqueCount="25">
  <si>
    <t>Arquitetura</t>
  </si>
  <si>
    <t>Precisão</t>
  </si>
  <si>
    <t>LeNet</t>
  </si>
  <si>
    <t>FP32</t>
  </si>
  <si>
    <t>FP16</t>
  </si>
  <si>
    <t>GoogleNet</t>
  </si>
  <si>
    <t>AlexNet</t>
  </si>
  <si>
    <t>VGG</t>
  </si>
  <si>
    <t>ResNet</t>
  </si>
  <si>
    <t>Média</t>
  </si>
  <si>
    <t>Desvio padrão</t>
  </si>
  <si>
    <t>Acurácia Teste</t>
  </si>
  <si>
    <t>Precisão Teste</t>
  </si>
  <si>
    <t>Recall Teste</t>
  </si>
  <si>
    <t>F1 Score Teste</t>
  </si>
  <si>
    <t>Tempo Teste</t>
  </si>
  <si>
    <t>Consumo Energia Teste</t>
  </si>
  <si>
    <t>Precisão numérica</t>
  </si>
  <si>
    <t>DP</t>
  </si>
  <si>
    <t>GoogLeNet</t>
  </si>
  <si>
    <t>Emissões Teste</t>
  </si>
  <si>
    <t xml:space="preserve">Acurácia </t>
  </si>
  <si>
    <t xml:space="preserve">Precisão </t>
  </si>
  <si>
    <t xml:space="preserve">Recall </t>
  </si>
  <si>
    <t xml:space="preserve">F1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</si>
</sst>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0000"/>
    <numFmt numFmtId="165" formatCode="0.00000000000000"/>
    <numFmt numFmtId="166" formatCode="0.0000"/>
    <numFmt numFmtId="167" formatCode="0.000000000"/>
    <numFmt numFmtId="168" formatCode="#,##0.000000000"/>
    <numFmt numFmtId="169" formatCode="#,##0.0000"/>
    <numFmt numFmtId="171" formatCode="#,##0.000000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166" fontId="7" fillId="0" borderId="0" xfId="0" applyNumberFormat="1" applyFont="1"/>
    <xf numFmtId="167" fontId="0" fillId="0" borderId="0" xfId="0" applyNumberFormat="1"/>
    <xf numFmtId="167" fontId="7" fillId="0" borderId="0" xfId="0" applyNumberFormat="1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68" fontId="6" fillId="0" borderId="1" xfId="0" applyNumberFormat="1" applyFont="1" applyBorder="1"/>
    <xf numFmtId="169" fontId="6" fillId="0" borderId="1" xfId="0" applyNumberFormat="1" applyFont="1" applyBorder="1"/>
    <xf numFmtId="0" fontId="0" fillId="0" borderId="0" xfId="0" applyAlignment="1">
      <alignment horizontal="center"/>
    </xf>
    <xf numFmtId="171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ED97-C0D6-437C-BB39-97EBFC318723}">
  <dimension ref="A1:N11"/>
  <sheetViews>
    <sheetView tabSelected="1" workbookViewId="0">
      <selection activeCell="J16" sqref="J16"/>
    </sheetView>
  </sheetViews>
  <sheetFormatPr defaultColWidth="12.109375" defaultRowHeight="15.6" x14ac:dyDescent="0.3"/>
  <cols>
    <col min="1" max="1" width="12" style="5" bestFit="1" customWidth="1"/>
    <col min="2" max="2" width="18.21875" style="5" bestFit="1" customWidth="1"/>
    <col min="3" max="3" width="15.88671875" style="5" bestFit="1" customWidth="1"/>
    <col min="4" max="4" width="13.88671875" style="5" bestFit="1" customWidth="1"/>
    <col min="5" max="5" width="15.5546875" style="5" bestFit="1" customWidth="1"/>
    <col min="6" max="8" width="13.88671875" style="5" bestFit="1" customWidth="1"/>
    <col min="9" max="9" width="15.77734375" style="5" bestFit="1" customWidth="1"/>
    <col min="10" max="11" width="13.88671875" style="5" bestFit="1" customWidth="1"/>
    <col min="12" max="12" width="12.6640625" style="5" bestFit="1" customWidth="1"/>
    <col min="13" max="13" width="16" style="5" bestFit="1" customWidth="1"/>
    <col min="14" max="14" width="12.6640625" style="5" bestFit="1" customWidth="1"/>
    <col min="15" max="16384" width="12.109375" style="5"/>
  </cols>
  <sheetData>
    <row r="1" spans="1:14" x14ac:dyDescent="0.3">
      <c r="A1" s="3" t="s">
        <v>0</v>
      </c>
      <c r="B1" s="3" t="s">
        <v>17</v>
      </c>
      <c r="C1" s="4" t="s">
        <v>21</v>
      </c>
      <c r="D1" s="4" t="s">
        <v>18</v>
      </c>
      <c r="E1" s="4" t="s">
        <v>22</v>
      </c>
      <c r="F1" s="4" t="s">
        <v>18</v>
      </c>
      <c r="G1" s="4" t="s">
        <v>23</v>
      </c>
      <c r="H1" s="4" t="s">
        <v>18</v>
      </c>
      <c r="I1" s="4" t="s">
        <v>24</v>
      </c>
      <c r="J1" s="4" t="s">
        <v>18</v>
      </c>
      <c r="K1" s="4" t="s">
        <v>15</v>
      </c>
      <c r="L1" s="4" t="s">
        <v>18</v>
      </c>
      <c r="M1" s="4" t="s">
        <v>20</v>
      </c>
      <c r="N1" s="4" t="s">
        <v>18</v>
      </c>
    </row>
    <row r="2" spans="1:14" x14ac:dyDescent="0.3">
      <c r="A2" s="12" t="s">
        <v>2</v>
      </c>
      <c r="B2" s="6" t="s">
        <v>3</v>
      </c>
      <c r="C2" s="14">
        <f>LeNetfp32!C12</f>
        <v>0.73031000000000001</v>
      </c>
      <c r="D2" s="14">
        <f>LeNetfp32!C13</f>
        <v>1.8970444849232707E-3</v>
      </c>
      <c r="E2" s="14">
        <f>LeNetfp32!D12</f>
        <v>0.73051916704093434</v>
      </c>
      <c r="F2" s="14">
        <f>LeNetfp32!D13</f>
        <v>1.8187087665530205E-3</v>
      </c>
      <c r="G2" s="14">
        <f>LeNetfp32!E12</f>
        <v>0.73031000000000001</v>
      </c>
      <c r="H2" s="14">
        <f>LeNetfp32!E13</f>
        <v>1.8970444849232702E-3</v>
      </c>
      <c r="I2" s="14">
        <f>LeNetfp32!F12</f>
        <v>0.73014044129132549</v>
      </c>
      <c r="J2" s="14">
        <f>LeNetfp32!F13</f>
        <v>1.8461408372158242E-3</v>
      </c>
      <c r="K2" s="14">
        <f>LeNetfp32!G12</f>
        <v>0.84119860000000002</v>
      </c>
      <c r="L2" s="13">
        <f>LeNetfp32!G13</f>
        <v>9.239453232981084E-3</v>
      </c>
      <c r="M2" s="16">
        <f>LeNetfp32!I12</f>
        <v>3.305663973006E-6</v>
      </c>
      <c r="N2" s="13">
        <f>LeNetfp32!I13</f>
        <v>1.0641551753079327E-6</v>
      </c>
    </row>
    <row r="3" spans="1:14" x14ac:dyDescent="0.3">
      <c r="A3" s="12" t="s">
        <v>2</v>
      </c>
      <c r="B3" s="6" t="s">
        <v>4</v>
      </c>
      <c r="C3" s="14">
        <f>LeNetfp16!C12</f>
        <v>0.73721000000000014</v>
      </c>
      <c r="D3" s="14">
        <f>LeNetfp16!C13</f>
        <v>1.6966961359588695E-3</v>
      </c>
      <c r="E3" s="14">
        <f>LeNetfp16!D12</f>
        <v>0.73737153994847227</v>
      </c>
      <c r="F3" s="14">
        <f>LeNetfp16!D13</f>
        <v>1.6798726613971248E-3</v>
      </c>
      <c r="G3" s="14">
        <f>LeNetfp16!E12</f>
        <v>0.73721000000000003</v>
      </c>
      <c r="H3" s="14">
        <f>LeNetfp16!E13</f>
        <v>1.6966961359588793E-3</v>
      </c>
      <c r="I3" s="14">
        <f>LeNetfp16!F12</f>
        <v>0.73708789989923695</v>
      </c>
      <c r="J3" s="14">
        <f>LeNetfp16!F13</f>
        <v>1.6808542318242398E-3</v>
      </c>
      <c r="K3" s="14">
        <f>LeNetfp16!G12</f>
        <v>0.84569620000000012</v>
      </c>
      <c r="L3" s="13">
        <f>LeNetfp16!G13</f>
        <v>5.9735750657932147E-3</v>
      </c>
      <c r="M3" s="16">
        <f>LeNetfp16!I12</f>
        <v>3.1020507522371743E-6</v>
      </c>
      <c r="N3" s="13">
        <f>LeNetfp16!I13</f>
        <v>5.7762391249341809E-7</v>
      </c>
    </row>
    <row r="4" spans="1:14" x14ac:dyDescent="0.3">
      <c r="A4" s="11" t="s">
        <v>6</v>
      </c>
      <c r="B4" s="6" t="s">
        <v>3</v>
      </c>
      <c r="C4" s="14">
        <f>AlexNetfp32!C12</f>
        <v>0.82856000000000007</v>
      </c>
      <c r="D4" s="14">
        <f>AlexNetfp32!C13</f>
        <v>1.644654641220752E-3</v>
      </c>
      <c r="E4" s="14">
        <f>AlexNetfp32!D12</f>
        <v>0.82936194844245303</v>
      </c>
      <c r="F4" s="14">
        <f>AlexNetfp32!D13</f>
        <v>1.6573317793108636E-3</v>
      </c>
      <c r="G4" s="14">
        <f>AlexNetfp32!E12</f>
        <v>0.82856000000000007</v>
      </c>
      <c r="H4" s="14">
        <f>AlexNetfp32!E13</f>
        <v>1.6446546412207386E-3</v>
      </c>
      <c r="I4" s="14">
        <f>AlexNetfp32!F12</f>
        <v>0.82884090007833711</v>
      </c>
      <c r="J4" s="14">
        <f>AlexNetfp32!F13</f>
        <v>1.6332178465804249E-3</v>
      </c>
      <c r="K4" s="14">
        <f>AlexNetfp32!G12</f>
        <v>1.4255344999999999</v>
      </c>
      <c r="L4" s="13">
        <f>AlexNetfp32!G13</f>
        <v>1.1848689878350785E-2</v>
      </c>
      <c r="M4" s="16">
        <f>AlexNetfp32!I12</f>
        <v>7.2468173692804065E-6</v>
      </c>
      <c r="N4" s="13">
        <f>AlexNetfp32!I13</f>
        <v>7.1460060307028708E-7</v>
      </c>
    </row>
    <row r="5" spans="1:14" x14ac:dyDescent="0.3">
      <c r="A5" s="11" t="s">
        <v>6</v>
      </c>
      <c r="B5" s="6" t="s">
        <v>4</v>
      </c>
      <c r="C5" s="14">
        <f>AlexNetfp16!C12</f>
        <v>0.83033999999999997</v>
      </c>
      <c r="D5" s="14">
        <f>AlexNetfp16!C13</f>
        <v>2.0473288830951488E-3</v>
      </c>
      <c r="E5" s="14">
        <f>AlexNetfp16!D12</f>
        <v>0.83053259737967267</v>
      </c>
      <c r="F5" s="14">
        <f>AlexNetfp16!D13</f>
        <v>2.0336243362318058E-3</v>
      </c>
      <c r="G5" s="14">
        <f>AlexNetfp16!E12</f>
        <v>0.83033999999999997</v>
      </c>
      <c r="H5" s="14">
        <f>AlexNetfp16!E13</f>
        <v>2.0473288830951675E-3</v>
      </c>
      <c r="I5" s="14">
        <f>AlexNetfp16!F12</f>
        <v>0.83035360873958974</v>
      </c>
      <c r="J5" s="14">
        <f>AlexNetfp16!F13</f>
        <v>2.0420641317971666E-3</v>
      </c>
      <c r="K5" s="14">
        <f>AlexNetfp16!G12</f>
        <v>1.3498018000000001</v>
      </c>
      <c r="L5" s="13">
        <f>AlexNetfp16!G13</f>
        <v>9.4360691415676223E-3</v>
      </c>
      <c r="M5" s="16">
        <f>AlexNetfp16!I12</f>
        <v>6.6481826901823669E-6</v>
      </c>
      <c r="N5" s="13">
        <f>AlexNetfp16!I13</f>
        <v>8.2816239642103745E-7</v>
      </c>
    </row>
    <row r="6" spans="1:14" x14ac:dyDescent="0.3">
      <c r="A6" s="11" t="s">
        <v>19</v>
      </c>
      <c r="B6" s="6" t="s">
        <v>3</v>
      </c>
      <c r="C6" s="14">
        <f>GoogleNetfp32!C12</f>
        <v>0.84234999999999993</v>
      </c>
      <c r="D6" s="14">
        <f>GoogleNetfp32!C13</f>
        <v>1.8488735309191253E-3</v>
      </c>
      <c r="E6" s="14">
        <f>GoogleNetfp32!D12</f>
        <v>0.84205822225434146</v>
      </c>
      <c r="F6" s="14">
        <f>GoogleNetfp32!D13</f>
        <v>1.8584502680573972E-3</v>
      </c>
      <c r="G6" s="14">
        <f>GoogleNetfp32!E12</f>
        <v>0.84234999999999993</v>
      </c>
      <c r="H6" s="14">
        <f>GoogleNetfp32!E13</f>
        <v>1.848873530919129E-3</v>
      </c>
      <c r="I6" s="14">
        <f>GoogleNetfp32!F12</f>
        <v>0.84212062673128008</v>
      </c>
      <c r="J6" s="14">
        <f>GoogleNetfp32!F13</f>
        <v>1.8499732209455672E-3</v>
      </c>
      <c r="K6" s="14">
        <f>GoogleNetfp32!G12</f>
        <v>1.6332095000000002</v>
      </c>
      <c r="L6" s="13">
        <f>GoogleNetfp32!G13</f>
        <v>1.0999188972626816E-2</v>
      </c>
      <c r="M6" s="16">
        <f>GoogleNetfp32!I12</f>
        <v>8.6076419643518784E-6</v>
      </c>
      <c r="N6" s="13">
        <f>GoogleNetfp32!I13</f>
        <v>8.0789475543007469E-7</v>
      </c>
    </row>
    <row r="7" spans="1:14" x14ac:dyDescent="0.3">
      <c r="A7" s="11" t="s">
        <v>19</v>
      </c>
      <c r="B7" s="6" t="s">
        <v>4</v>
      </c>
      <c r="C7" s="14">
        <f>GoogleNetfp16!C12</f>
        <v>0.84267000000000003</v>
      </c>
      <c r="D7" s="14">
        <f>GoogleNetfp16!C13</f>
        <v>1.3342080464122264E-3</v>
      </c>
      <c r="E7" s="14">
        <f>GoogleNetfp16!D12</f>
        <v>0.84244294186936908</v>
      </c>
      <c r="F7" s="14">
        <f>GoogleNetfp16!D13</f>
        <v>1.341161883027558E-3</v>
      </c>
      <c r="G7" s="14">
        <f>GoogleNetfp16!E12</f>
        <v>0.84267000000000003</v>
      </c>
      <c r="H7" s="14">
        <f>GoogleNetfp16!E13</f>
        <v>1.334208046412257E-3</v>
      </c>
      <c r="I7" s="14">
        <f>GoogleNetfp16!F12</f>
        <v>0.84246883151706076</v>
      </c>
      <c r="J7" s="14">
        <f>GoogleNetfp16!F13</f>
        <v>1.3358115734008315E-3</v>
      </c>
      <c r="K7" s="14">
        <f>GoogleNetfp16!G12</f>
        <v>1.0820558999999998</v>
      </c>
      <c r="L7" s="13">
        <f>GoogleNetfp16!G13</f>
        <v>7.6694973824886102E-3</v>
      </c>
      <c r="M7" s="16">
        <f>GoogleNetfp16!I12</f>
        <v>6.7540208816588551E-6</v>
      </c>
      <c r="N7" s="13">
        <f>GoogleNetfp16!I13</f>
        <v>1.1688991333601748E-6</v>
      </c>
    </row>
    <row r="8" spans="1:14" x14ac:dyDescent="0.3">
      <c r="A8" s="11" t="s">
        <v>7</v>
      </c>
      <c r="B8" s="6" t="s">
        <v>3</v>
      </c>
      <c r="C8" s="14">
        <f>VGGfp32!C12</f>
        <v>0.86035000000000006</v>
      </c>
      <c r="D8" s="14">
        <f>VGGfp32!C13</f>
        <v>1.5049916943292491E-3</v>
      </c>
      <c r="E8" s="14">
        <f>VGGfp32!D12</f>
        <v>0.86070327669033264</v>
      </c>
      <c r="F8" s="14">
        <f>VGGfp32!D13</f>
        <v>1.5268112585127942E-3</v>
      </c>
      <c r="G8" s="14">
        <f>VGGfp32!E12</f>
        <v>0.86035000000000006</v>
      </c>
      <c r="H8" s="14">
        <f>VGGfp32!E13</f>
        <v>1.504991694329272E-3</v>
      </c>
      <c r="I8" s="14">
        <f>VGGfp32!F12</f>
        <v>0.86042901785858683</v>
      </c>
      <c r="J8" s="14">
        <f>VGGfp32!F13</f>
        <v>1.4933224844754227E-3</v>
      </c>
      <c r="K8" s="14">
        <f>VGGfp32!G12</f>
        <v>1.7601834000000001</v>
      </c>
      <c r="L8" s="13">
        <f>VGGfp32!G13</f>
        <v>7.2750221259686564E-3</v>
      </c>
      <c r="M8" s="16">
        <f>VGGfp32!I12</f>
        <v>9.1256815452087293E-6</v>
      </c>
      <c r="N8" s="13">
        <f>VGGfp32!I13</f>
        <v>1.4775596176687956E-6</v>
      </c>
    </row>
    <row r="9" spans="1:14" x14ac:dyDescent="0.3">
      <c r="A9" s="11" t="s">
        <v>7</v>
      </c>
      <c r="B9" s="6" t="s">
        <v>4</v>
      </c>
      <c r="C9" s="14">
        <f>VGGfp16!C12</f>
        <v>0.86166999999999994</v>
      </c>
      <c r="D9" s="14">
        <f>VGGfp16!C13</f>
        <v>1.4476417604734441E-3</v>
      </c>
      <c r="E9" s="14">
        <f>VGGfp16!D12</f>
        <v>0.8618635069418541</v>
      </c>
      <c r="F9" s="14">
        <f>VGGfp16!D13</f>
        <v>1.3906285687731263E-3</v>
      </c>
      <c r="G9" s="14">
        <f>VGGfp16!E12</f>
        <v>0.86166999999999994</v>
      </c>
      <c r="H9" s="14">
        <f>VGGfp16!E13</f>
        <v>1.4476417604734741E-3</v>
      </c>
      <c r="I9" s="14">
        <f>VGGfp16!F12</f>
        <v>0.86169743302342405</v>
      </c>
      <c r="J9" s="14">
        <f>VGGfp16!F13</f>
        <v>1.4218594579364485E-3</v>
      </c>
      <c r="K9" s="14">
        <f>VGGfp16!G12</f>
        <v>1.5135776000000001</v>
      </c>
      <c r="L9" s="13">
        <f>VGGfp16!G13</f>
        <v>6.6782595071203975E-3</v>
      </c>
      <c r="M9" s="16">
        <f>VGGfp16!I12</f>
        <v>7.9069760955354807E-6</v>
      </c>
      <c r="N9" s="13">
        <f>VGGfp16!I13</f>
        <v>1.4088945026785284E-6</v>
      </c>
    </row>
    <row r="10" spans="1:14" x14ac:dyDescent="0.3">
      <c r="A10" s="11" t="s">
        <v>8</v>
      </c>
      <c r="B10" s="6" t="s">
        <v>3</v>
      </c>
      <c r="C10" s="14">
        <f>ResNetfp32!C12</f>
        <v>0.87065000000000003</v>
      </c>
      <c r="D10" s="14">
        <f>ResNetfp32!C13</f>
        <v>1.3737620689996508E-3</v>
      </c>
      <c r="E10" s="14">
        <f>ResNetfp32!D12</f>
        <v>0.87044373271237363</v>
      </c>
      <c r="F10" s="14">
        <f>ResNetfp32!D13</f>
        <v>1.3544553724050452E-3</v>
      </c>
      <c r="G10" s="14">
        <f>ResNetfp32!E12</f>
        <v>0.87065000000000003</v>
      </c>
      <c r="H10" s="14">
        <f>ResNetfp32!E13</f>
        <v>1.3737620689996234E-3</v>
      </c>
      <c r="I10" s="14">
        <f>ResNetfp32!F12</f>
        <v>0.87043612391667202</v>
      </c>
      <c r="J10" s="14">
        <f>ResNetfp32!F13</f>
        <v>1.377750729963731E-3</v>
      </c>
      <c r="K10" s="14">
        <f>ResNetfp32!G12</f>
        <v>5.8419576000000006</v>
      </c>
      <c r="L10" s="13">
        <f>ResNetfp32!G13</f>
        <v>1.1019019952387405E-2</v>
      </c>
      <c r="M10" s="16">
        <f>ResNetfp32!I12</f>
        <v>2.9915652865464321E-5</v>
      </c>
      <c r="N10" s="13">
        <f>ResNetfp32!I13</f>
        <v>3.5901198273338637E-6</v>
      </c>
    </row>
    <row r="11" spans="1:14" x14ac:dyDescent="0.3">
      <c r="A11" s="11" t="s">
        <v>8</v>
      </c>
      <c r="B11" s="6" t="s">
        <v>4</v>
      </c>
      <c r="C11" s="14">
        <f>ResNetfp16!C12</f>
        <v>0.86341000000000001</v>
      </c>
      <c r="D11" s="14">
        <f>ResNetfp16!C13</f>
        <v>9.386160024205827E-4</v>
      </c>
      <c r="E11" s="14">
        <f>ResNetfp16!D12</f>
        <v>0.86388326900170964</v>
      </c>
      <c r="F11" s="14">
        <f>ResNetfp16!D13</f>
        <v>9.7012030449873513E-4</v>
      </c>
      <c r="G11" s="14">
        <f>ResNetfp16!E12</f>
        <v>0.86341000000000023</v>
      </c>
      <c r="H11" s="14">
        <f>ResNetfp16!E13</f>
        <v>9.3861600242057402E-4</v>
      </c>
      <c r="I11" s="14">
        <f>ResNetfp16!F12</f>
        <v>0.86354878056719908</v>
      </c>
      <c r="J11" s="14">
        <f>ResNetfp16!F13</f>
        <v>9.591798263491201E-4</v>
      </c>
      <c r="K11" s="14">
        <f>ResNetfp16!G12</f>
        <v>3.8144419999999997</v>
      </c>
      <c r="L11" s="13">
        <f>ResNetfp16!G13</f>
        <v>8.2935706825629282E-3</v>
      </c>
      <c r="M11" s="16">
        <f>ResNetfp16!I12</f>
        <v>2.0054963123088489E-5</v>
      </c>
      <c r="N11" s="13">
        <f>ResNetfp16!I13</f>
        <v>3.2107538422495354E-6</v>
      </c>
    </row>
  </sheetData>
  <conditionalFormatting sqref="C2:C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D346-9386-429A-9519-890034A18AB3}">
  <dimension ref="A1:I13"/>
  <sheetViews>
    <sheetView workbookViewId="0">
      <selection sqref="A1:I1"/>
    </sheetView>
  </sheetViews>
  <sheetFormatPr defaultRowHeight="14.4" x14ac:dyDescent="0.3"/>
  <cols>
    <col min="1" max="1" width="10" bestFit="1" customWidth="1"/>
    <col min="2" max="2" width="12.33203125" bestFit="1" customWidth="1"/>
    <col min="3" max="7" width="16.6640625" bestFit="1" customWidth="1"/>
    <col min="8" max="8" width="19.8867187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2</v>
      </c>
      <c r="B2" t="s">
        <v>3</v>
      </c>
      <c r="C2" s="9">
        <v>0.73040000000000005</v>
      </c>
      <c r="D2" s="9">
        <v>0.73058298700112378</v>
      </c>
      <c r="E2" s="9">
        <v>0.73040000000000005</v>
      </c>
      <c r="F2" s="9">
        <v>0.73013156144767377</v>
      </c>
      <c r="G2" s="9">
        <v>0.83891199999999999</v>
      </c>
      <c r="H2" s="9">
        <v>6087.7979999999998</v>
      </c>
      <c r="I2" s="9">
        <v>4.915303118475082E-6</v>
      </c>
    </row>
    <row r="3" spans="1:9" x14ac:dyDescent="0.3">
      <c r="A3" t="s">
        <v>2</v>
      </c>
      <c r="B3" t="s">
        <v>3</v>
      </c>
      <c r="C3" s="9">
        <v>0.72950000000000004</v>
      </c>
      <c r="D3" s="9">
        <v>0.72980489580922392</v>
      </c>
      <c r="E3" s="9">
        <v>0.72950000000000004</v>
      </c>
      <c r="F3" s="9">
        <v>0.7294416425369975</v>
      </c>
      <c r="G3" s="9">
        <v>0.85264300000000004</v>
      </c>
      <c r="H3" s="9">
        <v>5789.1970000000001</v>
      </c>
      <c r="I3" s="9">
        <v>4.025150403865969E-6</v>
      </c>
    </row>
    <row r="4" spans="1:9" x14ac:dyDescent="0.3">
      <c r="A4" t="s">
        <v>2</v>
      </c>
      <c r="B4" t="s">
        <v>3</v>
      </c>
      <c r="C4" s="9">
        <v>0.73380000000000001</v>
      </c>
      <c r="D4" s="9">
        <v>0.7338134604024511</v>
      </c>
      <c r="E4" s="9">
        <v>0.73380000000000001</v>
      </c>
      <c r="F4" s="9">
        <v>0.73351938815193274</v>
      </c>
      <c r="G4" s="9">
        <v>0.85551500000000003</v>
      </c>
      <c r="H4" s="9">
        <v>5827.3890000000001</v>
      </c>
      <c r="I4" s="9">
        <v>5.1312830169710561E-6</v>
      </c>
    </row>
    <row r="5" spans="1:9" x14ac:dyDescent="0.3">
      <c r="A5" t="s">
        <v>2</v>
      </c>
      <c r="B5" t="s">
        <v>3</v>
      </c>
      <c r="C5" s="9">
        <v>0.72919999999999996</v>
      </c>
      <c r="D5" s="9">
        <v>0.7296043345149289</v>
      </c>
      <c r="E5" s="9">
        <v>0.72919999999999996</v>
      </c>
      <c r="F5" s="9">
        <v>0.7291039506369259</v>
      </c>
      <c r="G5" s="9">
        <v>0.84667000000000003</v>
      </c>
      <c r="H5" s="9">
        <v>5691.5249999999996</v>
      </c>
      <c r="I5" s="9">
        <v>3.382586177632904E-6</v>
      </c>
    </row>
    <row r="6" spans="1:9" x14ac:dyDescent="0.3">
      <c r="A6" t="s">
        <v>2</v>
      </c>
      <c r="B6" t="s">
        <v>3</v>
      </c>
      <c r="C6" s="9">
        <v>0.73040000000000005</v>
      </c>
      <c r="D6" s="9">
        <v>0.73038835831205562</v>
      </c>
      <c r="E6" s="9">
        <v>0.73039999999999994</v>
      </c>
      <c r="F6" s="9">
        <v>0.73015046594979238</v>
      </c>
      <c r="G6" s="9">
        <v>0.84683200000000003</v>
      </c>
      <c r="H6" s="9">
        <v>5741.058</v>
      </c>
      <c r="I6" s="9">
        <v>2.4776960130464901E-6</v>
      </c>
    </row>
    <row r="7" spans="1:9" x14ac:dyDescent="0.3">
      <c r="A7" t="s">
        <v>2</v>
      </c>
      <c r="B7" t="s">
        <v>3</v>
      </c>
      <c r="C7" s="9">
        <v>0.73089999999999999</v>
      </c>
      <c r="D7" s="9">
        <v>0.731016027142532</v>
      </c>
      <c r="E7" s="9">
        <v>0.73089999999999999</v>
      </c>
      <c r="F7" s="9">
        <v>0.73072282243606257</v>
      </c>
      <c r="G7" s="9">
        <v>0.833009</v>
      </c>
      <c r="H7" s="9">
        <v>5614.8779999999997</v>
      </c>
      <c r="I7" s="9">
        <v>2.7947094401675169E-6</v>
      </c>
    </row>
    <row r="8" spans="1:9" x14ac:dyDescent="0.3">
      <c r="A8" t="s">
        <v>2</v>
      </c>
      <c r="B8" t="s">
        <v>3</v>
      </c>
      <c r="C8" s="9">
        <v>0.72740000000000005</v>
      </c>
      <c r="D8" s="9">
        <v>0.72796714287108633</v>
      </c>
      <c r="E8" s="9">
        <v>0.72740000000000005</v>
      </c>
      <c r="F8" s="9">
        <v>0.72741161869734094</v>
      </c>
      <c r="G8" s="9">
        <v>0.83258200000000004</v>
      </c>
      <c r="H8" s="9">
        <v>5656.9</v>
      </c>
      <c r="I8" s="9">
        <v>2.4420915084559731E-6</v>
      </c>
    </row>
    <row r="9" spans="1:9" x14ac:dyDescent="0.3">
      <c r="A9" t="s">
        <v>2</v>
      </c>
      <c r="B9" t="s">
        <v>3</v>
      </c>
      <c r="C9" s="9">
        <v>0.73250000000000004</v>
      </c>
      <c r="D9" s="9">
        <v>0.73304518132413266</v>
      </c>
      <c r="E9" s="9">
        <v>0.73250000000000004</v>
      </c>
      <c r="F9" s="9">
        <v>0.73249728628651578</v>
      </c>
      <c r="G9" s="9">
        <v>0.838758</v>
      </c>
      <c r="H9" s="9">
        <v>5525.9480000000003</v>
      </c>
      <c r="I9" s="9">
        <v>3.275722511899559E-6</v>
      </c>
    </row>
    <row r="10" spans="1:9" x14ac:dyDescent="0.3">
      <c r="A10" t="s">
        <v>2</v>
      </c>
      <c r="B10" t="s">
        <v>3</v>
      </c>
      <c r="C10" s="9">
        <v>0.72819999999999996</v>
      </c>
      <c r="D10" s="9">
        <v>0.72841981101641284</v>
      </c>
      <c r="E10" s="9">
        <v>0.72819999999999996</v>
      </c>
      <c r="F10" s="9">
        <v>0.72806549865165704</v>
      </c>
      <c r="G10" s="9">
        <v>0.84062700000000001</v>
      </c>
      <c r="H10" s="9">
        <v>5576.0640000000003</v>
      </c>
      <c r="I10" s="9">
        <v>2.4683984434730632E-6</v>
      </c>
    </row>
    <row r="11" spans="1:9" x14ac:dyDescent="0.3">
      <c r="A11" t="s">
        <v>2</v>
      </c>
      <c r="B11" t="s">
        <v>3</v>
      </c>
      <c r="C11" s="9">
        <v>0.73080000000000001</v>
      </c>
      <c r="D11" s="9">
        <v>0.73054947201539622</v>
      </c>
      <c r="E11" s="9">
        <v>0.73080000000000001</v>
      </c>
      <c r="F11" s="9">
        <v>0.73036017811835641</v>
      </c>
      <c r="G11" s="9">
        <v>0.82643800000000001</v>
      </c>
      <c r="H11" s="9">
        <v>5448.2389999999996</v>
      </c>
      <c r="I11" s="9">
        <v>2.14369909607239E-6</v>
      </c>
    </row>
    <row r="12" spans="1:9" x14ac:dyDescent="0.3">
      <c r="A12" s="15" t="s">
        <v>9</v>
      </c>
      <c r="B12" s="15"/>
      <c r="C12" s="10">
        <f>AVERAGE(C2:C11)</f>
        <v>0.73031000000000001</v>
      </c>
      <c r="D12" s="10">
        <f t="shared" ref="D12:H12" si="0">AVERAGE(D2:D11)</f>
        <v>0.73051916704093434</v>
      </c>
      <c r="E12" s="10">
        <f t="shared" si="0"/>
        <v>0.73031000000000001</v>
      </c>
      <c r="F12" s="10">
        <f t="shared" si="0"/>
        <v>0.73014044129132549</v>
      </c>
      <c r="G12" s="10">
        <f t="shared" si="0"/>
        <v>0.84119860000000002</v>
      </c>
      <c r="H12" s="10">
        <f t="shared" si="0"/>
        <v>5695.8995999999997</v>
      </c>
      <c r="I12" s="10">
        <f t="shared" ref="I12" si="1">AVERAGE(I2:I11)</f>
        <v>3.305663973006E-6</v>
      </c>
    </row>
    <row r="13" spans="1:9" x14ac:dyDescent="0.3">
      <c r="A13" s="15" t="s">
        <v>10</v>
      </c>
      <c r="B13" s="15"/>
      <c r="C13" s="10">
        <f>_xlfn.STDEV.S(C2:C11)</f>
        <v>1.8970444849232707E-3</v>
      </c>
      <c r="D13" s="10">
        <f t="shared" ref="D13:H13" si="2">_xlfn.STDEV.S(D2:D11)</f>
        <v>1.8187087665530205E-3</v>
      </c>
      <c r="E13" s="10">
        <f t="shared" si="2"/>
        <v>1.8970444849232702E-3</v>
      </c>
      <c r="F13" s="10">
        <f t="shared" si="2"/>
        <v>1.8461408372158242E-3</v>
      </c>
      <c r="G13" s="10">
        <f t="shared" si="2"/>
        <v>9.239453232981084E-3</v>
      </c>
      <c r="H13" s="10">
        <f t="shared" si="2"/>
        <v>180.83202762244426</v>
      </c>
      <c r="I13" s="10">
        <f t="shared" ref="I13" si="3">_xlfn.STDEV.S(I2:I11)</f>
        <v>1.0641551753079327E-6</v>
      </c>
    </row>
  </sheetData>
  <mergeCells count="2">
    <mergeCell ref="A12:B12"/>
    <mergeCell ref="A13:B1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CC5A-7EAE-4B88-96DC-1BC11F4D9597}">
  <dimension ref="A1:I13"/>
  <sheetViews>
    <sheetView workbookViewId="0">
      <selection sqref="A1:I1"/>
    </sheetView>
  </sheetViews>
  <sheetFormatPr defaultRowHeight="14.4" x14ac:dyDescent="0.3"/>
  <cols>
    <col min="1" max="1" width="10" bestFit="1" customWidth="1"/>
    <col min="2" max="2" width="8.109375" bestFit="1" customWidth="1"/>
    <col min="3" max="6" width="16.6640625" bestFit="1" customWidth="1"/>
    <col min="7" max="7" width="18.77734375" bestFit="1" customWidth="1"/>
    <col min="8" max="8" width="20.554687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2</v>
      </c>
      <c r="B2" t="s">
        <v>4</v>
      </c>
      <c r="C2">
        <v>0.73619999999999997</v>
      </c>
      <c r="D2">
        <v>0.7366231248854842</v>
      </c>
      <c r="E2">
        <v>0.73619999999999997</v>
      </c>
      <c r="F2">
        <v>0.7361947152552164</v>
      </c>
      <c r="G2">
        <v>0.853487</v>
      </c>
      <c r="H2">
        <v>5624.9709999999995</v>
      </c>
      <c r="I2">
        <v>2.6157502758806078E-6</v>
      </c>
    </row>
    <row r="3" spans="1:9" x14ac:dyDescent="0.3">
      <c r="A3" t="s">
        <v>2</v>
      </c>
      <c r="B3" t="s">
        <v>4</v>
      </c>
      <c r="C3">
        <v>0.73560000000000003</v>
      </c>
      <c r="D3">
        <v>0.73541793925880672</v>
      </c>
      <c r="E3">
        <v>0.73560000000000003</v>
      </c>
      <c r="F3">
        <v>0.73537225219324931</v>
      </c>
      <c r="G3">
        <v>0.84907999999999995</v>
      </c>
      <c r="H3">
        <v>5529.8819999999996</v>
      </c>
      <c r="I3">
        <v>2.6243067752219122E-6</v>
      </c>
    </row>
    <row r="4" spans="1:9" x14ac:dyDescent="0.3">
      <c r="A4" t="s">
        <v>2</v>
      </c>
      <c r="B4" t="s">
        <v>4</v>
      </c>
      <c r="C4">
        <v>0.73540000000000005</v>
      </c>
      <c r="D4">
        <v>0.73584641920303429</v>
      </c>
      <c r="E4">
        <v>0.73540000000000005</v>
      </c>
      <c r="F4">
        <v>0.73540547510491894</v>
      </c>
      <c r="G4">
        <v>0.85401099999999996</v>
      </c>
      <c r="H4">
        <v>5421.6120000000001</v>
      </c>
      <c r="I4">
        <v>2.24452123601542E-6</v>
      </c>
    </row>
    <row r="5" spans="1:9" x14ac:dyDescent="0.3">
      <c r="A5" t="s">
        <v>2</v>
      </c>
      <c r="B5" t="s">
        <v>4</v>
      </c>
      <c r="C5">
        <v>0.73770000000000002</v>
      </c>
      <c r="D5">
        <v>0.73783952737230474</v>
      </c>
      <c r="E5">
        <v>0.73770000000000002</v>
      </c>
      <c r="F5">
        <v>0.73757705317202527</v>
      </c>
      <c r="G5">
        <v>0.84416999999999998</v>
      </c>
      <c r="H5">
        <v>5367.7840000000006</v>
      </c>
      <c r="I5">
        <v>3.9287483240416348E-6</v>
      </c>
    </row>
    <row r="6" spans="1:9" x14ac:dyDescent="0.3">
      <c r="A6" t="s">
        <v>2</v>
      </c>
      <c r="B6" t="s">
        <v>4</v>
      </c>
      <c r="C6">
        <v>0.73580000000000001</v>
      </c>
      <c r="D6">
        <v>0.73603128831852183</v>
      </c>
      <c r="E6">
        <v>0.73580000000000001</v>
      </c>
      <c r="F6">
        <v>0.73571473106593843</v>
      </c>
      <c r="G6">
        <v>0.843109</v>
      </c>
      <c r="H6">
        <v>5333.2370000000001</v>
      </c>
      <c r="I6">
        <v>2.7569812813140182E-6</v>
      </c>
    </row>
    <row r="7" spans="1:9" x14ac:dyDescent="0.3">
      <c r="A7" t="s">
        <v>2</v>
      </c>
      <c r="B7" t="s">
        <v>4</v>
      </c>
      <c r="C7">
        <v>0.73970000000000002</v>
      </c>
      <c r="D7">
        <v>0.73996455652382143</v>
      </c>
      <c r="E7">
        <v>0.73970000000000002</v>
      </c>
      <c r="F7">
        <v>0.73964372941913781</v>
      </c>
      <c r="G7">
        <v>0.84833999999999998</v>
      </c>
      <c r="H7">
        <v>5361.384</v>
      </c>
      <c r="I7">
        <v>2.9224367325175071E-6</v>
      </c>
    </row>
    <row r="8" spans="1:9" x14ac:dyDescent="0.3">
      <c r="A8" t="s">
        <v>2</v>
      </c>
      <c r="B8" t="s">
        <v>4</v>
      </c>
      <c r="C8">
        <v>0.73650000000000004</v>
      </c>
      <c r="D8">
        <v>0.73706676426601381</v>
      </c>
      <c r="E8">
        <v>0.73649999999999993</v>
      </c>
      <c r="F8">
        <v>0.73654172771615867</v>
      </c>
      <c r="G8">
        <v>0.84834200000000004</v>
      </c>
      <c r="H8">
        <v>5335.1989999999996</v>
      </c>
      <c r="I8">
        <v>3.644176167846663E-6</v>
      </c>
    </row>
    <row r="9" spans="1:9" x14ac:dyDescent="0.3">
      <c r="A9" t="s">
        <v>2</v>
      </c>
      <c r="B9" t="s">
        <v>4</v>
      </c>
      <c r="C9">
        <v>0.73660000000000003</v>
      </c>
      <c r="D9">
        <v>0.73643120354764446</v>
      </c>
      <c r="E9">
        <v>0.73659999999999992</v>
      </c>
      <c r="F9">
        <v>0.73628806744027364</v>
      </c>
      <c r="G9">
        <v>0.84186899999999998</v>
      </c>
      <c r="H9">
        <v>5392.6419999999998</v>
      </c>
      <c r="I9">
        <v>3.0217410006020891E-6</v>
      </c>
    </row>
    <row r="10" spans="1:9" x14ac:dyDescent="0.3">
      <c r="A10" t="s">
        <v>2</v>
      </c>
      <c r="B10" t="s">
        <v>4</v>
      </c>
      <c r="C10">
        <v>0.73860000000000003</v>
      </c>
      <c r="D10">
        <v>0.73826187669918464</v>
      </c>
      <c r="E10">
        <v>0.73860000000000003</v>
      </c>
      <c r="F10">
        <v>0.73823452957885538</v>
      </c>
      <c r="G10">
        <v>0.83680600000000005</v>
      </c>
      <c r="H10">
        <v>5284.4400000000014</v>
      </c>
      <c r="I10">
        <v>3.8635556983187882E-6</v>
      </c>
    </row>
    <row r="11" spans="1:9" x14ac:dyDescent="0.3">
      <c r="A11" t="s">
        <v>2</v>
      </c>
      <c r="B11" t="s">
        <v>4</v>
      </c>
      <c r="C11">
        <v>0.74</v>
      </c>
      <c r="D11">
        <v>0.74023269940990677</v>
      </c>
      <c r="E11">
        <v>0.74</v>
      </c>
      <c r="F11">
        <v>0.73990671804659625</v>
      </c>
      <c r="G11">
        <v>0.83774800000000005</v>
      </c>
      <c r="H11">
        <v>5276.7309999999998</v>
      </c>
      <c r="I11">
        <v>3.3982900306131021E-6</v>
      </c>
    </row>
    <row r="12" spans="1:9" x14ac:dyDescent="0.3">
      <c r="A12" s="15" t="s">
        <v>9</v>
      </c>
      <c r="B12" s="15"/>
      <c r="C12" s="8">
        <f>AVERAGE(C2:C11)</f>
        <v>0.73721000000000014</v>
      </c>
      <c r="D12" s="8">
        <f t="shared" ref="D12:I12" si="0">AVERAGE(D2:D11)</f>
        <v>0.73737153994847227</v>
      </c>
      <c r="E12" s="8">
        <f t="shared" si="0"/>
        <v>0.73721000000000003</v>
      </c>
      <c r="F12" s="8">
        <f t="shared" si="0"/>
        <v>0.73708789989923695</v>
      </c>
      <c r="G12" s="8">
        <f t="shared" si="0"/>
        <v>0.84569620000000012</v>
      </c>
      <c r="H12" s="8">
        <f t="shared" si="0"/>
        <v>5392.7882000000009</v>
      </c>
      <c r="I12" s="8">
        <f t="shared" si="0"/>
        <v>3.1020507522371743E-6</v>
      </c>
    </row>
    <row r="13" spans="1:9" x14ac:dyDescent="0.3">
      <c r="A13" s="15" t="s">
        <v>10</v>
      </c>
      <c r="B13" s="15"/>
      <c r="C13" s="8">
        <f>_xlfn.STDEV.S(C2:C11)</f>
        <v>1.6966961359588695E-3</v>
      </c>
      <c r="D13" s="8">
        <f t="shared" ref="D13:I13" si="1">_xlfn.STDEV.S(D2:D11)</f>
        <v>1.6798726613971248E-3</v>
      </c>
      <c r="E13" s="8">
        <f t="shared" si="1"/>
        <v>1.6966961359588793E-3</v>
      </c>
      <c r="F13" s="8">
        <f t="shared" si="1"/>
        <v>1.6808542318242398E-3</v>
      </c>
      <c r="G13" s="8">
        <f t="shared" si="1"/>
        <v>5.9735750657932147E-3</v>
      </c>
      <c r="H13" s="8">
        <f t="shared" si="1"/>
        <v>109.14684131613167</v>
      </c>
      <c r="I13" s="8">
        <f t="shared" si="1"/>
        <v>5.7762391249341809E-7</v>
      </c>
    </row>
  </sheetData>
  <mergeCells count="2"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70E1-4228-4AFD-A8A9-90E4F3B33335}">
  <dimension ref="A1:I41"/>
  <sheetViews>
    <sheetView workbookViewId="0">
      <selection sqref="A1:I1"/>
    </sheetView>
  </sheetViews>
  <sheetFormatPr defaultRowHeight="14.4" x14ac:dyDescent="0.3"/>
  <cols>
    <col min="1" max="1" width="10" bestFit="1" customWidth="1"/>
    <col min="2" max="2" width="8.109375" bestFit="1" customWidth="1"/>
    <col min="3" max="6" width="16.6640625" bestFit="1" customWidth="1"/>
    <col min="7" max="7" width="19.77734375" bestFit="1" customWidth="1"/>
    <col min="8" max="8" width="20.554687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6</v>
      </c>
      <c r="B2" t="s">
        <v>3</v>
      </c>
      <c r="C2">
        <v>0.83020000000000005</v>
      </c>
      <c r="D2">
        <v>0.83080736511344466</v>
      </c>
      <c r="E2">
        <v>0.83020000000000016</v>
      </c>
      <c r="F2">
        <v>0.83038683495164101</v>
      </c>
      <c r="G2">
        <v>1.4528779999999999</v>
      </c>
      <c r="H2">
        <v>13115.359</v>
      </c>
      <c r="I2">
        <v>6.7637239737513468E-6</v>
      </c>
    </row>
    <row r="3" spans="1:9" x14ac:dyDescent="0.3">
      <c r="A3" t="s">
        <v>6</v>
      </c>
      <c r="B3" t="s">
        <v>3</v>
      </c>
      <c r="C3">
        <v>0.83</v>
      </c>
      <c r="D3">
        <v>0.83064917365049629</v>
      </c>
      <c r="E3">
        <v>0.83000000000000007</v>
      </c>
      <c r="F3">
        <v>0.83021857695001222</v>
      </c>
      <c r="G3">
        <v>1.4182459999999999</v>
      </c>
      <c r="H3">
        <v>13876.874</v>
      </c>
      <c r="I3">
        <v>7.3605625957951956E-6</v>
      </c>
    </row>
    <row r="4" spans="1:9" x14ac:dyDescent="0.3">
      <c r="A4" t="s">
        <v>6</v>
      </c>
      <c r="B4" t="s">
        <v>3</v>
      </c>
      <c r="C4">
        <v>0.82820000000000005</v>
      </c>
      <c r="D4">
        <v>0.82895001913176503</v>
      </c>
      <c r="E4">
        <v>0.82820000000000005</v>
      </c>
      <c r="F4">
        <v>0.82846771155707355</v>
      </c>
      <c r="G4">
        <v>1.428979</v>
      </c>
      <c r="H4">
        <v>13641.245999999999</v>
      </c>
      <c r="I4">
        <v>7.1932977649127764E-6</v>
      </c>
    </row>
    <row r="5" spans="1:9" x14ac:dyDescent="0.3">
      <c r="A5" t="s">
        <v>6</v>
      </c>
      <c r="B5" t="s">
        <v>3</v>
      </c>
      <c r="C5">
        <v>0.82799999999999996</v>
      </c>
      <c r="D5">
        <v>0.82861922413224109</v>
      </c>
      <c r="E5">
        <v>0.82799999999999996</v>
      </c>
      <c r="F5">
        <v>0.82818614815885316</v>
      </c>
      <c r="G5">
        <v>1.4220429999999999</v>
      </c>
      <c r="H5">
        <v>13075.978999999999</v>
      </c>
      <c r="I5">
        <v>6.7241491407541436E-6</v>
      </c>
    </row>
    <row r="6" spans="1:9" x14ac:dyDescent="0.3">
      <c r="A6" t="s">
        <v>6</v>
      </c>
      <c r="B6" t="s">
        <v>3</v>
      </c>
      <c r="C6">
        <v>0.82799999999999996</v>
      </c>
      <c r="D6">
        <v>0.82892211385209968</v>
      </c>
      <c r="E6">
        <v>0.82800000000000007</v>
      </c>
      <c r="F6">
        <v>0.82834420989777624</v>
      </c>
      <c r="G6">
        <v>1.42544</v>
      </c>
      <c r="H6">
        <v>13240.121999999999</v>
      </c>
      <c r="I6">
        <v>8.0860341608708519E-6</v>
      </c>
    </row>
    <row r="7" spans="1:9" x14ac:dyDescent="0.3">
      <c r="A7" t="s">
        <v>6</v>
      </c>
      <c r="B7" t="s">
        <v>3</v>
      </c>
      <c r="C7">
        <v>0.82669999999999999</v>
      </c>
      <c r="D7">
        <v>0.82768905235184353</v>
      </c>
      <c r="E7">
        <v>0.8267000000000001</v>
      </c>
      <c r="F7">
        <v>0.82709410397759853</v>
      </c>
      <c r="G7">
        <v>1.4362029999999999</v>
      </c>
      <c r="H7">
        <v>13977.731</v>
      </c>
      <c r="I7">
        <v>7.9224544242634652E-6</v>
      </c>
    </row>
    <row r="8" spans="1:9" x14ac:dyDescent="0.3">
      <c r="A8" t="s">
        <v>6</v>
      </c>
      <c r="B8" t="s">
        <v>3</v>
      </c>
      <c r="C8">
        <v>0.82950000000000002</v>
      </c>
      <c r="D8">
        <v>0.83024708721173046</v>
      </c>
      <c r="E8">
        <v>0.82950000000000002</v>
      </c>
      <c r="F8">
        <v>0.8297616429869048</v>
      </c>
      <c r="G8">
        <v>1.4235279999999999</v>
      </c>
      <c r="H8">
        <v>14063.178</v>
      </c>
      <c r="I8">
        <v>6.2511346353898788E-6</v>
      </c>
    </row>
    <row r="9" spans="1:9" x14ac:dyDescent="0.3">
      <c r="A9" t="s">
        <v>6</v>
      </c>
      <c r="B9" t="s">
        <v>3</v>
      </c>
      <c r="C9">
        <v>0.8276</v>
      </c>
      <c r="D9">
        <v>0.82865208807800972</v>
      </c>
      <c r="E9">
        <v>0.8276</v>
      </c>
      <c r="F9">
        <v>0.82798131467346292</v>
      </c>
      <c r="G9">
        <v>1.4110910000000001</v>
      </c>
      <c r="H9">
        <v>14341.343000000001</v>
      </c>
      <c r="I9">
        <v>6.7214626702575737E-6</v>
      </c>
    </row>
    <row r="10" spans="1:9" x14ac:dyDescent="0.3">
      <c r="A10" t="s">
        <v>6</v>
      </c>
      <c r="B10" t="s">
        <v>3</v>
      </c>
      <c r="C10">
        <v>0.82609999999999995</v>
      </c>
      <c r="D10">
        <v>0.82672128872080497</v>
      </c>
      <c r="E10">
        <v>0.82610000000000006</v>
      </c>
      <c r="F10">
        <v>0.82631730284236515</v>
      </c>
      <c r="G10">
        <v>1.415983</v>
      </c>
      <c r="H10">
        <v>12742.112999999999</v>
      </c>
      <c r="I10">
        <v>8.4948447487188028E-6</v>
      </c>
    </row>
    <row r="11" spans="1:9" x14ac:dyDescent="0.3">
      <c r="A11" t="s">
        <v>6</v>
      </c>
      <c r="B11" t="s">
        <v>3</v>
      </c>
      <c r="C11">
        <v>0.83130000000000004</v>
      </c>
      <c r="D11">
        <v>0.83236207218209601</v>
      </c>
      <c r="E11">
        <v>0.83130000000000004</v>
      </c>
      <c r="F11">
        <v>0.83165115478768392</v>
      </c>
      <c r="G11">
        <v>1.4209540000000001</v>
      </c>
      <c r="H11">
        <v>13338.295</v>
      </c>
      <c r="I11">
        <v>6.9505095780900366E-6</v>
      </c>
    </row>
    <row r="12" spans="1:9" x14ac:dyDescent="0.3">
      <c r="A12" s="15" t="s">
        <v>9</v>
      </c>
      <c r="B12" s="15"/>
      <c r="C12" s="8">
        <f>AVERAGE(C2:C11)</f>
        <v>0.82856000000000007</v>
      </c>
      <c r="D12" s="8">
        <f t="shared" ref="D12:I12" si="0">AVERAGE(D2:D11)</f>
        <v>0.82936194844245303</v>
      </c>
      <c r="E12" s="8">
        <f t="shared" si="0"/>
        <v>0.82856000000000007</v>
      </c>
      <c r="F12" s="8">
        <f t="shared" si="0"/>
        <v>0.82884090007833711</v>
      </c>
      <c r="G12" s="8">
        <f t="shared" si="0"/>
        <v>1.4255344999999999</v>
      </c>
      <c r="H12" s="8">
        <f t="shared" si="0"/>
        <v>13541.223999999998</v>
      </c>
      <c r="I12" s="8">
        <f t="shared" si="0"/>
        <v>7.2468173692804065E-6</v>
      </c>
    </row>
    <row r="13" spans="1:9" x14ac:dyDescent="0.3">
      <c r="A13" s="15" t="s">
        <v>10</v>
      </c>
      <c r="B13" s="15"/>
      <c r="C13" s="8">
        <f>_xlfn.STDEV.S(C2:C11)</f>
        <v>1.644654641220752E-3</v>
      </c>
      <c r="D13" s="8">
        <f t="shared" ref="D13:I13" si="1">_xlfn.STDEV.S(D2:D11)</f>
        <v>1.6573317793108636E-3</v>
      </c>
      <c r="E13" s="8">
        <f t="shared" si="1"/>
        <v>1.6446546412207386E-3</v>
      </c>
      <c r="F13" s="8">
        <f t="shared" si="1"/>
        <v>1.6332178465804249E-3</v>
      </c>
      <c r="G13" s="8">
        <f t="shared" si="1"/>
        <v>1.1848689878350785E-2</v>
      </c>
      <c r="H13" s="8">
        <f t="shared" si="1"/>
        <v>515.75887651390849</v>
      </c>
      <c r="I13" s="8">
        <f t="shared" si="1"/>
        <v>7.1460060307028708E-7</v>
      </c>
    </row>
    <row r="32" spans="3:8" x14ac:dyDescent="0.3">
      <c r="C32" s="2"/>
      <c r="D32" s="2"/>
      <c r="E32" s="2"/>
      <c r="F32" s="2"/>
      <c r="G32" s="1"/>
      <c r="H32" s="1"/>
    </row>
    <row r="33" spans="3:8" x14ac:dyDescent="0.3">
      <c r="C33" s="2"/>
      <c r="D33" s="2"/>
      <c r="E33" s="2"/>
      <c r="F33" s="2"/>
      <c r="G33" s="1"/>
      <c r="H33" s="1"/>
    </row>
    <row r="34" spans="3:8" x14ac:dyDescent="0.3">
      <c r="C34" s="2"/>
      <c r="D34" s="2"/>
      <c r="E34" s="2"/>
      <c r="F34" s="2"/>
      <c r="G34" s="1"/>
      <c r="H34" s="1"/>
    </row>
    <row r="35" spans="3:8" x14ac:dyDescent="0.3">
      <c r="C35" s="2"/>
      <c r="D35" s="2"/>
      <c r="E35" s="2"/>
      <c r="F35" s="2"/>
      <c r="G35" s="1"/>
      <c r="H35" s="1"/>
    </row>
    <row r="36" spans="3:8" x14ac:dyDescent="0.3">
      <c r="C36" s="2"/>
      <c r="D36" s="2"/>
      <c r="E36" s="2"/>
      <c r="F36" s="2"/>
      <c r="G36" s="1"/>
      <c r="H36" s="1"/>
    </row>
    <row r="37" spans="3:8" x14ac:dyDescent="0.3">
      <c r="C37" s="2"/>
      <c r="D37" s="2"/>
      <c r="E37" s="2"/>
      <c r="F37" s="2"/>
      <c r="G37" s="1"/>
      <c r="H37" s="1"/>
    </row>
    <row r="38" spans="3:8" x14ac:dyDescent="0.3">
      <c r="C38" s="2"/>
      <c r="D38" s="2"/>
      <c r="E38" s="2"/>
      <c r="F38" s="2"/>
      <c r="G38" s="1"/>
      <c r="H38" s="1"/>
    </row>
    <row r="39" spans="3:8" x14ac:dyDescent="0.3">
      <c r="C39" s="2"/>
      <c r="D39" s="2"/>
      <c r="E39" s="2"/>
      <c r="F39" s="2"/>
      <c r="G39" s="1"/>
      <c r="H39" s="1"/>
    </row>
    <row r="40" spans="3:8" x14ac:dyDescent="0.3">
      <c r="C40" s="2"/>
      <c r="D40" s="2"/>
      <c r="E40" s="2"/>
      <c r="F40" s="2"/>
      <c r="G40" s="1"/>
      <c r="H40" s="1"/>
    </row>
    <row r="41" spans="3:8" x14ac:dyDescent="0.3">
      <c r="C41" s="2"/>
      <c r="D41" s="2"/>
      <c r="E41" s="2"/>
      <c r="F41" s="2"/>
      <c r="G41" s="1"/>
      <c r="H41" s="1"/>
    </row>
  </sheetData>
  <mergeCells count="2"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AA1B-CA0F-4489-9724-626C19A71739}">
  <dimension ref="A1:I13"/>
  <sheetViews>
    <sheetView workbookViewId="0">
      <selection sqref="A1:I1"/>
    </sheetView>
  </sheetViews>
  <sheetFormatPr defaultColWidth="9" defaultRowHeight="14.4" x14ac:dyDescent="0.3"/>
  <cols>
    <col min="1" max="1" width="10" bestFit="1" customWidth="1"/>
    <col min="2" max="2" width="8.109375" bestFit="1" customWidth="1"/>
    <col min="3" max="6" width="16.6640625" bestFit="1" customWidth="1"/>
    <col min="7" max="7" width="19.77734375" bestFit="1" customWidth="1"/>
    <col min="8" max="8" width="20.554687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6</v>
      </c>
      <c r="B2" t="s">
        <v>4</v>
      </c>
      <c r="C2">
        <v>0.82889999999999997</v>
      </c>
      <c r="D2">
        <v>0.82920071749460045</v>
      </c>
      <c r="E2">
        <v>0.82889999999999997</v>
      </c>
      <c r="F2">
        <v>0.8289751985330639</v>
      </c>
      <c r="G2">
        <v>1.354784</v>
      </c>
      <c r="H2">
        <v>11041.62</v>
      </c>
      <c r="I2">
        <v>5.6214107382679359E-6</v>
      </c>
    </row>
    <row r="3" spans="1:9" x14ac:dyDescent="0.3">
      <c r="A3" t="s">
        <v>6</v>
      </c>
      <c r="B3" t="s">
        <v>4</v>
      </c>
      <c r="C3">
        <v>0.82930000000000004</v>
      </c>
      <c r="D3">
        <v>0.82940973470950996</v>
      </c>
      <c r="E3">
        <v>0.82929999999999993</v>
      </c>
      <c r="F3">
        <v>0.82929036726714289</v>
      </c>
      <c r="G3">
        <v>1.3492960000000001</v>
      </c>
      <c r="H3">
        <v>11170.44</v>
      </c>
      <c r="I3">
        <v>7.4867692473585414E-6</v>
      </c>
    </row>
    <row r="4" spans="1:9" x14ac:dyDescent="0.3">
      <c r="A4" t="s">
        <v>6</v>
      </c>
      <c r="B4" t="s">
        <v>4</v>
      </c>
      <c r="C4">
        <v>0.8286</v>
      </c>
      <c r="D4">
        <v>0.82900955461184256</v>
      </c>
      <c r="E4">
        <v>0.8286</v>
      </c>
      <c r="F4">
        <v>0.82870461057933087</v>
      </c>
      <c r="G4">
        <v>1.3524750000000001</v>
      </c>
      <c r="H4">
        <v>10720.291999999999</v>
      </c>
      <c r="I4">
        <v>5.7800709450488466E-6</v>
      </c>
    </row>
    <row r="5" spans="1:9" x14ac:dyDescent="0.3">
      <c r="A5" t="s">
        <v>6</v>
      </c>
      <c r="B5" t="s">
        <v>4</v>
      </c>
      <c r="C5">
        <v>0.83520000000000005</v>
      </c>
      <c r="D5">
        <v>0.83534969667433856</v>
      </c>
      <c r="E5">
        <v>0.83520000000000005</v>
      </c>
      <c r="F5">
        <v>0.83520082790848382</v>
      </c>
      <c r="G5">
        <v>1.3452299999999999</v>
      </c>
      <c r="H5">
        <v>10460.673000000001</v>
      </c>
      <c r="I5">
        <v>6.1916693178068013E-6</v>
      </c>
    </row>
    <row r="6" spans="1:9" x14ac:dyDescent="0.3">
      <c r="A6" t="s">
        <v>6</v>
      </c>
      <c r="B6" t="s">
        <v>4</v>
      </c>
      <c r="C6">
        <v>0.82879999999999998</v>
      </c>
      <c r="D6">
        <v>0.82882487665788296</v>
      </c>
      <c r="E6">
        <v>0.82879999999999998</v>
      </c>
      <c r="F6">
        <v>0.82873636247124871</v>
      </c>
      <c r="G6">
        <v>1.3595330000000001</v>
      </c>
      <c r="H6">
        <v>10560.95</v>
      </c>
      <c r="I6">
        <v>7.8837118392278966E-6</v>
      </c>
    </row>
    <row r="7" spans="1:9" x14ac:dyDescent="0.3">
      <c r="A7" t="s">
        <v>6</v>
      </c>
      <c r="B7" t="s">
        <v>4</v>
      </c>
      <c r="C7">
        <v>0.83240000000000003</v>
      </c>
      <c r="D7">
        <v>0.83261544107344976</v>
      </c>
      <c r="E7">
        <v>0.83240000000000014</v>
      </c>
      <c r="F7">
        <v>0.83244642424844506</v>
      </c>
      <c r="G7">
        <v>1.349059</v>
      </c>
      <c r="H7">
        <v>11671.904</v>
      </c>
      <c r="I7">
        <v>7.1886609528575142E-6</v>
      </c>
    </row>
    <row r="8" spans="1:9" x14ac:dyDescent="0.3">
      <c r="A8" t="s">
        <v>6</v>
      </c>
      <c r="B8" t="s">
        <v>4</v>
      </c>
      <c r="C8">
        <v>0.83069999999999999</v>
      </c>
      <c r="D8">
        <v>0.83095070478415634</v>
      </c>
      <c r="E8">
        <v>0.83069999999999999</v>
      </c>
      <c r="F8">
        <v>0.83068611340456555</v>
      </c>
      <c r="G8">
        <v>1.338773</v>
      </c>
      <c r="H8">
        <v>11615.797</v>
      </c>
      <c r="I8">
        <v>6.6762546226924654E-6</v>
      </c>
    </row>
    <row r="9" spans="1:9" x14ac:dyDescent="0.3">
      <c r="A9" t="s">
        <v>6</v>
      </c>
      <c r="B9" t="s">
        <v>4</v>
      </c>
      <c r="C9">
        <v>0.82940000000000003</v>
      </c>
      <c r="D9">
        <v>0.82953242366512892</v>
      </c>
      <c r="E9">
        <v>0.82940000000000003</v>
      </c>
      <c r="F9">
        <v>0.82937858997450797</v>
      </c>
      <c r="G9">
        <v>1.3409740000000001</v>
      </c>
      <c r="H9">
        <v>12062.138000000001</v>
      </c>
      <c r="I9">
        <v>5.9208952403063066E-6</v>
      </c>
    </row>
    <row r="10" spans="1:9" x14ac:dyDescent="0.3">
      <c r="A10" t="s">
        <v>6</v>
      </c>
      <c r="B10" t="s">
        <v>4</v>
      </c>
      <c r="C10">
        <v>0.83030000000000004</v>
      </c>
      <c r="D10">
        <v>0.83034323179767733</v>
      </c>
      <c r="E10">
        <v>0.83029999999999993</v>
      </c>
      <c r="F10">
        <v>0.83022401732107309</v>
      </c>
      <c r="G10">
        <v>1.368422</v>
      </c>
      <c r="H10">
        <v>11054.563</v>
      </c>
      <c r="I10">
        <v>7.5767290710043096E-6</v>
      </c>
    </row>
    <row r="11" spans="1:9" x14ac:dyDescent="0.3">
      <c r="A11" t="s">
        <v>6</v>
      </c>
      <c r="B11" t="s">
        <v>4</v>
      </c>
      <c r="C11">
        <v>0.82979999999999998</v>
      </c>
      <c r="D11">
        <v>0.83008959232814006</v>
      </c>
      <c r="E11">
        <v>0.82979999999999998</v>
      </c>
      <c r="F11">
        <v>0.8298935756880359</v>
      </c>
      <c r="G11">
        <v>1.339472</v>
      </c>
      <c r="H11">
        <v>11863</v>
      </c>
      <c r="I11">
        <v>6.1556549272530433E-6</v>
      </c>
    </row>
    <row r="12" spans="1:9" x14ac:dyDescent="0.3">
      <c r="A12" s="15" t="s">
        <v>9</v>
      </c>
      <c r="B12" s="15"/>
      <c r="C12" s="8">
        <f>AVERAGE(C2:C11)</f>
        <v>0.83033999999999997</v>
      </c>
      <c r="D12" s="8">
        <f t="shared" ref="D12:I12" si="0">AVERAGE(D2:D11)</f>
        <v>0.83053259737967267</v>
      </c>
      <c r="E12" s="8">
        <f t="shared" si="0"/>
        <v>0.83033999999999997</v>
      </c>
      <c r="F12" s="8">
        <f t="shared" si="0"/>
        <v>0.83035360873958974</v>
      </c>
      <c r="G12" s="8">
        <f t="shared" si="0"/>
        <v>1.3498018000000001</v>
      </c>
      <c r="H12" s="8">
        <f t="shared" si="0"/>
        <v>11222.137700000001</v>
      </c>
      <c r="I12" s="8">
        <f t="shared" si="0"/>
        <v>6.6481826901823669E-6</v>
      </c>
    </row>
    <row r="13" spans="1:9" x14ac:dyDescent="0.3">
      <c r="A13" s="15" t="s">
        <v>10</v>
      </c>
      <c r="B13" s="15"/>
      <c r="C13" s="8">
        <f>_xlfn.STDEV.S(C2:C11)</f>
        <v>2.0473288830951488E-3</v>
      </c>
      <c r="D13" s="8">
        <f t="shared" ref="D13:I13" si="1">_xlfn.STDEV.S(D2:D11)</f>
        <v>2.0336243362318058E-3</v>
      </c>
      <c r="E13" s="8">
        <f t="shared" si="1"/>
        <v>2.0473288830951675E-3</v>
      </c>
      <c r="F13" s="8">
        <f t="shared" si="1"/>
        <v>2.0420641317971666E-3</v>
      </c>
      <c r="G13" s="8">
        <f t="shared" si="1"/>
        <v>9.4360691415676223E-3</v>
      </c>
      <c r="H13" s="8">
        <f t="shared" si="1"/>
        <v>558.34574150571495</v>
      </c>
      <c r="I13" s="8">
        <f t="shared" si="1"/>
        <v>8.2816239642103745E-7</v>
      </c>
    </row>
  </sheetData>
  <mergeCells count="2"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B4DD-DD89-4D13-A878-0A629CCDDA6E}">
  <dimension ref="A1:I13"/>
  <sheetViews>
    <sheetView workbookViewId="0">
      <selection sqref="A1:I1"/>
    </sheetView>
  </sheetViews>
  <sheetFormatPr defaultRowHeight="14.4" x14ac:dyDescent="0.3"/>
  <cols>
    <col min="1" max="1" width="10" bestFit="1" customWidth="1"/>
    <col min="2" max="2" width="8.109375" bestFit="1" customWidth="1"/>
    <col min="3" max="6" width="16.6640625" bestFit="1" customWidth="1"/>
    <col min="7" max="7" width="18.77734375" bestFit="1" customWidth="1"/>
    <col min="8" max="8" width="20.554687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5</v>
      </c>
      <c r="B2" t="s">
        <v>3</v>
      </c>
      <c r="C2">
        <v>0.84640000000000004</v>
      </c>
      <c r="D2">
        <v>0.84613718625750189</v>
      </c>
      <c r="E2">
        <v>0.84640000000000004</v>
      </c>
      <c r="F2">
        <v>0.8461656485968192</v>
      </c>
      <c r="G2">
        <v>1.650676</v>
      </c>
      <c r="H2">
        <v>14735.808999999999</v>
      </c>
      <c r="I2">
        <v>8.7068531325941541E-6</v>
      </c>
    </row>
    <row r="3" spans="1:9" x14ac:dyDescent="0.3">
      <c r="A3" t="s">
        <v>5</v>
      </c>
      <c r="B3" t="s">
        <v>3</v>
      </c>
      <c r="C3">
        <v>0.84279999999999999</v>
      </c>
      <c r="D3">
        <v>0.84258359949418848</v>
      </c>
      <c r="E3">
        <v>0.8428000000000001</v>
      </c>
      <c r="F3">
        <v>0.84259311616649502</v>
      </c>
      <c r="G3">
        <v>1.650277</v>
      </c>
      <c r="H3">
        <v>13388.986999999999</v>
      </c>
      <c r="I3">
        <v>6.8758420670280136E-6</v>
      </c>
    </row>
    <row r="4" spans="1:9" x14ac:dyDescent="0.3">
      <c r="A4" t="s">
        <v>5</v>
      </c>
      <c r="B4" t="s">
        <v>3</v>
      </c>
      <c r="C4">
        <v>0.84150000000000003</v>
      </c>
      <c r="D4">
        <v>0.84121718471795881</v>
      </c>
      <c r="E4">
        <v>0.84149999999999991</v>
      </c>
      <c r="F4">
        <v>0.84129402182218505</v>
      </c>
      <c r="G4">
        <v>1.62314</v>
      </c>
      <c r="H4">
        <v>14471.508</v>
      </c>
      <c r="I4">
        <v>9.1376556118660884E-6</v>
      </c>
    </row>
    <row r="5" spans="1:9" x14ac:dyDescent="0.3">
      <c r="A5" t="s">
        <v>5</v>
      </c>
      <c r="B5" t="s">
        <v>3</v>
      </c>
      <c r="C5">
        <v>0.84260000000000002</v>
      </c>
      <c r="D5">
        <v>0.84207987997046563</v>
      </c>
      <c r="E5">
        <v>0.84260000000000002</v>
      </c>
      <c r="F5">
        <v>0.84223723867270262</v>
      </c>
      <c r="G5">
        <v>1.6266860000000001</v>
      </c>
      <c r="H5">
        <v>13725.929</v>
      </c>
      <c r="I5">
        <v>9.2255055479040975E-6</v>
      </c>
    </row>
    <row r="6" spans="1:9" x14ac:dyDescent="0.3">
      <c r="A6" t="s">
        <v>5</v>
      </c>
      <c r="B6" t="s">
        <v>3</v>
      </c>
      <c r="C6">
        <v>0.84179999999999999</v>
      </c>
      <c r="D6">
        <v>0.84162941382247602</v>
      </c>
      <c r="E6">
        <v>0.84179999999999988</v>
      </c>
      <c r="F6">
        <v>0.84162203504924238</v>
      </c>
      <c r="G6">
        <v>1.633081</v>
      </c>
      <c r="H6">
        <v>13901.929</v>
      </c>
      <c r="I6">
        <v>8.1144058070123313E-6</v>
      </c>
    </row>
    <row r="7" spans="1:9" x14ac:dyDescent="0.3">
      <c r="A7" t="s">
        <v>5</v>
      </c>
      <c r="B7" t="s">
        <v>3</v>
      </c>
      <c r="C7">
        <v>0.84379999999999999</v>
      </c>
      <c r="D7">
        <v>0.84345249081494433</v>
      </c>
      <c r="E7">
        <v>0.84380000000000011</v>
      </c>
      <c r="F7">
        <v>0.84358113212062624</v>
      </c>
      <c r="G7">
        <v>1.62012</v>
      </c>
      <c r="H7">
        <v>13342.263000000001</v>
      </c>
      <c r="I7">
        <v>8.3088241327241588E-6</v>
      </c>
    </row>
    <row r="8" spans="1:9" x14ac:dyDescent="0.3">
      <c r="A8" t="s">
        <v>5</v>
      </c>
      <c r="B8" t="s">
        <v>3</v>
      </c>
      <c r="C8">
        <v>0.8407</v>
      </c>
      <c r="D8">
        <v>0.84036220777215809</v>
      </c>
      <c r="E8">
        <v>0.8407</v>
      </c>
      <c r="F8">
        <v>0.84047472649501098</v>
      </c>
      <c r="G8">
        <v>1.640163</v>
      </c>
      <c r="H8">
        <v>14290.681</v>
      </c>
      <c r="I8">
        <v>9.5070402929644442E-6</v>
      </c>
    </row>
    <row r="9" spans="1:9" x14ac:dyDescent="0.3">
      <c r="A9" t="s">
        <v>5</v>
      </c>
      <c r="B9" t="s">
        <v>3</v>
      </c>
      <c r="C9">
        <v>0.8427</v>
      </c>
      <c r="D9">
        <v>0.84260278234320118</v>
      </c>
      <c r="E9">
        <v>0.8427</v>
      </c>
      <c r="F9">
        <v>0.84256096930159896</v>
      </c>
      <c r="G9">
        <v>1.6233310000000001</v>
      </c>
      <c r="H9">
        <v>15009.759</v>
      </c>
      <c r="I9">
        <v>8.2578489743696349E-6</v>
      </c>
    </row>
    <row r="10" spans="1:9" x14ac:dyDescent="0.3">
      <c r="A10" t="s">
        <v>5</v>
      </c>
      <c r="B10" t="s">
        <v>3</v>
      </c>
      <c r="C10">
        <v>0.83960000000000001</v>
      </c>
      <c r="D10">
        <v>0.83934069722607685</v>
      </c>
      <c r="E10">
        <v>0.83960000000000012</v>
      </c>
      <c r="F10">
        <v>0.83936808999193979</v>
      </c>
      <c r="G10">
        <v>1.628463</v>
      </c>
      <c r="H10">
        <v>14490.329</v>
      </c>
      <c r="I10">
        <v>9.5519002517076708E-6</v>
      </c>
    </row>
    <row r="11" spans="1:9" x14ac:dyDescent="0.3">
      <c r="A11" t="s">
        <v>5</v>
      </c>
      <c r="B11" t="s">
        <v>3</v>
      </c>
      <c r="C11">
        <v>0.84160000000000001</v>
      </c>
      <c r="D11">
        <v>0.84117678012444319</v>
      </c>
      <c r="E11">
        <v>0.84160000000000001</v>
      </c>
      <c r="F11">
        <v>0.84130928909618008</v>
      </c>
      <c r="G11">
        <v>1.636158</v>
      </c>
      <c r="H11">
        <v>13704.686</v>
      </c>
      <c r="I11">
        <v>8.3905438253481886E-6</v>
      </c>
    </row>
    <row r="12" spans="1:9" x14ac:dyDescent="0.3">
      <c r="A12" s="15" t="s">
        <v>9</v>
      </c>
      <c r="B12" s="15"/>
      <c r="C12" s="8">
        <f>AVERAGE(C2:C11)</f>
        <v>0.84234999999999993</v>
      </c>
      <c r="D12" s="8">
        <f t="shared" ref="D12:I12" si="0">AVERAGE(D2:D11)</f>
        <v>0.84205822225434146</v>
      </c>
      <c r="E12" s="8">
        <f t="shared" si="0"/>
        <v>0.84234999999999993</v>
      </c>
      <c r="F12" s="8">
        <f t="shared" si="0"/>
        <v>0.84212062673128008</v>
      </c>
      <c r="G12" s="8">
        <f t="shared" si="0"/>
        <v>1.6332095000000002</v>
      </c>
      <c r="H12" s="8">
        <f t="shared" si="0"/>
        <v>14106.188</v>
      </c>
      <c r="I12" s="8">
        <f t="shared" si="0"/>
        <v>8.6076419643518784E-6</v>
      </c>
    </row>
    <row r="13" spans="1:9" x14ac:dyDescent="0.3">
      <c r="A13" s="15" t="s">
        <v>10</v>
      </c>
      <c r="B13" s="15"/>
      <c r="C13" s="8">
        <f>_xlfn.STDEV.S(C2:C11)</f>
        <v>1.8488735309191253E-3</v>
      </c>
      <c r="D13" s="8">
        <f t="shared" ref="D13:I13" si="1">_xlfn.STDEV.S(D2:D11)</f>
        <v>1.8584502680573972E-3</v>
      </c>
      <c r="E13" s="8">
        <f t="shared" si="1"/>
        <v>1.848873530919129E-3</v>
      </c>
      <c r="F13" s="8">
        <f t="shared" si="1"/>
        <v>1.8499732209455672E-3</v>
      </c>
      <c r="G13" s="8">
        <f t="shared" si="1"/>
        <v>1.0999188972626816E-2</v>
      </c>
      <c r="H13" s="8">
        <f t="shared" si="1"/>
        <v>574.78546869477009</v>
      </c>
      <c r="I13" s="8">
        <f t="shared" si="1"/>
        <v>8.0789475543007469E-7</v>
      </c>
    </row>
  </sheetData>
  <mergeCells count="2"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BE8A-3423-4410-8F2E-EAAA8DAD8C4D}">
  <dimension ref="A1:I13"/>
  <sheetViews>
    <sheetView workbookViewId="0">
      <selection sqref="A1:I1"/>
    </sheetView>
  </sheetViews>
  <sheetFormatPr defaultRowHeight="14.4" x14ac:dyDescent="0.3"/>
  <cols>
    <col min="1" max="1" width="10" bestFit="1" customWidth="1"/>
    <col min="2" max="2" width="8.109375" bestFit="1" customWidth="1"/>
    <col min="3" max="6" width="16.6640625" bestFit="1" customWidth="1"/>
    <col min="7" max="7" width="18.77734375" bestFit="1" customWidth="1"/>
    <col min="8" max="8" width="20.554687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5</v>
      </c>
      <c r="B2" t="s">
        <v>4</v>
      </c>
      <c r="C2">
        <v>0.84160000000000001</v>
      </c>
      <c r="D2">
        <v>0.84111641667928738</v>
      </c>
      <c r="E2">
        <v>0.84160000000000001</v>
      </c>
      <c r="F2">
        <v>0.84126041770001092</v>
      </c>
      <c r="G2">
        <v>1.0827549999999999</v>
      </c>
      <c r="H2">
        <v>10777.704</v>
      </c>
      <c r="I2">
        <v>7.2969930975702052E-6</v>
      </c>
    </row>
    <row r="3" spans="1:9" x14ac:dyDescent="0.3">
      <c r="A3" t="s">
        <v>5</v>
      </c>
      <c r="B3" t="s">
        <v>4</v>
      </c>
      <c r="C3">
        <v>0.84389999999999998</v>
      </c>
      <c r="D3">
        <v>0.84375554610963255</v>
      </c>
      <c r="E3">
        <v>0.84389999999999998</v>
      </c>
      <c r="F3">
        <v>0.84373622549938343</v>
      </c>
      <c r="G3">
        <v>1.094309</v>
      </c>
      <c r="H3">
        <v>10408.931</v>
      </c>
      <c r="I3">
        <v>8.1048973290841341E-6</v>
      </c>
    </row>
    <row r="4" spans="1:9" x14ac:dyDescent="0.3">
      <c r="A4" t="s">
        <v>5</v>
      </c>
      <c r="B4" t="s">
        <v>4</v>
      </c>
      <c r="C4">
        <v>0.84409999999999996</v>
      </c>
      <c r="D4">
        <v>0.84401249578160764</v>
      </c>
      <c r="E4">
        <v>0.84410000000000007</v>
      </c>
      <c r="F4">
        <v>0.84398622399594936</v>
      </c>
      <c r="G4">
        <v>1.092023</v>
      </c>
      <c r="H4">
        <v>10098.281000000001</v>
      </c>
      <c r="I4">
        <v>7.7796186655475004E-6</v>
      </c>
    </row>
    <row r="5" spans="1:9" x14ac:dyDescent="0.3">
      <c r="A5" t="s">
        <v>5</v>
      </c>
      <c r="B5" t="s">
        <v>4</v>
      </c>
      <c r="C5">
        <v>0.84189999999999998</v>
      </c>
      <c r="D5">
        <v>0.84165070853032398</v>
      </c>
      <c r="E5">
        <v>0.84190000000000009</v>
      </c>
      <c r="F5">
        <v>0.84170250507844757</v>
      </c>
      <c r="G5">
        <v>1.08402</v>
      </c>
      <c r="H5">
        <v>9382.4840000000004</v>
      </c>
      <c r="I5">
        <v>5.9162785987298782E-6</v>
      </c>
    </row>
    <row r="6" spans="1:9" x14ac:dyDescent="0.3">
      <c r="A6" t="s">
        <v>5</v>
      </c>
      <c r="B6" t="s">
        <v>4</v>
      </c>
      <c r="C6">
        <v>0.84109999999999996</v>
      </c>
      <c r="D6">
        <v>0.84078303400955545</v>
      </c>
      <c r="E6">
        <v>0.84109999999999996</v>
      </c>
      <c r="F6">
        <v>0.84087153783616664</v>
      </c>
      <c r="G6">
        <v>1.078219</v>
      </c>
      <c r="H6">
        <v>8697.7739999999994</v>
      </c>
      <c r="I6">
        <v>8.2778245008369373E-6</v>
      </c>
    </row>
    <row r="7" spans="1:9" x14ac:dyDescent="0.3">
      <c r="A7" t="s">
        <v>5</v>
      </c>
      <c r="B7" t="s">
        <v>4</v>
      </c>
      <c r="C7">
        <v>0.84450000000000003</v>
      </c>
      <c r="D7">
        <v>0.84403642762275177</v>
      </c>
      <c r="E7">
        <v>0.84450000000000003</v>
      </c>
      <c r="F7">
        <v>0.84417323502921204</v>
      </c>
      <c r="G7">
        <v>1.078959</v>
      </c>
      <c r="H7">
        <v>9060.491</v>
      </c>
      <c r="I7">
        <v>4.8912641291134176E-6</v>
      </c>
    </row>
    <row r="8" spans="1:9" x14ac:dyDescent="0.3">
      <c r="A8" t="s">
        <v>5</v>
      </c>
      <c r="B8" t="s">
        <v>4</v>
      </c>
      <c r="C8">
        <v>0.84289999999999998</v>
      </c>
      <c r="D8">
        <v>0.84300986000842604</v>
      </c>
      <c r="E8">
        <v>0.84289999999999987</v>
      </c>
      <c r="F8">
        <v>0.84282204697282526</v>
      </c>
      <c r="G8">
        <v>1.069752</v>
      </c>
      <c r="H8">
        <v>9319.277</v>
      </c>
      <c r="I8">
        <v>7.3199586178922106E-6</v>
      </c>
    </row>
    <row r="9" spans="1:9" x14ac:dyDescent="0.3">
      <c r="A9" t="s">
        <v>5</v>
      </c>
      <c r="B9" t="s">
        <v>4</v>
      </c>
      <c r="C9">
        <v>0.84089999999999998</v>
      </c>
      <c r="D9">
        <v>0.84095359645204104</v>
      </c>
      <c r="E9">
        <v>0.84089999999999987</v>
      </c>
      <c r="F9">
        <v>0.84081085927784716</v>
      </c>
      <c r="G9">
        <v>1.072724</v>
      </c>
      <c r="H9">
        <v>9329.3850000000002</v>
      </c>
      <c r="I9">
        <v>5.5920067848377842E-6</v>
      </c>
    </row>
    <row r="10" spans="1:9" x14ac:dyDescent="0.3">
      <c r="A10" t="s">
        <v>5</v>
      </c>
      <c r="B10" t="s">
        <v>4</v>
      </c>
      <c r="C10">
        <v>0.84199999999999997</v>
      </c>
      <c r="D10">
        <v>0.84161884927722297</v>
      </c>
      <c r="E10">
        <v>0.84199999999999997</v>
      </c>
      <c r="F10">
        <v>0.84174117740896082</v>
      </c>
      <c r="G10">
        <v>1.085629</v>
      </c>
      <c r="H10">
        <v>9007.5489999999991</v>
      </c>
      <c r="I10">
        <v>5.7909760702522929E-6</v>
      </c>
    </row>
    <row r="11" spans="1:9" x14ac:dyDescent="0.3">
      <c r="A11" t="s">
        <v>5</v>
      </c>
      <c r="B11" t="s">
        <v>4</v>
      </c>
      <c r="C11">
        <v>0.84379999999999999</v>
      </c>
      <c r="D11">
        <v>0.84349248422284262</v>
      </c>
      <c r="E11">
        <v>0.84380000000000011</v>
      </c>
      <c r="F11">
        <v>0.84358408637180382</v>
      </c>
      <c r="G11">
        <v>1.0821689999999999</v>
      </c>
      <c r="H11">
        <v>8985.2739999999994</v>
      </c>
      <c r="I11">
        <v>6.5703910227242009E-6</v>
      </c>
    </row>
    <row r="12" spans="1:9" x14ac:dyDescent="0.3">
      <c r="A12" s="15" t="s">
        <v>9</v>
      </c>
      <c r="B12" s="15"/>
      <c r="C12" s="8">
        <f>AVERAGE(C2:C11)</f>
        <v>0.84267000000000003</v>
      </c>
      <c r="D12" s="8">
        <f t="shared" ref="D12:I12" si="0">AVERAGE(D2:D11)</f>
        <v>0.84244294186936908</v>
      </c>
      <c r="E12" s="8">
        <f t="shared" si="0"/>
        <v>0.84267000000000003</v>
      </c>
      <c r="F12" s="8">
        <f t="shared" si="0"/>
        <v>0.84246883151706076</v>
      </c>
      <c r="G12" s="8">
        <f t="shared" si="0"/>
        <v>1.0820558999999998</v>
      </c>
      <c r="H12" s="8">
        <f t="shared" si="0"/>
        <v>9506.7150000000001</v>
      </c>
      <c r="I12" s="8">
        <f t="shared" si="0"/>
        <v>6.7540208816588551E-6</v>
      </c>
    </row>
    <row r="13" spans="1:9" x14ac:dyDescent="0.3">
      <c r="A13" s="15" t="s">
        <v>10</v>
      </c>
      <c r="B13" s="15"/>
      <c r="C13" s="8">
        <f>_xlfn.STDEV.S(C2:C11)</f>
        <v>1.3342080464122264E-3</v>
      </c>
      <c r="D13" s="8">
        <f t="shared" ref="D13:I13" si="1">_xlfn.STDEV.S(D2:D11)</f>
        <v>1.341161883027558E-3</v>
      </c>
      <c r="E13" s="8">
        <f t="shared" si="1"/>
        <v>1.334208046412257E-3</v>
      </c>
      <c r="F13" s="8">
        <f t="shared" si="1"/>
        <v>1.3358115734008315E-3</v>
      </c>
      <c r="G13" s="8">
        <f t="shared" si="1"/>
        <v>7.6694973824886102E-3</v>
      </c>
      <c r="H13" s="8">
        <f t="shared" si="1"/>
        <v>686.04649720392729</v>
      </c>
      <c r="I13" s="8">
        <f t="shared" si="1"/>
        <v>1.1688991333601748E-6</v>
      </c>
    </row>
  </sheetData>
  <mergeCells count="2"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09CE-630A-4562-9930-50CA44AC78DC}">
  <dimension ref="A1:I13"/>
  <sheetViews>
    <sheetView workbookViewId="0">
      <selection sqref="A1:I1"/>
    </sheetView>
  </sheetViews>
  <sheetFormatPr defaultRowHeight="14.4" x14ac:dyDescent="0.3"/>
  <cols>
    <col min="1" max="1" width="10" bestFit="1" customWidth="1"/>
    <col min="2" max="2" width="8.109375" bestFit="1" customWidth="1"/>
    <col min="3" max="6" width="16.6640625" bestFit="1" customWidth="1"/>
    <col min="7" max="7" width="19.77734375" bestFit="1" customWidth="1"/>
    <col min="8" max="8" width="20.554687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7</v>
      </c>
      <c r="B2" t="s">
        <v>3</v>
      </c>
      <c r="C2">
        <v>0.86180000000000001</v>
      </c>
      <c r="D2">
        <v>0.86170738727708396</v>
      </c>
      <c r="E2">
        <v>0.86180000000000001</v>
      </c>
      <c r="F2">
        <v>0.8616843829359524</v>
      </c>
      <c r="G2">
        <v>1.764216</v>
      </c>
      <c r="H2">
        <v>15027.843999999999</v>
      </c>
      <c r="I2">
        <v>9.8777616882568048E-6</v>
      </c>
    </row>
    <row r="3" spans="1:9" x14ac:dyDescent="0.3">
      <c r="A3" t="s">
        <v>7</v>
      </c>
      <c r="B3" t="s">
        <v>3</v>
      </c>
      <c r="C3">
        <v>0.85950000000000004</v>
      </c>
      <c r="D3">
        <v>0.85992413504910881</v>
      </c>
      <c r="E3">
        <v>0.85950000000000004</v>
      </c>
      <c r="F3">
        <v>0.85963319033968699</v>
      </c>
      <c r="G3">
        <v>1.761388</v>
      </c>
      <c r="H3">
        <v>14955.397000000001</v>
      </c>
      <c r="I3">
        <v>1.148708847316487E-5</v>
      </c>
    </row>
    <row r="4" spans="1:9" x14ac:dyDescent="0.3">
      <c r="A4" t="s">
        <v>7</v>
      </c>
      <c r="B4" t="s">
        <v>3</v>
      </c>
      <c r="C4">
        <v>0.86019999999999996</v>
      </c>
      <c r="D4">
        <v>0.86054514578868935</v>
      </c>
      <c r="E4">
        <v>0.86020000000000008</v>
      </c>
      <c r="F4">
        <v>0.86027775842806276</v>
      </c>
      <c r="G4">
        <v>1.7506729999999999</v>
      </c>
      <c r="H4">
        <v>15542.014999999999</v>
      </c>
      <c r="I4">
        <v>7.2771951525797438E-6</v>
      </c>
    </row>
    <row r="5" spans="1:9" x14ac:dyDescent="0.3">
      <c r="A5" t="s">
        <v>7</v>
      </c>
      <c r="B5" t="s">
        <v>3</v>
      </c>
      <c r="C5">
        <v>0.85970000000000002</v>
      </c>
      <c r="D5">
        <v>0.86012698740696769</v>
      </c>
      <c r="E5">
        <v>0.85970000000000013</v>
      </c>
      <c r="F5">
        <v>0.8598429494404598</v>
      </c>
      <c r="G5">
        <v>1.755574</v>
      </c>
      <c r="H5">
        <v>15228.463</v>
      </c>
      <c r="I5">
        <v>8.6757956385529843E-6</v>
      </c>
    </row>
    <row r="6" spans="1:9" x14ac:dyDescent="0.3">
      <c r="A6" t="s">
        <v>7</v>
      </c>
      <c r="B6" t="s">
        <v>3</v>
      </c>
      <c r="C6">
        <v>0.86150000000000004</v>
      </c>
      <c r="D6">
        <v>0.86226664145615162</v>
      </c>
      <c r="E6">
        <v>0.86150000000000004</v>
      </c>
      <c r="F6">
        <v>0.86173350904807067</v>
      </c>
      <c r="G6">
        <v>1.7740050000000001</v>
      </c>
      <c r="H6">
        <v>14865.048000000001</v>
      </c>
      <c r="I6">
        <v>1.122162582613483E-5</v>
      </c>
    </row>
    <row r="7" spans="1:9" x14ac:dyDescent="0.3">
      <c r="A7" t="s">
        <v>7</v>
      </c>
      <c r="B7" t="s">
        <v>3</v>
      </c>
      <c r="C7">
        <v>0.85970000000000002</v>
      </c>
      <c r="D7">
        <v>0.85991438443115076</v>
      </c>
      <c r="E7">
        <v>0.85970000000000013</v>
      </c>
      <c r="F7">
        <v>0.85975160834643627</v>
      </c>
      <c r="G7">
        <v>1.7634780000000001</v>
      </c>
      <c r="H7">
        <v>14941.52</v>
      </c>
      <c r="I7">
        <v>8.9026716365921967E-6</v>
      </c>
    </row>
    <row r="8" spans="1:9" x14ac:dyDescent="0.3">
      <c r="A8" t="s">
        <v>7</v>
      </c>
      <c r="B8" t="s">
        <v>3</v>
      </c>
      <c r="C8">
        <v>0.85880000000000001</v>
      </c>
      <c r="D8">
        <v>0.85929491132755653</v>
      </c>
      <c r="E8">
        <v>0.8587999999999999</v>
      </c>
      <c r="F8">
        <v>0.85892505022030963</v>
      </c>
      <c r="G8">
        <v>1.761857</v>
      </c>
      <c r="H8">
        <v>14676.295</v>
      </c>
      <c r="I8">
        <v>8.2168533801245824E-6</v>
      </c>
    </row>
    <row r="9" spans="1:9" x14ac:dyDescent="0.3">
      <c r="A9" t="s">
        <v>7</v>
      </c>
      <c r="B9" t="s">
        <v>3</v>
      </c>
      <c r="C9">
        <v>0.85980000000000001</v>
      </c>
      <c r="D9">
        <v>0.85986903708708717</v>
      </c>
      <c r="E9">
        <v>0.85980000000000012</v>
      </c>
      <c r="F9">
        <v>0.85973867203545584</v>
      </c>
      <c r="G9">
        <v>1.7527010000000001</v>
      </c>
      <c r="H9">
        <v>16243.351000000001</v>
      </c>
      <c r="I9">
        <v>7.1353122497162248E-6</v>
      </c>
    </row>
    <row r="10" spans="1:9" x14ac:dyDescent="0.3">
      <c r="A10" t="s">
        <v>7</v>
      </c>
      <c r="B10" t="s">
        <v>3</v>
      </c>
      <c r="C10">
        <v>0.86360000000000003</v>
      </c>
      <c r="D10">
        <v>0.86406973875902415</v>
      </c>
      <c r="E10">
        <v>0.86360000000000015</v>
      </c>
      <c r="F10">
        <v>0.86368533905402634</v>
      </c>
      <c r="G10">
        <v>1.765425</v>
      </c>
      <c r="H10">
        <v>15187.147999999999</v>
      </c>
      <c r="I10">
        <v>8.6678157775748849E-6</v>
      </c>
    </row>
    <row r="11" spans="1:9" x14ac:dyDescent="0.3">
      <c r="A11" t="s">
        <v>7</v>
      </c>
      <c r="B11" t="s">
        <v>3</v>
      </c>
      <c r="C11">
        <v>0.8589</v>
      </c>
      <c r="D11">
        <v>0.85931439832050638</v>
      </c>
      <c r="E11">
        <v>0.8589</v>
      </c>
      <c r="F11">
        <v>0.8590177187374074</v>
      </c>
      <c r="G11">
        <v>1.7525170000000001</v>
      </c>
      <c r="H11">
        <v>15334.877</v>
      </c>
      <c r="I11">
        <v>9.7946956293901533E-6</v>
      </c>
    </row>
    <row r="12" spans="1:9" x14ac:dyDescent="0.3">
      <c r="A12" s="15" t="s">
        <v>9</v>
      </c>
      <c r="B12" s="15"/>
      <c r="C12" s="8">
        <f>AVERAGE(C2:C11)</f>
        <v>0.86035000000000006</v>
      </c>
      <c r="D12" s="8">
        <f t="shared" ref="D12:I12" si="0">AVERAGE(D2:D11)</f>
        <v>0.86070327669033264</v>
      </c>
      <c r="E12" s="8">
        <f t="shared" si="0"/>
        <v>0.86035000000000006</v>
      </c>
      <c r="F12" s="8">
        <f t="shared" si="0"/>
        <v>0.86042901785858683</v>
      </c>
      <c r="G12" s="8">
        <f t="shared" si="0"/>
        <v>1.7601834000000001</v>
      </c>
      <c r="H12" s="8">
        <f t="shared" si="0"/>
        <v>15200.195799999998</v>
      </c>
      <c r="I12" s="8">
        <f t="shared" si="0"/>
        <v>9.1256815452087293E-6</v>
      </c>
    </row>
    <row r="13" spans="1:9" x14ac:dyDescent="0.3">
      <c r="A13" s="15" t="s">
        <v>10</v>
      </c>
      <c r="B13" s="15"/>
      <c r="C13" s="8">
        <f>_xlfn.STDEV.S(C2:C11)</f>
        <v>1.5049916943292491E-3</v>
      </c>
      <c r="D13" s="8">
        <f t="shared" ref="D13:I13" si="1">_xlfn.STDEV.S(D2:D11)</f>
        <v>1.5268112585127942E-3</v>
      </c>
      <c r="E13" s="8">
        <f t="shared" si="1"/>
        <v>1.504991694329272E-3</v>
      </c>
      <c r="F13" s="8">
        <f t="shared" si="1"/>
        <v>1.4933224844754227E-3</v>
      </c>
      <c r="G13" s="8">
        <f t="shared" si="1"/>
        <v>7.2750221259686564E-3</v>
      </c>
      <c r="H13" s="8">
        <f t="shared" si="1"/>
        <v>443.15313419549324</v>
      </c>
      <c r="I13" s="8">
        <f t="shared" si="1"/>
        <v>1.4775596176687956E-6</v>
      </c>
    </row>
  </sheetData>
  <mergeCells count="2"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FD71-55F6-4EC0-8D8F-0256187C9BC7}">
  <dimension ref="A1:I13"/>
  <sheetViews>
    <sheetView workbookViewId="0">
      <selection sqref="A1:I1"/>
    </sheetView>
  </sheetViews>
  <sheetFormatPr defaultRowHeight="14.4" x14ac:dyDescent="0.3"/>
  <cols>
    <col min="1" max="1" width="10" bestFit="1" customWidth="1"/>
    <col min="2" max="2" width="8.109375" bestFit="1" customWidth="1"/>
    <col min="3" max="6" width="16.6640625" bestFit="1" customWidth="1"/>
    <col min="7" max="7" width="19.77734375" bestFit="1" customWidth="1"/>
    <col min="8" max="8" width="20.554687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7</v>
      </c>
      <c r="B2" t="s">
        <v>4</v>
      </c>
      <c r="C2">
        <v>0.8619</v>
      </c>
      <c r="D2">
        <v>0.86222831647168918</v>
      </c>
      <c r="E2">
        <v>0.8619</v>
      </c>
      <c r="F2">
        <v>0.8620157065755556</v>
      </c>
      <c r="G2">
        <v>1.5113620000000001</v>
      </c>
      <c r="H2">
        <v>13274.8</v>
      </c>
      <c r="I2">
        <v>6.4848814818671623E-6</v>
      </c>
    </row>
    <row r="3" spans="1:9" x14ac:dyDescent="0.3">
      <c r="A3" t="s">
        <v>7</v>
      </c>
      <c r="B3" t="s">
        <v>4</v>
      </c>
      <c r="C3">
        <v>0.86419999999999997</v>
      </c>
      <c r="D3">
        <v>0.86430487570012282</v>
      </c>
      <c r="E3">
        <v>0.86420000000000008</v>
      </c>
      <c r="F3">
        <v>0.86418820825394571</v>
      </c>
      <c r="G3">
        <v>1.5148740000000001</v>
      </c>
      <c r="H3">
        <v>12429.244000000001</v>
      </c>
      <c r="I3">
        <v>6.8232701694494476E-6</v>
      </c>
    </row>
    <row r="4" spans="1:9" x14ac:dyDescent="0.3">
      <c r="A4" t="s">
        <v>7</v>
      </c>
      <c r="B4" t="s">
        <v>4</v>
      </c>
      <c r="C4">
        <v>0.8589</v>
      </c>
      <c r="D4">
        <v>0.85920731389174132</v>
      </c>
      <c r="E4">
        <v>0.8589</v>
      </c>
      <c r="F4">
        <v>0.8589670798161102</v>
      </c>
      <c r="G4">
        <v>1.5121180000000001</v>
      </c>
      <c r="H4">
        <v>11823.996999999999</v>
      </c>
      <c r="I4">
        <v>6.2354516513572928E-6</v>
      </c>
    </row>
    <row r="5" spans="1:9" x14ac:dyDescent="0.3">
      <c r="A5" t="s">
        <v>7</v>
      </c>
      <c r="B5" t="s">
        <v>4</v>
      </c>
      <c r="C5">
        <v>0.86080000000000001</v>
      </c>
      <c r="D5">
        <v>0.86100471511240306</v>
      </c>
      <c r="E5">
        <v>0.86080000000000001</v>
      </c>
      <c r="F5">
        <v>0.86083818891792308</v>
      </c>
      <c r="G5">
        <v>1.5243629999999999</v>
      </c>
      <c r="H5">
        <v>11777.266</v>
      </c>
      <c r="I5">
        <v>6.8580558872950353E-6</v>
      </c>
    </row>
    <row r="6" spans="1:9" x14ac:dyDescent="0.3">
      <c r="A6" t="s">
        <v>7</v>
      </c>
      <c r="B6" t="s">
        <v>4</v>
      </c>
      <c r="C6">
        <v>0.86070000000000002</v>
      </c>
      <c r="D6">
        <v>0.86090320770068973</v>
      </c>
      <c r="E6">
        <v>0.86069999999999991</v>
      </c>
      <c r="F6">
        <v>0.86073678018574395</v>
      </c>
      <c r="G6">
        <v>1.521938</v>
      </c>
      <c r="H6">
        <v>13187.002</v>
      </c>
      <c r="I6">
        <v>6.5881213714394976E-6</v>
      </c>
    </row>
    <row r="7" spans="1:9" x14ac:dyDescent="0.3">
      <c r="A7" t="s">
        <v>7</v>
      </c>
      <c r="B7" t="s">
        <v>4</v>
      </c>
      <c r="C7">
        <v>0.86099999999999999</v>
      </c>
      <c r="D7">
        <v>0.86116763711639321</v>
      </c>
      <c r="E7">
        <v>0.86099999999999999</v>
      </c>
      <c r="F7">
        <v>0.86103609753567301</v>
      </c>
      <c r="G7">
        <v>1.518108</v>
      </c>
      <c r="H7">
        <v>11494.941999999999</v>
      </c>
      <c r="I7">
        <v>9.1073818528046873E-6</v>
      </c>
    </row>
    <row r="8" spans="1:9" x14ac:dyDescent="0.3">
      <c r="A8" t="s">
        <v>7</v>
      </c>
      <c r="B8" t="s">
        <v>4</v>
      </c>
      <c r="C8">
        <v>0.86280000000000001</v>
      </c>
      <c r="D8">
        <v>0.86289220479837014</v>
      </c>
      <c r="E8">
        <v>0.86280000000000001</v>
      </c>
      <c r="F8">
        <v>0.86278800773048414</v>
      </c>
      <c r="G8">
        <v>1.510991</v>
      </c>
      <c r="H8">
        <v>12435.713</v>
      </c>
      <c r="I8">
        <v>9.5266569103087151E-6</v>
      </c>
    </row>
    <row r="9" spans="1:9" x14ac:dyDescent="0.3">
      <c r="A9" t="s">
        <v>7</v>
      </c>
      <c r="B9" t="s">
        <v>4</v>
      </c>
      <c r="C9">
        <v>0.86280000000000001</v>
      </c>
      <c r="D9">
        <v>0.86285600139954322</v>
      </c>
      <c r="E9">
        <v>0.86280000000000001</v>
      </c>
      <c r="F9">
        <v>0.86275298776444131</v>
      </c>
      <c r="G9">
        <v>1.5137940000000001</v>
      </c>
      <c r="H9">
        <v>12091.641</v>
      </c>
      <c r="I9">
        <v>8.7474535054765118E-6</v>
      </c>
    </row>
    <row r="10" spans="1:9" x14ac:dyDescent="0.3">
      <c r="A10" t="s">
        <v>7</v>
      </c>
      <c r="B10" t="s">
        <v>4</v>
      </c>
      <c r="C10">
        <v>0.86180000000000001</v>
      </c>
      <c r="D10">
        <v>0.86210471868666827</v>
      </c>
      <c r="E10">
        <v>0.86180000000000001</v>
      </c>
      <c r="F10">
        <v>0.86183371776786155</v>
      </c>
      <c r="G10">
        <v>1.5043010000000001</v>
      </c>
      <c r="H10">
        <v>12684.564</v>
      </c>
      <c r="I10">
        <v>9.1218011906334052E-6</v>
      </c>
    </row>
    <row r="11" spans="1:9" x14ac:dyDescent="0.3">
      <c r="A11" t="s">
        <v>7</v>
      </c>
      <c r="B11" t="s">
        <v>4</v>
      </c>
      <c r="C11">
        <v>0.86180000000000001</v>
      </c>
      <c r="D11">
        <v>0.86196607854092111</v>
      </c>
      <c r="E11">
        <v>0.86180000000000001</v>
      </c>
      <c r="F11">
        <v>0.86181755568650131</v>
      </c>
      <c r="G11">
        <v>1.503927</v>
      </c>
      <c r="H11">
        <v>11489.59</v>
      </c>
      <c r="I11">
        <v>9.5766869347230591E-6</v>
      </c>
    </row>
    <row r="12" spans="1:9" x14ac:dyDescent="0.3">
      <c r="A12" s="15" t="s">
        <v>9</v>
      </c>
      <c r="B12" s="15"/>
      <c r="C12" s="8">
        <f>AVERAGE(C2:C11)</f>
        <v>0.86166999999999994</v>
      </c>
      <c r="D12" s="8">
        <f t="shared" ref="D12:I12" si="0">AVERAGE(D2:D11)</f>
        <v>0.8618635069418541</v>
      </c>
      <c r="E12" s="8">
        <f t="shared" si="0"/>
        <v>0.86166999999999994</v>
      </c>
      <c r="F12" s="8">
        <f t="shared" si="0"/>
        <v>0.86169743302342405</v>
      </c>
      <c r="G12" s="8">
        <f t="shared" si="0"/>
        <v>1.5135776000000001</v>
      </c>
      <c r="H12" s="8">
        <f t="shared" si="0"/>
        <v>12268.875900000001</v>
      </c>
      <c r="I12" s="8">
        <f t="shared" si="0"/>
        <v>7.9069760955354807E-6</v>
      </c>
    </row>
    <row r="13" spans="1:9" x14ac:dyDescent="0.3">
      <c r="A13" s="15" t="s">
        <v>10</v>
      </c>
      <c r="B13" s="15"/>
      <c r="C13" s="8">
        <f>_xlfn.STDEV.S(C2:C11)</f>
        <v>1.4476417604734441E-3</v>
      </c>
      <c r="D13" s="8">
        <f t="shared" ref="D13:I13" si="1">_xlfn.STDEV.S(D2:D11)</f>
        <v>1.3906285687731263E-3</v>
      </c>
      <c r="E13" s="8">
        <f t="shared" si="1"/>
        <v>1.4476417604734741E-3</v>
      </c>
      <c r="F13" s="8">
        <f t="shared" si="1"/>
        <v>1.4218594579364485E-3</v>
      </c>
      <c r="G13" s="8">
        <f t="shared" si="1"/>
        <v>6.6782595071203975E-3</v>
      </c>
      <c r="H13" s="8">
        <f t="shared" si="1"/>
        <v>646.22475511464984</v>
      </c>
      <c r="I13" s="8">
        <f t="shared" si="1"/>
        <v>1.4088945026785284E-6</v>
      </c>
    </row>
  </sheetData>
  <mergeCells count="2"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25A3-F0C8-410F-8B72-330D29861D89}">
  <dimension ref="A1:I13"/>
  <sheetViews>
    <sheetView workbookViewId="0">
      <selection sqref="A1:I1"/>
    </sheetView>
  </sheetViews>
  <sheetFormatPr defaultRowHeight="14.4" x14ac:dyDescent="0.3"/>
  <cols>
    <col min="1" max="1" width="10" bestFit="1" customWidth="1"/>
    <col min="2" max="2" width="8.109375" bestFit="1" customWidth="1"/>
    <col min="3" max="6" width="16.6640625" bestFit="1" customWidth="1"/>
    <col min="7" max="7" width="19.77734375" bestFit="1" customWidth="1"/>
    <col min="8" max="8" width="20.554687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8</v>
      </c>
      <c r="B2" t="s">
        <v>3</v>
      </c>
      <c r="C2">
        <v>0.87260000000000004</v>
      </c>
      <c r="D2">
        <v>0.87237763501166188</v>
      </c>
      <c r="E2">
        <v>0.87259999999999993</v>
      </c>
      <c r="F2">
        <v>0.87236484957649085</v>
      </c>
      <c r="G2">
        <v>5.8617319999999999</v>
      </c>
      <c r="H2">
        <v>22658.506000000001</v>
      </c>
      <c r="I2">
        <v>2.3670684548894331E-5</v>
      </c>
    </row>
    <row r="3" spans="1:9" x14ac:dyDescent="0.3">
      <c r="A3" t="s">
        <v>8</v>
      </c>
      <c r="B3" t="s">
        <v>3</v>
      </c>
      <c r="C3">
        <v>0.86760000000000004</v>
      </c>
      <c r="D3">
        <v>0.86741740575891768</v>
      </c>
      <c r="E3">
        <v>0.86760000000000004</v>
      </c>
      <c r="F3">
        <v>0.86734863498724013</v>
      </c>
      <c r="G3">
        <v>5.8343720000000001</v>
      </c>
      <c r="H3">
        <v>22324.572</v>
      </c>
      <c r="I3">
        <v>3.3849556023418348E-5</v>
      </c>
    </row>
    <row r="4" spans="1:9" x14ac:dyDescent="0.3">
      <c r="A4" t="s">
        <v>8</v>
      </c>
      <c r="B4" t="s">
        <v>3</v>
      </c>
      <c r="C4">
        <v>0.87070000000000003</v>
      </c>
      <c r="D4">
        <v>0.87054594392160001</v>
      </c>
      <c r="E4">
        <v>0.87070000000000003</v>
      </c>
      <c r="F4">
        <v>0.87054603274401976</v>
      </c>
      <c r="G4">
        <v>5.8368419999999999</v>
      </c>
      <c r="H4">
        <v>22564.334999999999</v>
      </c>
      <c r="I4">
        <v>3.1152155417642463E-5</v>
      </c>
    </row>
    <row r="5" spans="1:9" x14ac:dyDescent="0.3">
      <c r="A5" t="s">
        <v>8</v>
      </c>
      <c r="B5" t="s">
        <v>3</v>
      </c>
      <c r="C5">
        <v>0.87060000000000004</v>
      </c>
      <c r="D5">
        <v>0.8702294556691943</v>
      </c>
      <c r="E5">
        <v>0.87059999999999993</v>
      </c>
      <c r="F5">
        <v>0.8703107575622695</v>
      </c>
      <c r="G5">
        <v>5.8301509999999999</v>
      </c>
      <c r="H5">
        <v>22369.94</v>
      </c>
      <c r="I5">
        <v>3.0233135375097681E-5</v>
      </c>
    </row>
    <row r="6" spans="1:9" x14ac:dyDescent="0.3">
      <c r="A6" t="s">
        <v>8</v>
      </c>
      <c r="B6" t="s">
        <v>3</v>
      </c>
      <c r="C6">
        <v>0.87129999999999996</v>
      </c>
      <c r="D6">
        <v>0.87099674416796924</v>
      </c>
      <c r="E6">
        <v>0.87129999999999996</v>
      </c>
      <c r="F6">
        <v>0.87103857384644223</v>
      </c>
      <c r="G6">
        <v>5.8459149999999998</v>
      </c>
      <c r="H6">
        <v>22097.644</v>
      </c>
      <c r="I6">
        <v>2.508861460268339E-5</v>
      </c>
    </row>
    <row r="7" spans="1:9" x14ac:dyDescent="0.3">
      <c r="A7" t="s">
        <v>8</v>
      </c>
      <c r="B7" t="s">
        <v>3</v>
      </c>
      <c r="C7">
        <v>0.87080000000000002</v>
      </c>
      <c r="D7">
        <v>0.87063436144599371</v>
      </c>
      <c r="E7">
        <v>0.87080000000000002</v>
      </c>
      <c r="F7">
        <v>0.87060984486876425</v>
      </c>
      <c r="G7">
        <v>5.8412459999999999</v>
      </c>
      <c r="H7">
        <v>22359.348999999998</v>
      </c>
      <c r="I7">
        <v>3.3775594851144011E-5</v>
      </c>
    </row>
    <row r="8" spans="1:9" x14ac:dyDescent="0.3">
      <c r="A8" t="s">
        <v>8</v>
      </c>
      <c r="B8" t="s">
        <v>3</v>
      </c>
      <c r="C8">
        <v>0.87209999999999999</v>
      </c>
      <c r="D8">
        <v>0.87188969519626514</v>
      </c>
      <c r="E8">
        <v>0.87209999999999999</v>
      </c>
      <c r="F8">
        <v>0.87190022699320802</v>
      </c>
      <c r="G8">
        <v>5.8585750000000001</v>
      </c>
      <c r="H8">
        <v>22061.627</v>
      </c>
      <c r="I8">
        <v>2.8177961307509511E-5</v>
      </c>
    </row>
    <row r="9" spans="1:9" x14ac:dyDescent="0.3">
      <c r="A9" t="s">
        <v>8</v>
      </c>
      <c r="B9" t="s">
        <v>3</v>
      </c>
      <c r="C9">
        <v>0.86970000000000003</v>
      </c>
      <c r="D9">
        <v>0.86955187212725116</v>
      </c>
      <c r="E9">
        <v>0.86970000000000014</v>
      </c>
      <c r="F9">
        <v>0.86950883733163253</v>
      </c>
      <c r="G9">
        <v>5.8436360000000001</v>
      </c>
      <c r="H9">
        <v>22558.84</v>
      </c>
      <c r="I9">
        <v>2.8720392974573919E-5</v>
      </c>
    </row>
    <row r="10" spans="1:9" x14ac:dyDescent="0.3">
      <c r="A10" t="s">
        <v>8</v>
      </c>
      <c r="B10" t="s">
        <v>3</v>
      </c>
      <c r="C10">
        <v>0.871</v>
      </c>
      <c r="D10">
        <v>0.87079911298512191</v>
      </c>
      <c r="E10">
        <v>0.87100000000000011</v>
      </c>
      <c r="F10">
        <v>0.87081238355371193</v>
      </c>
      <c r="G10">
        <v>5.8289569999999999</v>
      </c>
      <c r="H10">
        <v>22154.917000000001</v>
      </c>
      <c r="I10">
        <v>3.4033573906608547E-5</v>
      </c>
    </row>
    <row r="11" spans="1:9" x14ac:dyDescent="0.3">
      <c r="A11" t="s">
        <v>8</v>
      </c>
      <c r="B11" t="s">
        <v>3</v>
      </c>
      <c r="C11">
        <v>0.87009999999999998</v>
      </c>
      <c r="D11">
        <v>0.86999510083976139</v>
      </c>
      <c r="E11">
        <v>0.8701000000000001</v>
      </c>
      <c r="F11">
        <v>0.86992109770294168</v>
      </c>
      <c r="G11">
        <v>5.8381499999999997</v>
      </c>
      <c r="H11">
        <v>22405.921999999999</v>
      </c>
      <c r="I11">
        <v>3.0454859647070999E-5</v>
      </c>
    </row>
    <row r="12" spans="1:9" x14ac:dyDescent="0.3">
      <c r="A12" s="15" t="s">
        <v>9</v>
      </c>
      <c r="B12" s="15"/>
      <c r="C12" s="8">
        <f>AVERAGE(C2:C11)</f>
        <v>0.87065000000000003</v>
      </c>
      <c r="D12" s="8">
        <f t="shared" ref="D12:I12" si="0">AVERAGE(D2:D11)</f>
        <v>0.87044373271237363</v>
      </c>
      <c r="E12" s="8">
        <f t="shared" si="0"/>
        <v>0.87065000000000003</v>
      </c>
      <c r="F12" s="8">
        <f t="shared" si="0"/>
        <v>0.87043612391667202</v>
      </c>
      <c r="G12" s="8">
        <f t="shared" si="0"/>
        <v>5.8419576000000006</v>
      </c>
      <c r="H12" s="8">
        <f t="shared" si="0"/>
        <v>22355.565199999997</v>
      </c>
      <c r="I12" s="8">
        <f t="shared" si="0"/>
        <v>2.9915652865464321E-5</v>
      </c>
    </row>
    <row r="13" spans="1:9" x14ac:dyDescent="0.3">
      <c r="A13" s="15" t="s">
        <v>10</v>
      </c>
      <c r="B13" s="15"/>
      <c r="C13" s="8">
        <f>_xlfn.STDEV.S(C2:C11)</f>
        <v>1.3737620689996508E-3</v>
      </c>
      <c r="D13" s="8">
        <f t="shared" ref="D13:I13" si="1">_xlfn.STDEV.S(D2:D11)</f>
        <v>1.3544553724050452E-3</v>
      </c>
      <c r="E13" s="8">
        <f t="shared" si="1"/>
        <v>1.3737620689996234E-3</v>
      </c>
      <c r="F13" s="8">
        <f t="shared" si="1"/>
        <v>1.377750729963731E-3</v>
      </c>
      <c r="G13" s="8">
        <f t="shared" si="1"/>
        <v>1.1019019952387405E-2</v>
      </c>
      <c r="H13" s="8">
        <f t="shared" si="1"/>
        <v>203.73693571575177</v>
      </c>
      <c r="I13" s="8">
        <f t="shared" si="1"/>
        <v>3.5901198273338637E-6</v>
      </c>
    </row>
  </sheetData>
  <mergeCells count="2"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6B20-77C3-44F0-986B-9322C3055F8C}">
  <dimension ref="A1:I13"/>
  <sheetViews>
    <sheetView workbookViewId="0">
      <selection activeCell="H17" sqref="H17"/>
    </sheetView>
  </sheetViews>
  <sheetFormatPr defaultRowHeight="14.4" x14ac:dyDescent="0.3"/>
  <cols>
    <col min="1" max="1" width="10" bestFit="1" customWidth="1"/>
    <col min="2" max="2" width="8.109375" bestFit="1" customWidth="1"/>
    <col min="3" max="6" width="16.6640625" bestFit="1" customWidth="1"/>
    <col min="7" max="7" width="19.77734375" bestFit="1" customWidth="1"/>
    <col min="8" max="8" width="20.5546875" bestFit="1" customWidth="1"/>
    <col min="9" max="9" width="13.5546875" bestFit="1" customWidth="1"/>
  </cols>
  <sheetData>
    <row r="1" spans="1:9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7" t="s">
        <v>20</v>
      </c>
    </row>
    <row r="2" spans="1:9" x14ac:dyDescent="0.3">
      <c r="A2" t="s">
        <v>8</v>
      </c>
      <c r="B2" t="s">
        <v>4</v>
      </c>
      <c r="C2">
        <v>0.86229999999999996</v>
      </c>
      <c r="D2">
        <v>0.86261380718978597</v>
      </c>
      <c r="E2">
        <v>0.86229999999999996</v>
      </c>
      <c r="F2">
        <v>0.86237184541189327</v>
      </c>
      <c r="G2">
        <v>3.8069929999999998</v>
      </c>
      <c r="H2">
        <v>20383.644</v>
      </c>
      <c r="I2">
        <v>1.660851189367864E-5</v>
      </c>
    </row>
    <row r="3" spans="1:9" x14ac:dyDescent="0.3">
      <c r="A3" t="s">
        <v>8</v>
      </c>
      <c r="B3" t="s">
        <v>4</v>
      </c>
      <c r="C3">
        <v>0.86270000000000002</v>
      </c>
      <c r="D3">
        <v>0.86299804012455772</v>
      </c>
      <c r="E3">
        <v>0.86270000000000002</v>
      </c>
      <c r="F3">
        <v>0.8627683341268797</v>
      </c>
      <c r="G3">
        <v>3.817571</v>
      </c>
      <c r="H3">
        <v>20291.757000000001</v>
      </c>
      <c r="I3">
        <v>2.36756267242856E-5</v>
      </c>
    </row>
    <row r="4" spans="1:9" x14ac:dyDescent="0.3">
      <c r="A4" t="s">
        <v>8</v>
      </c>
      <c r="B4" t="s">
        <v>4</v>
      </c>
      <c r="C4">
        <v>0.86360000000000003</v>
      </c>
      <c r="D4">
        <v>0.86394951839514711</v>
      </c>
      <c r="E4">
        <v>0.86360000000000015</v>
      </c>
      <c r="F4">
        <v>0.86369816057918258</v>
      </c>
      <c r="G4">
        <v>3.8115410000000001</v>
      </c>
      <c r="H4">
        <v>20059.484</v>
      </c>
      <c r="I4">
        <v>2.1516872849408421E-5</v>
      </c>
    </row>
    <row r="5" spans="1:9" x14ac:dyDescent="0.3">
      <c r="A5" t="s">
        <v>8</v>
      </c>
      <c r="B5" t="s">
        <v>4</v>
      </c>
      <c r="C5">
        <v>0.86209999999999998</v>
      </c>
      <c r="D5">
        <v>0.86275664446974965</v>
      </c>
      <c r="E5">
        <v>0.86210000000000009</v>
      </c>
      <c r="F5">
        <v>0.86229425308596175</v>
      </c>
      <c r="G5">
        <v>3.8202289999999999</v>
      </c>
      <c r="H5">
        <v>19880.524000000001</v>
      </c>
      <c r="I5">
        <v>1.9209939614101289E-5</v>
      </c>
    </row>
    <row r="6" spans="1:9" x14ac:dyDescent="0.3">
      <c r="A6" t="s">
        <v>8</v>
      </c>
      <c r="B6" t="s">
        <v>4</v>
      </c>
      <c r="C6">
        <v>0.86419999999999997</v>
      </c>
      <c r="D6">
        <v>0.86477574708730454</v>
      </c>
      <c r="E6">
        <v>0.86419999999999997</v>
      </c>
      <c r="F6">
        <v>0.8643619165522104</v>
      </c>
      <c r="G6">
        <v>3.8083269999999998</v>
      </c>
      <c r="H6">
        <v>20274.271000000001</v>
      </c>
      <c r="I6">
        <v>2.1806833859851029E-5</v>
      </c>
    </row>
    <row r="7" spans="1:9" x14ac:dyDescent="0.3">
      <c r="A7" t="s">
        <v>8</v>
      </c>
      <c r="B7" t="s">
        <v>4</v>
      </c>
      <c r="C7">
        <v>0.86299999999999999</v>
      </c>
      <c r="D7">
        <v>0.86342976188050602</v>
      </c>
      <c r="E7">
        <v>0.8630000000000001</v>
      </c>
      <c r="F7">
        <v>0.86308674538774377</v>
      </c>
      <c r="G7">
        <v>3.8129629999999999</v>
      </c>
      <c r="H7">
        <v>20098.674999999999</v>
      </c>
      <c r="I7">
        <v>2.338105574702277E-5</v>
      </c>
    </row>
    <row r="8" spans="1:9" x14ac:dyDescent="0.3">
      <c r="A8" t="s">
        <v>8</v>
      </c>
      <c r="B8" t="s">
        <v>4</v>
      </c>
      <c r="C8">
        <v>0.86429999999999996</v>
      </c>
      <c r="D8">
        <v>0.86468940934096672</v>
      </c>
      <c r="E8">
        <v>0.86430000000000007</v>
      </c>
      <c r="F8">
        <v>0.86439946911105747</v>
      </c>
      <c r="G8">
        <v>3.805307</v>
      </c>
      <c r="H8">
        <v>20237.62</v>
      </c>
      <c r="I8">
        <v>1.7387383796574248E-5</v>
      </c>
    </row>
    <row r="9" spans="1:9" x14ac:dyDescent="0.3">
      <c r="A9" t="s">
        <v>8</v>
      </c>
      <c r="B9" t="s">
        <v>4</v>
      </c>
      <c r="C9">
        <v>0.86339999999999995</v>
      </c>
      <c r="D9">
        <v>0.86382719813483066</v>
      </c>
      <c r="E9">
        <v>0.86340000000000006</v>
      </c>
      <c r="F9">
        <v>0.8635312913089207</v>
      </c>
      <c r="G9">
        <v>3.8073649999999999</v>
      </c>
      <c r="H9">
        <v>20703.763999999999</v>
      </c>
      <c r="I9">
        <v>1.3858985280927309E-5</v>
      </c>
    </row>
    <row r="10" spans="1:9" x14ac:dyDescent="0.3">
      <c r="A10" t="s">
        <v>8</v>
      </c>
      <c r="B10" t="s">
        <v>4</v>
      </c>
      <c r="C10">
        <v>0.86509999999999998</v>
      </c>
      <c r="D10">
        <v>0.86563580312977639</v>
      </c>
      <c r="E10">
        <v>0.86509999999999998</v>
      </c>
      <c r="F10">
        <v>0.86530253954997938</v>
      </c>
      <c r="G10">
        <v>3.8302420000000001</v>
      </c>
      <c r="H10">
        <v>20250.215</v>
      </c>
      <c r="I10">
        <v>2.219268767913659E-5</v>
      </c>
    </row>
    <row r="11" spans="1:9" x14ac:dyDescent="0.3">
      <c r="A11" t="s">
        <v>8</v>
      </c>
      <c r="B11" t="s">
        <v>4</v>
      </c>
      <c r="C11">
        <v>0.86339999999999995</v>
      </c>
      <c r="D11">
        <v>0.86415676026447152</v>
      </c>
      <c r="E11">
        <v>0.86340000000000006</v>
      </c>
      <c r="F11">
        <v>0.86367325055816124</v>
      </c>
      <c r="G11">
        <v>3.8238819999999998</v>
      </c>
      <c r="H11">
        <v>20271.021000000001</v>
      </c>
      <c r="I11">
        <v>2.0911733785899E-5</v>
      </c>
    </row>
    <row r="12" spans="1:9" x14ac:dyDescent="0.3">
      <c r="A12" s="15" t="s">
        <v>9</v>
      </c>
      <c r="B12" s="15"/>
      <c r="C12" s="8">
        <f>AVERAGE(C2:C11)</f>
        <v>0.86341000000000001</v>
      </c>
      <c r="D12" s="8">
        <f t="shared" ref="D12:I12" si="0">AVERAGE(D2:D11)</f>
        <v>0.86388326900170964</v>
      </c>
      <c r="E12" s="8">
        <f t="shared" si="0"/>
        <v>0.86341000000000023</v>
      </c>
      <c r="F12" s="8">
        <f t="shared" si="0"/>
        <v>0.86354878056719908</v>
      </c>
      <c r="G12" s="8">
        <f t="shared" si="0"/>
        <v>3.8144419999999997</v>
      </c>
      <c r="H12" s="8">
        <f t="shared" si="0"/>
        <v>20245.0975</v>
      </c>
      <c r="I12" s="8">
        <f t="shared" si="0"/>
        <v>2.0054963123088489E-5</v>
      </c>
    </row>
    <row r="13" spans="1:9" x14ac:dyDescent="0.3">
      <c r="A13" s="15" t="s">
        <v>10</v>
      </c>
      <c r="B13" s="15"/>
      <c r="C13" s="8">
        <f>_xlfn.STDEV.S(C2:C11)</f>
        <v>9.386160024205827E-4</v>
      </c>
      <c r="D13" s="8">
        <f t="shared" ref="D13:I13" si="1">_xlfn.STDEV.S(D2:D11)</f>
        <v>9.7012030449873513E-4</v>
      </c>
      <c r="E13" s="8">
        <f t="shared" si="1"/>
        <v>9.3861600242057402E-4</v>
      </c>
      <c r="F13" s="8">
        <f t="shared" si="1"/>
        <v>9.591798263491201E-4</v>
      </c>
      <c r="G13" s="8">
        <f t="shared" si="1"/>
        <v>8.2935706825629282E-3</v>
      </c>
      <c r="H13" s="8">
        <f t="shared" si="1"/>
        <v>216.57900261990588</v>
      </c>
      <c r="I13" s="8">
        <f t="shared" si="1"/>
        <v>3.2107538422495354E-6</v>
      </c>
    </row>
  </sheetData>
  <mergeCells count="2"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Síntese</vt:lpstr>
      <vt:lpstr>LeNetfp32</vt:lpstr>
      <vt:lpstr>LeNetfp16</vt:lpstr>
      <vt:lpstr>AlexNetfp32</vt:lpstr>
      <vt:lpstr>AlexNetfp16</vt:lpstr>
      <vt:lpstr>GoogleNetfp32</vt:lpstr>
      <vt:lpstr>GoogleNetfp16</vt:lpstr>
      <vt:lpstr>VGGfp32</vt:lpstr>
      <vt:lpstr>VGGfp16</vt:lpstr>
      <vt:lpstr>ResNetfp32</vt:lpstr>
      <vt:lpstr>ResNetfp16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 Gonçalves</dc:creator>
  <cp:lastModifiedBy>Eduardo Ferreira Gonçalves</cp:lastModifiedBy>
  <dcterms:created xsi:type="dcterms:W3CDTF">2025-03-15T14:06:19Z</dcterms:created>
  <dcterms:modified xsi:type="dcterms:W3CDTF">2025-04-02T01:49:38Z</dcterms:modified>
</cp:coreProperties>
</file>