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656ed0859a2fcc/Área de Trabalho/Mestrado/00 - Pesquisa/pesquisa_WCAMA/Resultados/"/>
    </mc:Choice>
  </mc:AlternateContent>
  <xr:revisionPtr revIDLastSave="656" documentId="8_{9B7D90AD-672A-471C-88DC-1B6848746FF0}" xr6:coauthVersionLast="47" xr6:coauthVersionMax="47" xr10:uidLastSave="{DBE2451F-5484-4E5E-8DFD-51105C1AA560}"/>
  <bookViews>
    <workbookView xWindow="-108" yWindow="-108" windowWidth="23256" windowHeight="12576" tabRatio="911" xr2:uid="{3EB38E67-BBE6-4763-806F-55753E0AF5E7}"/>
  </bookViews>
  <sheets>
    <sheet name="Síntese" sheetId="21" r:id="rId1"/>
    <sheet name="LeNetfp32" sheetId="1" r:id="rId2"/>
    <sheet name="LeNetfp16" sheetId="6" r:id="rId3"/>
    <sheet name="AlexNetfp32" sheetId="3" r:id="rId4"/>
    <sheet name="AlexNetfp16" sheetId="13" r:id="rId5"/>
    <sheet name="GoogleNetfp32" sheetId="2" r:id="rId6"/>
    <sheet name="GoogleNetfp16" sheetId="9" r:id="rId7"/>
    <sheet name="VGGfp32" sheetId="4" r:id="rId8"/>
    <sheet name="VGGfp16" sheetId="15" r:id="rId9"/>
    <sheet name="ResNetfp32" sheetId="5" r:id="rId10"/>
    <sheet name="ResNetfp16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1" l="1"/>
  <c r="K11" i="21"/>
  <c r="J11" i="21"/>
  <c r="I11" i="21"/>
  <c r="H11" i="21"/>
  <c r="G11" i="21"/>
  <c r="F11" i="21"/>
  <c r="E11" i="21"/>
  <c r="D11" i="21"/>
  <c r="C11" i="21"/>
  <c r="L10" i="21"/>
  <c r="K10" i="21"/>
  <c r="J10" i="21"/>
  <c r="I10" i="21"/>
  <c r="H10" i="21"/>
  <c r="G10" i="21"/>
  <c r="F10" i="21"/>
  <c r="E10" i="21"/>
  <c r="D10" i="21"/>
  <c r="C10" i="21"/>
  <c r="I9" i="21"/>
  <c r="K8" i="21"/>
  <c r="I8" i="21"/>
  <c r="C8" i="21"/>
  <c r="L7" i="21"/>
  <c r="K7" i="21"/>
  <c r="J7" i="21"/>
  <c r="I7" i="21"/>
  <c r="H7" i="21"/>
  <c r="G7" i="21"/>
  <c r="F7" i="21"/>
  <c r="E7" i="21"/>
  <c r="D7" i="21"/>
  <c r="C7" i="21"/>
  <c r="L6" i="21"/>
  <c r="K6" i="21"/>
  <c r="J6" i="21"/>
  <c r="I6" i="21"/>
  <c r="H6" i="21"/>
  <c r="G6" i="21"/>
  <c r="F6" i="21"/>
  <c r="E6" i="21"/>
  <c r="D6" i="21"/>
  <c r="C6" i="21"/>
  <c r="L5" i="21"/>
  <c r="K5" i="21"/>
  <c r="J5" i="21"/>
  <c r="I5" i="21"/>
  <c r="H5" i="21"/>
  <c r="G5" i="21"/>
  <c r="F5" i="21"/>
  <c r="E5" i="21"/>
  <c r="D5" i="21"/>
  <c r="C5" i="21"/>
  <c r="L4" i="21"/>
  <c r="K4" i="21"/>
  <c r="J4" i="21"/>
  <c r="I4" i="21"/>
  <c r="H4" i="21"/>
  <c r="G4" i="21"/>
  <c r="F4" i="21"/>
  <c r="E4" i="21"/>
  <c r="D4" i="21"/>
  <c r="C4" i="21"/>
  <c r="L3" i="21"/>
  <c r="K3" i="21"/>
  <c r="K2" i="21"/>
  <c r="J3" i="21"/>
  <c r="J2" i="21"/>
  <c r="I3" i="21"/>
  <c r="I2" i="21"/>
  <c r="H3" i="21"/>
  <c r="H2" i="21"/>
  <c r="G3" i="21"/>
  <c r="G2" i="21"/>
  <c r="F3" i="21"/>
  <c r="F2" i="21"/>
  <c r="E3" i="21"/>
  <c r="E2" i="21"/>
  <c r="D3" i="21"/>
  <c r="D2" i="21"/>
  <c r="C3" i="21"/>
  <c r="C2" i="21"/>
  <c r="L2" i="21"/>
  <c r="J13" i="18"/>
  <c r="J12" i="18"/>
  <c r="J13" i="5"/>
  <c r="J12" i="5"/>
  <c r="J13" i="15"/>
  <c r="L9" i="21" s="1"/>
  <c r="J12" i="15"/>
  <c r="K9" i="21" s="1"/>
  <c r="J13" i="4"/>
  <c r="L8" i="21" s="1"/>
  <c r="J12" i="4"/>
  <c r="J13" i="9"/>
  <c r="J12" i="9"/>
  <c r="J13" i="2"/>
  <c r="J12" i="2"/>
  <c r="J13" i="13"/>
  <c r="J12" i="13"/>
  <c r="J13" i="3"/>
  <c r="J12" i="3"/>
  <c r="J13" i="1"/>
  <c r="J12" i="1"/>
  <c r="J13" i="6"/>
  <c r="J12" i="6"/>
  <c r="D12" i="5"/>
  <c r="D13" i="5"/>
  <c r="I13" i="1"/>
  <c r="H13" i="1"/>
  <c r="G13" i="1"/>
  <c r="F13" i="1"/>
  <c r="E13" i="1"/>
  <c r="D13" i="1"/>
  <c r="I12" i="1"/>
  <c r="H12" i="1"/>
  <c r="G12" i="1"/>
  <c r="F12" i="1"/>
  <c r="E12" i="1"/>
  <c r="D12" i="1"/>
  <c r="I13" i="6"/>
  <c r="H13" i="6"/>
  <c r="G13" i="6"/>
  <c r="F13" i="6"/>
  <c r="E13" i="6"/>
  <c r="D13" i="6"/>
  <c r="I12" i="6"/>
  <c r="H12" i="6"/>
  <c r="G12" i="6"/>
  <c r="F12" i="6"/>
  <c r="E12" i="6"/>
  <c r="D12" i="6"/>
  <c r="I13" i="2"/>
  <c r="H13" i="2"/>
  <c r="G13" i="2"/>
  <c r="F13" i="2"/>
  <c r="E13" i="2"/>
  <c r="D13" i="2"/>
  <c r="I12" i="2"/>
  <c r="H12" i="2"/>
  <c r="G12" i="2"/>
  <c r="F12" i="2"/>
  <c r="E12" i="2"/>
  <c r="D12" i="2"/>
  <c r="I13" i="9"/>
  <c r="H13" i="9"/>
  <c r="G13" i="9"/>
  <c r="F13" i="9"/>
  <c r="E13" i="9"/>
  <c r="D13" i="9"/>
  <c r="I12" i="9"/>
  <c r="H12" i="9"/>
  <c r="G12" i="9"/>
  <c r="F12" i="9"/>
  <c r="E12" i="9"/>
  <c r="D12" i="9"/>
  <c r="I13" i="3"/>
  <c r="H13" i="3"/>
  <c r="G13" i="3"/>
  <c r="F13" i="3"/>
  <c r="E13" i="3"/>
  <c r="D13" i="3"/>
  <c r="I12" i="3"/>
  <c r="H12" i="3"/>
  <c r="G12" i="3"/>
  <c r="F12" i="3"/>
  <c r="E12" i="3"/>
  <c r="D12" i="3"/>
  <c r="I13" i="13"/>
  <c r="H13" i="13"/>
  <c r="G13" i="13"/>
  <c r="F13" i="13"/>
  <c r="E13" i="13"/>
  <c r="D13" i="13"/>
  <c r="I12" i="13"/>
  <c r="H12" i="13"/>
  <c r="G12" i="13"/>
  <c r="F12" i="13"/>
  <c r="E12" i="13"/>
  <c r="D12" i="13"/>
  <c r="I13" i="4"/>
  <c r="J8" i="21" s="1"/>
  <c r="H13" i="4"/>
  <c r="H8" i="21" s="1"/>
  <c r="G13" i="4"/>
  <c r="F8" i="21" s="1"/>
  <c r="F13" i="4"/>
  <c r="D8" i="21" s="1"/>
  <c r="E13" i="4"/>
  <c r="D13" i="4"/>
  <c r="I12" i="4"/>
  <c r="H12" i="4"/>
  <c r="G8" i="21" s="1"/>
  <c r="G12" i="4"/>
  <c r="E8" i="21" s="1"/>
  <c r="F12" i="4"/>
  <c r="E12" i="4"/>
  <c r="D12" i="4"/>
  <c r="I13" i="15"/>
  <c r="J9" i="21" s="1"/>
  <c r="H13" i="15"/>
  <c r="H9" i="21" s="1"/>
  <c r="G13" i="15"/>
  <c r="F13" i="15"/>
  <c r="D9" i="21" s="1"/>
  <c r="E13" i="15"/>
  <c r="D13" i="15"/>
  <c r="I12" i="15"/>
  <c r="H12" i="15"/>
  <c r="G9" i="21" s="1"/>
  <c r="G12" i="15"/>
  <c r="F9" i="21" s="1"/>
  <c r="F12" i="15"/>
  <c r="C9" i="21" s="1"/>
  <c r="E12" i="15"/>
  <c r="D12" i="15"/>
  <c r="I13" i="5"/>
  <c r="H13" i="5"/>
  <c r="G13" i="5"/>
  <c r="F13" i="5"/>
  <c r="E13" i="5"/>
  <c r="I12" i="5"/>
  <c r="H12" i="5"/>
  <c r="G12" i="5"/>
  <c r="F12" i="5"/>
  <c r="E12" i="5"/>
  <c r="I13" i="18"/>
  <c r="H13" i="18"/>
  <c r="G13" i="18"/>
  <c r="F13" i="18"/>
  <c r="E13" i="18"/>
  <c r="D13" i="18"/>
  <c r="I12" i="18"/>
  <c r="H12" i="18"/>
  <c r="G12" i="18"/>
  <c r="F12" i="18"/>
  <c r="E12" i="18"/>
  <c r="D12" i="18"/>
  <c r="E9" i="21" l="1"/>
</calcChain>
</file>

<file path=xl/sharedStrings.xml><?xml version="1.0" encoding="utf-8"?>
<sst xmlns="http://schemas.openxmlformats.org/spreadsheetml/2006/main" count="452" uniqueCount="44">
  <si>
    <t>Arquitetura</t>
  </si>
  <si>
    <t>Precisão</t>
  </si>
  <si>
    <t>Modelo</t>
  </si>
  <si>
    <t>Modelo_1</t>
  </si>
  <si>
    <t>Modelo_2</t>
  </si>
  <si>
    <t>Modelo_3</t>
  </si>
  <si>
    <t>Modelo_4</t>
  </si>
  <si>
    <t>Modelo_5</t>
  </si>
  <si>
    <t>Modelo_6</t>
  </si>
  <si>
    <t>Modelo_7</t>
  </si>
  <si>
    <t>Modelo_8</t>
  </si>
  <si>
    <t>Modelo_9</t>
  </si>
  <si>
    <t>Modelo_10</t>
  </si>
  <si>
    <t>LeNet</t>
  </si>
  <si>
    <t>FP32</t>
  </si>
  <si>
    <t>FP16</t>
  </si>
  <si>
    <t>GoogleNet</t>
  </si>
  <si>
    <t>AlexNet</t>
  </si>
  <si>
    <t>VGG</t>
  </si>
  <si>
    <t>ResNet</t>
  </si>
  <si>
    <t>Perda Treino</t>
  </si>
  <si>
    <t>Acurácia Treino</t>
  </si>
  <si>
    <t>Perda Validação</t>
  </si>
  <si>
    <t>Acurácia Validação</t>
  </si>
  <si>
    <t>Média</t>
  </si>
  <si>
    <t>Desvio padrão</t>
  </si>
  <si>
    <t>Precisão numérica</t>
  </si>
  <si>
    <t>Perda validação</t>
  </si>
  <si>
    <t>DP</t>
  </si>
  <si>
    <t>Acurácia validação</t>
  </si>
  <si>
    <t>Tempo de treino (segundos)</t>
  </si>
  <si>
    <t>Consumo energia (W)</t>
  </si>
  <si>
    <t>GoogLeNet</t>
  </si>
  <si>
    <t>Consumo médio de energia (W)</t>
  </si>
  <si>
    <t>Emissões médias (kg CO₂)</t>
  </si>
  <si>
    <t>Tempo Treino (s)</t>
  </si>
  <si>
    <t>Emissões Treino (kg CO₂)</t>
  </si>
  <si>
    <t>Média Perda Treino</t>
  </si>
  <si>
    <t>Média Acurácia Treino</t>
  </si>
  <si>
    <t>Média Perda Validação</t>
  </si>
  <si>
    <t>Média Acurácia Validação</t>
  </si>
  <si>
    <t>Tempo médio Treino</t>
  </si>
  <si>
    <t>Consumo médio Energia Treino</t>
  </si>
  <si>
    <t>Emissões Treino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</si>
</sst>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"/>
    <numFmt numFmtId="165" formatCode="0.00000000000000"/>
    <numFmt numFmtId="166" formatCode="0.0000"/>
    <numFmt numFmtId="167" formatCode="0.0000000"/>
    <numFmt numFmtId="168" formatCode="0.000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6" fontId="4" fillId="0" borderId="0" xfId="0" applyNumberFormat="1" applyFont="1"/>
    <xf numFmtId="167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168" fontId="0" fillId="0" borderId="0" xfId="0" applyNumberFormat="1"/>
    <xf numFmtId="168" fontId="4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5C79-F48D-4F2E-8F8F-8DBAB8B925FC}">
  <dimension ref="A1:L11"/>
  <sheetViews>
    <sheetView tabSelected="1" workbookViewId="0">
      <selection activeCell="A11" sqref="A11"/>
    </sheetView>
  </sheetViews>
  <sheetFormatPr defaultColWidth="16.44140625" defaultRowHeight="14.4" x14ac:dyDescent="0.3"/>
  <cols>
    <col min="1" max="1" width="10.44140625" bestFit="1" customWidth="1"/>
    <col min="2" max="2" width="16.5546875" bestFit="1" customWidth="1"/>
    <col min="3" max="3" width="14.44140625" bestFit="1" customWidth="1"/>
    <col min="4" max="4" width="12" bestFit="1" customWidth="1"/>
    <col min="5" max="5" width="16.88671875" bestFit="1" customWidth="1"/>
    <col min="6" max="6" width="12" bestFit="1" customWidth="1"/>
    <col min="7" max="7" width="24.109375" bestFit="1" customWidth="1"/>
    <col min="8" max="8" width="12" bestFit="1" customWidth="1"/>
    <col min="9" max="9" width="18.77734375" bestFit="1" customWidth="1"/>
    <col min="10" max="10" width="12" bestFit="1" customWidth="1"/>
    <col min="11" max="11" width="21.77734375" bestFit="1" customWidth="1"/>
    <col min="12" max="12" width="15.5546875" bestFit="1" customWidth="1"/>
    <col min="13" max="13" width="16.109375" bestFit="1" customWidth="1"/>
    <col min="14" max="14" width="25.21875" bestFit="1" customWidth="1"/>
  </cols>
  <sheetData>
    <row r="1" spans="1:12" x14ac:dyDescent="0.3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28</v>
      </c>
      <c r="G1" s="3" t="s">
        <v>30</v>
      </c>
      <c r="H1" s="3" t="s">
        <v>28</v>
      </c>
      <c r="I1" s="3" t="s">
        <v>31</v>
      </c>
      <c r="J1" s="3" t="s">
        <v>28</v>
      </c>
      <c r="K1" s="3" t="s">
        <v>36</v>
      </c>
      <c r="L1" s="3" t="s">
        <v>28</v>
      </c>
    </row>
    <row r="2" spans="1:12" x14ac:dyDescent="0.3">
      <c r="A2" s="13" t="s">
        <v>13</v>
      </c>
      <c r="B2" s="4" t="s">
        <v>14</v>
      </c>
      <c r="C2" s="5">
        <f>LeNetfp32!F12</f>
        <v>0.82845025465765187</v>
      </c>
      <c r="D2" s="5">
        <f>LeNetfp32!F13</f>
        <v>2.5423139703940451E-3</v>
      </c>
      <c r="E2" s="5">
        <f>LeNetfp32!G12</f>
        <v>0.72563093650793653</v>
      </c>
      <c r="F2" s="5">
        <f>LeNetfp32!G13</f>
        <v>1.2426006438612017E-3</v>
      </c>
      <c r="G2" s="5">
        <f>LeNetfp32!H12</f>
        <v>224.88864729583332</v>
      </c>
      <c r="H2" s="5">
        <f>LeNetfp32!H13</f>
        <v>8.1623396934610284</v>
      </c>
      <c r="I2" s="5">
        <f>LeNetfp32!I12</f>
        <v>1683.5501163888889</v>
      </c>
      <c r="J2" s="5">
        <f>LeNetfp32!I13</f>
        <v>32.334860913578829</v>
      </c>
      <c r="K2" s="5">
        <f>LeNetfp32!J12</f>
        <v>8.0437655899492748E-4</v>
      </c>
      <c r="L2" s="7">
        <f>LeNetfp32!J13</f>
        <v>4.8527077380020439E-5</v>
      </c>
    </row>
    <row r="3" spans="1:12" x14ac:dyDescent="0.3">
      <c r="A3" s="13" t="s">
        <v>13</v>
      </c>
      <c r="B3" s="4" t="s">
        <v>15</v>
      </c>
      <c r="C3" s="5">
        <f>LeNetfp16!F12</f>
        <v>0.83134327523878448</v>
      </c>
      <c r="D3" s="5">
        <f>LeNetfp16!F13</f>
        <v>2.5287044049021584E-3</v>
      </c>
      <c r="E3" s="5">
        <f>LeNetfp16!G12</f>
        <v>0.72664252777777771</v>
      </c>
      <c r="F3" s="5">
        <f>LeNetfp16!G12</f>
        <v>0.72664252777777771</v>
      </c>
      <c r="G3" s="5">
        <f>LeNetfp16!H12</f>
        <v>205.93306626996036</v>
      </c>
      <c r="H3" s="5">
        <f>LeNetfp16!H13</f>
        <v>0.46293661904332151</v>
      </c>
      <c r="I3" s="5">
        <f>LeNetfp16!I12</f>
        <v>1425.7125166269841</v>
      </c>
      <c r="J3" s="5">
        <f>LeNetfp16!I13</f>
        <v>9.0279123799157137</v>
      </c>
      <c r="K3" s="5">
        <f>LeNetfp16!J12</f>
        <v>8.1282269595394014E-4</v>
      </c>
      <c r="L3" s="7">
        <f>LeNetfp16!J13</f>
        <v>2.5479415673787553E-5</v>
      </c>
    </row>
    <row r="4" spans="1:12" x14ac:dyDescent="0.3">
      <c r="A4" s="13" t="s">
        <v>17</v>
      </c>
      <c r="B4" s="4" t="s">
        <v>14</v>
      </c>
      <c r="C4" s="5">
        <f>AlexNetfp32!F12</f>
        <v>1.5356777734963338</v>
      </c>
      <c r="D4" s="5">
        <f>AlexNetfp32!F13</f>
        <v>6.1825933781337189E-2</v>
      </c>
      <c r="E4" s="5">
        <f>AlexNetfp32!G12</f>
        <v>0.82646405555555558</v>
      </c>
      <c r="F4" s="5">
        <f>AlexNetfp32!G13</f>
        <v>2.9782136686911042E-3</v>
      </c>
      <c r="G4" s="5">
        <f>AlexNetfp32!H12</f>
        <v>2042.1429204027379</v>
      </c>
      <c r="H4" s="5">
        <f>AlexNetfp32!H13</f>
        <v>5.3041733559894269</v>
      </c>
      <c r="I4" s="5">
        <f>AlexNetfp32!I12</f>
        <v>3992.6259261904765</v>
      </c>
      <c r="J4" s="5">
        <f>AlexNetfp32!I13</f>
        <v>0.63314498905002792</v>
      </c>
      <c r="K4" s="5">
        <f>AlexNetfp32!J12</f>
        <v>9.848591059958018E-3</v>
      </c>
      <c r="L4" s="5">
        <f>AlexNetfp32!J13</f>
        <v>9.0273434962636283E-5</v>
      </c>
    </row>
    <row r="5" spans="1:12" x14ac:dyDescent="0.3">
      <c r="A5" s="13" t="s">
        <v>17</v>
      </c>
      <c r="B5" s="4" t="s">
        <v>15</v>
      </c>
      <c r="C5" s="5">
        <f>AlexNetfp16!F12</f>
        <v>1.6676876864638106</v>
      </c>
      <c r="D5" s="5">
        <f>AlexNetfp16!F13</f>
        <v>0.34805932368812142</v>
      </c>
      <c r="E5" s="5">
        <f>AlexNetfp16!G12</f>
        <v>0.83054691666666647</v>
      </c>
      <c r="F5" s="5">
        <f>AlexNetfp16!G12</f>
        <v>0.83054691666666647</v>
      </c>
      <c r="G5" s="5">
        <f>AlexNetfp16!H12</f>
        <v>2013.4667750731351</v>
      </c>
      <c r="H5" s="5">
        <f>AlexNetfp16!H13</f>
        <v>0.21586637638185005</v>
      </c>
      <c r="I5" s="5">
        <f>AlexNetfp16!I12</f>
        <v>3493.3329144444447</v>
      </c>
      <c r="J5" s="5">
        <f>AlexNetfp16!I13</f>
        <v>9.2397123497988343</v>
      </c>
      <c r="K5" s="5">
        <f>AlexNetfp16!J12</f>
        <v>9.7406232822486467E-3</v>
      </c>
      <c r="L5" s="5">
        <f>AlexNetfp16!J13</f>
        <v>8.2269292929258576E-5</v>
      </c>
    </row>
    <row r="6" spans="1:12" x14ac:dyDescent="0.3">
      <c r="A6" s="13" t="s">
        <v>32</v>
      </c>
      <c r="B6" s="4" t="s">
        <v>14</v>
      </c>
      <c r="C6" s="5">
        <f>GoogleNetfp32!F12</f>
        <v>0.52999839760531009</v>
      </c>
      <c r="D6" s="5">
        <f>GoogleNetfp32!F13</f>
        <v>1.0784723898370287E-2</v>
      </c>
      <c r="E6" s="5">
        <f>GoogleNetfp32!G12</f>
        <v>0.84086720634920642</v>
      </c>
      <c r="F6" s="5">
        <f>GoogleNetfp32!G13</f>
        <v>6.4306109704756172E-4</v>
      </c>
      <c r="G6" s="5">
        <f>GoogleNetfp32!H12</f>
        <v>985.71766432607149</v>
      </c>
      <c r="H6" s="5">
        <f>GoogleNetfp32!H13</f>
        <v>1.5089342282300895</v>
      </c>
      <c r="I6" s="5">
        <f>GoogleNetfp32!I12</f>
        <v>3725.96414234127</v>
      </c>
      <c r="J6" s="5">
        <f>GoogleNetfp32!I13</f>
        <v>14.840642818592727</v>
      </c>
      <c r="K6" s="5">
        <f>GoogleNetfp32!J12</f>
        <v>4.885879068788351E-3</v>
      </c>
      <c r="L6" s="5">
        <f>GoogleNetfp32!J13</f>
        <v>5.2692241271123892E-5</v>
      </c>
    </row>
    <row r="7" spans="1:12" x14ac:dyDescent="0.3">
      <c r="A7" s="13" t="s">
        <v>32</v>
      </c>
      <c r="B7" s="4" t="s">
        <v>15</v>
      </c>
      <c r="C7" s="5">
        <f>GoogleNetfp16!F12</f>
        <v>0.53115203418670753</v>
      </c>
      <c r="D7" s="5">
        <f>GoogleNetfp16!F13</f>
        <v>3.094097104066613E-3</v>
      </c>
      <c r="E7" s="5">
        <f>GoogleNetfp16!G12</f>
        <v>0.84098275396825406</v>
      </c>
      <c r="F7" s="5">
        <f>GoogleNetfp16!G12</f>
        <v>0.84098275396825406</v>
      </c>
      <c r="G7" s="5">
        <f>GoogleNetfp16!H12</f>
        <v>617.27267299999994</v>
      </c>
      <c r="H7" s="5">
        <f>GoogleNetfp16!H13</f>
        <v>1.1061451810445813</v>
      </c>
      <c r="I7" s="5">
        <f>GoogleNetfp16!I12</f>
        <v>3609.3916099206349</v>
      </c>
      <c r="J7" s="5">
        <f>GoogleNetfp16!I13</f>
        <v>8.9773280673256046</v>
      </c>
      <c r="K7" s="5">
        <f>GoogleNetfp16!J12</f>
        <v>3.394476165602435E-3</v>
      </c>
      <c r="L7" s="5">
        <f>GoogleNetfp16!J13</f>
        <v>1.0467741521340911E-4</v>
      </c>
    </row>
    <row r="8" spans="1:12" x14ac:dyDescent="0.3">
      <c r="A8" s="13" t="s">
        <v>18</v>
      </c>
      <c r="B8" s="4" t="s">
        <v>14</v>
      </c>
      <c r="C8" s="5">
        <f>VGGfp32!F12</f>
        <v>1.365143388979603</v>
      </c>
      <c r="D8" s="5">
        <f>VGGfp32!F13</f>
        <v>2.4555057415488617E-2</v>
      </c>
      <c r="E8" s="5">
        <f>VGGfp32!G12</f>
        <v>0.86285375396825381</v>
      </c>
      <c r="F8" s="5">
        <f>VGGfp32!G13</f>
        <v>5.456810864548215E-4</v>
      </c>
      <c r="G8" s="5">
        <f>VGGfp32!H12</f>
        <v>2049.7856226803178</v>
      </c>
      <c r="H8" s="5">
        <f>VGGfp32!H13</f>
        <v>1.160559878788725</v>
      </c>
      <c r="I8" s="5">
        <f>VGGfp32!I12</f>
        <v>3934.7677834523811</v>
      </c>
      <c r="J8" s="5">
        <f>VGGfp32!I13</f>
        <v>5.0162185919668456</v>
      </c>
      <c r="K8" s="5">
        <f>VGGfp32!J12</f>
        <v>9.300975499389812E-3</v>
      </c>
      <c r="L8" s="5">
        <f>VGGfp32!J13</f>
        <v>3.4216431811870703E-5</v>
      </c>
    </row>
    <row r="9" spans="1:12" x14ac:dyDescent="0.3">
      <c r="A9" s="13" t="s">
        <v>18</v>
      </c>
      <c r="B9" s="4" t="s">
        <v>15</v>
      </c>
      <c r="C9" s="5">
        <f>VGGfp16!F12</f>
        <v>2.5623797169770794</v>
      </c>
      <c r="D9" s="5">
        <f>VGGfp16!F13</f>
        <v>4.3428851783997281E-2</v>
      </c>
      <c r="E9" s="5">
        <f>VGGfp16!G12</f>
        <v>0.86069819841269823</v>
      </c>
      <c r="F9" s="5">
        <f>VGGfp16!G12</f>
        <v>0.86069819841269823</v>
      </c>
      <c r="G9" s="5">
        <f>VGGfp16!H12</f>
        <v>1910.3785597476985</v>
      </c>
      <c r="H9" s="5">
        <f>VGGfp16!H13</f>
        <v>0.65815540236374814</v>
      </c>
      <c r="I9" s="5">
        <f>VGGfp16!I12</f>
        <v>3526.0405053571426</v>
      </c>
      <c r="J9" s="5">
        <f>VGGfp16!I13</f>
        <v>5.9659093569286981</v>
      </c>
      <c r="K9" s="5">
        <f>VGGfp16!J12</f>
        <v>8.4289526642840566E-3</v>
      </c>
      <c r="L9" s="5">
        <f>VGGfp16!J13</f>
        <v>4.6432931731152869E-5</v>
      </c>
    </row>
    <row r="10" spans="1:12" x14ac:dyDescent="0.3">
      <c r="A10" s="13" t="s">
        <v>19</v>
      </c>
      <c r="B10" s="4" t="s">
        <v>14</v>
      </c>
      <c r="C10" s="5">
        <f>ResNetfp32!F12</f>
        <v>1.1507169935932606</v>
      </c>
      <c r="D10" s="5">
        <f>ResNetfp32!F13</f>
        <v>2.1038864215572918E-2</v>
      </c>
      <c r="E10" s="5">
        <f>ResNetfp32!G12</f>
        <v>0.87432545238095261</v>
      </c>
      <c r="F10" s="5">
        <f>ResNetfp32!G13</f>
        <v>6.6930425372275235E-4</v>
      </c>
      <c r="G10" s="5">
        <f>ResNetfp32!H12</f>
        <v>4498.570192526151</v>
      </c>
      <c r="H10" s="5">
        <f>ResNetfp32!H13</f>
        <v>0.50086123416208206</v>
      </c>
      <c r="I10" s="5">
        <f>ResNetfp32!I12</f>
        <v>3989.6113248015877</v>
      </c>
      <c r="J10" s="5">
        <f>ResNetfp32!I13</f>
        <v>0.63428368898678433</v>
      </c>
      <c r="K10" s="5">
        <f>ResNetfp32!J12</f>
        <v>2.0704052549056558E-2</v>
      </c>
      <c r="L10" s="5">
        <f>ResNetfp32!J13</f>
        <v>1.1171108813938952E-4</v>
      </c>
    </row>
    <row r="11" spans="1:12" x14ac:dyDescent="0.3">
      <c r="A11" s="13" t="s">
        <v>19</v>
      </c>
      <c r="B11" s="4" t="s">
        <v>15</v>
      </c>
      <c r="C11" s="5">
        <f>ResNetfp16!F12</f>
        <v>3.2512763552048343</v>
      </c>
      <c r="D11" s="5">
        <f>ResNetfp16!F13</f>
        <v>0.1277673461077718</v>
      </c>
      <c r="E11" s="5">
        <f>ResNetfp16!G12</f>
        <v>0.86505132936507945</v>
      </c>
      <c r="F11" s="5">
        <f>ResNetfp16!G12</f>
        <v>0.86505132936507945</v>
      </c>
      <c r="G11" s="5">
        <f>ResNetfp16!H12</f>
        <v>3071.2299993917459</v>
      </c>
      <c r="H11" s="5">
        <f>ResNetfp16!H13</f>
        <v>0.21945069281118906</v>
      </c>
      <c r="I11" s="5">
        <f>ResNetfp16!I12</f>
        <v>3901.0742407539692</v>
      </c>
      <c r="J11" s="5">
        <f>ResNetfp16!I13</f>
        <v>2.7464877974772559</v>
      </c>
      <c r="K11" s="5">
        <f>ResNetfp16!J12</f>
        <v>1.3915461446132491E-2</v>
      </c>
      <c r="L11" s="5">
        <f>ResNetfp16!J13</f>
        <v>2.4559541957986155E-5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25A3-F0C8-410F-8B72-330D29861D89}">
  <dimension ref="A1:J13"/>
  <sheetViews>
    <sheetView workbookViewId="0">
      <selection sqref="A1:J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8.109375" customWidth="1"/>
    <col min="4" max="7" width="16.6640625" bestFit="1" customWidth="1"/>
    <col min="8" max="8" width="19.77734375" bestFit="1" customWidth="1"/>
    <col min="9" max="9" width="20.5546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19</v>
      </c>
      <c r="B2" t="s">
        <v>14</v>
      </c>
      <c r="C2" t="s">
        <v>3</v>
      </c>
      <c r="D2">
        <v>2.8310059257368998E-4</v>
      </c>
      <c r="E2">
        <v>0.99992499999999995</v>
      </c>
      <c r="F2">
        <v>1.091860568132653</v>
      </c>
      <c r="G2">
        <v>0.87250000000000005</v>
      </c>
      <c r="H2">
        <v>4498.672251</v>
      </c>
      <c r="I2">
        <v>3989.7930000000001</v>
      </c>
      <c r="J2">
        <v>2.052066140218195E-2</v>
      </c>
    </row>
    <row r="3" spans="1:10" x14ac:dyDescent="0.3">
      <c r="A3" t="s">
        <v>19</v>
      </c>
      <c r="B3" t="s">
        <v>14</v>
      </c>
      <c r="C3" t="s">
        <v>4</v>
      </c>
      <c r="D3">
        <v>1.431623845944462E-4</v>
      </c>
      <c r="E3">
        <v>0.99996249999999998</v>
      </c>
      <c r="F3">
        <v>1.1554457985396389</v>
      </c>
      <c r="G3">
        <v>0.87480000000000002</v>
      </c>
      <c r="H3">
        <v>4498.1752225</v>
      </c>
      <c r="I3">
        <v>3990.9140000000002</v>
      </c>
      <c r="J3">
        <v>2.0480394578946699E-2</v>
      </c>
    </row>
    <row r="4" spans="1:10" x14ac:dyDescent="0.3">
      <c r="A4" t="s">
        <v>19</v>
      </c>
      <c r="B4" t="s">
        <v>14</v>
      </c>
      <c r="C4" t="s">
        <v>5</v>
      </c>
      <c r="D4">
        <v>9.8594537305130223E-5</v>
      </c>
      <c r="E4">
        <v>0.99997500000000006</v>
      </c>
      <c r="F4">
        <v>1.1624747092832011</v>
      </c>
      <c r="G4">
        <v>0.87420000000000009</v>
      </c>
      <c r="H4">
        <v>4497.7799169999998</v>
      </c>
      <c r="I4">
        <v>3990.1640000000002</v>
      </c>
      <c r="J4">
        <v>2.067825233061921E-2</v>
      </c>
    </row>
    <row r="5" spans="1:10" x14ac:dyDescent="0.3">
      <c r="A5" t="s">
        <v>19</v>
      </c>
      <c r="B5" t="s">
        <v>14</v>
      </c>
      <c r="C5" t="s">
        <v>6</v>
      </c>
      <c r="D5">
        <v>8.7602959648085978E-5</v>
      </c>
      <c r="E5">
        <v>0.99997500000000006</v>
      </c>
      <c r="F5">
        <v>1.1523205746198999</v>
      </c>
      <c r="G5">
        <v>0.874525</v>
      </c>
      <c r="H5">
        <v>4498.1415297499998</v>
      </c>
      <c r="I5">
        <v>3989.8094999999998</v>
      </c>
      <c r="J5">
        <v>2.0735535727231899E-2</v>
      </c>
    </row>
    <row r="6" spans="1:10" x14ac:dyDescent="0.3">
      <c r="A6" t="s">
        <v>19</v>
      </c>
      <c r="B6" t="s">
        <v>14</v>
      </c>
      <c r="C6" t="s">
        <v>7</v>
      </c>
      <c r="D6">
        <v>7.5271824961911952E-5</v>
      </c>
      <c r="E6">
        <v>0.99998000000000009</v>
      </c>
      <c r="F6">
        <v>1.155245317697686</v>
      </c>
      <c r="G6">
        <v>0.87424000000000002</v>
      </c>
      <c r="H6">
        <v>4498.1535673999997</v>
      </c>
      <c r="I6">
        <v>3989.9766</v>
      </c>
      <c r="J6">
        <v>2.076267410114498E-2</v>
      </c>
    </row>
    <row r="7" spans="1:10" x14ac:dyDescent="0.3">
      <c r="A7" t="s">
        <v>19</v>
      </c>
      <c r="B7" t="s">
        <v>14</v>
      </c>
      <c r="C7" t="s">
        <v>8</v>
      </c>
      <c r="D7">
        <v>8.2538879079984277E-5</v>
      </c>
      <c r="E7">
        <v>0.99997916666666675</v>
      </c>
      <c r="F7">
        <v>1.1541728940340681</v>
      </c>
      <c r="G7">
        <v>0.87451666666666661</v>
      </c>
      <c r="H7">
        <v>4498.4568716666663</v>
      </c>
      <c r="I7">
        <v>3988.9933333333338</v>
      </c>
      <c r="J7">
        <v>2.0773562221994411E-2</v>
      </c>
    </row>
    <row r="8" spans="1:10" x14ac:dyDescent="0.3">
      <c r="A8" t="s">
        <v>19</v>
      </c>
      <c r="B8" t="s">
        <v>14</v>
      </c>
      <c r="C8" t="s">
        <v>9</v>
      </c>
      <c r="D8">
        <v>7.6322199232728953E-5</v>
      </c>
      <c r="E8">
        <v>0.99997857142857149</v>
      </c>
      <c r="F8">
        <v>1.1564321320296149</v>
      </c>
      <c r="G8">
        <v>0.87474285714285716</v>
      </c>
      <c r="H8">
        <v>4498.9592457142853</v>
      </c>
      <c r="I8">
        <v>3989.0484285714292</v>
      </c>
      <c r="J8">
        <v>2.0778395845500171E-2</v>
      </c>
    </row>
    <row r="9" spans="1:10" x14ac:dyDescent="0.3">
      <c r="A9" t="s">
        <v>19</v>
      </c>
      <c r="B9" t="s">
        <v>14</v>
      </c>
      <c r="C9" t="s">
        <v>10</v>
      </c>
      <c r="D9">
        <v>8.8264669778476259E-5</v>
      </c>
      <c r="E9">
        <v>0.99997812500000005</v>
      </c>
      <c r="F9">
        <v>1.155794057918059</v>
      </c>
      <c r="G9">
        <v>0.87465000000000004</v>
      </c>
      <c r="H9">
        <v>4499.2525508750005</v>
      </c>
      <c r="I9">
        <v>3989.305875</v>
      </c>
      <c r="J9">
        <v>2.0767965362042531E-2</v>
      </c>
    </row>
    <row r="10" spans="1:10" x14ac:dyDescent="0.3">
      <c r="A10" t="s">
        <v>19</v>
      </c>
      <c r="B10" t="s">
        <v>14</v>
      </c>
      <c r="C10" t="s">
        <v>11</v>
      </c>
      <c r="D10">
        <v>7.9064725764451128E-5</v>
      </c>
      <c r="E10">
        <v>0.99998055555555565</v>
      </c>
      <c r="F10">
        <v>1.1651603017644121</v>
      </c>
      <c r="G10">
        <v>0.87449999999999994</v>
      </c>
      <c r="H10">
        <v>4498.9889125555565</v>
      </c>
      <c r="I10">
        <v>3989.056111111111</v>
      </c>
      <c r="J10">
        <v>2.0769015391388559E-2</v>
      </c>
    </row>
    <row r="11" spans="1:10" x14ac:dyDescent="0.3">
      <c r="A11" t="s">
        <v>19</v>
      </c>
      <c r="B11" t="s">
        <v>14</v>
      </c>
      <c r="C11" t="s">
        <v>12</v>
      </c>
      <c r="D11">
        <v>8.5241326482001962E-5</v>
      </c>
      <c r="E11">
        <v>0.99998000000000009</v>
      </c>
      <c r="F11">
        <v>1.1582635819133711</v>
      </c>
      <c r="G11">
        <v>0.87457999999999991</v>
      </c>
      <c r="H11">
        <v>4499.1218568000004</v>
      </c>
      <c r="I11">
        <v>3989.0524</v>
      </c>
      <c r="J11">
        <v>2.077406852951515E-2</v>
      </c>
    </row>
    <row r="12" spans="1:10" x14ac:dyDescent="0.3">
      <c r="A12" s="12" t="s">
        <v>24</v>
      </c>
      <c r="B12" s="12"/>
      <c r="C12" s="12"/>
      <c r="D12" s="6">
        <f>AVERAGE(D2:D11)</f>
        <v>1.099164099420907E-4</v>
      </c>
      <c r="E12" s="6">
        <f t="shared" ref="E12:J12" si="0">AVERAGE(E2:E11)</f>
        <v>0.99997139186507944</v>
      </c>
      <c r="F12" s="6">
        <f t="shared" si="0"/>
        <v>1.1507169935932606</v>
      </c>
      <c r="G12" s="6">
        <f t="shared" si="0"/>
        <v>0.87432545238095261</v>
      </c>
      <c r="H12" s="6">
        <f t="shared" si="0"/>
        <v>4498.570192526151</v>
      </c>
      <c r="I12" s="6">
        <f t="shared" si="0"/>
        <v>3989.6113248015877</v>
      </c>
      <c r="J12" s="6">
        <f t="shared" si="0"/>
        <v>2.0704052549056558E-2</v>
      </c>
    </row>
    <row r="13" spans="1:10" x14ac:dyDescent="0.3">
      <c r="A13" s="12" t="s">
        <v>25</v>
      </c>
      <c r="B13" s="12"/>
      <c r="C13" s="12"/>
      <c r="D13" s="6">
        <f>_xlfn.STDEV.S(D2:D11)</f>
        <v>6.3972183432942193E-5</v>
      </c>
      <c r="E13" s="6">
        <f t="shared" ref="E13:J13" si="1">_xlfn.STDEV.S(E2:E11)</f>
        <v>1.7149051349341671E-5</v>
      </c>
      <c r="F13" s="6">
        <f t="shared" si="1"/>
        <v>2.1038864215572918E-2</v>
      </c>
      <c r="G13" s="6">
        <f t="shared" si="1"/>
        <v>6.6930425372275235E-4</v>
      </c>
      <c r="H13" s="6">
        <f t="shared" si="1"/>
        <v>0.50086123416208206</v>
      </c>
      <c r="I13" s="6">
        <f t="shared" si="1"/>
        <v>0.63428368898678433</v>
      </c>
      <c r="J13" s="6">
        <f t="shared" si="1"/>
        <v>1.1171108813938952E-4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6B20-77C3-44F0-986B-9322C3055F8C}">
  <dimension ref="A1:J13"/>
  <sheetViews>
    <sheetView workbookViewId="0">
      <selection sqref="A1:J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12.33203125" bestFit="1" customWidth="1"/>
    <col min="4" max="7" width="16.6640625" bestFit="1" customWidth="1"/>
    <col min="8" max="8" width="19.77734375" bestFit="1" customWidth="1"/>
    <col min="9" max="9" width="20.5546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19</v>
      </c>
      <c r="B2" t="s">
        <v>15</v>
      </c>
      <c r="C2" t="s">
        <v>3</v>
      </c>
      <c r="D2">
        <v>2.1975567966699599E-3</v>
      </c>
      <c r="E2">
        <v>0.99980000000000002</v>
      </c>
      <c r="F2">
        <v>3.6027011391453851</v>
      </c>
      <c r="G2">
        <v>0.85729999999999995</v>
      </c>
      <c r="H2">
        <v>3070.8437119999999</v>
      </c>
      <c r="I2">
        <v>3902.3789999999999</v>
      </c>
      <c r="J2">
        <v>1.396133741502076E-2</v>
      </c>
    </row>
    <row r="3" spans="1:10" x14ac:dyDescent="0.3">
      <c r="A3" t="s">
        <v>19</v>
      </c>
      <c r="B3" t="s">
        <v>15</v>
      </c>
      <c r="C3" t="s">
        <v>4</v>
      </c>
      <c r="D3">
        <v>3.3673766359686849E-3</v>
      </c>
      <c r="E3">
        <v>0.99966250000000001</v>
      </c>
      <c r="F3">
        <v>3.2974446181672068</v>
      </c>
      <c r="G3">
        <v>0.86424999999999996</v>
      </c>
      <c r="H3">
        <v>3071.487243</v>
      </c>
      <c r="I3">
        <v>3894.5369999999998</v>
      </c>
      <c r="J3">
        <v>1.3952084729030759E-2</v>
      </c>
    </row>
    <row r="4" spans="1:10" x14ac:dyDescent="0.3">
      <c r="A4" t="s">
        <v>19</v>
      </c>
      <c r="B4" t="s">
        <v>15</v>
      </c>
      <c r="C4" t="s">
        <v>5</v>
      </c>
      <c r="D4">
        <v>3.6128425965706512E-3</v>
      </c>
      <c r="E4">
        <v>0.9996666666666667</v>
      </c>
      <c r="F4">
        <v>3.2080367276716788</v>
      </c>
      <c r="G4">
        <v>0.86466666666666658</v>
      </c>
      <c r="H4">
        <v>3070.9553816666671</v>
      </c>
      <c r="I4">
        <v>3899.019666666667</v>
      </c>
      <c r="J4">
        <v>1.392596477848773E-2</v>
      </c>
    </row>
    <row r="5" spans="1:10" x14ac:dyDescent="0.3">
      <c r="A5" t="s">
        <v>19</v>
      </c>
      <c r="B5" t="s">
        <v>15</v>
      </c>
      <c r="C5" t="s">
        <v>6</v>
      </c>
      <c r="D5">
        <v>3.1397591173648841E-3</v>
      </c>
      <c r="E5">
        <v>0.9997125</v>
      </c>
      <c r="F5">
        <v>3.2212528724925589</v>
      </c>
      <c r="G5">
        <v>0.86472499999999997</v>
      </c>
      <c r="H5">
        <v>3071.0673637499999</v>
      </c>
      <c r="I5">
        <v>3900.3485000000001</v>
      </c>
      <c r="J5">
        <v>1.3917091071130721E-2</v>
      </c>
    </row>
    <row r="6" spans="1:10" x14ac:dyDescent="0.3">
      <c r="A6" t="s">
        <v>19</v>
      </c>
      <c r="B6" t="s">
        <v>15</v>
      </c>
      <c r="C6" t="s">
        <v>7</v>
      </c>
      <c r="D6">
        <v>3.2407217079401022E-3</v>
      </c>
      <c r="E6">
        <v>0.99970499999999995</v>
      </c>
      <c r="F6">
        <v>3.1979430713592629</v>
      </c>
      <c r="G6">
        <v>0.86530000000000007</v>
      </c>
      <c r="H6">
        <v>3071.1030369999999</v>
      </c>
      <c r="I6">
        <v>3903.2217999999998</v>
      </c>
      <c r="J6">
        <v>1.3915084472160239E-2</v>
      </c>
    </row>
    <row r="7" spans="1:10" x14ac:dyDescent="0.3">
      <c r="A7" t="s">
        <v>19</v>
      </c>
      <c r="B7" t="s">
        <v>15</v>
      </c>
      <c r="C7" t="s">
        <v>8</v>
      </c>
      <c r="D7">
        <v>2.9158386473854378E-3</v>
      </c>
      <c r="E7">
        <v>0.99974166666666664</v>
      </c>
      <c r="F7">
        <v>3.208340018194197</v>
      </c>
      <c r="G7">
        <v>0.8663333333333334</v>
      </c>
      <c r="H7">
        <v>3071.3252625</v>
      </c>
      <c r="I7">
        <v>3903.2689999999998</v>
      </c>
      <c r="J7">
        <v>1.3896953150689621E-2</v>
      </c>
    </row>
    <row r="8" spans="1:10" x14ac:dyDescent="0.3">
      <c r="A8" t="s">
        <v>19</v>
      </c>
      <c r="B8" t="s">
        <v>15</v>
      </c>
      <c r="C8" t="s">
        <v>9</v>
      </c>
      <c r="D8">
        <v>3.1468410496200828E-3</v>
      </c>
      <c r="E8">
        <v>0.99971428571428578</v>
      </c>
      <c r="F8">
        <v>3.1815430435183281</v>
      </c>
      <c r="G8">
        <v>0.86662857142857153</v>
      </c>
      <c r="H8">
        <v>3071.3684134285709</v>
      </c>
      <c r="I8">
        <v>3903.9115714285722</v>
      </c>
      <c r="J8">
        <v>1.390058144718447E-2</v>
      </c>
    </row>
    <row r="9" spans="1:10" x14ac:dyDescent="0.3">
      <c r="A9" t="s">
        <v>19</v>
      </c>
      <c r="B9" t="s">
        <v>15</v>
      </c>
      <c r="C9" t="s">
        <v>10</v>
      </c>
      <c r="D9">
        <v>2.8862168788909908E-3</v>
      </c>
      <c r="E9">
        <v>0.99973749999999995</v>
      </c>
      <c r="F9">
        <v>3.2184468998838538</v>
      </c>
      <c r="G9">
        <v>0.86668750000000006</v>
      </c>
      <c r="H9">
        <v>3071.3525567500001</v>
      </c>
      <c r="I9">
        <v>3900.8826250000002</v>
      </c>
      <c r="J9">
        <v>1.38999064577996E-2</v>
      </c>
    </row>
    <row r="10" spans="1:10" x14ac:dyDescent="0.3">
      <c r="A10" t="s">
        <v>19</v>
      </c>
      <c r="B10" t="s">
        <v>15</v>
      </c>
      <c r="C10" t="s">
        <v>11</v>
      </c>
      <c r="D10">
        <v>3.254453672303093E-3</v>
      </c>
      <c r="E10">
        <v>0.99970833333333331</v>
      </c>
      <c r="F10">
        <v>3.1912841124233311</v>
      </c>
      <c r="G10">
        <v>0.86732222222222222</v>
      </c>
      <c r="H10">
        <v>3071.397135222222</v>
      </c>
      <c r="I10">
        <v>3901.0114444444448</v>
      </c>
      <c r="J10">
        <v>1.389710879498204E-2</v>
      </c>
    </row>
    <row r="11" spans="1:10" x14ac:dyDescent="0.3">
      <c r="A11" t="s">
        <v>19</v>
      </c>
      <c r="B11" t="s">
        <v>15</v>
      </c>
      <c r="C11" t="s">
        <v>12</v>
      </c>
      <c r="D11">
        <v>3.260039791166782E-3</v>
      </c>
      <c r="E11">
        <v>0.9997125</v>
      </c>
      <c r="F11">
        <v>3.185771049192538</v>
      </c>
      <c r="G11">
        <v>0.86729999999999996</v>
      </c>
      <c r="H11">
        <v>3071.3998885999999</v>
      </c>
      <c r="I11">
        <v>3902.1617999999999</v>
      </c>
      <c r="J11">
        <v>1.3888502144838961E-2</v>
      </c>
    </row>
    <row r="12" spans="1:10" x14ac:dyDescent="0.3">
      <c r="A12" s="12" t="s">
        <v>24</v>
      </c>
      <c r="B12" s="12"/>
      <c r="C12" s="12"/>
      <c r="D12" s="6">
        <f>AVERAGE(D2:D11)</f>
        <v>3.1021646893880672E-3</v>
      </c>
      <c r="E12" s="6">
        <f t="shared" ref="E12:J12" si="0">AVERAGE(E2:E11)</f>
        <v>0.99971609523809524</v>
      </c>
      <c r="F12" s="6">
        <f t="shared" si="0"/>
        <v>3.2512763552048343</v>
      </c>
      <c r="G12" s="6">
        <f t="shared" si="0"/>
        <v>0.86505132936507945</v>
      </c>
      <c r="H12" s="6">
        <f t="shared" si="0"/>
        <v>3071.2299993917459</v>
      </c>
      <c r="I12" s="6">
        <f t="shared" si="0"/>
        <v>3901.0742407539692</v>
      </c>
      <c r="J12" s="6">
        <f t="shared" si="0"/>
        <v>1.3915461446132491E-2</v>
      </c>
    </row>
    <row r="13" spans="1:10" x14ac:dyDescent="0.3">
      <c r="A13" s="12" t="s">
        <v>25</v>
      </c>
      <c r="B13" s="12"/>
      <c r="C13" s="12"/>
      <c r="D13" s="6">
        <f>_xlfn.STDEV.S(D2:D11)</f>
        <v>3.8028051627065051E-4</v>
      </c>
      <c r="E13" s="6">
        <f t="shared" ref="E13:J13" si="1">_xlfn.STDEV.S(E2:E11)</f>
        <v>3.8987435876320922E-5</v>
      </c>
      <c r="F13" s="6">
        <f t="shared" si="1"/>
        <v>0.1277673461077718</v>
      </c>
      <c r="G13" s="6">
        <f t="shared" si="1"/>
        <v>2.9451142978958989E-3</v>
      </c>
      <c r="H13" s="6">
        <f t="shared" si="1"/>
        <v>0.21945069281118906</v>
      </c>
      <c r="I13" s="6">
        <f t="shared" si="1"/>
        <v>2.7464877974772559</v>
      </c>
      <c r="J13" s="6">
        <f t="shared" si="1"/>
        <v>2.4559541957986155E-5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D346-9386-429A-9519-890034A18AB3}">
  <dimension ref="A1:J13"/>
  <sheetViews>
    <sheetView workbookViewId="0">
      <selection activeCell="J1" sqref="A1:J1"/>
    </sheetView>
  </sheetViews>
  <sheetFormatPr defaultRowHeight="14.4" x14ac:dyDescent="0.3"/>
  <cols>
    <col min="1" max="1" width="11.5546875" bestFit="1" customWidth="1"/>
    <col min="2" max="2" width="9" bestFit="1" customWidth="1"/>
    <col min="3" max="3" width="9.6640625" bestFit="1" customWidth="1"/>
    <col min="4" max="4" width="12.6640625" bestFit="1" customWidth="1"/>
    <col min="5" max="5" width="15.5546875" bestFit="1" customWidth="1"/>
    <col min="6" max="6" width="16.109375" bestFit="1" customWidth="1"/>
    <col min="7" max="7" width="19" bestFit="1" customWidth="1"/>
    <col min="8" max="8" width="16.33203125" bestFit="1" customWidth="1"/>
    <col min="9" max="9" width="30.44140625" bestFit="1" customWidth="1"/>
    <col min="10" max="10" width="25.21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13</v>
      </c>
      <c r="B2" t="s">
        <v>14</v>
      </c>
      <c r="C2" t="s">
        <v>3</v>
      </c>
      <c r="D2">
        <v>0.53715252656936641</v>
      </c>
      <c r="E2">
        <v>0.81872500000000004</v>
      </c>
      <c r="F2">
        <v>0.82894946211062304</v>
      </c>
      <c r="G2">
        <v>0.72289999999999999</v>
      </c>
      <c r="H2">
        <v>204.524258</v>
      </c>
      <c r="I2">
        <v>1765.3910000000001</v>
      </c>
      <c r="J2">
        <v>7.4266070184149152E-4</v>
      </c>
    </row>
    <row r="3" spans="1:10" x14ac:dyDescent="0.3">
      <c r="A3" t="s">
        <v>13</v>
      </c>
      <c r="B3" t="s">
        <v>14</v>
      </c>
      <c r="C3" t="s">
        <v>4</v>
      </c>
      <c r="D3">
        <v>0.51077783874869342</v>
      </c>
      <c r="E3">
        <v>0.82703750000000009</v>
      </c>
      <c r="F3">
        <v>0.82882661179612627</v>
      </c>
      <c r="G3">
        <v>0.72435000000000005</v>
      </c>
      <c r="H3">
        <v>218.3642715</v>
      </c>
      <c r="I3">
        <v>1707.5255</v>
      </c>
      <c r="J3">
        <v>7.267957528354573E-4</v>
      </c>
    </row>
    <row r="4" spans="1:10" x14ac:dyDescent="0.3">
      <c r="A4" t="s">
        <v>13</v>
      </c>
      <c r="B4" t="s">
        <v>14</v>
      </c>
      <c r="C4" t="s">
        <v>5</v>
      </c>
      <c r="D4">
        <v>0.49446583076914152</v>
      </c>
      <c r="E4">
        <v>0.83329166666666676</v>
      </c>
      <c r="F4">
        <v>0.82708681734225242</v>
      </c>
      <c r="G4">
        <v>0.7261333333333333</v>
      </c>
      <c r="H4">
        <v>223.24349066666659</v>
      </c>
      <c r="I4">
        <v>1688.6696666666669</v>
      </c>
      <c r="J4">
        <v>7.4507185468202593E-4</v>
      </c>
    </row>
    <row r="5" spans="1:10" x14ac:dyDescent="0.3">
      <c r="A5" t="s">
        <v>13</v>
      </c>
      <c r="B5" t="s">
        <v>14</v>
      </c>
      <c r="C5" t="s">
        <v>6</v>
      </c>
      <c r="D5">
        <v>0.48934423508197072</v>
      </c>
      <c r="E5">
        <v>0.83505000000000007</v>
      </c>
      <c r="F5">
        <v>0.82272933618710065</v>
      </c>
      <c r="G5">
        <v>0.72757499999999997</v>
      </c>
      <c r="H5">
        <v>225.57535924999999</v>
      </c>
      <c r="I5">
        <v>1681.1065000000001</v>
      </c>
      <c r="J5">
        <v>8.1272877602369125E-4</v>
      </c>
    </row>
    <row r="6" spans="1:10" x14ac:dyDescent="0.3">
      <c r="A6" t="s">
        <v>13</v>
      </c>
      <c r="B6" t="s">
        <v>14</v>
      </c>
      <c r="C6" t="s">
        <v>7</v>
      </c>
      <c r="D6">
        <v>0.49151675874352457</v>
      </c>
      <c r="E6">
        <v>0.83477000000000001</v>
      </c>
      <c r="F6">
        <v>0.82596704647563901</v>
      </c>
      <c r="G6">
        <v>0.72611999999999999</v>
      </c>
      <c r="H6">
        <v>227.3141808</v>
      </c>
      <c r="I6">
        <v>1674.0350000000001</v>
      </c>
      <c r="J6">
        <v>8.6277591104635151E-4</v>
      </c>
    </row>
    <row r="7" spans="1:10" x14ac:dyDescent="0.3">
      <c r="A7" t="s">
        <v>13</v>
      </c>
      <c r="B7" t="s">
        <v>14</v>
      </c>
      <c r="C7" t="s">
        <v>8</v>
      </c>
      <c r="D7">
        <v>0.48477682854036491</v>
      </c>
      <c r="E7">
        <v>0.83724166666666655</v>
      </c>
      <c r="F7">
        <v>0.82948350347776889</v>
      </c>
      <c r="G7">
        <v>0.72553333333333336</v>
      </c>
      <c r="H7">
        <v>228.52503283333331</v>
      </c>
      <c r="I7">
        <v>1669.597666666667</v>
      </c>
      <c r="J7">
        <v>8.39344650579979E-4</v>
      </c>
    </row>
    <row r="8" spans="1:10" x14ac:dyDescent="0.3">
      <c r="A8" t="s">
        <v>13</v>
      </c>
      <c r="B8" t="s">
        <v>14</v>
      </c>
      <c r="C8" t="s">
        <v>9</v>
      </c>
      <c r="D8">
        <v>0.48014205544931549</v>
      </c>
      <c r="E8">
        <v>0.83875714285714287</v>
      </c>
      <c r="F8">
        <v>0.8296362538688099</v>
      </c>
      <c r="G8">
        <v>0.72615714285714283</v>
      </c>
      <c r="H8">
        <v>229.46323599999999</v>
      </c>
      <c r="I8">
        <v>1664.954</v>
      </c>
      <c r="J8">
        <v>8.2543314898540722E-4</v>
      </c>
    </row>
    <row r="9" spans="1:10" x14ac:dyDescent="0.3">
      <c r="A9" t="s">
        <v>13</v>
      </c>
      <c r="B9" t="s">
        <v>14</v>
      </c>
      <c r="C9" t="s">
        <v>10</v>
      </c>
      <c r="D9">
        <v>0.47998730356246228</v>
      </c>
      <c r="E9">
        <v>0.838653125</v>
      </c>
      <c r="F9">
        <v>0.83118021907136086</v>
      </c>
      <c r="G9">
        <v>0.72587500000000005</v>
      </c>
      <c r="H9">
        <v>230.17965737500001</v>
      </c>
      <c r="I9">
        <v>1662.7238749999999</v>
      </c>
      <c r="J9">
        <v>8.1227496271080624E-4</v>
      </c>
    </row>
    <row r="10" spans="1:10" x14ac:dyDescent="0.3">
      <c r="A10" t="s">
        <v>13</v>
      </c>
      <c r="B10" t="s">
        <v>14</v>
      </c>
      <c r="C10" t="s">
        <v>11</v>
      </c>
      <c r="D10">
        <v>0.479722537501653</v>
      </c>
      <c r="E10">
        <v>0.83865833333333339</v>
      </c>
      <c r="F10">
        <v>0.83010477506822422</v>
      </c>
      <c r="G10">
        <v>0.72605555555555557</v>
      </c>
      <c r="H10">
        <v>230.63347133333329</v>
      </c>
      <c r="I10">
        <v>1661.206555555555</v>
      </c>
      <c r="J10">
        <v>8.2542822594227011E-4</v>
      </c>
    </row>
    <row r="11" spans="1:10" x14ac:dyDescent="0.3">
      <c r="A11" t="s">
        <v>13</v>
      </c>
      <c r="B11" t="s">
        <v>14</v>
      </c>
      <c r="C11" t="s">
        <v>12</v>
      </c>
      <c r="D11">
        <v>0.48278847985267642</v>
      </c>
      <c r="E11">
        <v>0.83755749999999995</v>
      </c>
      <c r="F11">
        <v>0.83053852117861415</v>
      </c>
      <c r="G11">
        <v>0.72560999999999998</v>
      </c>
      <c r="H11">
        <v>231.06351520000001</v>
      </c>
      <c r="I11">
        <v>1660.2914000000001</v>
      </c>
      <c r="J11">
        <v>8.5125160530179352E-4</v>
      </c>
    </row>
    <row r="12" spans="1:10" x14ac:dyDescent="0.3">
      <c r="A12" s="12" t="s">
        <v>24</v>
      </c>
      <c r="B12" s="12"/>
      <c r="C12" s="12"/>
      <c r="D12" s="6">
        <f>AVERAGE(D2:D11)</f>
        <v>0.49306743948191684</v>
      </c>
      <c r="E12" s="6">
        <f t="shared" ref="E12:J12" si="0">AVERAGE(E2:E11)</f>
        <v>0.83397419345238077</v>
      </c>
      <c r="F12" s="6">
        <f t="shared" si="0"/>
        <v>0.82845025465765187</v>
      </c>
      <c r="G12" s="6">
        <f t="shared" si="0"/>
        <v>0.72563093650793653</v>
      </c>
      <c r="H12" s="6">
        <f t="shared" si="0"/>
        <v>224.88864729583332</v>
      </c>
      <c r="I12" s="6">
        <f t="shared" si="0"/>
        <v>1683.5501163888889</v>
      </c>
      <c r="J12" s="6">
        <f t="shared" si="0"/>
        <v>8.0437655899492748E-4</v>
      </c>
    </row>
    <row r="13" spans="1:10" x14ac:dyDescent="0.3">
      <c r="A13" s="12" t="s">
        <v>25</v>
      </c>
      <c r="B13" s="12"/>
      <c r="C13" s="12"/>
      <c r="D13" s="6">
        <f>_xlfn.STDEV.S(D2:D11)</f>
        <v>1.8153691584827266E-2</v>
      </c>
      <c r="E13" s="6">
        <f t="shared" ref="E13:J13" si="1">_xlfn.STDEV.S(E2:E11)</f>
        <v>6.4389333699441317E-3</v>
      </c>
      <c r="F13" s="6">
        <f t="shared" si="1"/>
        <v>2.5423139703940451E-3</v>
      </c>
      <c r="G13" s="6">
        <f t="shared" si="1"/>
        <v>1.2426006438612017E-3</v>
      </c>
      <c r="H13" s="6">
        <f t="shared" si="1"/>
        <v>8.1623396934610284</v>
      </c>
      <c r="I13" s="6">
        <f t="shared" si="1"/>
        <v>32.334860913578829</v>
      </c>
      <c r="J13" s="6">
        <f t="shared" si="1"/>
        <v>4.8527077380020439E-5</v>
      </c>
    </row>
  </sheetData>
  <mergeCells count="2">
    <mergeCell ref="A12:C12"/>
    <mergeCell ref="A13:C1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CC5A-7EAE-4B88-96DC-1BC11F4D9597}">
  <dimension ref="A1:J13"/>
  <sheetViews>
    <sheetView workbookViewId="0">
      <selection sqref="A1:J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9.6640625" bestFit="1" customWidth="1"/>
    <col min="4" max="4" width="12" bestFit="1" customWidth="1"/>
    <col min="5" max="5" width="13.6640625" bestFit="1" customWidth="1"/>
    <col min="6" max="6" width="14.21875" bestFit="1" customWidth="1"/>
    <col min="7" max="7" width="16.6640625" bestFit="1" customWidth="1"/>
    <col min="8" max="8" width="12" bestFit="1" customWidth="1"/>
    <col min="9" max="9" width="20.5546875" bestFit="1" customWidth="1"/>
    <col min="10" max="10" width="14.1093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13</v>
      </c>
      <c r="B2" t="s">
        <v>15</v>
      </c>
      <c r="C2" t="s">
        <v>3</v>
      </c>
      <c r="D2">
        <v>0.44526005779504768</v>
      </c>
      <c r="E2">
        <v>0.85414999999999996</v>
      </c>
      <c r="F2">
        <v>0.83497731754193294</v>
      </c>
      <c r="G2">
        <v>0.72650000000000003</v>
      </c>
      <c r="H2">
        <v>205.03234900000001</v>
      </c>
      <c r="I2">
        <v>1446.837</v>
      </c>
      <c r="J2">
        <v>8.7205725901049944E-4</v>
      </c>
    </row>
    <row r="3" spans="1:10" x14ac:dyDescent="0.3">
      <c r="A3" t="s">
        <v>13</v>
      </c>
      <c r="B3" t="s">
        <v>15</v>
      </c>
      <c r="C3" t="s">
        <v>4</v>
      </c>
      <c r="D3">
        <v>0.46109862025380127</v>
      </c>
      <c r="E3">
        <v>0.84708749999999999</v>
      </c>
      <c r="F3">
        <v>0.83537706856529548</v>
      </c>
      <c r="G3">
        <v>0.72520000000000007</v>
      </c>
      <c r="H3">
        <v>206.55736099999999</v>
      </c>
      <c r="I3">
        <v>1424.6605</v>
      </c>
      <c r="J3">
        <v>8.2907858454691285E-4</v>
      </c>
    </row>
    <row r="4" spans="1:10" x14ac:dyDescent="0.3">
      <c r="A4" t="s">
        <v>13</v>
      </c>
      <c r="B4" t="s">
        <v>15</v>
      </c>
      <c r="C4" t="s">
        <v>5</v>
      </c>
      <c r="D4">
        <v>0.43904085378448171</v>
      </c>
      <c r="E4">
        <v>0.85517500000000002</v>
      </c>
      <c r="F4">
        <v>0.83138800835330129</v>
      </c>
      <c r="G4">
        <v>0.72870000000000001</v>
      </c>
      <c r="H4">
        <v>205.9443326666667</v>
      </c>
      <c r="I4">
        <v>1427.1026666666669</v>
      </c>
      <c r="J4">
        <v>8.0664303377822979E-4</v>
      </c>
    </row>
    <row r="5" spans="1:10" x14ac:dyDescent="0.3">
      <c r="A5" t="s">
        <v>13</v>
      </c>
      <c r="B5" t="s">
        <v>15</v>
      </c>
      <c r="C5" t="s">
        <v>6</v>
      </c>
      <c r="D5">
        <v>0.45790938560813671</v>
      </c>
      <c r="E5">
        <v>0.84849375000000005</v>
      </c>
      <c r="F5">
        <v>0.82676292151307906</v>
      </c>
      <c r="G5">
        <v>0.72862500000000008</v>
      </c>
      <c r="H5">
        <v>205.53080349999999</v>
      </c>
      <c r="I5">
        <v>1432.8777500000001</v>
      </c>
      <c r="J5">
        <v>8.309117279908533E-4</v>
      </c>
    </row>
    <row r="6" spans="1:10" x14ac:dyDescent="0.3">
      <c r="A6" t="s">
        <v>13</v>
      </c>
      <c r="B6" t="s">
        <v>15</v>
      </c>
      <c r="C6" t="s">
        <v>7</v>
      </c>
      <c r="D6">
        <v>0.47147476072430611</v>
      </c>
      <c r="E6">
        <v>0.84328000000000003</v>
      </c>
      <c r="F6">
        <v>0.82900640225638988</v>
      </c>
      <c r="G6">
        <v>0.72700000000000009</v>
      </c>
      <c r="H6">
        <v>206.3559468</v>
      </c>
      <c r="I6">
        <v>1421.2668000000001</v>
      </c>
      <c r="J6">
        <v>8.096853669850091E-4</v>
      </c>
    </row>
    <row r="7" spans="1:10" x14ac:dyDescent="0.3">
      <c r="A7" t="s">
        <v>13</v>
      </c>
      <c r="B7" t="s">
        <v>15</v>
      </c>
      <c r="C7" t="s">
        <v>8</v>
      </c>
      <c r="D7">
        <v>0.47708922101358581</v>
      </c>
      <c r="E7">
        <v>0.84092083333333345</v>
      </c>
      <c r="F7">
        <v>0.83131585816859699</v>
      </c>
      <c r="G7">
        <v>0.72575000000000001</v>
      </c>
      <c r="H7">
        <v>206.24575450000009</v>
      </c>
      <c r="I7">
        <v>1419.9288333333329</v>
      </c>
      <c r="J7">
        <v>8.0711007996017855E-4</v>
      </c>
    </row>
    <row r="8" spans="1:10" x14ac:dyDescent="0.3">
      <c r="A8" t="s">
        <v>13</v>
      </c>
      <c r="B8" t="s">
        <v>15</v>
      </c>
      <c r="C8" t="s">
        <v>9</v>
      </c>
      <c r="D8">
        <v>0.47087397739802089</v>
      </c>
      <c r="E8">
        <v>0.84313928571428576</v>
      </c>
      <c r="F8">
        <v>0.83137058830870614</v>
      </c>
      <c r="G8">
        <v>0.72649999999999992</v>
      </c>
      <c r="H8">
        <v>205.9584452857143</v>
      </c>
      <c r="I8">
        <v>1421.7292857142861</v>
      </c>
      <c r="J8">
        <v>7.9076608442762216E-4</v>
      </c>
    </row>
    <row r="9" spans="1:10" x14ac:dyDescent="0.3">
      <c r="A9" t="s">
        <v>13</v>
      </c>
      <c r="B9" t="s">
        <v>15</v>
      </c>
      <c r="C9" t="s">
        <v>10</v>
      </c>
      <c r="D9">
        <v>0.46663507348150007</v>
      </c>
      <c r="E9">
        <v>0.84461874999999997</v>
      </c>
      <c r="F9">
        <v>0.83197294485073892</v>
      </c>
      <c r="G9">
        <v>0.72616250000000004</v>
      </c>
      <c r="H9">
        <v>205.795866625</v>
      </c>
      <c r="I9">
        <v>1426.0728750000001</v>
      </c>
      <c r="J9">
        <v>8.0141596494624399E-4</v>
      </c>
    </row>
    <row r="10" spans="1:10" x14ac:dyDescent="0.3">
      <c r="A10" t="s">
        <v>13</v>
      </c>
      <c r="B10" t="s">
        <v>15</v>
      </c>
      <c r="C10" t="s">
        <v>11</v>
      </c>
      <c r="D10">
        <v>0.47400386996136767</v>
      </c>
      <c r="E10">
        <v>0.84170833333333328</v>
      </c>
      <c r="F10">
        <v>0.83030250557441443</v>
      </c>
      <c r="G10">
        <v>0.72597777777777783</v>
      </c>
      <c r="H10">
        <v>205.58830122222221</v>
      </c>
      <c r="I10">
        <v>1423.5465555555561</v>
      </c>
      <c r="J10">
        <v>7.8647583097550295E-4</v>
      </c>
    </row>
    <row r="11" spans="1:10" x14ac:dyDescent="0.3">
      <c r="A11" t="s">
        <v>13</v>
      </c>
      <c r="B11" t="s">
        <v>15</v>
      </c>
      <c r="C11" t="s">
        <v>12</v>
      </c>
      <c r="D11">
        <v>0.47469830643892291</v>
      </c>
      <c r="E11">
        <v>0.84144499999999989</v>
      </c>
      <c r="F11">
        <v>0.83095913725539139</v>
      </c>
      <c r="G11">
        <v>0.72601000000000004</v>
      </c>
      <c r="H11">
        <v>206.3215021</v>
      </c>
      <c r="I11">
        <v>1413.1029000000001</v>
      </c>
      <c r="J11">
        <v>7.9408302691834809E-4</v>
      </c>
    </row>
    <row r="12" spans="1:10" x14ac:dyDescent="0.3">
      <c r="A12" s="12" t="s">
        <v>24</v>
      </c>
      <c r="B12" s="12"/>
      <c r="C12" s="12"/>
      <c r="D12" s="6">
        <f>AVERAGE(D2:D11)</f>
        <v>0.4638084126459171</v>
      </c>
      <c r="E12" s="6">
        <f t="shared" ref="E12:I12" si="0">AVERAGE(E2:E11)</f>
        <v>0.84600184523809518</v>
      </c>
      <c r="F12" s="6">
        <f t="shared" si="0"/>
        <v>0.83134327523878448</v>
      </c>
      <c r="G12" s="6">
        <f t="shared" si="0"/>
        <v>0.72664252777777771</v>
      </c>
      <c r="H12" s="6">
        <f t="shared" si="0"/>
        <v>205.93306626996036</v>
      </c>
      <c r="I12" s="6">
        <f t="shared" si="0"/>
        <v>1425.7125166269841</v>
      </c>
      <c r="J12" s="6">
        <f t="shared" ref="J12" si="1">AVERAGE(J2:J11)</f>
        <v>8.1282269595394014E-4</v>
      </c>
    </row>
    <row r="13" spans="1:10" x14ac:dyDescent="0.3">
      <c r="A13" s="12" t="s">
        <v>25</v>
      </c>
      <c r="B13" s="12"/>
      <c r="C13" s="12"/>
      <c r="D13" s="6">
        <f>_xlfn.STDEV.S(D2:D11)</f>
        <v>1.2975263010079945E-2</v>
      </c>
      <c r="E13" s="6">
        <f t="shared" ref="E13:I13" si="2">_xlfn.STDEV.S(E2:E11)</f>
        <v>5.1689117257354518E-3</v>
      </c>
      <c r="F13" s="6">
        <f t="shared" si="2"/>
        <v>2.5287044049021584E-3</v>
      </c>
      <c r="G13" s="6">
        <f t="shared" si="2"/>
        <v>1.1681754826794394E-3</v>
      </c>
      <c r="H13" s="6">
        <f t="shared" si="2"/>
        <v>0.46293661904332151</v>
      </c>
      <c r="I13" s="6">
        <f t="shared" si="2"/>
        <v>9.0279123799157137</v>
      </c>
      <c r="J13" s="6">
        <f t="shared" ref="J13" si="3">_xlfn.STDEV.S(J2:J11)</f>
        <v>2.5479415673787553E-5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70E1-4228-4AFD-A8A9-90E4F3B33335}">
  <dimension ref="A1:J41"/>
  <sheetViews>
    <sheetView workbookViewId="0">
      <selection sqref="A1:J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9.6640625" bestFit="1" customWidth="1"/>
    <col min="4" max="4" width="11.109375" bestFit="1" customWidth="1"/>
    <col min="5" max="5" width="13.6640625" bestFit="1" customWidth="1"/>
    <col min="6" max="6" width="14.21875" bestFit="1" customWidth="1"/>
    <col min="7" max="7" width="16.6640625" bestFit="1" customWidth="1"/>
    <col min="8" max="8" width="11.77734375" bestFit="1" customWidth="1"/>
    <col min="9" max="9" width="20.5546875" bestFit="1" customWidth="1"/>
    <col min="10" max="10" width="14.1093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17</v>
      </c>
      <c r="B2" t="s">
        <v>14</v>
      </c>
      <c r="C2" t="s">
        <v>3</v>
      </c>
      <c r="D2">
        <v>5.1376353437094624E-4</v>
      </c>
      <c r="E2">
        <v>0.99987499999999996</v>
      </c>
      <c r="F2">
        <v>1.633374275205234</v>
      </c>
      <c r="G2">
        <v>0.81920000000000004</v>
      </c>
      <c r="H2">
        <v>2038.133601</v>
      </c>
      <c r="I2">
        <v>3994.0219999999999</v>
      </c>
      <c r="J2">
        <v>9.9515688582350586E-3</v>
      </c>
    </row>
    <row r="3" spans="1:10" x14ac:dyDescent="0.3">
      <c r="A3" t="s">
        <v>17</v>
      </c>
      <c r="B3" t="s">
        <v>14</v>
      </c>
      <c r="C3" t="s">
        <v>4</v>
      </c>
      <c r="D3">
        <v>3.5195094852000751E-4</v>
      </c>
      <c r="E3">
        <v>0.99991249999999998</v>
      </c>
      <c r="F3">
        <v>1.650997575902091</v>
      </c>
      <c r="G3">
        <v>0.82380000000000009</v>
      </c>
      <c r="H3">
        <v>2037.2668584999999</v>
      </c>
      <c r="I3">
        <v>3993.3620000000001</v>
      </c>
      <c r="J3">
        <v>9.9153004344392746E-3</v>
      </c>
    </row>
    <row r="4" spans="1:10" x14ac:dyDescent="0.3">
      <c r="A4" t="s">
        <v>17</v>
      </c>
      <c r="B4" t="s">
        <v>14</v>
      </c>
      <c r="C4" t="s">
        <v>5</v>
      </c>
      <c r="D4">
        <v>8.8105039654513839E-4</v>
      </c>
      <c r="E4">
        <v>0.99979166666666675</v>
      </c>
      <c r="F4">
        <v>1.576162763122426</v>
      </c>
      <c r="G4">
        <v>0.82633333333333336</v>
      </c>
      <c r="H4">
        <v>2037.4566910000001</v>
      </c>
      <c r="I4">
        <v>3992.7523333333329</v>
      </c>
      <c r="J4">
        <v>9.8993450739454664E-3</v>
      </c>
    </row>
    <row r="5" spans="1:10" x14ac:dyDescent="0.3">
      <c r="A5" t="s">
        <v>17</v>
      </c>
      <c r="B5" t="s">
        <v>14</v>
      </c>
      <c r="C5" t="s">
        <v>6</v>
      </c>
      <c r="D5">
        <v>2.2142912802654122E-3</v>
      </c>
      <c r="E5">
        <v>0.99946875000000002</v>
      </c>
      <c r="F5">
        <v>1.5092350001329371</v>
      </c>
      <c r="G5">
        <v>0.82627499999999998</v>
      </c>
      <c r="H5">
        <v>2036.9847432500001</v>
      </c>
      <c r="I5">
        <v>3992.6469999999999</v>
      </c>
      <c r="J5">
        <v>9.9007315574692507E-3</v>
      </c>
    </row>
    <row r="6" spans="1:10" x14ac:dyDescent="0.3">
      <c r="A6" t="s">
        <v>17</v>
      </c>
      <c r="B6" t="s">
        <v>14</v>
      </c>
      <c r="C6" t="s">
        <v>7</v>
      </c>
      <c r="D6">
        <v>1.9954533329224751E-3</v>
      </c>
      <c r="E6">
        <v>0.99951500000000004</v>
      </c>
      <c r="F6">
        <v>1.4962403076364641</v>
      </c>
      <c r="G6">
        <v>0.82704</v>
      </c>
      <c r="H6">
        <v>2036.5737099999999</v>
      </c>
      <c r="I6">
        <v>3992.5893999999998</v>
      </c>
      <c r="J6">
        <v>9.9041405376871124E-3</v>
      </c>
    </row>
    <row r="7" spans="1:10" x14ac:dyDescent="0.3">
      <c r="A7" t="s">
        <v>17</v>
      </c>
      <c r="B7" t="s">
        <v>14</v>
      </c>
      <c r="C7" t="s">
        <v>8</v>
      </c>
      <c r="D7">
        <v>1.76944541873489E-3</v>
      </c>
      <c r="E7">
        <v>0.9995750000000001</v>
      </c>
      <c r="F7">
        <v>1.486354192203611</v>
      </c>
      <c r="G7">
        <v>0.8276</v>
      </c>
      <c r="H7">
        <v>2049.6394443333329</v>
      </c>
      <c r="I7">
        <v>3992.4013333333328</v>
      </c>
      <c r="J7">
        <v>9.9015478095179615E-3</v>
      </c>
    </row>
    <row r="8" spans="1:10" x14ac:dyDescent="0.3">
      <c r="A8" t="s">
        <v>17</v>
      </c>
      <c r="B8" t="s">
        <v>14</v>
      </c>
      <c r="C8" t="s">
        <v>9</v>
      </c>
      <c r="D8">
        <v>1.6795466476182291E-3</v>
      </c>
      <c r="E8">
        <v>0.99960000000000004</v>
      </c>
      <c r="F8">
        <v>1.483964722463925</v>
      </c>
      <c r="G8">
        <v>0.8287000000000001</v>
      </c>
      <c r="H8">
        <v>2048.329629285714</v>
      </c>
      <c r="I8">
        <v>3992.0634285714291</v>
      </c>
      <c r="J8">
        <v>9.827447905937179E-3</v>
      </c>
    </row>
    <row r="9" spans="1:10" x14ac:dyDescent="0.3">
      <c r="A9" t="s">
        <v>17</v>
      </c>
      <c r="B9" t="s">
        <v>14</v>
      </c>
      <c r="C9" t="s">
        <v>10</v>
      </c>
      <c r="D9">
        <v>1.653444273576825E-3</v>
      </c>
      <c r="E9">
        <v>0.9996218750000001</v>
      </c>
      <c r="F9">
        <v>1.5033896931552351</v>
      </c>
      <c r="G9">
        <v>0.82869999999999999</v>
      </c>
      <c r="H9">
        <v>2046.643406125</v>
      </c>
      <c r="I9">
        <v>3992.1779999999999</v>
      </c>
      <c r="J9">
        <v>9.7716064313092543E-3</v>
      </c>
    </row>
    <row r="10" spans="1:10" x14ac:dyDescent="0.3">
      <c r="A10" t="s">
        <v>17</v>
      </c>
      <c r="B10" t="s">
        <v>14</v>
      </c>
      <c r="C10" t="s">
        <v>11</v>
      </c>
      <c r="D10">
        <v>1.609117858662319E-3</v>
      </c>
      <c r="E10">
        <v>0.9996222222222223</v>
      </c>
      <c r="F10">
        <v>1.5039710207309349</v>
      </c>
      <c r="G10">
        <v>0.82862222222222226</v>
      </c>
      <c r="H10">
        <v>2045.6177523333331</v>
      </c>
      <c r="I10">
        <v>3992.2306666666668</v>
      </c>
      <c r="J10">
        <v>9.7257848203075696E-3</v>
      </c>
    </row>
    <row r="11" spans="1:10" x14ac:dyDescent="0.3">
      <c r="A11" t="s">
        <v>17</v>
      </c>
      <c r="B11" t="s">
        <v>14</v>
      </c>
      <c r="C11" t="s">
        <v>12</v>
      </c>
      <c r="D11">
        <v>1.4728057004859919E-3</v>
      </c>
      <c r="E11">
        <v>0.99965250000000005</v>
      </c>
      <c r="F11">
        <v>1.51308818441048</v>
      </c>
      <c r="G11">
        <v>0.82836999999999994</v>
      </c>
      <c r="H11">
        <v>2044.7833682</v>
      </c>
      <c r="I11">
        <v>3992.0131000000001</v>
      </c>
      <c r="J11">
        <v>9.6884371707320442E-3</v>
      </c>
    </row>
    <row r="12" spans="1:10" x14ac:dyDescent="0.3">
      <c r="A12" s="12" t="s">
        <v>24</v>
      </c>
      <c r="B12" s="12"/>
      <c r="C12" s="12"/>
      <c r="D12" s="6">
        <f>AVERAGE(D2:D11)</f>
        <v>1.4140869391702233E-3</v>
      </c>
      <c r="E12" s="6">
        <f t="shared" ref="E12:J12" si="0">AVERAGE(E2:E11)</f>
        <v>0.9996634513888889</v>
      </c>
      <c r="F12" s="6">
        <f t="shared" si="0"/>
        <v>1.5356777734963338</v>
      </c>
      <c r="G12" s="6">
        <f t="shared" si="0"/>
        <v>0.82646405555555558</v>
      </c>
      <c r="H12" s="6">
        <f t="shared" si="0"/>
        <v>2042.1429204027379</v>
      </c>
      <c r="I12" s="6">
        <f t="shared" si="0"/>
        <v>3992.6259261904765</v>
      </c>
      <c r="J12" s="6">
        <f t="shared" si="0"/>
        <v>9.848591059958018E-3</v>
      </c>
    </row>
    <row r="13" spans="1:10" x14ac:dyDescent="0.3">
      <c r="A13" s="12" t="s">
        <v>25</v>
      </c>
      <c r="B13" s="12"/>
      <c r="C13" s="12"/>
      <c r="D13" s="6">
        <f>_xlfn.STDEV.S(D2:D11)</f>
        <v>6.2331393149485023E-4</v>
      </c>
      <c r="E13" s="6">
        <f t="shared" ref="E13:J13" si="1">_xlfn.STDEV.S(E2:E11)</f>
        <v>1.4853421935599333E-4</v>
      </c>
      <c r="F13" s="6">
        <f t="shared" si="1"/>
        <v>6.1825933781337189E-2</v>
      </c>
      <c r="G13" s="6">
        <f t="shared" si="1"/>
        <v>2.9782136686911042E-3</v>
      </c>
      <c r="H13" s="6">
        <f t="shared" si="1"/>
        <v>5.3041733559894269</v>
      </c>
      <c r="I13" s="6">
        <f t="shared" si="1"/>
        <v>0.63314498905002792</v>
      </c>
      <c r="J13" s="6">
        <f t="shared" si="1"/>
        <v>9.0273434962636283E-5</v>
      </c>
    </row>
    <row r="32" spans="4:9" x14ac:dyDescent="0.3">
      <c r="D32" s="2"/>
      <c r="E32" s="2"/>
      <c r="F32" s="2"/>
      <c r="G32" s="2"/>
      <c r="H32" s="1"/>
      <c r="I32" s="1"/>
    </row>
    <row r="33" spans="4:9" x14ac:dyDescent="0.3">
      <c r="D33" s="2"/>
      <c r="E33" s="2"/>
      <c r="F33" s="2"/>
      <c r="G33" s="2"/>
      <c r="H33" s="1"/>
      <c r="I33" s="1"/>
    </row>
    <row r="34" spans="4:9" x14ac:dyDescent="0.3">
      <c r="D34" s="2"/>
      <c r="E34" s="2"/>
      <c r="F34" s="2"/>
      <c r="G34" s="2"/>
      <c r="H34" s="1"/>
      <c r="I34" s="1"/>
    </row>
    <row r="35" spans="4:9" x14ac:dyDescent="0.3">
      <c r="D35" s="2"/>
      <c r="E35" s="2"/>
      <c r="F35" s="2"/>
      <c r="G35" s="2"/>
      <c r="H35" s="1"/>
      <c r="I35" s="1"/>
    </row>
    <row r="36" spans="4:9" x14ac:dyDescent="0.3">
      <c r="D36" s="2"/>
      <c r="E36" s="2"/>
      <c r="F36" s="2"/>
      <c r="G36" s="2"/>
      <c r="H36" s="1"/>
      <c r="I36" s="1"/>
    </row>
    <row r="37" spans="4:9" x14ac:dyDescent="0.3">
      <c r="D37" s="2"/>
      <c r="E37" s="2"/>
      <c r="F37" s="2"/>
      <c r="G37" s="2"/>
      <c r="H37" s="1"/>
      <c r="I37" s="1"/>
    </row>
    <row r="38" spans="4:9" x14ac:dyDescent="0.3">
      <c r="D38" s="2"/>
      <c r="E38" s="2"/>
      <c r="F38" s="2"/>
      <c r="G38" s="2"/>
      <c r="H38" s="1"/>
      <c r="I38" s="1"/>
    </row>
    <row r="39" spans="4:9" x14ac:dyDescent="0.3">
      <c r="D39" s="2"/>
      <c r="E39" s="2"/>
      <c r="F39" s="2"/>
      <c r="G39" s="2"/>
      <c r="H39" s="1"/>
      <c r="I39" s="1"/>
    </row>
    <row r="40" spans="4:9" x14ac:dyDescent="0.3">
      <c r="D40" s="2"/>
      <c r="E40" s="2"/>
      <c r="F40" s="2"/>
      <c r="G40" s="2"/>
      <c r="H40" s="1"/>
      <c r="I40" s="1"/>
    </row>
    <row r="41" spans="4:9" x14ac:dyDescent="0.3">
      <c r="D41" s="2"/>
      <c r="E41" s="2"/>
      <c r="F41" s="2"/>
      <c r="G41" s="2"/>
      <c r="H41" s="1"/>
      <c r="I41" s="1"/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AA1B-CA0F-4489-9724-626C19A71739}">
  <dimension ref="A1:J13"/>
  <sheetViews>
    <sheetView workbookViewId="0">
      <selection sqref="A1:J1"/>
    </sheetView>
  </sheetViews>
  <sheetFormatPr defaultColWidth="9" defaultRowHeight="14.4" x14ac:dyDescent="0.3"/>
  <cols>
    <col min="1" max="1" width="10" bestFit="1" customWidth="1"/>
    <col min="2" max="2" width="8.109375" bestFit="1" customWidth="1"/>
    <col min="3" max="3" width="12.33203125" bestFit="1" customWidth="1"/>
    <col min="4" max="7" width="16.6640625" bestFit="1" customWidth="1"/>
    <col min="8" max="8" width="19.77734375" bestFit="1" customWidth="1"/>
    <col min="9" max="9" width="20.5546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17</v>
      </c>
      <c r="B2" t="s">
        <v>15</v>
      </c>
      <c r="C2" t="s">
        <v>3</v>
      </c>
      <c r="D2">
        <v>3.8377628773450848E-3</v>
      </c>
      <c r="E2">
        <v>0.99934999999999996</v>
      </c>
      <c r="F2">
        <v>2.6013113393570291</v>
      </c>
      <c r="G2">
        <v>0.8256</v>
      </c>
      <c r="H2">
        <v>2013.918811</v>
      </c>
      <c r="I2">
        <v>3516.9929999999999</v>
      </c>
      <c r="J2">
        <v>9.8663546623998823E-3</v>
      </c>
    </row>
    <row r="3" spans="1:10" x14ac:dyDescent="0.3">
      <c r="A3" t="s">
        <v>17</v>
      </c>
      <c r="B3" t="s">
        <v>15</v>
      </c>
      <c r="C3" t="s">
        <v>4</v>
      </c>
      <c r="D3">
        <v>1.8698421913385391E-2</v>
      </c>
      <c r="E3">
        <v>0.99519999999999997</v>
      </c>
      <c r="F3">
        <v>1.820532558063348</v>
      </c>
      <c r="G3">
        <v>0.82634999999999992</v>
      </c>
      <c r="H3">
        <v>2013.819587</v>
      </c>
      <c r="I3">
        <v>3497.0245</v>
      </c>
      <c r="J3">
        <v>9.8032309298005885E-3</v>
      </c>
    </row>
    <row r="4" spans="1:10" x14ac:dyDescent="0.3">
      <c r="A4" t="s">
        <v>17</v>
      </c>
      <c r="B4" t="s">
        <v>15</v>
      </c>
      <c r="C4" t="s">
        <v>5</v>
      </c>
      <c r="D4">
        <v>2.2660659057895341E-2</v>
      </c>
      <c r="E4">
        <v>0.99421666666666664</v>
      </c>
      <c r="F4">
        <v>1.5756884687624799</v>
      </c>
      <c r="G4">
        <v>0.82933333333333337</v>
      </c>
      <c r="H4">
        <v>2013.358001666667</v>
      </c>
      <c r="I4">
        <v>3497.2269999999999</v>
      </c>
      <c r="J4">
        <v>9.8097244197494701E-3</v>
      </c>
    </row>
    <row r="5" spans="1:10" x14ac:dyDescent="0.3">
      <c r="A5" t="s">
        <v>17</v>
      </c>
      <c r="B5" t="s">
        <v>15</v>
      </c>
      <c r="C5" t="s">
        <v>6</v>
      </c>
      <c r="D5">
        <v>1.9432855124771591E-2</v>
      </c>
      <c r="E5">
        <v>0.99519374999999999</v>
      </c>
      <c r="F5">
        <v>1.683961399066181</v>
      </c>
      <c r="G5">
        <v>0.82994999999999997</v>
      </c>
      <c r="H5">
        <v>2013.31649975</v>
      </c>
      <c r="I5">
        <v>3494.0034999999998</v>
      </c>
      <c r="J5">
        <v>9.7915512455609578E-3</v>
      </c>
    </row>
    <row r="6" spans="1:10" x14ac:dyDescent="0.3">
      <c r="A6" t="s">
        <v>17</v>
      </c>
      <c r="B6" t="s">
        <v>15</v>
      </c>
      <c r="C6" t="s">
        <v>7</v>
      </c>
      <c r="D6">
        <v>1.984562117397785E-2</v>
      </c>
      <c r="E6">
        <v>0.99517000000000011</v>
      </c>
      <c r="F6">
        <v>1.59737071076902</v>
      </c>
      <c r="G6">
        <v>0.83195999999999992</v>
      </c>
      <c r="H6">
        <v>2013.3950854</v>
      </c>
      <c r="I6">
        <v>3490.1408000000001</v>
      </c>
      <c r="J6">
        <v>9.7872524202168246E-3</v>
      </c>
    </row>
    <row r="7" spans="1:10" x14ac:dyDescent="0.3">
      <c r="A7" t="s">
        <v>17</v>
      </c>
      <c r="B7" t="s">
        <v>15</v>
      </c>
      <c r="C7" t="s">
        <v>8</v>
      </c>
      <c r="D7">
        <v>2.2864001459379991E-2</v>
      </c>
      <c r="E7">
        <v>0.99432500000000001</v>
      </c>
      <c r="F7">
        <v>1.485843045008195</v>
      </c>
      <c r="G7">
        <v>0.83150000000000002</v>
      </c>
      <c r="H7">
        <v>2013.4294095</v>
      </c>
      <c r="I7">
        <v>3489.1995000000002</v>
      </c>
      <c r="J7">
        <v>9.7291443031625856E-3</v>
      </c>
    </row>
    <row r="8" spans="1:10" x14ac:dyDescent="0.3">
      <c r="A8" t="s">
        <v>17</v>
      </c>
      <c r="B8" t="s">
        <v>15</v>
      </c>
      <c r="C8" t="s">
        <v>9</v>
      </c>
      <c r="D8">
        <v>2.3332002432857241E-2</v>
      </c>
      <c r="E8">
        <v>0.99410714285714286</v>
      </c>
      <c r="F8">
        <v>1.4314774583322929</v>
      </c>
      <c r="G8">
        <v>0.83279999999999998</v>
      </c>
      <c r="H8">
        <v>2013.3928364285709</v>
      </c>
      <c r="I8">
        <v>3487.7739999999999</v>
      </c>
      <c r="J8">
        <v>9.6905579928187133E-3</v>
      </c>
    </row>
    <row r="9" spans="1:10" x14ac:dyDescent="0.3">
      <c r="A9" t="s">
        <v>17</v>
      </c>
      <c r="B9" t="s">
        <v>15</v>
      </c>
      <c r="C9" t="s">
        <v>10</v>
      </c>
      <c r="D9">
        <v>2.2314233193174E-2</v>
      </c>
      <c r="E9">
        <v>0.99444375000000007</v>
      </c>
      <c r="F9">
        <v>1.4614046480708991</v>
      </c>
      <c r="G9">
        <v>0.83306250000000004</v>
      </c>
      <c r="H9">
        <v>2013.344498875</v>
      </c>
      <c r="I9">
        <v>3487.2919999999999</v>
      </c>
      <c r="J9">
        <v>9.6549378828712246E-3</v>
      </c>
    </row>
    <row r="10" spans="1:10" x14ac:dyDescent="0.3">
      <c r="A10" t="s">
        <v>17</v>
      </c>
      <c r="B10" t="s">
        <v>15</v>
      </c>
      <c r="C10" t="s">
        <v>11</v>
      </c>
      <c r="D10">
        <v>2.0906774428486829E-2</v>
      </c>
      <c r="E10">
        <v>0.99482222222222227</v>
      </c>
      <c r="F10">
        <v>1.520790281556454</v>
      </c>
      <c r="G10">
        <v>0.83273333333333333</v>
      </c>
      <c r="H10">
        <v>2013.334753111111</v>
      </c>
      <c r="I10">
        <v>3487.1964444444438</v>
      </c>
      <c r="J10">
        <v>9.6304484162265825E-3</v>
      </c>
    </row>
    <row r="11" spans="1:10" x14ac:dyDescent="0.3">
      <c r="A11" t="s">
        <v>17</v>
      </c>
      <c r="B11" t="s">
        <v>15</v>
      </c>
      <c r="C11" t="s">
        <v>12</v>
      </c>
      <c r="D11">
        <v>2.0803182498812679E-2</v>
      </c>
      <c r="E11">
        <v>0.99487999999999999</v>
      </c>
      <c r="F11">
        <v>1.4984969556522061</v>
      </c>
      <c r="G11">
        <v>0.83217999999999992</v>
      </c>
      <c r="H11">
        <v>2013.358268</v>
      </c>
      <c r="I11">
        <v>3486.4784</v>
      </c>
      <c r="J11">
        <v>9.6430305496796372E-3</v>
      </c>
    </row>
    <row r="12" spans="1:10" x14ac:dyDescent="0.3">
      <c r="A12" s="12" t="s">
        <v>24</v>
      </c>
      <c r="B12" s="12"/>
      <c r="C12" s="12"/>
      <c r="D12" s="6">
        <f>AVERAGE(D2:D11)</f>
        <v>1.9469551416008597E-2</v>
      </c>
      <c r="E12" s="6">
        <f t="shared" ref="E12:J12" si="0">AVERAGE(E2:E11)</f>
        <v>0.99517085317460319</v>
      </c>
      <c r="F12" s="6">
        <f t="shared" si="0"/>
        <v>1.6676876864638106</v>
      </c>
      <c r="G12" s="6">
        <f t="shared" si="0"/>
        <v>0.83054691666666647</v>
      </c>
      <c r="H12" s="6">
        <f t="shared" si="0"/>
        <v>2013.4667750731351</v>
      </c>
      <c r="I12" s="6">
        <f t="shared" si="0"/>
        <v>3493.3329144444447</v>
      </c>
      <c r="J12" s="6">
        <f t="shared" si="0"/>
        <v>9.7406232822486467E-3</v>
      </c>
    </row>
    <row r="13" spans="1:10" x14ac:dyDescent="0.3">
      <c r="A13" s="12" t="s">
        <v>25</v>
      </c>
      <c r="B13" s="12"/>
      <c r="C13" s="12"/>
      <c r="D13" s="6">
        <f>_xlfn.STDEV.S(D2:D11)</f>
        <v>5.7120789357146973E-3</v>
      </c>
      <c r="E13" s="6">
        <f t="shared" ref="E13:J13" si="1">_xlfn.STDEV.S(E2:E11)</f>
        <v>1.5260289781438726E-3</v>
      </c>
      <c r="F13" s="6">
        <f t="shared" si="1"/>
        <v>0.34805932368812142</v>
      </c>
      <c r="G13" s="6">
        <f t="shared" si="1"/>
        <v>2.7012812474983884E-3</v>
      </c>
      <c r="H13" s="6">
        <f t="shared" si="1"/>
        <v>0.21586637638185005</v>
      </c>
      <c r="I13" s="6">
        <f t="shared" si="1"/>
        <v>9.2397123497988343</v>
      </c>
      <c r="J13" s="6">
        <f t="shared" si="1"/>
        <v>8.2269292929258576E-5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B4DD-DD89-4D13-A878-0A629CCDDA6E}">
  <dimension ref="A1:J13"/>
  <sheetViews>
    <sheetView workbookViewId="0">
      <selection sqref="A1:J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12.33203125" bestFit="1" customWidth="1"/>
    <col min="4" max="7" width="16.6640625" bestFit="1" customWidth="1"/>
    <col min="8" max="8" width="18.77734375" bestFit="1" customWidth="1"/>
    <col min="9" max="9" width="20.5546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16</v>
      </c>
      <c r="B2" t="s">
        <v>14</v>
      </c>
      <c r="C2" t="s">
        <v>3</v>
      </c>
      <c r="D2">
        <v>0.18026044062972069</v>
      </c>
      <c r="E2">
        <v>0.94364999999999999</v>
      </c>
      <c r="F2">
        <v>0.51055716804136486</v>
      </c>
      <c r="G2">
        <v>0.84019999999999995</v>
      </c>
      <c r="H2">
        <v>981.86792100000002</v>
      </c>
      <c r="I2">
        <v>3764.7089999999998</v>
      </c>
      <c r="J2">
        <v>5.0061323637543764E-3</v>
      </c>
    </row>
    <row r="3" spans="1:10" x14ac:dyDescent="0.3">
      <c r="A3" t="s">
        <v>16</v>
      </c>
      <c r="B3" t="s">
        <v>14</v>
      </c>
      <c r="C3" t="s">
        <v>4</v>
      </c>
      <c r="D3">
        <v>0.1860281332299113</v>
      </c>
      <c r="E3">
        <v>0.94174999999999998</v>
      </c>
      <c r="F3">
        <v>0.51135815576480603</v>
      </c>
      <c r="G3">
        <v>0.84</v>
      </c>
      <c r="H3">
        <v>984.29393600000003</v>
      </c>
      <c r="I3">
        <v>3737.1559999999999</v>
      </c>
      <c r="J3">
        <v>4.9314297717545424E-3</v>
      </c>
    </row>
    <row r="4" spans="1:10" x14ac:dyDescent="0.3">
      <c r="A4" t="s">
        <v>16</v>
      </c>
      <c r="B4" t="s">
        <v>14</v>
      </c>
      <c r="C4" t="s">
        <v>5</v>
      </c>
      <c r="D4">
        <v>0.16906455162962281</v>
      </c>
      <c r="E4">
        <v>0.94774166666666659</v>
      </c>
      <c r="F4">
        <v>0.52472932439959974</v>
      </c>
      <c r="G4">
        <v>0.84083333333333332</v>
      </c>
      <c r="H4">
        <v>986.11126433333322</v>
      </c>
      <c r="I4">
        <v>3724.11</v>
      </c>
      <c r="J4">
        <v>4.9166653742501306E-3</v>
      </c>
    </row>
    <row r="5" spans="1:10" x14ac:dyDescent="0.3">
      <c r="A5" t="s">
        <v>16</v>
      </c>
      <c r="B5" t="s">
        <v>14</v>
      </c>
      <c r="C5" t="s">
        <v>6</v>
      </c>
      <c r="D5">
        <v>0.15673092424795029</v>
      </c>
      <c r="E5">
        <v>0.95208749999999998</v>
      </c>
      <c r="F5">
        <v>0.53468339844121815</v>
      </c>
      <c r="G5">
        <v>0.84097500000000003</v>
      </c>
      <c r="H5">
        <v>986.29008899999997</v>
      </c>
      <c r="I5">
        <v>3721.9684999999999</v>
      </c>
      <c r="J5">
        <v>4.8882779376234128E-3</v>
      </c>
    </row>
    <row r="6" spans="1:10" x14ac:dyDescent="0.3">
      <c r="A6" t="s">
        <v>16</v>
      </c>
      <c r="B6" t="s">
        <v>14</v>
      </c>
      <c r="C6" t="s">
        <v>7</v>
      </c>
      <c r="D6">
        <v>0.15041673518821599</v>
      </c>
      <c r="E6">
        <v>0.95417000000000007</v>
      </c>
      <c r="F6">
        <v>0.53477002607700164</v>
      </c>
      <c r="G6">
        <v>0.84153999999999995</v>
      </c>
      <c r="H6">
        <v>986.21496179999997</v>
      </c>
      <c r="I6">
        <v>3720.7192</v>
      </c>
      <c r="J6">
        <v>4.871066044911259E-3</v>
      </c>
    </row>
    <row r="7" spans="1:10" x14ac:dyDescent="0.3">
      <c r="A7" t="s">
        <v>16</v>
      </c>
      <c r="B7" t="s">
        <v>14</v>
      </c>
      <c r="C7" t="s">
        <v>8</v>
      </c>
      <c r="D7">
        <v>0.14199339629032959</v>
      </c>
      <c r="E7">
        <v>0.95707083333333332</v>
      </c>
      <c r="F7">
        <v>0.53745171863137398</v>
      </c>
      <c r="G7">
        <v>0.84215000000000007</v>
      </c>
      <c r="H7">
        <v>986.40055716666666</v>
      </c>
      <c r="I7">
        <v>3719.5704999999998</v>
      </c>
      <c r="J7">
        <v>4.8629672306429034E-3</v>
      </c>
    </row>
    <row r="8" spans="1:10" x14ac:dyDescent="0.3">
      <c r="A8" t="s">
        <v>16</v>
      </c>
      <c r="B8" t="s">
        <v>14</v>
      </c>
      <c r="C8" t="s">
        <v>9</v>
      </c>
      <c r="D8">
        <v>0.15140402801265671</v>
      </c>
      <c r="E8">
        <v>0.95364285714285713</v>
      </c>
      <c r="F8">
        <v>0.5358468196701236</v>
      </c>
      <c r="G8">
        <v>0.84061428571428576</v>
      </c>
      <c r="H8">
        <v>986.45048528571431</v>
      </c>
      <c r="I8">
        <v>3719.450142857143</v>
      </c>
      <c r="J8">
        <v>4.8589927979802829E-3</v>
      </c>
    </row>
    <row r="9" spans="1:10" x14ac:dyDescent="0.3">
      <c r="A9" t="s">
        <v>16</v>
      </c>
      <c r="B9" t="s">
        <v>14</v>
      </c>
      <c r="C9" t="s">
        <v>10</v>
      </c>
      <c r="D9">
        <v>0.15712108542821371</v>
      </c>
      <c r="E9">
        <v>0.95157812499999994</v>
      </c>
      <c r="F9">
        <v>0.53422869268072826</v>
      </c>
      <c r="G9">
        <v>0.84032499999999999</v>
      </c>
      <c r="H9">
        <v>986.51072487500005</v>
      </c>
      <c r="I9">
        <v>3718.1581249999999</v>
      </c>
      <c r="J9">
        <v>4.8439806965799234E-3</v>
      </c>
    </row>
    <row r="10" spans="1:10" x14ac:dyDescent="0.3">
      <c r="A10" t="s">
        <v>16</v>
      </c>
      <c r="B10" t="s">
        <v>14</v>
      </c>
      <c r="C10" t="s">
        <v>11</v>
      </c>
      <c r="D10">
        <v>0.15130946871120901</v>
      </c>
      <c r="E10">
        <v>0.95366666666666666</v>
      </c>
      <c r="F10">
        <v>0.53625779296643439</v>
      </c>
      <c r="G10">
        <v>0.84094444444444449</v>
      </c>
      <c r="H10">
        <v>986.51671399999998</v>
      </c>
      <c r="I10">
        <v>3717.2905555555549</v>
      </c>
      <c r="J10">
        <v>4.8397112349838917E-3</v>
      </c>
    </row>
    <row r="11" spans="1:10" x14ac:dyDescent="0.3">
      <c r="A11" t="s">
        <v>16</v>
      </c>
      <c r="B11" t="s">
        <v>14</v>
      </c>
      <c r="C11" t="s">
        <v>12</v>
      </c>
      <c r="D11">
        <v>0.14535111053105451</v>
      </c>
      <c r="E11">
        <v>0.95578000000000007</v>
      </c>
      <c r="F11">
        <v>0.54010087938044982</v>
      </c>
      <c r="G11">
        <v>0.84109</v>
      </c>
      <c r="H11">
        <v>986.51998980000008</v>
      </c>
      <c r="I11">
        <v>3716.5093999999999</v>
      </c>
      <c r="J11">
        <v>4.8395672354027931E-3</v>
      </c>
    </row>
    <row r="12" spans="1:10" x14ac:dyDescent="0.3">
      <c r="A12" s="12" t="s">
        <v>24</v>
      </c>
      <c r="B12" s="12"/>
      <c r="C12" s="12"/>
      <c r="D12" s="6">
        <f>AVERAGE(D2:D11)</f>
        <v>0.15896798738988846</v>
      </c>
      <c r="E12" s="6">
        <f t="shared" ref="E12:J12" si="0">AVERAGE(E2:E11)</f>
        <v>0.95111376488095245</v>
      </c>
      <c r="F12" s="6">
        <f t="shared" si="0"/>
        <v>0.52999839760531009</v>
      </c>
      <c r="G12" s="6">
        <f t="shared" si="0"/>
        <v>0.84086720634920642</v>
      </c>
      <c r="H12" s="6">
        <f t="shared" si="0"/>
        <v>985.71766432607149</v>
      </c>
      <c r="I12" s="6">
        <f t="shared" si="0"/>
        <v>3725.96414234127</v>
      </c>
      <c r="J12" s="6">
        <f t="shared" si="0"/>
        <v>4.885879068788351E-3</v>
      </c>
    </row>
    <row r="13" spans="1:10" x14ac:dyDescent="0.3">
      <c r="A13" s="12" t="s">
        <v>25</v>
      </c>
      <c r="B13" s="12"/>
      <c r="C13" s="12"/>
      <c r="D13" s="6">
        <f>_xlfn.STDEV.S(D2:D11)</f>
        <v>1.4751732659335154E-2</v>
      </c>
      <c r="E13" s="6">
        <f t="shared" ref="E13:J13" si="1">_xlfn.STDEV.S(E2:E11)</f>
        <v>5.1146556172231407E-3</v>
      </c>
      <c r="F13" s="6">
        <f t="shared" si="1"/>
        <v>1.0784723898370287E-2</v>
      </c>
      <c r="G13" s="6">
        <f t="shared" si="1"/>
        <v>6.4306109704756172E-4</v>
      </c>
      <c r="H13" s="6">
        <f t="shared" si="1"/>
        <v>1.5089342282300895</v>
      </c>
      <c r="I13" s="6">
        <f t="shared" si="1"/>
        <v>14.840642818592727</v>
      </c>
      <c r="J13" s="6">
        <f t="shared" si="1"/>
        <v>5.2692241271123892E-5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BE8A-3423-4410-8F2E-EAAA8DAD8C4D}">
  <dimension ref="A1:J13"/>
  <sheetViews>
    <sheetView workbookViewId="0">
      <selection sqref="A1:J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12.33203125" bestFit="1" customWidth="1"/>
    <col min="4" max="7" width="16.6640625" bestFit="1" customWidth="1"/>
    <col min="8" max="8" width="18.77734375" bestFit="1" customWidth="1"/>
    <col min="9" max="9" width="20.5546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35</v>
      </c>
      <c r="I1" s="8" t="s">
        <v>33</v>
      </c>
      <c r="J1" s="8" t="s">
        <v>34</v>
      </c>
    </row>
    <row r="2" spans="1:10" x14ac:dyDescent="0.3">
      <c r="A2" t="s">
        <v>16</v>
      </c>
      <c r="B2" t="s">
        <v>15</v>
      </c>
      <c r="C2" t="s">
        <v>3</v>
      </c>
      <c r="D2">
        <v>0.11048388702571391</v>
      </c>
      <c r="E2">
        <v>0.96917500000000001</v>
      </c>
      <c r="F2">
        <v>0.53283320905301512</v>
      </c>
      <c r="G2">
        <v>0.84889999999999999</v>
      </c>
      <c r="H2">
        <v>614.50928099999999</v>
      </c>
      <c r="I2">
        <v>3632.9940000000001</v>
      </c>
      <c r="J2">
        <v>3.425550051214071E-3</v>
      </c>
    </row>
    <row r="3" spans="1:10" x14ac:dyDescent="0.3">
      <c r="A3" t="s">
        <v>16</v>
      </c>
      <c r="B3" t="s">
        <v>15</v>
      </c>
      <c r="C3" t="s">
        <v>4</v>
      </c>
      <c r="D3">
        <v>0.13970406808108091</v>
      </c>
      <c r="E3">
        <v>0.95848749999999994</v>
      </c>
      <c r="F3">
        <v>0.52398359889801316</v>
      </c>
      <c r="G3">
        <v>0.84494999999999998</v>
      </c>
      <c r="H3">
        <v>616.47208599999999</v>
      </c>
      <c r="I3">
        <v>3614.712</v>
      </c>
      <c r="J3">
        <v>3.54509350930523E-3</v>
      </c>
    </row>
    <row r="4" spans="1:10" x14ac:dyDescent="0.3">
      <c r="A4" t="s">
        <v>16</v>
      </c>
      <c r="B4" t="s">
        <v>15</v>
      </c>
      <c r="C4" t="s">
        <v>5</v>
      </c>
      <c r="D4">
        <v>0.14364260088900721</v>
      </c>
      <c r="E4">
        <v>0.957125</v>
      </c>
      <c r="F4">
        <v>0.5336533811526557</v>
      </c>
      <c r="G4">
        <v>0.84249999999999992</v>
      </c>
      <c r="H4">
        <v>616.95888466666668</v>
      </c>
      <c r="I4">
        <v>3609.7530000000002</v>
      </c>
      <c r="J4">
        <v>3.4379382011068571E-3</v>
      </c>
    </row>
    <row r="5" spans="1:10" x14ac:dyDescent="0.3">
      <c r="A5" t="s">
        <v>16</v>
      </c>
      <c r="B5" t="s">
        <v>15</v>
      </c>
      <c r="C5" t="s">
        <v>6</v>
      </c>
      <c r="D5">
        <v>0.1474657546520233</v>
      </c>
      <c r="E5">
        <v>0.95574999999999999</v>
      </c>
      <c r="F5">
        <v>0.53581569293817388</v>
      </c>
      <c r="G5">
        <v>0.84087499999999993</v>
      </c>
      <c r="H5">
        <v>617.31477100000006</v>
      </c>
      <c r="I5">
        <v>3607.9564999999998</v>
      </c>
      <c r="J5">
        <v>3.4811270077439861E-3</v>
      </c>
    </row>
    <row r="6" spans="1:10" x14ac:dyDescent="0.3">
      <c r="A6" t="s">
        <v>16</v>
      </c>
      <c r="B6" t="s">
        <v>15</v>
      </c>
      <c r="C6" t="s">
        <v>7</v>
      </c>
      <c r="D6">
        <v>0.17231517471373081</v>
      </c>
      <c r="E6">
        <v>0.94694</v>
      </c>
      <c r="F6">
        <v>0.5311824908271765</v>
      </c>
      <c r="G6">
        <v>0.83904000000000001</v>
      </c>
      <c r="H6">
        <v>617.60621820000006</v>
      </c>
      <c r="I6">
        <v>3606.0688</v>
      </c>
      <c r="J6">
        <v>3.502341764888671E-3</v>
      </c>
    </row>
    <row r="7" spans="1:10" x14ac:dyDescent="0.3">
      <c r="A7" t="s">
        <v>16</v>
      </c>
      <c r="B7" t="s">
        <v>15</v>
      </c>
      <c r="C7" t="s">
        <v>8</v>
      </c>
      <c r="D7">
        <v>0.1736036083738009</v>
      </c>
      <c r="E7">
        <v>0.94633333333333336</v>
      </c>
      <c r="F7">
        <v>0.52949281800161407</v>
      </c>
      <c r="G7">
        <v>0.83861666666666668</v>
      </c>
      <c r="H7">
        <v>617.79364350000003</v>
      </c>
      <c r="I7">
        <v>3605.6455000000001</v>
      </c>
      <c r="J7">
        <v>3.3624052442995192E-3</v>
      </c>
    </row>
    <row r="8" spans="1:10" x14ac:dyDescent="0.3">
      <c r="A8" t="s">
        <v>16</v>
      </c>
      <c r="B8" t="s">
        <v>15</v>
      </c>
      <c r="C8" t="s">
        <v>9</v>
      </c>
      <c r="D8">
        <v>0.1701270902144057</v>
      </c>
      <c r="E8">
        <v>0.94746071428571432</v>
      </c>
      <c r="F8">
        <v>0.53032433263029155</v>
      </c>
      <c r="G8">
        <v>0.83827142857142856</v>
      </c>
      <c r="H8">
        <v>617.89863800000001</v>
      </c>
      <c r="I8">
        <v>3605.7995714285721</v>
      </c>
      <c r="J8">
        <v>3.375257124988608E-3</v>
      </c>
    </row>
    <row r="9" spans="1:10" x14ac:dyDescent="0.3">
      <c r="A9" t="s">
        <v>16</v>
      </c>
      <c r="B9" t="s">
        <v>15</v>
      </c>
      <c r="C9" t="s">
        <v>10</v>
      </c>
      <c r="D9">
        <v>0.1680417997002602</v>
      </c>
      <c r="E9">
        <v>0.94829687500000004</v>
      </c>
      <c r="F9">
        <v>0.53157611395985171</v>
      </c>
      <c r="G9">
        <v>0.83850000000000002</v>
      </c>
      <c r="H9">
        <v>617.98179550000009</v>
      </c>
      <c r="I9">
        <v>3604.51775</v>
      </c>
      <c r="J9">
        <v>3.333444066082606E-3</v>
      </c>
    </row>
    <row r="10" spans="1:10" x14ac:dyDescent="0.3">
      <c r="A10" t="s">
        <v>16</v>
      </c>
      <c r="B10" t="s">
        <v>15</v>
      </c>
      <c r="C10" t="s">
        <v>11</v>
      </c>
      <c r="D10">
        <v>0.1641144911358754</v>
      </c>
      <c r="E10">
        <v>0.9496944444444444</v>
      </c>
      <c r="F10">
        <v>0.5316898561260317</v>
      </c>
      <c r="G10">
        <v>0.83894444444444449</v>
      </c>
      <c r="H10">
        <v>618.06115333333344</v>
      </c>
      <c r="I10">
        <v>3603.5587777777778</v>
      </c>
      <c r="J10">
        <v>3.268897326335543E-3</v>
      </c>
    </row>
    <row r="11" spans="1:10" x14ac:dyDescent="0.3">
      <c r="A11" t="s">
        <v>16</v>
      </c>
      <c r="B11" t="s">
        <v>15</v>
      </c>
      <c r="C11" t="s">
        <v>12</v>
      </c>
      <c r="D11">
        <v>0.16291495743662121</v>
      </c>
      <c r="E11">
        <v>0.9501925</v>
      </c>
      <c r="F11">
        <v>0.53096884828025159</v>
      </c>
      <c r="G11">
        <v>0.83923000000000003</v>
      </c>
      <c r="H11">
        <v>618.13025880000009</v>
      </c>
      <c r="I11">
        <v>3602.9101999999998</v>
      </c>
      <c r="J11">
        <v>3.2127073600592541E-3</v>
      </c>
    </row>
    <row r="12" spans="1:10" x14ac:dyDescent="0.3">
      <c r="A12" s="12" t="s">
        <v>24</v>
      </c>
      <c r="B12" s="12"/>
      <c r="C12" s="12"/>
      <c r="D12" s="6">
        <f>AVERAGE(D2:D11)</f>
        <v>0.15524134322225197</v>
      </c>
      <c r="E12" s="6">
        <f t="shared" ref="E12:J12" si="0">AVERAGE(E2:E11)</f>
        <v>0.95294553670634929</v>
      </c>
      <c r="F12" s="6">
        <f t="shared" si="0"/>
        <v>0.53115203418670753</v>
      </c>
      <c r="G12" s="6">
        <f t="shared" si="0"/>
        <v>0.84098275396825406</v>
      </c>
      <c r="H12" s="6">
        <f t="shared" si="0"/>
        <v>617.27267299999994</v>
      </c>
      <c r="I12" s="6">
        <f t="shared" si="0"/>
        <v>3609.3916099206349</v>
      </c>
      <c r="J12" s="6">
        <f t="shared" si="0"/>
        <v>3.394476165602435E-3</v>
      </c>
    </row>
    <row r="13" spans="1:10" x14ac:dyDescent="0.3">
      <c r="A13" s="12" t="s">
        <v>25</v>
      </c>
      <c r="B13" s="12"/>
      <c r="C13" s="12"/>
      <c r="D13" s="6">
        <f>_xlfn.STDEV.S(D2:D11)</f>
        <v>1.997601385881172E-2</v>
      </c>
      <c r="E13" s="6">
        <f t="shared" ref="E13:J13" si="1">_xlfn.STDEV.S(E2:E11)</f>
        <v>7.2193537180882299E-3</v>
      </c>
      <c r="F13" s="6">
        <f t="shared" si="1"/>
        <v>3.094097104066613E-3</v>
      </c>
      <c r="G13" s="6">
        <f t="shared" si="1"/>
        <v>3.509516256701335E-3</v>
      </c>
      <c r="H13" s="6">
        <f t="shared" si="1"/>
        <v>1.1061451810445813</v>
      </c>
      <c r="I13" s="6">
        <f t="shared" si="1"/>
        <v>8.9773280673256046</v>
      </c>
      <c r="J13" s="6">
        <f t="shared" si="1"/>
        <v>1.0467741521340911E-4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09CE-630A-4562-9930-50CA44AC78DC}">
  <dimension ref="A1:J13"/>
  <sheetViews>
    <sheetView workbookViewId="0">
      <selection activeCell="F20" sqref="F20"/>
    </sheetView>
  </sheetViews>
  <sheetFormatPr defaultRowHeight="14.4" x14ac:dyDescent="0.3"/>
  <cols>
    <col min="1" max="1" width="11.5546875" bestFit="1" customWidth="1"/>
    <col min="2" max="2" width="9" bestFit="1" customWidth="1"/>
    <col min="3" max="3" width="9.6640625" bestFit="1" customWidth="1"/>
    <col min="4" max="4" width="19" bestFit="1" customWidth="1"/>
    <col min="5" max="5" width="21.88671875" bestFit="1" customWidth="1"/>
    <col min="6" max="6" width="22.44140625" bestFit="1" customWidth="1"/>
    <col min="7" max="7" width="25.21875" bestFit="1" customWidth="1"/>
    <col min="8" max="8" width="19.88671875" bestFit="1" customWidth="1"/>
    <col min="9" max="9" width="30.21875" bestFit="1" customWidth="1"/>
    <col min="10" max="10" width="16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</row>
    <row r="2" spans="1:10" x14ac:dyDescent="0.3">
      <c r="A2" t="s">
        <v>18</v>
      </c>
      <c r="B2" t="s">
        <v>14</v>
      </c>
      <c r="C2" t="s">
        <v>3</v>
      </c>
      <c r="D2" s="9">
        <v>5.4737509748905753E-5</v>
      </c>
      <c r="E2" s="9">
        <v>0.99997499999999995</v>
      </c>
      <c r="F2" s="9">
        <v>1.31667637038</v>
      </c>
      <c r="G2" s="9">
        <v>0.86339999999999995</v>
      </c>
      <c r="H2" s="9">
        <v>2051.4215250000002</v>
      </c>
      <c r="I2" s="9">
        <v>3948.6669999999999</v>
      </c>
      <c r="J2" s="9">
        <v>9.3758821975395441E-3</v>
      </c>
    </row>
    <row r="3" spans="1:10" x14ac:dyDescent="0.3">
      <c r="A3" t="s">
        <v>18</v>
      </c>
      <c r="B3" t="s">
        <v>14</v>
      </c>
      <c r="C3" t="s">
        <v>4</v>
      </c>
      <c r="D3" s="9">
        <v>2.834717649763849E-5</v>
      </c>
      <c r="E3" s="9">
        <v>0.99998750000000003</v>
      </c>
      <c r="F3" s="9">
        <v>1.3906899874497309</v>
      </c>
      <c r="G3" s="9">
        <v>0.86359999999999992</v>
      </c>
      <c r="H3" s="9">
        <v>2051.705211</v>
      </c>
      <c r="I3" s="9">
        <v>3935.0129999999999</v>
      </c>
      <c r="J3" s="9">
        <v>9.3248745882610583E-3</v>
      </c>
    </row>
    <row r="4" spans="1:10" x14ac:dyDescent="0.3">
      <c r="A4" t="s">
        <v>18</v>
      </c>
      <c r="B4" t="s">
        <v>14</v>
      </c>
      <c r="C4" t="s">
        <v>5</v>
      </c>
      <c r="D4" s="9">
        <v>1.980376178789977E-5</v>
      </c>
      <c r="E4" s="9">
        <v>0.99999166666666672</v>
      </c>
      <c r="F4" s="9">
        <v>1.388269268041245</v>
      </c>
      <c r="G4" s="9">
        <v>0.86299999999999999</v>
      </c>
      <c r="H4" s="9">
        <v>2051.0732473333342</v>
      </c>
      <c r="I4" s="9">
        <v>3934.578</v>
      </c>
      <c r="J4" s="9">
        <v>9.3315999608936332E-3</v>
      </c>
    </row>
    <row r="5" spans="1:10" x14ac:dyDescent="0.3">
      <c r="A5" t="s">
        <v>18</v>
      </c>
      <c r="B5" t="s">
        <v>14</v>
      </c>
      <c r="C5" t="s">
        <v>6</v>
      </c>
      <c r="D5" s="9">
        <v>1.578608407605286E-5</v>
      </c>
      <c r="E5" s="9">
        <v>0.99999375000000001</v>
      </c>
      <c r="F5" s="9">
        <v>1.3916013774530549</v>
      </c>
      <c r="G5" s="9">
        <v>0.8619</v>
      </c>
      <c r="H5" s="9">
        <v>2049.8134690000002</v>
      </c>
      <c r="I5" s="9">
        <v>3934.3085000000001</v>
      </c>
      <c r="J5" s="9">
        <v>9.3057182083144275E-3</v>
      </c>
    </row>
    <row r="6" spans="1:10" x14ac:dyDescent="0.3">
      <c r="A6" t="s">
        <v>18</v>
      </c>
      <c r="B6" t="s">
        <v>14</v>
      </c>
      <c r="C6" t="s">
        <v>7</v>
      </c>
      <c r="D6" s="9">
        <v>1.5752929887658489E-5</v>
      </c>
      <c r="E6" s="9">
        <v>0.99999499999999997</v>
      </c>
      <c r="F6" s="9">
        <v>1.3890928088080861</v>
      </c>
      <c r="G6" s="9">
        <v>0.86212</v>
      </c>
      <c r="H6" s="9">
        <v>2049.2384968000001</v>
      </c>
      <c r="I6" s="9">
        <v>3933.4798000000001</v>
      </c>
      <c r="J6" s="9">
        <v>9.2930656750459216E-3</v>
      </c>
    </row>
    <row r="7" spans="1:10" x14ac:dyDescent="0.3">
      <c r="A7" t="s">
        <v>18</v>
      </c>
      <c r="B7" t="s">
        <v>14</v>
      </c>
      <c r="C7" t="s">
        <v>8</v>
      </c>
      <c r="D7" s="9">
        <v>2.1610382688915491E-5</v>
      </c>
      <c r="E7" s="9">
        <v>0.99999166666666672</v>
      </c>
      <c r="F7" s="9">
        <v>1.362131610441611</v>
      </c>
      <c r="G7" s="9">
        <v>0.86246666666666671</v>
      </c>
      <c r="H7" s="9">
        <v>2048.976006166667</v>
      </c>
      <c r="I7" s="9">
        <v>3932.8426666666669</v>
      </c>
      <c r="J7" s="9">
        <v>9.2837528530905575E-3</v>
      </c>
    </row>
    <row r="8" spans="1:10" x14ac:dyDescent="0.3">
      <c r="A8" t="s">
        <v>18</v>
      </c>
      <c r="B8" t="s">
        <v>14</v>
      </c>
      <c r="C8" t="s">
        <v>9</v>
      </c>
      <c r="D8" s="9">
        <v>5.2948245558101253E-5</v>
      </c>
      <c r="E8" s="9">
        <v>0.99998571428571437</v>
      </c>
      <c r="F8" s="9">
        <v>1.3569895342077061</v>
      </c>
      <c r="G8" s="9">
        <v>0.86277142857142863</v>
      </c>
      <c r="H8" s="9">
        <v>2048.8911037142861</v>
      </c>
      <c r="I8" s="9">
        <v>3932.7591428571432</v>
      </c>
      <c r="J8" s="9">
        <v>9.2781385839894748E-3</v>
      </c>
    </row>
    <row r="9" spans="1:10" x14ac:dyDescent="0.3">
      <c r="A9" t="s">
        <v>18</v>
      </c>
      <c r="B9" t="s">
        <v>14</v>
      </c>
      <c r="C9" t="s">
        <v>10</v>
      </c>
      <c r="D9" s="9">
        <v>4.693211137537388E-5</v>
      </c>
      <c r="E9" s="9">
        <v>0.99998750000000003</v>
      </c>
      <c r="F9" s="9">
        <v>1.3556718827445109</v>
      </c>
      <c r="G9" s="9">
        <v>0.86322499999999991</v>
      </c>
      <c r="H9" s="9">
        <v>2049.0800075000002</v>
      </c>
      <c r="I9" s="9">
        <v>3931.5921250000001</v>
      </c>
      <c r="J9" s="9">
        <v>9.2762179383217153E-3</v>
      </c>
    </row>
    <row r="10" spans="1:10" x14ac:dyDescent="0.3">
      <c r="A10" t="s">
        <v>18</v>
      </c>
      <c r="B10" t="s">
        <v>14</v>
      </c>
      <c r="C10" t="s">
        <v>11</v>
      </c>
      <c r="D10" s="9">
        <v>5.70107185598929E-5</v>
      </c>
      <c r="E10" s="9">
        <v>0.99998611111111102</v>
      </c>
      <c r="F10" s="9">
        <v>1.3511386723790211</v>
      </c>
      <c r="G10" s="9">
        <v>0.86304444444444439</v>
      </c>
      <c r="H10" s="9">
        <v>2048.9223918888879</v>
      </c>
      <c r="I10" s="9">
        <v>3931.7249999999999</v>
      </c>
      <c r="J10" s="9">
        <v>9.2727916428530181E-3</v>
      </c>
    </row>
    <row r="11" spans="1:10" x14ac:dyDescent="0.3">
      <c r="A11" t="s">
        <v>18</v>
      </c>
      <c r="B11" t="s">
        <v>14</v>
      </c>
      <c r="C11" t="s">
        <v>12</v>
      </c>
      <c r="D11" s="9">
        <v>5.1777179639929487E-5</v>
      </c>
      <c r="E11" s="9">
        <v>0.99998749999999992</v>
      </c>
      <c r="F11" s="9">
        <v>1.349172377891064</v>
      </c>
      <c r="G11" s="9">
        <v>0.86300999999999983</v>
      </c>
      <c r="H11" s="9">
        <v>2048.7347684000001</v>
      </c>
      <c r="I11" s="9">
        <v>3932.7125999999998</v>
      </c>
      <c r="J11" s="9">
        <v>9.2677133455887663E-3</v>
      </c>
    </row>
    <row r="12" spans="1:10" x14ac:dyDescent="0.3">
      <c r="A12" s="12" t="s">
        <v>24</v>
      </c>
      <c r="B12" s="12"/>
      <c r="C12" s="12"/>
      <c r="D12" s="10">
        <f>AVERAGE(D2:D11)</f>
        <v>3.6470609982036833E-5</v>
      </c>
      <c r="E12" s="10">
        <f t="shared" ref="E12:J12" si="0">AVERAGE(E2:E11)</f>
        <v>0.99998814087301591</v>
      </c>
      <c r="F12" s="10">
        <f t="shared" si="0"/>
        <v>1.365143388979603</v>
      </c>
      <c r="G12" s="10">
        <f t="shared" si="0"/>
        <v>0.86285375396825381</v>
      </c>
      <c r="H12" s="10">
        <f t="shared" si="0"/>
        <v>2049.7856226803178</v>
      </c>
      <c r="I12" s="10">
        <f t="shared" si="0"/>
        <v>3934.7677834523811</v>
      </c>
      <c r="J12" s="10">
        <f t="shared" si="0"/>
        <v>9.300975499389812E-3</v>
      </c>
    </row>
    <row r="13" spans="1:10" x14ac:dyDescent="0.3">
      <c r="A13" s="12" t="s">
        <v>25</v>
      </c>
      <c r="B13" s="12"/>
      <c r="C13" s="12"/>
      <c r="D13" s="10">
        <f>_xlfn.STDEV.S(D2:D11)</f>
        <v>1.7614686056144092E-5</v>
      </c>
      <c r="E13" s="10">
        <f t="shared" ref="E13:J13" si="1">_xlfn.STDEV.S(E2:E11)</f>
        <v>5.6499294769961231E-6</v>
      </c>
      <c r="F13" s="10">
        <f t="shared" si="1"/>
        <v>2.4555057415488617E-2</v>
      </c>
      <c r="G13" s="10">
        <f t="shared" si="1"/>
        <v>5.456810864548215E-4</v>
      </c>
      <c r="H13" s="10">
        <f t="shared" si="1"/>
        <v>1.160559878788725</v>
      </c>
      <c r="I13" s="10">
        <f t="shared" si="1"/>
        <v>5.0162185919668456</v>
      </c>
      <c r="J13" s="10">
        <f t="shared" si="1"/>
        <v>3.4216431811870703E-5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FD71-55F6-4EC0-8D8F-0256187C9BC7}">
  <dimension ref="A1:J13"/>
  <sheetViews>
    <sheetView workbookViewId="0">
      <selection activeCell="G19" sqref="G19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12.33203125" bestFit="1" customWidth="1"/>
    <col min="4" max="7" width="16.6640625" bestFit="1" customWidth="1"/>
    <col min="8" max="8" width="19.77734375" bestFit="1" customWidth="1"/>
    <col min="9" max="9" width="20.5546875" bestFit="1" customWidth="1"/>
  </cols>
  <sheetData>
    <row r="1" spans="1:10" ht="15.6" x14ac:dyDescent="0.3">
      <c r="A1" s="8" t="s">
        <v>0</v>
      </c>
      <c r="B1" s="8" t="s">
        <v>1</v>
      </c>
      <c r="C1" s="8" t="s">
        <v>2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</row>
    <row r="2" spans="1:10" x14ac:dyDescent="0.3">
      <c r="A2" t="s">
        <v>18</v>
      </c>
      <c r="B2" t="s">
        <v>15</v>
      </c>
      <c r="C2" t="s">
        <v>3</v>
      </c>
      <c r="D2">
        <v>3.4689139902591699E-3</v>
      </c>
      <c r="E2">
        <v>0.99962499999999999</v>
      </c>
      <c r="F2">
        <v>2.58378130159439</v>
      </c>
      <c r="G2">
        <v>0.85699999999999998</v>
      </c>
      <c r="H2">
        <v>1909.2231509999999</v>
      </c>
      <c r="I2">
        <v>3541.8440000000001</v>
      </c>
      <c r="J2">
        <v>8.5497000739670967E-3</v>
      </c>
    </row>
    <row r="3" spans="1:10" x14ac:dyDescent="0.3">
      <c r="A3" t="s">
        <v>18</v>
      </c>
      <c r="B3" t="s">
        <v>15</v>
      </c>
      <c r="C3" t="s">
        <v>4</v>
      </c>
      <c r="D3">
        <v>1.810169164836407E-3</v>
      </c>
      <c r="E3">
        <v>0.99980000000000002</v>
      </c>
      <c r="F3">
        <v>2.5544393759566</v>
      </c>
      <c r="G3">
        <v>0.86194999999999999</v>
      </c>
      <c r="H3">
        <v>1909.6083604999999</v>
      </c>
      <c r="I3">
        <v>3530.0549999999998</v>
      </c>
      <c r="J3">
        <v>8.4611724924077356E-3</v>
      </c>
    </row>
    <row r="4" spans="1:10" x14ac:dyDescent="0.3">
      <c r="A4" t="s">
        <v>18</v>
      </c>
      <c r="B4" t="s">
        <v>15</v>
      </c>
      <c r="C4" t="s">
        <v>5</v>
      </c>
      <c r="D4">
        <v>1.339549767971039E-3</v>
      </c>
      <c r="E4">
        <v>0.99985000000000002</v>
      </c>
      <c r="F4">
        <v>2.6291016092696511</v>
      </c>
      <c r="G4">
        <v>0.86053333333333326</v>
      </c>
      <c r="H4">
        <v>1909.5333250000001</v>
      </c>
      <c r="I4">
        <v>3525.2649999999999</v>
      </c>
      <c r="J4">
        <v>8.4334429306954835E-3</v>
      </c>
    </row>
    <row r="5" spans="1:10" x14ac:dyDescent="0.3">
      <c r="A5" t="s">
        <v>18</v>
      </c>
      <c r="B5" t="s">
        <v>15</v>
      </c>
      <c r="C5" t="s">
        <v>6</v>
      </c>
      <c r="D5">
        <v>1.351556877791882E-3</v>
      </c>
      <c r="E5">
        <v>0.99983750000000005</v>
      </c>
      <c r="F5">
        <v>2.6418736500861928</v>
      </c>
      <c r="G5">
        <v>0.85980000000000001</v>
      </c>
      <c r="H5">
        <v>1910.4473384999999</v>
      </c>
      <c r="I5">
        <v>3523.94625</v>
      </c>
      <c r="J5">
        <v>8.4161159899729214E-3</v>
      </c>
    </row>
    <row r="6" spans="1:10" x14ac:dyDescent="0.3">
      <c r="A6" t="s">
        <v>18</v>
      </c>
      <c r="B6" t="s">
        <v>15</v>
      </c>
      <c r="C6" t="s">
        <v>7</v>
      </c>
      <c r="D6">
        <v>2.4237178009748461E-3</v>
      </c>
      <c r="E6">
        <v>0.99972500000000009</v>
      </c>
      <c r="F6">
        <v>2.5630807244358729</v>
      </c>
      <c r="G6">
        <v>0.86050000000000004</v>
      </c>
      <c r="H6">
        <v>1910.7400066</v>
      </c>
      <c r="I6">
        <v>3523.8775999999998</v>
      </c>
      <c r="J6">
        <v>8.4124759071695834E-3</v>
      </c>
    </row>
    <row r="7" spans="1:10" x14ac:dyDescent="0.3">
      <c r="A7" t="s">
        <v>18</v>
      </c>
      <c r="B7" t="s">
        <v>15</v>
      </c>
      <c r="C7" t="s">
        <v>8</v>
      </c>
      <c r="D7">
        <v>2.036917148033778E-3</v>
      </c>
      <c r="E7">
        <v>0.9997666666666668</v>
      </c>
      <c r="F7">
        <v>2.5402439292817829</v>
      </c>
      <c r="G7">
        <v>0.86158333333333337</v>
      </c>
      <c r="H7">
        <v>1910.778157833334</v>
      </c>
      <c r="I7">
        <v>3523.864</v>
      </c>
      <c r="J7">
        <v>8.4083174270604168E-3</v>
      </c>
    </row>
    <row r="8" spans="1:10" x14ac:dyDescent="0.3">
      <c r="A8" t="s">
        <v>18</v>
      </c>
      <c r="B8" t="s">
        <v>15</v>
      </c>
      <c r="C8" t="s">
        <v>9</v>
      </c>
      <c r="D8">
        <v>1.964636388421058E-3</v>
      </c>
      <c r="E8">
        <v>0.99978214285714295</v>
      </c>
      <c r="F8">
        <v>2.5410563404676521</v>
      </c>
      <c r="G8">
        <v>0.86137142857142857</v>
      </c>
      <c r="H8">
        <v>1910.7471995714291</v>
      </c>
      <c r="I8">
        <v>3522.4414285714279</v>
      </c>
      <c r="J8">
        <v>8.4030589713728187E-3</v>
      </c>
    </row>
    <row r="9" spans="1:10" x14ac:dyDescent="0.3">
      <c r="A9" t="s">
        <v>18</v>
      </c>
      <c r="B9" t="s">
        <v>15</v>
      </c>
      <c r="C9" t="s">
        <v>10</v>
      </c>
      <c r="D9">
        <v>2.2402024526149032E-3</v>
      </c>
      <c r="E9">
        <v>0.99974687500000003</v>
      </c>
      <c r="F9">
        <v>2.5145109015674638</v>
      </c>
      <c r="G9">
        <v>0.86147499999999999</v>
      </c>
      <c r="H9">
        <v>1910.8855472499999</v>
      </c>
      <c r="I9">
        <v>3522.8923749999999</v>
      </c>
      <c r="J9">
        <v>8.4043519654732404E-3</v>
      </c>
    </row>
    <row r="10" spans="1:10" x14ac:dyDescent="0.3">
      <c r="A10" t="s">
        <v>18</v>
      </c>
      <c r="B10" t="s">
        <v>15</v>
      </c>
      <c r="C10" t="s">
        <v>11</v>
      </c>
      <c r="D10">
        <v>2.100107723143365E-3</v>
      </c>
      <c r="E10">
        <v>0.9997638888888889</v>
      </c>
      <c r="F10">
        <v>2.5222931474627099</v>
      </c>
      <c r="G10">
        <v>0.86138888888888887</v>
      </c>
      <c r="H10">
        <v>1910.8970362222219</v>
      </c>
      <c r="I10">
        <v>3523.02</v>
      </c>
      <c r="J10">
        <v>8.4016412087716073E-3</v>
      </c>
    </row>
    <row r="11" spans="1:10" x14ac:dyDescent="0.3">
      <c r="A11" t="s">
        <v>18</v>
      </c>
      <c r="B11" t="s">
        <v>15</v>
      </c>
      <c r="C11" t="s">
        <v>12</v>
      </c>
      <c r="D11">
        <v>2.0426668214797968E-3</v>
      </c>
      <c r="E11">
        <v>0.99977499999999997</v>
      </c>
      <c r="F11">
        <v>2.5334161896484728</v>
      </c>
      <c r="G11">
        <v>0.86137999999999992</v>
      </c>
      <c r="H11">
        <v>1910.925475</v>
      </c>
      <c r="I11">
        <v>3523.1994</v>
      </c>
      <c r="J11">
        <v>8.3992496759496427E-3</v>
      </c>
    </row>
    <row r="12" spans="1:10" x14ac:dyDescent="0.3">
      <c r="A12" s="12" t="s">
        <v>24</v>
      </c>
      <c r="B12" s="12"/>
      <c r="C12" s="12"/>
      <c r="D12" s="6">
        <f>AVERAGE(D2:D11)</f>
        <v>2.0778438135526248E-3</v>
      </c>
      <c r="E12" s="6">
        <f t="shared" ref="E12:J12" si="0">AVERAGE(E2:E11)</f>
        <v>0.99976720734126978</v>
      </c>
      <c r="F12" s="6">
        <f t="shared" si="0"/>
        <v>2.5623797169770794</v>
      </c>
      <c r="G12" s="6">
        <f t="shared" si="0"/>
        <v>0.86069819841269823</v>
      </c>
      <c r="H12" s="6">
        <f t="shared" si="0"/>
        <v>1910.3785597476985</v>
      </c>
      <c r="I12" s="6">
        <f t="shared" si="0"/>
        <v>3526.0405053571426</v>
      </c>
      <c r="J12" s="6">
        <f t="shared" si="0"/>
        <v>8.4289526642840566E-3</v>
      </c>
    </row>
    <row r="13" spans="1:10" x14ac:dyDescent="0.3">
      <c r="A13" s="12" t="s">
        <v>25</v>
      </c>
      <c r="B13" s="12"/>
      <c r="C13" s="12"/>
      <c r="D13" s="6">
        <f>_xlfn.STDEV.S(D2:D11)</f>
        <v>6.0013979142234971E-4</v>
      </c>
      <c r="E13" s="6">
        <f t="shared" ref="E13:J13" si="1">_xlfn.STDEV.S(E2:E11)</f>
        <v>6.2879012544278786E-5</v>
      </c>
      <c r="F13" s="6">
        <f t="shared" si="1"/>
        <v>4.3428851783997281E-2</v>
      </c>
      <c r="G13" s="6">
        <f t="shared" si="1"/>
        <v>1.4490967426547203E-3</v>
      </c>
      <c r="H13" s="6">
        <f t="shared" si="1"/>
        <v>0.65815540236374814</v>
      </c>
      <c r="I13" s="6">
        <f t="shared" si="1"/>
        <v>5.9659093569286981</v>
      </c>
      <c r="J13" s="6">
        <f t="shared" si="1"/>
        <v>4.6432931731152869E-5</v>
      </c>
    </row>
  </sheetData>
  <mergeCells count="2">
    <mergeCell ref="A12:C12"/>
    <mergeCell ref="A13:C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Síntese</vt:lpstr>
      <vt:lpstr>LeNetfp32</vt:lpstr>
      <vt:lpstr>LeNetfp16</vt:lpstr>
      <vt:lpstr>AlexNetfp32</vt:lpstr>
      <vt:lpstr>AlexNetfp16</vt:lpstr>
      <vt:lpstr>GoogleNetfp32</vt:lpstr>
      <vt:lpstr>GoogleNetfp16</vt:lpstr>
      <vt:lpstr>VGGfp32</vt:lpstr>
      <vt:lpstr>VGGfp16</vt:lpstr>
      <vt:lpstr>ResNetfp32</vt:lpstr>
      <vt:lpstr>ResNetfp16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Ferreira Gonçalves</dc:creator>
  <cp:lastModifiedBy>Eduardo Ferreira Gonçalves</cp:lastModifiedBy>
  <dcterms:created xsi:type="dcterms:W3CDTF">2025-03-15T14:06:19Z</dcterms:created>
  <dcterms:modified xsi:type="dcterms:W3CDTF">2025-03-30T08:53:23Z</dcterms:modified>
</cp:coreProperties>
</file>