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R:\res4medium\c484ff24fc79\"/>
    </mc:Choice>
  </mc:AlternateContent>
  <xr:revisionPtr revIDLastSave="0" documentId="13_ncr:1_{F8FC840E-5A91-4C0D-8D84-8D5AF87ADD36}" xr6:coauthVersionLast="47" xr6:coauthVersionMax="47" xr10:uidLastSave="{00000000-0000-0000-0000-000000000000}"/>
  <bookViews>
    <workbookView xWindow="12375" yWindow="1515" windowWidth="14745" windowHeight="135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1" l="1"/>
  <c r="B11" i="1"/>
  <c r="E5" i="1"/>
  <c r="E4" i="1"/>
  <c r="B3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H2" i="1" l="1"/>
  <c r="H3" i="1"/>
  <c r="A34" i="1"/>
  <c r="H1" i="1" l="1"/>
  <c r="A35" i="1"/>
  <c r="B25" i="1" l="1"/>
  <c r="B16" i="1"/>
  <c r="B34" i="1"/>
  <c r="B24" i="1"/>
  <c r="B26" i="1"/>
  <c r="B13" i="1"/>
  <c r="B19" i="1"/>
  <c r="B18" i="1"/>
  <c r="B14" i="1"/>
  <c r="B27" i="1"/>
  <c r="B29" i="1"/>
  <c r="B22" i="1"/>
  <c r="B12" i="1"/>
  <c r="B33" i="1"/>
  <c r="B15" i="1"/>
  <c r="B30" i="1"/>
  <c r="B20" i="1"/>
  <c r="B31" i="1"/>
  <c r="B23" i="1"/>
  <c r="B17" i="1"/>
  <c r="B28" i="1"/>
  <c r="B32" i="1"/>
  <c r="B21" i="1"/>
  <c r="A36" i="1"/>
  <c r="B35" i="1"/>
  <c r="A37" i="1" l="1"/>
  <c r="B36" i="1"/>
  <c r="B37" i="1" l="1"/>
  <c r="A38" i="1"/>
  <c r="B38" i="1" l="1"/>
  <c r="A39" i="1"/>
  <c r="A40" i="1" l="1"/>
  <c r="B39" i="1"/>
  <c r="A41" i="1" l="1"/>
  <c r="B40" i="1"/>
  <c r="B41" i="1" l="1"/>
  <c r="A42" i="1"/>
  <c r="B42" i="1" l="1"/>
  <c r="A43" i="1"/>
  <c r="A44" i="1" l="1"/>
  <c r="B43" i="1"/>
  <c r="A45" i="1" l="1"/>
  <c r="B44" i="1"/>
  <c r="B45" i="1" l="1"/>
  <c r="A46" i="1"/>
  <c r="B46" i="1" l="1"/>
  <c r="A47" i="1"/>
  <c r="A48" i="1" l="1"/>
  <c r="B47" i="1"/>
  <c r="A49" i="1" l="1"/>
  <c r="B48" i="1"/>
  <c r="B49" i="1" l="1"/>
  <c r="A50" i="1"/>
  <c r="B50" i="1" l="1"/>
  <c r="A51" i="1"/>
  <c r="A52" i="1" l="1"/>
  <c r="B51" i="1"/>
  <c r="B52" i="1" l="1"/>
  <c r="A53" i="1"/>
  <c r="A54" i="1" l="1"/>
  <c r="B53" i="1"/>
  <c r="A55" i="1" l="1"/>
  <c r="B54" i="1"/>
  <c r="A56" i="1" l="1"/>
  <c r="B55" i="1"/>
  <c r="A57" i="1" l="1"/>
  <c r="B56" i="1"/>
  <c r="B57" i="1" l="1"/>
  <c r="A58" i="1"/>
  <c r="A59" i="1" l="1"/>
  <c r="B58" i="1"/>
  <c r="B59" i="1" l="1"/>
  <c r="A60" i="1"/>
  <c r="A61" i="1" l="1"/>
  <c r="B60" i="1"/>
  <c r="B61" i="1" l="1"/>
  <c r="A62" i="1"/>
  <c r="A63" i="1" l="1"/>
  <c r="B62" i="1"/>
  <c r="A64" i="1" l="1"/>
  <c r="B63" i="1"/>
  <c r="A65" i="1" l="1"/>
  <c r="B64" i="1"/>
  <c r="B65" i="1" l="1"/>
  <c r="A66" i="1"/>
  <c r="A67" i="1" l="1"/>
  <c r="B66" i="1"/>
  <c r="B67" i="1" l="1"/>
  <c r="A68" i="1"/>
  <c r="B68" i="1" l="1"/>
  <c r="A69" i="1"/>
  <c r="B69" i="1" l="1"/>
  <c r="A70" i="1"/>
  <c r="A71" i="1" l="1"/>
  <c r="B70" i="1"/>
  <c r="A72" i="1" l="1"/>
  <c r="B71" i="1"/>
  <c r="A73" i="1" l="1"/>
  <c r="B72" i="1"/>
  <c r="A74" i="1" l="1"/>
  <c r="B73" i="1"/>
  <c r="B74" i="1" l="1"/>
  <c r="A75" i="1"/>
  <c r="A76" i="1" l="1"/>
  <c r="B75" i="1"/>
  <c r="B76" i="1" l="1"/>
  <c r="A77" i="1"/>
  <c r="A78" i="1" l="1"/>
  <c r="B77" i="1"/>
  <c r="B78" i="1" l="1"/>
  <c r="A79" i="1"/>
  <c r="A80" i="1" l="1"/>
  <c r="B79" i="1"/>
  <c r="A81" i="1" l="1"/>
  <c r="B80" i="1"/>
  <c r="A82" i="1" l="1"/>
  <c r="B81" i="1"/>
  <c r="A83" i="1" l="1"/>
  <c r="B82" i="1"/>
  <c r="A84" i="1" l="1"/>
  <c r="B83" i="1"/>
  <c r="B84" i="1" l="1"/>
  <c r="A85" i="1"/>
  <c r="B85" i="1" l="1"/>
  <c r="A86" i="1"/>
  <c r="A87" i="1" l="1"/>
  <c r="B86" i="1"/>
  <c r="B87" i="1" l="1"/>
  <c r="A88" i="1"/>
  <c r="B88" i="1" l="1"/>
  <c r="A89" i="1"/>
  <c r="A90" i="1" l="1"/>
  <c r="B89" i="1"/>
  <c r="A91" i="1" l="1"/>
  <c r="B90" i="1"/>
  <c r="B91" i="1" l="1"/>
  <c r="A92" i="1"/>
  <c r="A93" i="1" l="1"/>
  <c r="B92" i="1"/>
  <c r="A94" i="1" l="1"/>
  <c r="B93" i="1"/>
  <c r="A95" i="1" l="1"/>
  <c r="B94" i="1"/>
  <c r="A96" i="1" l="1"/>
  <c r="B95" i="1"/>
  <c r="A97" i="1" l="1"/>
  <c r="B96" i="1"/>
  <c r="B97" i="1" l="1"/>
  <c r="A98" i="1"/>
  <c r="B98" i="1" l="1"/>
  <c r="A99" i="1"/>
  <c r="B99" i="1" l="1"/>
  <c r="A100" i="1"/>
  <c r="A101" i="1" l="1"/>
  <c r="B100" i="1"/>
  <c r="A102" i="1" l="1"/>
  <c r="B101" i="1"/>
  <c r="B102" i="1" l="1"/>
  <c r="A103" i="1"/>
  <c r="B103" i="1" l="1"/>
  <c r="A104" i="1"/>
  <c r="A105" i="1" l="1"/>
  <c r="B104" i="1"/>
  <c r="A106" i="1" l="1"/>
  <c r="B105" i="1"/>
  <c r="B106" i="1" l="1"/>
  <c r="A107" i="1"/>
  <c r="A108" i="1" l="1"/>
  <c r="B107" i="1"/>
  <c r="A109" i="1" l="1"/>
  <c r="B108" i="1"/>
  <c r="B109" i="1" l="1"/>
  <c r="A110" i="1"/>
  <c r="B110" i="1" l="1"/>
  <c r="A111" i="1"/>
  <c r="B111" i="1" l="1"/>
  <c r="A112" i="1"/>
  <c r="B112" i="1" l="1"/>
  <c r="A113" i="1"/>
  <c r="A114" i="1" l="1"/>
  <c r="B113" i="1"/>
  <c r="B114" i="1" l="1"/>
  <c r="A115" i="1"/>
  <c r="A116" i="1" l="1"/>
  <c r="B115" i="1"/>
  <c r="A117" i="1" l="1"/>
  <c r="B116" i="1"/>
  <c r="A118" i="1" l="1"/>
  <c r="B117" i="1"/>
  <c r="A119" i="1" l="1"/>
  <c r="B118" i="1"/>
  <c r="A120" i="1" l="1"/>
  <c r="B119" i="1"/>
  <c r="B120" i="1" l="1"/>
  <c r="A121" i="1"/>
  <c r="B121" i="1" l="1"/>
  <c r="A122" i="1"/>
  <c r="B122" i="1" l="1"/>
  <c r="A123" i="1"/>
  <c r="A124" i="1" l="1"/>
  <c r="B123" i="1"/>
  <c r="A125" i="1" l="1"/>
  <c r="B124" i="1"/>
  <c r="A126" i="1" l="1"/>
  <c r="B125" i="1"/>
  <c r="A127" i="1" l="1"/>
  <c r="B126" i="1"/>
  <c r="A128" i="1" l="1"/>
  <c r="B127" i="1"/>
  <c r="A129" i="1" l="1"/>
  <c r="B128" i="1"/>
  <c r="A130" i="1" l="1"/>
  <c r="B129" i="1"/>
  <c r="A131" i="1" l="1"/>
  <c r="B131" i="1" s="1"/>
  <c r="B130" i="1"/>
</calcChain>
</file>

<file path=xl/sharedStrings.xml><?xml version="1.0" encoding="utf-8"?>
<sst xmlns="http://schemas.openxmlformats.org/spreadsheetml/2006/main" count="19" uniqueCount="19">
  <si>
    <t>v0 (m/s)</t>
  </si>
  <si>
    <t>g (m/s2)</t>
  </si>
  <si>
    <t>x0 (m)</t>
  </si>
  <si>
    <t>θ (°)</t>
  </si>
  <si>
    <t>y0 (m)</t>
  </si>
  <si>
    <t>xbeg (m)</t>
  </si>
  <si>
    <t>Δx (m)</t>
  </si>
  <si>
    <t>x</t>
  </si>
  <si>
    <t>c0 (m)</t>
  </si>
  <si>
    <t>c1 (/m)</t>
  </si>
  <si>
    <t>c2 (/m2)</t>
  </si>
  <si>
    <t>y</t>
  </si>
  <si>
    <t>v0x (m/s)</t>
  </si>
  <si>
    <t>v0y (m/s)</t>
  </si>
  <si>
    <t>v0y</t>
  </si>
  <si>
    <t>g</t>
  </si>
  <si>
    <t>tp</t>
  </si>
  <si>
    <t>v0x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</si>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</sst>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1130830489192265"/>
                  <c:y val="-0.13502334475147496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Sheet1!$A$11:$A$131</c:f>
              <c:numCache>
                <c:formatCode>General</c:formatCode>
                <c:ptCount val="12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</c:numCache>
            </c:numRef>
          </c:xVal>
          <c:yVal>
            <c:numRef>
              <c:f>Sheet1!$B$11:$B$131</c:f>
              <c:numCache>
                <c:formatCode>General</c:formatCode>
                <c:ptCount val="121"/>
                <c:pt idx="0">
                  <c:v>0</c:v>
                </c:pt>
                <c:pt idx="1">
                  <c:v>2.6444444444444444</c:v>
                </c:pt>
                <c:pt idx="2">
                  <c:v>5.2444444444444445</c:v>
                </c:pt>
                <c:pt idx="3">
                  <c:v>7.8</c:v>
                </c:pt>
                <c:pt idx="4">
                  <c:v>10.31111111111111</c:v>
                </c:pt>
                <c:pt idx="5">
                  <c:v>12.777777777777777</c:v>
                </c:pt>
                <c:pt idx="6">
                  <c:v>15.2</c:v>
                </c:pt>
                <c:pt idx="7">
                  <c:v>17.577777777777776</c:v>
                </c:pt>
                <c:pt idx="8">
                  <c:v>19.911111111111111</c:v>
                </c:pt>
                <c:pt idx="9">
                  <c:v>22.2</c:v>
                </c:pt>
                <c:pt idx="10">
                  <c:v>24.444444444444443</c:v>
                </c:pt>
                <c:pt idx="11">
                  <c:v>26.644444444444446</c:v>
                </c:pt>
                <c:pt idx="12">
                  <c:v>28.8</c:v>
                </c:pt>
                <c:pt idx="13">
                  <c:v>30.911111111111111</c:v>
                </c:pt>
                <c:pt idx="14">
                  <c:v>32.977777777777774</c:v>
                </c:pt>
                <c:pt idx="15">
                  <c:v>35</c:v>
                </c:pt>
                <c:pt idx="16">
                  <c:v>36.977777777777774</c:v>
                </c:pt>
                <c:pt idx="17">
                  <c:v>38.911111111111111</c:v>
                </c:pt>
                <c:pt idx="18">
                  <c:v>40.800000000000004</c:v>
                </c:pt>
                <c:pt idx="19">
                  <c:v>42.644444444444446</c:v>
                </c:pt>
                <c:pt idx="20">
                  <c:v>44.444444444444443</c:v>
                </c:pt>
                <c:pt idx="21">
                  <c:v>46.2</c:v>
                </c:pt>
                <c:pt idx="22">
                  <c:v>47.911111111111111</c:v>
                </c:pt>
                <c:pt idx="23">
                  <c:v>49.577777777777776</c:v>
                </c:pt>
                <c:pt idx="24">
                  <c:v>51.2</c:v>
                </c:pt>
                <c:pt idx="25">
                  <c:v>52.777777777777771</c:v>
                </c:pt>
                <c:pt idx="26">
                  <c:v>54.31111111111111</c:v>
                </c:pt>
                <c:pt idx="27">
                  <c:v>55.800000000000004</c:v>
                </c:pt>
                <c:pt idx="28">
                  <c:v>57.24444444444444</c:v>
                </c:pt>
                <c:pt idx="29">
                  <c:v>58.644444444444446</c:v>
                </c:pt>
                <c:pt idx="30">
                  <c:v>60.000000000000007</c:v>
                </c:pt>
                <c:pt idx="31">
                  <c:v>61.311111111111103</c:v>
                </c:pt>
                <c:pt idx="32">
                  <c:v>62.577777777777783</c:v>
                </c:pt>
                <c:pt idx="33">
                  <c:v>63.800000000000011</c:v>
                </c:pt>
                <c:pt idx="34">
                  <c:v>64.977777777777774</c:v>
                </c:pt>
                <c:pt idx="35">
                  <c:v>66.111111111111114</c:v>
                </c:pt>
                <c:pt idx="36">
                  <c:v>67.2</c:v>
                </c:pt>
                <c:pt idx="37">
                  <c:v>68.24444444444444</c:v>
                </c:pt>
                <c:pt idx="38">
                  <c:v>69.24444444444444</c:v>
                </c:pt>
                <c:pt idx="39">
                  <c:v>70.200000000000017</c:v>
                </c:pt>
                <c:pt idx="40">
                  <c:v>71.111111111111114</c:v>
                </c:pt>
                <c:pt idx="41">
                  <c:v>71.977777777777789</c:v>
                </c:pt>
                <c:pt idx="42">
                  <c:v>72.800000000000011</c:v>
                </c:pt>
                <c:pt idx="43">
                  <c:v>73.577777777777783</c:v>
                </c:pt>
                <c:pt idx="44">
                  <c:v>74.311111111111117</c:v>
                </c:pt>
                <c:pt idx="45">
                  <c:v>75.000000000000014</c:v>
                </c:pt>
                <c:pt idx="46">
                  <c:v>75.644444444444446</c:v>
                </c:pt>
                <c:pt idx="47">
                  <c:v>76.244444444444454</c:v>
                </c:pt>
                <c:pt idx="48">
                  <c:v>76.800000000000011</c:v>
                </c:pt>
                <c:pt idx="49">
                  <c:v>77.311111111111117</c:v>
                </c:pt>
                <c:pt idx="50">
                  <c:v>77.777777777777771</c:v>
                </c:pt>
                <c:pt idx="51">
                  <c:v>78.200000000000017</c:v>
                </c:pt>
                <c:pt idx="52">
                  <c:v>78.577777777777783</c:v>
                </c:pt>
                <c:pt idx="53">
                  <c:v>78.911111111111111</c:v>
                </c:pt>
                <c:pt idx="54">
                  <c:v>79.200000000000017</c:v>
                </c:pt>
                <c:pt idx="55">
                  <c:v>79.444444444444457</c:v>
                </c:pt>
                <c:pt idx="56">
                  <c:v>79.644444444444446</c:v>
                </c:pt>
                <c:pt idx="57">
                  <c:v>79.800000000000026</c:v>
                </c:pt>
                <c:pt idx="58">
                  <c:v>79.911111111111126</c:v>
                </c:pt>
                <c:pt idx="59">
                  <c:v>79.977777777777774</c:v>
                </c:pt>
                <c:pt idx="60">
                  <c:v>80.000000000000028</c:v>
                </c:pt>
                <c:pt idx="61">
                  <c:v>79.977777777777789</c:v>
                </c:pt>
                <c:pt idx="62">
                  <c:v>79.911111111111111</c:v>
                </c:pt>
                <c:pt idx="63">
                  <c:v>79.800000000000026</c:v>
                </c:pt>
                <c:pt idx="64">
                  <c:v>79.64444444444446</c:v>
                </c:pt>
                <c:pt idx="65">
                  <c:v>79.444444444444457</c:v>
                </c:pt>
                <c:pt idx="66">
                  <c:v>79.200000000000031</c:v>
                </c:pt>
                <c:pt idx="67">
                  <c:v>78.911111111111126</c:v>
                </c:pt>
                <c:pt idx="68">
                  <c:v>78.577777777777783</c:v>
                </c:pt>
                <c:pt idx="69">
                  <c:v>78.200000000000031</c:v>
                </c:pt>
                <c:pt idx="70">
                  <c:v>77.7777777777778</c:v>
                </c:pt>
                <c:pt idx="71">
                  <c:v>77.311111111111117</c:v>
                </c:pt>
                <c:pt idx="72">
                  <c:v>76.800000000000026</c:v>
                </c:pt>
                <c:pt idx="73">
                  <c:v>76.244444444444468</c:v>
                </c:pt>
                <c:pt idx="74">
                  <c:v>75.64444444444446</c:v>
                </c:pt>
                <c:pt idx="75">
                  <c:v>75.000000000000028</c:v>
                </c:pt>
                <c:pt idx="76">
                  <c:v>74.311111111111131</c:v>
                </c:pt>
                <c:pt idx="77">
                  <c:v>73.577777777777783</c:v>
                </c:pt>
                <c:pt idx="78">
                  <c:v>72.80000000000004</c:v>
                </c:pt>
                <c:pt idx="79">
                  <c:v>71.977777777777817</c:v>
                </c:pt>
                <c:pt idx="80">
                  <c:v>71.111111111111143</c:v>
                </c:pt>
                <c:pt idx="81">
                  <c:v>70.200000000000045</c:v>
                </c:pt>
                <c:pt idx="82">
                  <c:v>69.244444444444468</c:v>
                </c:pt>
                <c:pt idx="83">
                  <c:v>68.244444444444468</c:v>
                </c:pt>
                <c:pt idx="84">
                  <c:v>67.200000000000045</c:v>
                </c:pt>
                <c:pt idx="85">
                  <c:v>66.111111111111143</c:v>
                </c:pt>
                <c:pt idx="86">
                  <c:v>64.977777777777817</c:v>
                </c:pt>
                <c:pt idx="87">
                  <c:v>63.80000000000004</c:v>
                </c:pt>
                <c:pt idx="88">
                  <c:v>62.577777777777811</c:v>
                </c:pt>
                <c:pt idx="89">
                  <c:v>61.311111111111131</c:v>
                </c:pt>
                <c:pt idx="90">
                  <c:v>60.000000000000057</c:v>
                </c:pt>
                <c:pt idx="91">
                  <c:v>58.644444444444474</c:v>
                </c:pt>
                <c:pt idx="92">
                  <c:v>57.244444444444468</c:v>
                </c:pt>
                <c:pt idx="93">
                  <c:v>55.80000000000004</c:v>
                </c:pt>
                <c:pt idx="94">
                  <c:v>54.31111111111116</c:v>
                </c:pt>
                <c:pt idx="95">
                  <c:v>52.7777777777778</c:v>
                </c:pt>
                <c:pt idx="96">
                  <c:v>51.200000000000045</c:v>
                </c:pt>
                <c:pt idx="97">
                  <c:v>49.577777777777811</c:v>
                </c:pt>
                <c:pt idx="98">
                  <c:v>47.911111111111154</c:v>
                </c:pt>
                <c:pt idx="99">
                  <c:v>46.200000000000074</c:v>
                </c:pt>
                <c:pt idx="100">
                  <c:v>44.444444444444457</c:v>
                </c:pt>
                <c:pt idx="101">
                  <c:v>42.644444444444474</c:v>
                </c:pt>
                <c:pt idx="102">
                  <c:v>40.800000000000068</c:v>
                </c:pt>
                <c:pt idx="103">
                  <c:v>38.911111111111126</c:v>
                </c:pt>
                <c:pt idx="104">
                  <c:v>36.977777777777817</c:v>
                </c:pt>
                <c:pt idx="105">
                  <c:v>35.000000000000057</c:v>
                </c:pt>
                <c:pt idx="106">
                  <c:v>32.977777777777817</c:v>
                </c:pt>
                <c:pt idx="107">
                  <c:v>30.911111111111154</c:v>
                </c:pt>
                <c:pt idx="108">
                  <c:v>28.800000000000068</c:v>
                </c:pt>
                <c:pt idx="109">
                  <c:v>26.644444444444503</c:v>
                </c:pt>
                <c:pt idx="110">
                  <c:v>24.444444444444514</c:v>
                </c:pt>
                <c:pt idx="111">
                  <c:v>22.200000000000102</c:v>
                </c:pt>
                <c:pt idx="112">
                  <c:v>19.911111111111154</c:v>
                </c:pt>
                <c:pt idx="113">
                  <c:v>17.57777777777784</c:v>
                </c:pt>
                <c:pt idx="114">
                  <c:v>15.200000000000102</c:v>
                </c:pt>
                <c:pt idx="115">
                  <c:v>12.777777777777828</c:v>
                </c:pt>
                <c:pt idx="116">
                  <c:v>10.311111111111188</c:v>
                </c:pt>
                <c:pt idx="117">
                  <c:v>7.8000000000000682</c:v>
                </c:pt>
                <c:pt idx="118">
                  <c:v>5.2444444444444684</c:v>
                </c:pt>
                <c:pt idx="119">
                  <c:v>2.6444444444445026</c:v>
                </c:pt>
                <c:pt idx="1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AF-4F6B-B5EB-DAFD1BD04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489231"/>
        <c:axId val="311490063"/>
      </c:scatterChart>
      <c:valAx>
        <c:axId val="311489231"/>
        <c:scaling>
          <c:orientation val="minMax"/>
          <c:max val="2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 i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1490063"/>
        <c:crossesAt val="-100"/>
        <c:crossBetween val="midCat"/>
        <c:majorUnit val="40"/>
      </c:valAx>
      <c:valAx>
        <c:axId val="311490063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 i="1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1489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6</xdr:row>
      <xdr:rowOff>4761</xdr:rowOff>
    </xdr:from>
    <xdr:to>
      <xdr:col>14</xdr:col>
      <xdr:colOff>9525</xdr:colOff>
      <xdr:row>25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432A3E-BF98-0F08-C9D3-09B2458EBF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1"/>
  <sheetViews>
    <sheetView tabSelected="1" workbookViewId="0">
      <selection activeCell="H5" sqref="H5"/>
    </sheetView>
  </sheetViews>
  <sheetFormatPr defaultRowHeight="15" x14ac:dyDescent="0.25"/>
  <cols>
    <col min="3" max="3" width="1.42578125" customWidth="1"/>
    <col min="6" max="6" width="1.42578125" customWidth="1"/>
  </cols>
  <sheetData>
    <row r="1" spans="1:12" x14ac:dyDescent="0.25">
      <c r="A1" t="s">
        <v>1</v>
      </c>
      <c r="B1">
        <v>10</v>
      </c>
      <c r="D1" t="s">
        <v>5</v>
      </c>
      <c r="E1">
        <v>0</v>
      </c>
      <c r="G1" t="s">
        <v>8</v>
      </c>
      <c r="H1">
        <f>B5-(E5/E4)*B4-(B1/(2*E4^2))*B4^2</f>
        <v>0</v>
      </c>
      <c r="K1" t="s">
        <v>15</v>
      </c>
      <c r="L1">
        <v>10</v>
      </c>
    </row>
    <row r="2" spans="1:12" x14ac:dyDescent="0.25">
      <c r="A2" t="s">
        <v>0</v>
      </c>
      <c r="B2">
        <v>50</v>
      </c>
      <c r="D2" s="1" t="s">
        <v>6</v>
      </c>
      <c r="E2">
        <v>2</v>
      </c>
      <c r="G2" t="s">
        <v>9</v>
      </c>
      <c r="H2">
        <f>E5/E4+B1/E4^2*B4</f>
        <v>1.3333333333333333</v>
      </c>
      <c r="K2" t="s">
        <v>14</v>
      </c>
      <c r="L2">
        <v>40</v>
      </c>
    </row>
    <row r="3" spans="1:12" x14ac:dyDescent="0.25">
      <c r="A3" s="1" t="s">
        <v>3</v>
      </c>
      <c r="B3">
        <f>DEGREES(ATAN(4/3))</f>
        <v>53.13010235415598</v>
      </c>
      <c r="G3" t="s">
        <v>10</v>
      </c>
      <c r="H3">
        <f>-B1/(2*E4^2)</f>
        <v>-5.555555555555554E-3</v>
      </c>
      <c r="K3" t="s">
        <v>16</v>
      </c>
      <c r="L3">
        <v>4</v>
      </c>
    </row>
    <row r="4" spans="1:12" x14ac:dyDescent="0.25">
      <c r="A4" t="s">
        <v>2</v>
      </c>
      <c r="B4">
        <v>0</v>
      </c>
      <c r="D4" t="s">
        <v>12</v>
      </c>
      <c r="E4">
        <f>B2*COS(RADIANS(B3))</f>
        <v>30.000000000000004</v>
      </c>
      <c r="H4" s="2">
        <v>-5.555555555555554E-3</v>
      </c>
      <c r="K4" t="s">
        <v>17</v>
      </c>
      <c r="L4">
        <v>30</v>
      </c>
    </row>
    <row r="5" spans="1:12" x14ac:dyDescent="0.25">
      <c r="A5" t="s">
        <v>4</v>
      </c>
      <c r="B5">
        <v>0</v>
      </c>
      <c r="D5" t="s">
        <v>13</v>
      </c>
      <c r="E5">
        <f>B2*SIN(RADIANS(B3))</f>
        <v>40</v>
      </c>
      <c r="H5">
        <f>5/900</f>
        <v>5.5555555555555558E-3</v>
      </c>
      <c r="K5" t="s">
        <v>18</v>
      </c>
      <c r="L5">
        <v>240</v>
      </c>
    </row>
    <row r="10" spans="1:12" x14ac:dyDescent="0.25">
      <c r="A10" t="s">
        <v>7</v>
      </c>
      <c r="B10" t="s">
        <v>11</v>
      </c>
    </row>
    <row r="11" spans="1:12" x14ac:dyDescent="0.25">
      <c r="A11">
        <f>$E$1</f>
        <v>0</v>
      </c>
      <c r="B11">
        <f>$H$1+$H$2*$A11+$H$3*$A11^2</f>
        <v>0</v>
      </c>
    </row>
    <row r="12" spans="1:12" x14ac:dyDescent="0.25">
      <c r="A12">
        <f>A11+$E$2</f>
        <v>2</v>
      </c>
      <c r="B12">
        <f t="shared" ref="B12:B75" si="0">$H$1+$H$2*$A12+$H$3*$A12^2</f>
        <v>2.6444444444444444</v>
      </c>
    </row>
    <row r="13" spans="1:12" x14ac:dyDescent="0.25">
      <c r="A13">
        <f>A12+$E$2</f>
        <v>4</v>
      </c>
      <c r="B13">
        <f t="shared" si="0"/>
        <v>5.2444444444444445</v>
      </c>
    </row>
    <row r="14" spans="1:12" x14ac:dyDescent="0.25">
      <c r="A14">
        <f>A13+$E$2</f>
        <v>6</v>
      </c>
      <c r="B14">
        <f t="shared" si="0"/>
        <v>7.8</v>
      </c>
    </row>
    <row r="15" spans="1:12" x14ac:dyDescent="0.25">
      <c r="A15">
        <f>A14+$E$2</f>
        <v>8</v>
      </c>
      <c r="B15">
        <f t="shared" si="0"/>
        <v>10.31111111111111</v>
      </c>
    </row>
    <row r="16" spans="1:12" x14ac:dyDescent="0.25">
      <c r="A16">
        <f>A15+$E$2</f>
        <v>10</v>
      </c>
      <c r="B16">
        <f t="shared" si="0"/>
        <v>12.777777777777777</v>
      </c>
    </row>
    <row r="17" spans="1:2" x14ac:dyDescent="0.25">
      <c r="A17">
        <f>A16+$E$2</f>
        <v>12</v>
      </c>
      <c r="B17">
        <f t="shared" si="0"/>
        <v>15.2</v>
      </c>
    </row>
    <row r="18" spans="1:2" x14ac:dyDescent="0.25">
      <c r="A18">
        <f>A17+$E$2</f>
        <v>14</v>
      </c>
      <c r="B18">
        <f t="shared" si="0"/>
        <v>17.577777777777776</v>
      </c>
    </row>
    <row r="19" spans="1:2" x14ac:dyDescent="0.25">
      <c r="A19">
        <f>A18+$E$2</f>
        <v>16</v>
      </c>
      <c r="B19">
        <f t="shared" si="0"/>
        <v>19.911111111111111</v>
      </c>
    </row>
    <row r="20" spans="1:2" x14ac:dyDescent="0.25">
      <c r="A20">
        <f>A19+$E$2</f>
        <v>18</v>
      </c>
      <c r="B20">
        <f t="shared" si="0"/>
        <v>22.2</v>
      </c>
    </row>
    <row r="21" spans="1:2" x14ac:dyDescent="0.25">
      <c r="A21">
        <f>A20+$E$2</f>
        <v>20</v>
      </c>
      <c r="B21">
        <f t="shared" si="0"/>
        <v>24.444444444444443</v>
      </c>
    </row>
    <row r="22" spans="1:2" x14ac:dyDescent="0.25">
      <c r="A22">
        <f>A21+$E$2</f>
        <v>22</v>
      </c>
      <c r="B22">
        <f t="shared" si="0"/>
        <v>26.644444444444446</v>
      </c>
    </row>
    <row r="23" spans="1:2" x14ac:dyDescent="0.25">
      <c r="A23">
        <f>A22+$E$2</f>
        <v>24</v>
      </c>
      <c r="B23">
        <f t="shared" si="0"/>
        <v>28.8</v>
      </c>
    </row>
    <row r="24" spans="1:2" x14ac:dyDescent="0.25">
      <c r="A24">
        <f>A23+$E$2</f>
        <v>26</v>
      </c>
      <c r="B24">
        <f t="shared" si="0"/>
        <v>30.911111111111111</v>
      </c>
    </row>
    <row r="25" spans="1:2" x14ac:dyDescent="0.25">
      <c r="A25">
        <f>A24+$E$2</f>
        <v>28</v>
      </c>
      <c r="B25">
        <f t="shared" si="0"/>
        <v>32.977777777777774</v>
      </c>
    </row>
    <row r="26" spans="1:2" x14ac:dyDescent="0.25">
      <c r="A26">
        <f>A25+$E$2</f>
        <v>30</v>
      </c>
      <c r="B26">
        <f t="shared" si="0"/>
        <v>35</v>
      </c>
    </row>
    <row r="27" spans="1:2" x14ac:dyDescent="0.25">
      <c r="A27">
        <f>A26+$E$2</f>
        <v>32</v>
      </c>
      <c r="B27">
        <f t="shared" si="0"/>
        <v>36.977777777777774</v>
      </c>
    </row>
    <row r="28" spans="1:2" x14ac:dyDescent="0.25">
      <c r="A28">
        <f>A27+$E$2</f>
        <v>34</v>
      </c>
      <c r="B28">
        <f t="shared" si="0"/>
        <v>38.911111111111111</v>
      </c>
    </row>
    <row r="29" spans="1:2" x14ac:dyDescent="0.25">
      <c r="A29">
        <f>A28+$E$2</f>
        <v>36</v>
      </c>
      <c r="B29">
        <f t="shared" si="0"/>
        <v>40.800000000000004</v>
      </c>
    </row>
    <row r="30" spans="1:2" x14ac:dyDescent="0.25">
      <c r="A30">
        <f>A29+$E$2</f>
        <v>38</v>
      </c>
      <c r="B30">
        <f t="shared" si="0"/>
        <v>42.644444444444446</v>
      </c>
    </row>
    <row r="31" spans="1:2" x14ac:dyDescent="0.25">
      <c r="A31">
        <f>A30+$E$2</f>
        <v>40</v>
      </c>
      <c r="B31">
        <f t="shared" si="0"/>
        <v>44.444444444444443</v>
      </c>
    </row>
    <row r="32" spans="1:2" x14ac:dyDescent="0.25">
      <c r="A32">
        <f t="shared" ref="A32:A52" si="1">A31+$E$2</f>
        <v>42</v>
      </c>
      <c r="B32">
        <f t="shared" si="0"/>
        <v>46.2</v>
      </c>
    </row>
    <row r="33" spans="1:2" x14ac:dyDescent="0.25">
      <c r="A33">
        <f t="shared" si="1"/>
        <v>44</v>
      </c>
      <c r="B33">
        <f t="shared" si="0"/>
        <v>47.911111111111111</v>
      </c>
    </row>
    <row r="34" spans="1:2" x14ac:dyDescent="0.25">
      <c r="A34">
        <f t="shared" si="1"/>
        <v>46</v>
      </c>
      <c r="B34">
        <f t="shared" si="0"/>
        <v>49.577777777777776</v>
      </c>
    </row>
    <row r="35" spans="1:2" x14ac:dyDescent="0.25">
      <c r="A35">
        <f t="shared" si="1"/>
        <v>48</v>
      </c>
      <c r="B35">
        <f t="shared" si="0"/>
        <v>51.2</v>
      </c>
    </row>
    <row r="36" spans="1:2" x14ac:dyDescent="0.25">
      <c r="A36">
        <f t="shared" si="1"/>
        <v>50</v>
      </c>
      <c r="B36">
        <f t="shared" si="0"/>
        <v>52.777777777777771</v>
      </c>
    </row>
    <row r="37" spans="1:2" x14ac:dyDescent="0.25">
      <c r="A37">
        <f t="shared" si="1"/>
        <v>52</v>
      </c>
      <c r="B37">
        <f t="shared" si="0"/>
        <v>54.31111111111111</v>
      </c>
    </row>
    <row r="38" spans="1:2" x14ac:dyDescent="0.25">
      <c r="A38">
        <f t="shared" si="1"/>
        <v>54</v>
      </c>
      <c r="B38">
        <f t="shared" si="0"/>
        <v>55.800000000000004</v>
      </c>
    </row>
    <row r="39" spans="1:2" x14ac:dyDescent="0.25">
      <c r="A39">
        <f t="shared" si="1"/>
        <v>56</v>
      </c>
      <c r="B39">
        <f t="shared" si="0"/>
        <v>57.24444444444444</v>
      </c>
    </row>
    <row r="40" spans="1:2" x14ac:dyDescent="0.25">
      <c r="A40">
        <f t="shared" si="1"/>
        <v>58</v>
      </c>
      <c r="B40">
        <f t="shared" si="0"/>
        <v>58.644444444444446</v>
      </c>
    </row>
    <row r="41" spans="1:2" x14ac:dyDescent="0.25">
      <c r="A41">
        <f t="shared" si="1"/>
        <v>60</v>
      </c>
      <c r="B41">
        <f t="shared" si="0"/>
        <v>60.000000000000007</v>
      </c>
    </row>
    <row r="42" spans="1:2" x14ac:dyDescent="0.25">
      <c r="A42">
        <f t="shared" si="1"/>
        <v>62</v>
      </c>
      <c r="B42">
        <f t="shared" si="0"/>
        <v>61.311111111111103</v>
      </c>
    </row>
    <row r="43" spans="1:2" x14ac:dyDescent="0.25">
      <c r="A43">
        <f t="shared" si="1"/>
        <v>64</v>
      </c>
      <c r="B43">
        <f t="shared" si="0"/>
        <v>62.577777777777783</v>
      </c>
    </row>
    <row r="44" spans="1:2" x14ac:dyDescent="0.25">
      <c r="A44">
        <f t="shared" si="1"/>
        <v>66</v>
      </c>
      <c r="B44">
        <f t="shared" si="0"/>
        <v>63.800000000000011</v>
      </c>
    </row>
    <row r="45" spans="1:2" x14ac:dyDescent="0.25">
      <c r="A45">
        <f t="shared" si="1"/>
        <v>68</v>
      </c>
      <c r="B45">
        <f t="shared" si="0"/>
        <v>64.977777777777774</v>
      </c>
    </row>
    <row r="46" spans="1:2" x14ac:dyDescent="0.25">
      <c r="A46">
        <f t="shared" si="1"/>
        <v>70</v>
      </c>
      <c r="B46">
        <f t="shared" si="0"/>
        <v>66.111111111111114</v>
      </c>
    </row>
    <row r="47" spans="1:2" x14ac:dyDescent="0.25">
      <c r="A47">
        <f t="shared" si="1"/>
        <v>72</v>
      </c>
      <c r="B47">
        <f t="shared" si="0"/>
        <v>67.2</v>
      </c>
    </row>
    <row r="48" spans="1:2" x14ac:dyDescent="0.25">
      <c r="A48">
        <f t="shared" si="1"/>
        <v>74</v>
      </c>
      <c r="B48">
        <f t="shared" si="0"/>
        <v>68.24444444444444</v>
      </c>
    </row>
    <row r="49" spans="1:2" x14ac:dyDescent="0.25">
      <c r="A49">
        <f t="shared" si="1"/>
        <v>76</v>
      </c>
      <c r="B49">
        <f t="shared" si="0"/>
        <v>69.24444444444444</v>
      </c>
    </row>
    <row r="50" spans="1:2" x14ac:dyDescent="0.25">
      <c r="A50">
        <f t="shared" si="1"/>
        <v>78</v>
      </c>
      <c r="B50">
        <f t="shared" si="0"/>
        <v>70.200000000000017</v>
      </c>
    </row>
    <row r="51" spans="1:2" x14ac:dyDescent="0.25">
      <c r="A51">
        <f t="shared" si="1"/>
        <v>80</v>
      </c>
      <c r="B51">
        <f t="shared" si="0"/>
        <v>71.111111111111114</v>
      </c>
    </row>
    <row r="52" spans="1:2" x14ac:dyDescent="0.25">
      <c r="A52">
        <f t="shared" si="1"/>
        <v>82</v>
      </c>
      <c r="B52">
        <f t="shared" si="0"/>
        <v>71.977777777777789</v>
      </c>
    </row>
    <row r="53" spans="1:2" x14ac:dyDescent="0.25">
      <c r="A53">
        <f>A52+$E$2</f>
        <v>84</v>
      </c>
      <c r="B53">
        <f t="shared" si="0"/>
        <v>72.800000000000011</v>
      </c>
    </row>
    <row r="54" spans="1:2" x14ac:dyDescent="0.25">
      <c r="A54">
        <f t="shared" ref="A54:A59" si="2">A53+$E$2</f>
        <v>86</v>
      </c>
      <c r="B54">
        <f t="shared" si="0"/>
        <v>73.577777777777783</v>
      </c>
    </row>
    <row r="55" spans="1:2" x14ac:dyDescent="0.25">
      <c r="A55">
        <f t="shared" si="2"/>
        <v>88</v>
      </c>
      <c r="B55">
        <f t="shared" si="0"/>
        <v>74.311111111111117</v>
      </c>
    </row>
    <row r="56" spans="1:2" x14ac:dyDescent="0.25">
      <c r="A56">
        <f t="shared" si="2"/>
        <v>90</v>
      </c>
      <c r="B56">
        <f t="shared" si="0"/>
        <v>75.000000000000014</v>
      </c>
    </row>
    <row r="57" spans="1:2" x14ac:dyDescent="0.25">
      <c r="A57">
        <f t="shared" si="2"/>
        <v>92</v>
      </c>
      <c r="B57">
        <f t="shared" si="0"/>
        <v>75.644444444444446</v>
      </c>
    </row>
    <row r="58" spans="1:2" x14ac:dyDescent="0.25">
      <c r="A58">
        <f t="shared" si="2"/>
        <v>94</v>
      </c>
      <c r="B58">
        <f t="shared" si="0"/>
        <v>76.244444444444454</v>
      </c>
    </row>
    <row r="59" spans="1:2" x14ac:dyDescent="0.25">
      <c r="A59">
        <f t="shared" si="2"/>
        <v>96</v>
      </c>
      <c r="B59">
        <f t="shared" si="0"/>
        <v>76.800000000000011</v>
      </c>
    </row>
    <row r="60" spans="1:2" x14ac:dyDescent="0.25">
      <c r="A60">
        <f>A59+$E$2</f>
        <v>98</v>
      </c>
      <c r="B60">
        <f t="shared" si="0"/>
        <v>77.311111111111117</v>
      </c>
    </row>
    <row r="61" spans="1:2" x14ac:dyDescent="0.25">
      <c r="A61">
        <f t="shared" ref="A61" si="3">A60+$E$2</f>
        <v>100</v>
      </c>
      <c r="B61">
        <f t="shared" si="0"/>
        <v>77.777777777777771</v>
      </c>
    </row>
    <row r="62" spans="1:2" x14ac:dyDescent="0.25">
      <c r="A62">
        <f t="shared" ref="A62:A70" si="4">A61+$E$2</f>
        <v>102</v>
      </c>
      <c r="B62">
        <f t="shared" si="0"/>
        <v>78.200000000000017</v>
      </c>
    </row>
    <row r="63" spans="1:2" x14ac:dyDescent="0.25">
      <c r="A63">
        <f t="shared" si="4"/>
        <v>104</v>
      </c>
      <c r="B63">
        <f t="shared" si="0"/>
        <v>78.577777777777783</v>
      </c>
    </row>
    <row r="64" spans="1:2" x14ac:dyDescent="0.25">
      <c r="A64">
        <f t="shared" si="4"/>
        <v>106</v>
      </c>
      <c r="B64">
        <f t="shared" si="0"/>
        <v>78.911111111111111</v>
      </c>
    </row>
    <row r="65" spans="1:2" x14ac:dyDescent="0.25">
      <c r="A65">
        <f t="shared" si="4"/>
        <v>108</v>
      </c>
      <c r="B65">
        <f t="shared" si="0"/>
        <v>79.200000000000017</v>
      </c>
    </row>
    <row r="66" spans="1:2" x14ac:dyDescent="0.25">
      <c r="A66">
        <f t="shared" si="4"/>
        <v>110</v>
      </c>
      <c r="B66">
        <f t="shared" si="0"/>
        <v>79.444444444444457</v>
      </c>
    </row>
    <row r="67" spans="1:2" x14ac:dyDescent="0.25">
      <c r="A67">
        <f t="shared" si="4"/>
        <v>112</v>
      </c>
      <c r="B67">
        <f t="shared" si="0"/>
        <v>79.644444444444446</v>
      </c>
    </row>
    <row r="68" spans="1:2" x14ac:dyDescent="0.25">
      <c r="A68">
        <f t="shared" si="4"/>
        <v>114</v>
      </c>
      <c r="B68">
        <f t="shared" si="0"/>
        <v>79.800000000000026</v>
      </c>
    </row>
    <row r="69" spans="1:2" x14ac:dyDescent="0.25">
      <c r="A69">
        <f t="shared" si="4"/>
        <v>116</v>
      </c>
      <c r="B69">
        <f t="shared" si="0"/>
        <v>79.911111111111126</v>
      </c>
    </row>
    <row r="70" spans="1:2" x14ac:dyDescent="0.25">
      <c r="A70">
        <f t="shared" si="4"/>
        <v>118</v>
      </c>
      <c r="B70">
        <f t="shared" si="0"/>
        <v>79.977777777777774</v>
      </c>
    </row>
    <row r="71" spans="1:2" x14ac:dyDescent="0.25">
      <c r="A71">
        <f t="shared" ref="A71:A78" si="5">A70+$E$2</f>
        <v>120</v>
      </c>
      <c r="B71">
        <f t="shared" si="0"/>
        <v>80.000000000000028</v>
      </c>
    </row>
    <row r="72" spans="1:2" x14ac:dyDescent="0.25">
      <c r="A72">
        <f t="shared" si="5"/>
        <v>122</v>
      </c>
      <c r="B72">
        <f t="shared" si="0"/>
        <v>79.977777777777789</v>
      </c>
    </row>
    <row r="73" spans="1:2" x14ac:dyDescent="0.25">
      <c r="A73">
        <f t="shared" si="5"/>
        <v>124</v>
      </c>
      <c r="B73">
        <f t="shared" si="0"/>
        <v>79.911111111111111</v>
      </c>
    </row>
    <row r="74" spans="1:2" x14ac:dyDescent="0.25">
      <c r="A74">
        <f t="shared" si="5"/>
        <v>126</v>
      </c>
      <c r="B74">
        <f t="shared" si="0"/>
        <v>79.800000000000026</v>
      </c>
    </row>
    <row r="75" spans="1:2" x14ac:dyDescent="0.25">
      <c r="A75">
        <f t="shared" si="5"/>
        <v>128</v>
      </c>
      <c r="B75">
        <f t="shared" si="0"/>
        <v>79.64444444444446</v>
      </c>
    </row>
    <row r="76" spans="1:2" x14ac:dyDescent="0.25">
      <c r="A76">
        <f t="shared" si="5"/>
        <v>130</v>
      </c>
      <c r="B76">
        <f t="shared" ref="B76:B131" si="6">$H$1+$H$2*$A76+$H$3*$A76^2</f>
        <v>79.444444444444457</v>
      </c>
    </row>
    <row r="77" spans="1:2" x14ac:dyDescent="0.25">
      <c r="A77">
        <f t="shared" si="5"/>
        <v>132</v>
      </c>
      <c r="B77">
        <f t="shared" si="6"/>
        <v>79.200000000000031</v>
      </c>
    </row>
    <row r="78" spans="1:2" x14ac:dyDescent="0.25">
      <c r="A78">
        <f t="shared" si="5"/>
        <v>134</v>
      </c>
      <c r="B78">
        <f t="shared" si="6"/>
        <v>78.911111111111126</v>
      </c>
    </row>
    <row r="79" spans="1:2" x14ac:dyDescent="0.25">
      <c r="A79">
        <f t="shared" ref="A79:A82" si="7">A78+$E$2</f>
        <v>136</v>
      </c>
      <c r="B79">
        <f t="shared" si="6"/>
        <v>78.577777777777783</v>
      </c>
    </row>
    <row r="80" spans="1:2" x14ac:dyDescent="0.25">
      <c r="A80">
        <f t="shared" si="7"/>
        <v>138</v>
      </c>
      <c r="B80">
        <f t="shared" si="6"/>
        <v>78.200000000000031</v>
      </c>
    </row>
    <row r="81" spans="1:2" x14ac:dyDescent="0.25">
      <c r="A81">
        <f t="shared" si="7"/>
        <v>140</v>
      </c>
      <c r="B81">
        <f t="shared" si="6"/>
        <v>77.7777777777778</v>
      </c>
    </row>
    <row r="82" spans="1:2" x14ac:dyDescent="0.25">
      <c r="A82">
        <f t="shared" ref="A82:A100" si="8">A81+$E$2</f>
        <v>142</v>
      </c>
      <c r="B82">
        <f t="shared" si="6"/>
        <v>77.311111111111117</v>
      </c>
    </row>
    <row r="83" spans="1:2" x14ac:dyDescent="0.25">
      <c r="A83">
        <f t="shared" si="8"/>
        <v>144</v>
      </c>
      <c r="B83">
        <f t="shared" si="6"/>
        <v>76.800000000000026</v>
      </c>
    </row>
    <row r="84" spans="1:2" x14ac:dyDescent="0.25">
      <c r="A84">
        <f t="shared" si="8"/>
        <v>146</v>
      </c>
      <c r="B84">
        <f t="shared" si="6"/>
        <v>76.244444444444468</v>
      </c>
    </row>
    <row r="85" spans="1:2" x14ac:dyDescent="0.25">
      <c r="A85">
        <f t="shared" si="8"/>
        <v>148</v>
      </c>
      <c r="B85">
        <f t="shared" si="6"/>
        <v>75.64444444444446</v>
      </c>
    </row>
    <row r="86" spans="1:2" x14ac:dyDescent="0.25">
      <c r="A86">
        <f t="shared" si="8"/>
        <v>150</v>
      </c>
      <c r="B86">
        <f t="shared" si="6"/>
        <v>75.000000000000028</v>
      </c>
    </row>
    <row r="87" spans="1:2" x14ac:dyDescent="0.25">
      <c r="A87">
        <f t="shared" si="8"/>
        <v>152</v>
      </c>
      <c r="B87">
        <f t="shared" si="6"/>
        <v>74.311111111111131</v>
      </c>
    </row>
    <row r="88" spans="1:2" x14ac:dyDescent="0.25">
      <c r="A88">
        <f t="shared" si="8"/>
        <v>154</v>
      </c>
      <c r="B88">
        <f t="shared" si="6"/>
        <v>73.577777777777783</v>
      </c>
    </row>
    <row r="89" spans="1:2" x14ac:dyDescent="0.25">
      <c r="A89">
        <f t="shared" si="8"/>
        <v>156</v>
      </c>
      <c r="B89">
        <f t="shared" si="6"/>
        <v>72.80000000000004</v>
      </c>
    </row>
    <row r="90" spans="1:2" x14ac:dyDescent="0.25">
      <c r="A90">
        <f t="shared" si="8"/>
        <v>158</v>
      </c>
      <c r="B90">
        <f t="shared" si="6"/>
        <v>71.977777777777817</v>
      </c>
    </row>
    <row r="91" spans="1:2" x14ac:dyDescent="0.25">
      <c r="A91">
        <f t="shared" si="8"/>
        <v>160</v>
      </c>
      <c r="B91">
        <f t="shared" si="6"/>
        <v>71.111111111111143</v>
      </c>
    </row>
    <row r="92" spans="1:2" x14ac:dyDescent="0.25">
      <c r="A92">
        <f t="shared" si="8"/>
        <v>162</v>
      </c>
      <c r="B92">
        <f t="shared" si="6"/>
        <v>70.200000000000045</v>
      </c>
    </row>
    <row r="93" spans="1:2" x14ac:dyDescent="0.25">
      <c r="A93">
        <f t="shared" si="8"/>
        <v>164</v>
      </c>
      <c r="B93">
        <f t="shared" si="6"/>
        <v>69.244444444444468</v>
      </c>
    </row>
    <row r="94" spans="1:2" x14ac:dyDescent="0.25">
      <c r="A94">
        <f t="shared" si="8"/>
        <v>166</v>
      </c>
      <c r="B94">
        <f t="shared" si="6"/>
        <v>68.244444444444468</v>
      </c>
    </row>
    <row r="95" spans="1:2" x14ac:dyDescent="0.25">
      <c r="A95">
        <f t="shared" si="8"/>
        <v>168</v>
      </c>
      <c r="B95">
        <f t="shared" si="6"/>
        <v>67.200000000000045</v>
      </c>
    </row>
    <row r="96" spans="1:2" x14ac:dyDescent="0.25">
      <c r="A96">
        <f t="shared" si="8"/>
        <v>170</v>
      </c>
      <c r="B96">
        <f t="shared" si="6"/>
        <v>66.111111111111143</v>
      </c>
    </row>
    <row r="97" spans="1:2" x14ac:dyDescent="0.25">
      <c r="A97">
        <f t="shared" si="8"/>
        <v>172</v>
      </c>
      <c r="B97">
        <f t="shared" si="6"/>
        <v>64.977777777777817</v>
      </c>
    </row>
    <row r="98" spans="1:2" x14ac:dyDescent="0.25">
      <c r="A98">
        <f t="shared" si="8"/>
        <v>174</v>
      </c>
      <c r="B98">
        <f t="shared" si="6"/>
        <v>63.80000000000004</v>
      </c>
    </row>
    <row r="99" spans="1:2" x14ac:dyDescent="0.25">
      <c r="A99">
        <f t="shared" si="8"/>
        <v>176</v>
      </c>
      <c r="B99">
        <f t="shared" si="6"/>
        <v>62.577777777777811</v>
      </c>
    </row>
    <row r="100" spans="1:2" x14ac:dyDescent="0.25">
      <c r="A100">
        <f t="shared" si="8"/>
        <v>178</v>
      </c>
      <c r="B100">
        <f t="shared" si="6"/>
        <v>61.311111111111131</v>
      </c>
    </row>
    <row r="101" spans="1:2" x14ac:dyDescent="0.25">
      <c r="A101">
        <f t="shared" ref="A101:A131" si="9">A100+$E$2</f>
        <v>180</v>
      </c>
      <c r="B101">
        <f t="shared" si="6"/>
        <v>60.000000000000057</v>
      </c>
    </row>
    <row r="102" spans="1:2" x14ac:dyDescent="0.25">
      <c r="A102">
        <f t="shared" si="9"/>
        <v>182</v>
      </c>
      <c r="B102">
        <f t="shared" si="6"/>
        <v>58.644444444444474</v>
      </c>
    </row>
    <row r="103" spans="1:2" x14ac:dyDescent="0.25">
      <c r="A103">
        <f t="shared" si="9"/>
        <v>184</v>
      </c>
      <c r="B103">
        <f t="shared" si="6"/>
        <v>57.244444444444468</v>
      </c>
    </row>
    <row r="104" spans="1:2" x14ac:dyDescent="0.25">
      <c r="A104">
        <f t="shared" si="9"/>
        <v>186</v>
      </c>
      <c r="B104">
        <f t="shared" si="6"/>
        <v>55.80000000000004</v>
      </c>
    </row>
    <row r="105" spans="1:2" x14ac:dyDescent="0.25">
      <c r="A105">
        <f t="shared" si="9"/>
        <v>188</v>
      </c>
      <c r="B105">
        <f t="shared" si="6"/>
        <v>54.31111111111116</v>
      </c>
    </row>
    <row r="106" spans="1:2" x14ac:dyDescent="0.25">
      <c r="A106">
        <f t="shared" si="9"/>
        <v>190</v>
      </c>
      <c r="B106">
        <f t="shared" si="6"/>
        <v>52.7777777777778</v>
      </c>
    </row>
    <row r="107" spans="1:2" x14ac:dyDescent="0.25">
      <c r="A107">
        <f t="shared" si="9"/>
        <v>192</v>
      </c>
      <c r="B107">
        <f t="shared" si="6"/>
        <v>51.200000000000045</v>
      </c>
    </row>
    <row r="108" spans="1:2" x14ac:dyDescent="0.25">
      <c r="A108">
        <f t="shared" si="9"/>
        <v>194</v>
      </c>
      <c r="B108">
        <f t="shared" si="6"/>
        <v>49.577777777777811</v>
      </c>
    </row>
    <row r="109" spans="1:2" x14ac:dyDescent="0.25">
      <c r="A109">
        <f t="shared" si="9"/>
        <v>196</v>
      </c>
      <c r="B109">
        <f t="shared" si="6"/>
        <v>47.911111111111154</v>
      </c>
    </row>
    <row r="110" spans="1:2" x14ac:dyDescent="0.25">
      <c r="A110">
        <f t="shared" si="9"/>
        <v>198</v>
      </c>
      <c r="B110">
        <f t="shared" si="6"/>
        <v>46.200000000000074</v>
      </c>
    </row>
    <row r="111" spans="1:2" x14ac:dyDescent="0.25">
      <c r="A111">
        <f t="shared" si="9"/>
        <v>200</v>
      </c>
      <c r="B111">
        <f t="shared" si="6"/>
        <v>44.444444444444457</v>
      </c>
    </row>
    <row r="112" spans="1:2" x14ac:dyDescent="0.25">
      <c r="A112">
        <f t="shared" si="9"/>
        <v>202</v>
      </c>
      <c r="B112">
        <f t="shared" si="6"/>
        <v>42.644444444444474</v>
      </c>
    </row>
    <row r="113" spans="1:2" x14ac:dyDescent="0.25">
      <c r="A113">
        <f t="shared" si="9"/>
        <v>204</v>
      </c>
      <c r="B113">
        <f t="shared" si="6"/>
        <v>40.800000000000068</v>
      </c>
    </row>
    <row r="114" spans="1:2" x14ac:dyDescent="0.25">
      <c r="A114">
        <f t="shared" si="9"/>
        <v>206</v>
      </c>
      <c r="B114">
        <f t="shared" si="6"/>
        <v>38.911111111111126</v>
      </c>
    </row>
    <row r="115" spans="1:2" x14ac:dyDescent="0.25">
      <c r="A115">
        <f t="shared" si="9"/>
        <v>208</v>
      </c>
      <c r="B115">
        <f t="shared" si="6"/>
        <v>36.977777777777817</v>
      </c>
    </row>
    <row r="116" spans="1:2" x14ac:dyDescent="0.25">
      <c r="A116">
        <f t="shared" si="9"/>
        <v>210</v>
      </c>
      <c r="B116">
        <f t="shared" si="6"/>
        <v>35.000000000000057</v>
      </c>
    </row>
    <row r="117" spans="1:2" x14ac:dyDescent="0.25">
      <c r="A117">
        <f t="shared" si="9"/>
        <v>212</v>
      </c>
      <c r="B117">
        <f t="shared" si="6"/>
        <v>32.977777777777817</v>
      </c>
    </row>
    <row r="118" spans="1:2" x14ac:dyDescent="0.25">
      <c r="A118">
        <f t="shared" si="9"/>
        <v>214</v>
      </c>
      <c r="B118">
        <f t="shared" si="6"/>
        <v>30.911111111111154</v>
      </c>
    </row>
    <row r="119" spans="1:2" x14ac:dyDescent="0.25">
      <c r="A119">
        <f t="shared" si="9"/>
        <v>216</v>
      </c>
      <c r="B119">
        <f t="shared" si="6"/>
        <v>28.800000000000068</v>
      </c>
    </row>
    <row r="120" spans="1:2" x14ac:dyDescent="0.25">
      <c r="A120">
        <f t="shared" si="9"/>
        <v>218</v>
      </c>
      <c r="B120">
        <f t="shared" si="6"/>
        <v>26.644444444444503</v>
      </c>
    </row>
    <row r="121" spans="1:2" x14ac:dyDescent="0.25">
      <c r="A121">
        <f t="shared" si="9"/>
        <v>220</v>
      </c>
      <c r="B121">
        <f t="shared" si="6"/>
        <v>24.444444444444514</v>
      </c>
    </row>
    <row r="122" spans="1:2" x14ac:dyDescent="0.25">
      <c r="A122">
        <f t="shared" si="9"/>
        <v>222</v>
      </c>
      <c r="B122">
        <f t="shared" si="6"/>
        <v>22.200000000000102</v>
      </c>
    </row>
    <row r="123" spans="1:2" x14ac:dyDescent="0.25">
      <c r="A123">
        <f t="shared" si="9"/>
        <v>224</v>
      </c>
      <c r="B123">
        <f t="shared" si="6"/>
        <v>19.911111111111154</v>
      </c>
    </row>
    <row r="124" spans="1:2" x14ac:dyDescent="0.25">
      <c r="A124">
        <f t="shared" si="9"/>
        <v>226</v>
      </c>
      <c r="B124">
        <f t="shared" si="6"/>
        <v>17.57777777777784</v>
      </c>
    </row>
    <row r="125" spans="1:2" x14ac:dyDescent="0.25">
      <c r="A125">
        <f t="shared" si="9"/>
        <v>228</v>
      </c>
      <c r="B125">
        <f t="shared" si="6"/>
        <v>15.200000000000102</v>
      </c>
    </row>
    <row r="126" spans="1:2" x14ac:dyDescent="0.25">
      <c r="A126">
        <f t="shared" si="9"/>
        <v>230</v>
      </c>
      <c r="B126">
        <f t="shared" si="6"/>
        <v>12.777777777777828</v>
      </c>
    </row>
    <row r="127" spans="1:2" x14ac:dyDescent="0.25">
      <c r="A127">
        <f t="shared" si="9"/>
        <v>232</v>
      </c>
      <c r="B127">
        <f t="shared" si="6"/>
        <v>10.311111111111188</v>
      </c>
    </row>
    <row r="128" spans="1:2" x14ac:dyDescent="0.25">
      <c r="A128">
        <f t="shared" si="9"/>
        <v>234</v>
      </c>
      <c r="B128">
        <f t="shared" si="6"/>
        <v>7.8000000000000682</v>
      </c>
    </row>
    <row r="129" spans="1:2" x14ac:dyDescent="0.25">
      <c r="A129">
        <f t="shared" si="9"/>
        <v>236</v>
      </c>
      <c r="B129">
        <f t="shared" si="6"/>
        <v>5.2444444444444684</v>
      </c>
    </row>
    <row r="130" spans="1:2" x14ac:dyDescent="0.25">
      <c r="A130">
        <f t="shared" si="9"/>
        <v>238</v>
      </c>
      <c r="B130">
        <f t="shared" si="6"/>
        <v>2.6444444444445026</v>
      </c>
    </row>
    <row r="131" spans="1:2" x14ac:dyDescent="0.25">
      <c r="A131">
        <f t="shared" si="9"/>
        <v>240</v>
      </c>
      <c r="B131">
        <f t="shared" si="6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viridi</dc:creator>
  <cp:lastModifiedBy>viridi</cp:lastModifiedBy>
  <dcterms:created xsi:type="dcterms:W3CDTF">2015-06-05T18:17:20Z</dcterms:created>
  <dcterms:modified xsi:type="dcterms:W3CDTF">2023-08-15T10:57:50Z</dcterms:modified>
</cp:coreProperties>
</file>