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3b8a156c11f5f15/Desktop/Submit Paper Fauzan/Raw Data/"/>
    </mc:Choice>
  </mc:AlternateContent>
  <xr:revisionPtr revIDLastSave="0" documentId="8_{CC0BD644-D40E-4F27-A7B1-9EDAE946C641}" xr6:coauthVersionLast="47" xr6:coauthVersionMax="47" xr10:uidLastSave="{00000000-0000-0000-0000-000000000000}"/>
  <bookViews>
    <workbookView xWindow="-110" yWindow="-110" windowWidth="17020" windowHeight="10120" firstSheet="2" activeTab="2" xr2:uid="{00000000-000D-0000-FFFF-FFFF00000000}"/>
  </bookViews>
  <sheets>
    <sheet name="Bekasi" sheetId="3" r:id="rId1"/>
    <sheet name="Manggarai" sheetId="4" r:id="rId2"/>
    <sheet name="Sudirman" sheetId="5" r:id="rId3"/>
    <sheet name="Jakarta Kota" sheetId="6" r:id="rId4"/>
    <sheet name="Tanjung Priok" sheetId="7" r:id="rId5"/>
    <sheet name="Taman Kota" sheetId="8" r:id="rId6"/>
    <sheet name="Tanah Abang" sheetId="9" r:id="rId7"/>
    <sheet name="Sheet10" sheetId="2" r:id="rId8"/>
    <sheet name="Membran Spavic" sheetId="1" r:id="rId9"/>
    <sheet name="TPC kualitatif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9" l="1"/>
  <c r="P23" i="9"/>
  <c r="N23" i="9"/>
  <c r="L23" i="9"/>
  <c r="J23" i="9"/>
  <c r="H23" i="9"/>
  <c r="F23" i="9"/>
  <c r="D23" i="9"/>
  <c r="R13" i="9"/>
  <c r="P13" i="9"/>
  <c r="N13" i="9"/>
  <c r="L13" i="9"/>
  <c r="J13" i="9"/>
  <c r="H13" i="9"/>
  <c r="F13" i="9"/>
  <c r="D13" i="9"/>
  <c r="D1" i="9"/>
  <c r="R23" i="8"/>
  <c r="P23" i="8"/>
  <c r="N23" i="8"/>
  <c r="L23" i="8"/>
  <c r="J23" i="8"/>
  <c r="H23" i="8"/>
  <c r="F23" i="8"/>
  <c r="D23" i="8"/>
  <c r="R13" i="8"/>
  <c r="P13" i="8"/>
  <c r="N13" i="8"/>
  <c r="L13" i="8"/>
  <c r="J13" i="8"/>
  <c r="H13" i="8"/>
  <c r="F13" i="8"/>
  <c r="D13" i="8"/>
  <c r="B1" i="8"/>
  <c r="R20" i="7"/>
  <c r="P20" i="7"/>
  <c r="N20" i="7"/>
  <c r="L20" i="7"/>
  <c r="J20" i="7"/>
  <c r="H20" i="7"/>
  <c r="F20" i="7"/>
  <c r="D20" i="7"/>
  <c r="R13" i="7"/>
  <c r="P13" i="7"/>
  <c r="N13" i="7"/>
  <c r="L13" i="7"/>
  <c r="J13" i="7"/>
  <c r="H13" i="7"/>
  <c r="F13" i="7"/>
  <c r="D13" i="7"/>
  <c r="B1" i="7"/>
  <c r="R22" i="6"/>
  <c r="P22" i="6"/>
  <c r="L22" i="6"/>
  <c r="J22" i="6"/>
  <c r="H22" i="6"/>
  <c r="F22" i="6"/>
  <c r="D22" i="6"/>
  <c r="R12" i="6"/>
  <c r="P12" i="6"/>
  <c r="L12" i="6"/>
  <c r="J12" i="6"/>
  <c r="H12" i="6"/>
  <c r="F12" i="6"/>
  <c r="D12" i="6"/>
  <c r="B1" i="6"/>
  <c r="R21" i="5"/>
  <c r="P21" i="5"/>
  <c r="N21" i="5"/>
  <c r="L21" i="5"/>
  <c r="J21" i="5"/>
  <c r="H21" i="5"/>
  <c r="F21" i="5"/>
  <c r="D21" i="5"/>
  <c r="R13" i="5"/>
  <c r="P13" i="5"/>
  <c r="N13" i="5"/>
  <c r="L13" i="5"/>
  <c r="J13" i="5"/>
  <c r="H13" i="5"/>
  <c r="F13" i="5"/>
  <c r="D13" i="5"/>
  <c r="R23" i="4"/>
  <c r="P23" i="4"/>
  <c r="N23" i="4"/>
  <c r="L23" i="4"/>
  <c r="J23" i="4"/>
  <c r="H23" i="4"/>
  <c r="F23" i="4"/>
  <c r="D23" i="4"/>
  <c r="D13" i="4"/>
  <c r="B1" i="4"/>
  <c r="R21" i="3"/>
  <c r="P21" i="3"/>
  <c r="N21" i="3"/>
  <c r="L21" i="3"/>
  <c r="J21" i="3"/>
  <c r="H21" i="3"/>
  <c r="F21" i="3"/>
  <c r="D2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</calcChain>
</file>

<file path=xl/sharedStrings.xml><?xml version="1.0" encoding="utf-8"?>
<sst xmlns="http://schemas.openxmlformats.org/spreadsheetml/2006/main" count="857" uniqueCount="106">
  <si>
    <t>No</t>
  </si>
  <si>
    <t>Stasiun</t>
  </si>
  <si>
    <t>Waktu</t>
  </si>
  <si>
    <t>Luar</t>
  </si>
  <si>
    <t>Loket</t>
  </si>
  <si>
    <t>Start</t>
  </si>
  <si>
    <t>End</t>
  </si>
  <si>
    <t>Bakteri</t>
  </si>
  <si>
    <t>Virus</t>
  </si>
  <si>
    <t>Cakung</t>
  </si>
  <si>
    <t>Bekasi</t>
  </si>
  <si>
    <t>Bekasi(loud)</t>
  </si>
  <si>
    <t>Sudirman</t>
  </si>
  <si>
    <t>Jakarta Kota</t>
  </si>
  <si>
    <t>Tanjung Priok</t>
  </si>
  <si>
    <t>Tanah Abang</t>
  </si>
  <si>
    <t>Manggarai</t>
  </si>
  <si>
    <t>suhu</t>
  </si>
  <si>
    <t>bekasi</t>
  </si>
  <si>
    <t>sudirman</t>
  </si>
  <si>
    <t>manggarai</t>
  </si>
  <si>
    <t>jakarta kota</t>
  </si>
  <si>
    <t>Tanjung Periok</t>
  </si>
  <si>
    <t>Taman Kota</t>
  </si>
  <si>
    <t>Stasiun: Bekasi</t>
  </si>
  <si>
    <t>Pagi</t>
  </si>
  <si>
    <t>SPAVIC loud</t>
  </si>
  <si>
    <t>SPAVIC mute</t>
  </si>
  <si>
    <t>Temperature (C)</t>
  </si>
  <si>
    <t>Humidity (%)</t>
  </si>
  <si>
    <t>PM2.5 (ug/m3)</t>
  </si>
  <si>
    <t>PM10 (ug/m3)</t>
  </si>
  <si>
    <t>CO2 (ppm)</t>
  </si>
  <si>
    <t>ech2o (ug/m3)</t>
  </si>
  <si>
    <t>TVOC (ug/m3)</t>
  </si>
  <si>
    <t>Light Intense (Lux)</t>
  </si>
  <si>
    <t>STDEV</t>
  </si>
  <si>
    <t>Sore</t>
  </si>
  <si>
    <t>-</t>
  </si>
  <si>
    <t>BKS loket final</t>
  </si>
  <si>
    <t>Stasiun: Manggarai</t>
  </si>
  <si>
    <t>Spavic Outdoor</t>
  </si>
  <si>
    <t>Spavic outdoor</t>
  </si>
  <si>
    <t>Stasiun: Sudirman</t>
  </si>
  <si>
    <t>Spavic Loket</t>
  </si>
  <si>
    <t>Stasiun: Jakarta Kota</t>
  </si>
  <si>
    <t>Outdoor</t>
  </si>
  <si>
    <t>Stasiun: Tanjung Priuk</t>
  </si>
  <si>
    <t>Indoor Pagi</t>
  </si>
  <si>
    <t>Indoor sore</t>
  </si>
  <si>
    <t>Stasiun: Taman Kota</t>
  </si>
  <si>
    <t>Ga pake membran</t>
  </si>
  <si>
    <t>`</t>
  </si>
  <si>
    <t>Stasiun: Tanah Abang</t>
  </si>
  <si>
    <t>Pagi/Malam</t>
  </si>
  <si>
    <t>Jam</t>
  </si>
  <si>
    <t>Medium</t>
  </si>
  <si>
    <t>Jumlah koloni</t>
  </si>
  <si>
    <t>Warna koloni</t>
  </si>
  <si>
    <t>TPK</t>
  </si>
  <si>
    <t>P</t>
  </si>
  <si>
    <t>6:45-7:45</t>
  </si>
  <si>
    <t>3M</t>
  </si>
  <si>
    <t>7:45-8:45</t>
  </si>
  <si>
    <t>Merah muda</t>
  </si>
  <si>
    <t>8:45-9:45</t>
  </si>
  <si>
    <t>M</t>
  </si>
  <si>
    <t>17:00-18:00</t>
  </si>
  <si>
    <t>18:00-19:00</t>
  </si>
  <si>
    <t>Hitam</t>
  </si>
  <si>
    <t>19:00-20:00</t>
  </si>
  <si>
    <t>KT</t>
  </si>
  <si>
    <t>06:20-08:20</t>
  </si>
  <si>
    <t>08:20-09:20</t>
  </si>
  <si>
    <t>09:20-10:20</t>
  </si>
  <si>
    <t>16:15-17:15</t>
  </si>
  <si>
    <t>17:15-18:15</t>
  </si>
  <si>
    <t>18:15-19:15</t>
  </si>
  <si>
    <t>TAKO</t>
  </si>
  <si>
    <t>6:35-7:35</t>
  </si>
  <si>
    <t>7:35-8:35</t>
  </si>
  <si>
    <t>8:35-9:35</t>
  </si>
  <si>
    <t>16:20-17:20</t>
  </si>
  <si>
    <t>17:20-18:20</t>
  </si>
  <si>
    <t>18:20-19:20</t>
  </si>
  <si>
    <t>TNB</t>
  </si>
  <si>
    <t>07:30-08:30</t>
  </si>
  <si>
    <t>08:30-09:30</t>
  </si>
  <si>
    <t>09:30-10:30</t>
  </si>
  <si>
    <t>CUK</t>
  </si>
  <si>
    <t>16:45-17:45</t>
  </si>
  <si>
    <t>NA</t>
  </si>
  <si>
    <t>Merah</t>
  </si>
  <si>
    <t>Jingga</t>
  </si>
  <si>
    <t>Kuning</t>
  </si>
  <si>
    <t>Putih</t>
  </si>
  <si>
    <t>17;45-18:45</t>
  </si>
  <si>
    <t>18:45-19:45</t>
  </si>
  <si>
    <t>19:45-20:45</t>
  </si>
  <si>
    <t>MGR</t>
  </si>
  <si>
    <t>07:00-08:00</t>
  </si>
  <si>
    <t>08:00-09:00</t>
  </si>
  <si>
    <t>09:00-10:00</t>
  </si>
  <si>
    <t>10:00-11:00</t>
  </si>
  <si>
    <t>Coklat</t>
  </si>
  <si>
    <t>16:00-20:00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</si>
</sst>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3" fillId="0" borderId="0" xfId="0" applyFont="1"/>
    <xf numFmtId="2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1" fontId="3" fillId="0" borderId="0" xfId="0" applyNumberFormat="1" applyFont="1"/>
    <xf numFmtId="20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/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Suhu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Sheet10!$B$1:$B$2</c:f>
              <c:strCache>
                <c:ptCount val="2"/>
                <c:pt idx="0">
                  <c:v>suhu</c:v>
                </c:pt>
                <c:pt idx="1">
                  <c:v>bekasi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Sheet10!$B$3:$B$18</c:f>
              <c:numCache>
                <c:formatCode>General</c:formatCode>
                <c:ptCount val="16"/>
                <c:pt idx="0">
                  <c:v>21.37</c:v>
                </c:pt>
                <c:pt idx="1">
                  <c:v>28.14</c:v>
                </c:pt>
                <c:pt idx="2" formatCode="0.00">
                  <c:v>31.4</c:v>
                </c:pt>
                <c:pt idx="3" formatCode="0.00">
                  <c:v>31.6</c:v>
                </c:pt>
                <c:pt idx="4">
                  <c:v>31.29</c:v>
                </c:pt>
                <c:pt idx="5">
                  <c:v>32.07</c:v>
                </c:pt>
                <c:pt idx="6">
                  <c:v>32.72</c:v>
                </c:pt>
                <c:pt idx="7">
                  <c:v>25.76</c:v>
                </c:pt>
                <c:pt idx="8">
                  <c:v>25.37</c:v>
                </c:pt>
                <c:pt idx="9">
                  <c:v>25.26</c:v>
                </c:pt>
                <c:pt idx="10">
                  <c:v>25.21</c:v>
                </c:pt>
                <c:pt idx="11">
                  <c:v>25.16</c:v>
                </c:pt>
                <c:pt idx="12">
                  <c:v>25.26</c:v>
                </c:pt>
                <c:pt idx="13">
                  <c:v>25.76</c:v>
                </c:pt>
                <c:pt idx="14">
                  <c:v>25.16</c:v>
                </c:pt>
                <c:pt idx="15">
                  <c:v>27.15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959-9CE7-D423C3C15C8F}"/>
            </c:ext>
          </c:extLst>
        </c:ser>
        <c:ser>
          <c:idx val="1"/>
          <c:order val="1"/>
          <c:tx>
            <c:strRef>
              <c:f>Sheet10!$C$1:$C$2</c:f>
              <c:strCache>
                <c:ptCount val="2"/>
                <c:pt idx="0">
                  <c:v>suhu</c:v>
                </c:pt>
                <c:pt idx="1">
                  <c:v>sudirman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Sheet10!$C$3:$C$18</c:f>
              <c:numCache>
                <c:formatCode>General</c:formatCode>
                <c:ptCount val="16"/>
                <c:pt idx="0">
                  <c:v>22.79</c:v>
                </c:pt>
                <c:pt idx="1">
                  <c:v>27.04</c:v>
                </c:pt>
                <c:pt idx="2" formatCode="0.00">
                  <c:v>27.92</c:v>
                </c:pt>
                <c:pt idx="3" formatCode="0.00">
                  <c:v>28.79</c:v>
                </c:pt>
                <c:pt idx="4">
                  <c:v>29.34</c:v>
                </c:pt>
                <c:pt idx="5">
                  <c:v>29.56</c:v>
                </c:pt>
                <c:pt idx="6">
                  <c:v>30.1</c:v>
                </c:pt>
                <c:pt idx="7">
                  <c:v>30.86</c:v>
                </c:pt>
                <c:pt idx="8">
                  <c:v>30.75</c:v>
                </c:pt>
                <c:pt idx="9">
                  <c:v>27.15</c:v>
                </c:pt>
                <c:pt idx="10">
                  <c:v>26.61</c:v>
                </c:pt>
                <c:pt idx="11">
                  <c:v>27.37</c:v>
                </c:pt>
                <c:pt idx="12">
                  <c:v>27.7</c:v>
                </c:pt>
                <c:pt idx="13">
                  <c:v>27.04</c:v>
                </c:pt>
                <c:pt idx="14">
                  <c:v>26.94</c:v>
                </c:pt>
                <c:pt idx="15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959-9CE7-D423C3C15C8F}"/>
            </c:ext>
          </c:extLst>
        </c:ser>
        <c:ser>
          <c:idx val="2"/>
          <c:order val="2"/>
          <c:tx>
            <c:strRef>
              <c:f>Sheet10!$D$1:$D$2</c:f>
              <c:strCache>
                <c:ptCount val="2"/>
                <c:pt idx="0">
                  <c:v>suhu</c:v>
                </c:pt>
                <c:pt idx="1">
                  <c:v>manggarai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Sheet10!$D$3:$D$18</c:f>
              <c:numCache>
                <c:formatCode>General</c:formatCode>
                <c:ptCount val="16"/>
                <c:pt idx="0">
                  <c:v>24.49</c:v>
                </c:pt>
                <c:pt idx="1">
                  <c:v>25.29</c:v>
                </c:pt>
                <c:pt idx="2">
                  <c:v>25.19</c:v>
                </c:pt>
                <c:pt idx="3">
                  <c:v>24.79</c:v>
                </c:pt>
                <c:pt idx="4">
                  <c:v>24.89</c:v>
                </c:pt>
                <c:pt idx="5">
                  <c:v>24.99</c:v>
                </c:pt>
                <c:pt idx="6">
                  <c:v>25.09</c:v>
                </c:pt>
                <c:pt idx="7">
                  <c:v>25.29</c:v>
                </c:pt>
                <c:pt idx="8">
                  <c:v>25.09</c:v>
                </c:pt>
                <c:pt idx="9">
                  <c:v>25.19</c:v>
                </c:pt>
                <c:pt idx="10">
                  <c:v>24.79</c:v>
                </c:pt>
                <c:pt idx="11">
                  <c:v>24.89</c:v>
                </c:pt>
                <c:pt idx="12">
                  <c:v>24.99</c:v>
                </c:pt>
                <c:pt idx="13">
                  <c:v>25.09</c:v>
                </c:pt>
                <c:pt idx="14">
                  <c:v>25.29</c:v>
                </c:pt>
                <c:pt idx="15">
                  <c:v>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F-4959-9CE7-D423C3C15C8F}"/>
            </c:ext>
          </c:extLst>
        </c:ser>
        <c:ser>
          <c:idx val="3"/>
          <c:order val="3"/>
          <c:tx>
            <c:strRef>
              <c:f>Sheet10!$E$1:$E$2</c:f>
              <c:strCache>
                <c:ptCount val="2"/>
                <c:pt idx="0">
                  <c:v>suhu</c:v>
                </c:pt>
                <c:pt idx="1">
                  <c:v>jakarta kota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Sheet10!$E$3:$E$18</c:f>
              <c:numCache>
                <c:formatCode>General</c:formatCode>
                <c:ptCount val="16"/>
                <c:pt idx="0">
                  <c:v>25.51</c:v>
                </c:pt>
                <c:pt idx="1">
                  <c:v>24.43</c:v>
                </c:pt>
                <c:pt idx="2" formatCode="0.00">
                  <c:v>24.34</c:v>
                </c:pt>
                <c:pt idx="3" formatCode="0.00">
                  <c:v>23.95</c:v>
                </c:pt>
                <c:pt idx="4">
                  <c:v>23.12</c:v>
                </c:pt>
                <c:pt idx="5">
                  <c:v>23.33</c:v>
                </c:pt>
                <c:pt idx="6">
                  <c:v>23.24</c:v>
                </c:pt>
                <c:pt idx="7">
                  <c:v>23.15</c:v>
                </c:pt>
                <c:pt idx="8">
                  <c:v>23.76</c:v>
                </c:pt>
                <c:pt idx="9">
                  <c:v>23.83</c:v>
                </c:pt>
                <c:pt idx="10">
                  <c:v>23.95</c:v>
                </c:pt>
                <c:pt idx="11">
                  <c:v>23.95</c:v>
                </c:pt>
                <c:pt idx="12">
                  <c:v>24.02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F-4959-9CE7-D423C3C15C8F}"/>
            </c:ext>
          </c:extLst>
        </c:ser>
        <c:ser>
          <c:idx val="4"/>
          <c:order val="4"/>
          <c:tx>
            <c:strRef>
              <c:f>Sheet10!$F$1:$F$2</c:f>
              <c:strCache>
                <c:ptCount val="2"/>
                <c:pt idx="0">
                  <c:v>suhu</c:v>
                </c:pt>
                <c:pt idx="1">
                  <c:v>Tanjung Periok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Sheet10!$F$3:$F$18</c:f>
              <c:numCache>
                <c:formatCode>General</c:formatCode>
                <c:ptCount val="16"/>
                <c:pt idx="0">
                  <c:v>20.77</c:v>
                </c:pt>
                <c:pt idx="1">
                  <c:v>27.4</c:v>
                </c:pt>
                <c:pt idx="2" formatCode="0.00">
                  <c:v>28.51</c:v>
                </c:pt>
                <c:pt idx="3" formatCode="0.00">
                  <c:v>29.62</c:v>
                </c:pt>
                <c:pt idx="4">
                  <c:v>30.52</c:v>
                </c:pt>
                <c:pt idx="5">
                  <c:v>30.42</c:v>
                </c:pt>
                <c:pt idx="6">
                  <c:v>30.48</c:v>
                </c:pt>
                <c:pt idx="7">
                  <c:v>30.52</c:v>
                </c:pt>
                <c:pt idx="8">
                  <c:v>30.82</c:v>
                </c:pt>
                <c:pt idx="9">
                  <c:v>24.59</c:v>
                </c:pt>
                <c:pt idx="10">
                  <c:v>30.52</c:v>
                </c:pt>
                <c:pt idx="11">
                  <c:v>30.52</c:v>
                </c:pt>
                <c:pt idx="12">
                  <c:v>30.52</c:v>
                </c:pt>
                <c:pt idx="13">
                  <c:v>30.42</c:v>
                </c:pt>
                <c:pt idx="14">
                  <c:v>30.32</c:v>
                </c:pt>
                <c:pt idx="15">
                  <c:v>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F-4959-9CE7-D423C3C15C8F}"/>
            </c:ext>
          </c:extLst>
        </c:ser>
        <c:ser>
          <c:idx val="5"/>
          <c:order val="5"/>
          <c:tx>
            <c:strRef>
              <c:f>Sheet10!$G$1:$G$2</c:f>
              <c:strCache>
                <c:ptCount val="2"/>
                <c:pt idx="0">
                  <c:v>suhu</c:v>
                </c:pt>
                <c:pt idx="1">
                  <c:v>Taman Kota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Sheet10!$G$3:$G$18</c:f>
              <c:numCache>
                <c:formatCode>General</c:formatCode>
                <c:ptCount val="16"/>
                <c:pt idx="0">
                  <c:v>25.44</c:v>
                </c:pt>
                <c:pt idx="1">
                  <c:v>24.7</c:v>
                </c:pt>
                <c:pt idx="2" formatCode="0.00">
                  <c:v>24.5</c:v>
                </c:pt>
                <c:pt idx="3" formatCode="0.00">
                  <c:v>24.38</c:v>
                </c:pt>
                <c:pt idx="4">
                  <c:v>24.06</c:v>
                </c:pt>
                <c:pt idx="5">
                  <c:v>23.81</c:v>
                </c:pt>
                <c:pt idx="6">
                  <c:v>23.65</c:v>
                </c:pt>
                <c:pt idx="7">
                  <c:v>23.44</c:v>
                </c:pt>
                <c:pt idx="8">
                  <c:v>23.49</c:v>
                </c:pt>
                <c:pt idx="9" formatCode="0.00">
                  <c:v>23.9</c:v>
                </c:pt>
                <c:pt idx="10">
                  <c:v>24.09</c:v>
                </c:pt>
                <c:pt idx="11">
                  <c:v>24.09</c:v>
                </c:pt>
                <c:pt idx="12">
                  <c:v>24.18</c:v>
                </c:pt>
                <c:pt idx="13">
                  <c:v>24.22</c:v>
                </c:pt>
                <c:pt idx="14">
                  <c:v>24.2</c:v>
                </c:pt>
                <c:pt idx="15">
                  <c:v>24.22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F-4959-9CE7-D423C3C15C8F}"/>
            </c:ext>
          </c:extLst>
        </c:ser>
        <c:ser>
          <c:idx val="6"/>
          <c:order val="6"/>
          <c:tx>
            <c:strRef>
              <c:f>Sheet10!$H$1:$H$2</c:f>
              <c:strCache>
                <c:ptCount val="2"/>
                <c:pt idx="0">
                  <c:v>suhu</c:v>
                </c:pt>
                <c:pt idx="1">
                  <c:v>Tanah Abang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Sheet10!$A$3:$A$18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Sheet10!$H$3:$H$18</c:f>
              <c:numCache>
                <c:formatCode>General</c:formatCode>
                <c:ptCount val="16"/>
                <c:pt idx="0">
                  <c:v>22.28</c:v>
                </c:pt>
                <c:pt idx="1">
                  <c:v>29.82</c:v>
                </c:pt>
                <c:pt idx="2" formatCode="0.00">
                  <c:v>30.82</c:v>
                </c:pt>
                <c:pt idx="3" formatCode="0.00">
                  <c:v>32.33</c:v>
                </c:pt>
                <c:pt idx="4">
                  <c:v>34.14</c:v>
                </c:pt>
                <c:pt idx="5">
                  <c:v>34.54</c:v>
                </c:pt>
                <c:pt idx="6">
                  <c:v>35.65</c:v>
                </c:pt>
                <c:pt idx="7">
                  <c:v>34.14</c:v>
                </c:pt>
                <c:pt idx="8">
                  <c:v>34.24</c:v>
                </c:pt>
                <c:pt idx="9">
                  <c:v>28.41</c:v>
                </c:pt>
                <c:pt idx="10">
                  <c:v>31.869999999699999</c:v>
                </c:pt>
                <c:pt idx="11">
                  <c:v>31.67</c:v>
                </c:pt>
                <c:pt idx="12">
                  <c:v>30.8</c:v>
                </c:pt>
                <c:pt idx="13">
                  <c:v>30.18</c:v>
                </c:pt>
                <c:pt idx="14">
                  <c:v>30.29</c:v>
                </c:pt>
                <c:pt idx="15">
                  <c:v>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CF-4959-9CE7-D423C3C1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49580"/>
        <c:axId val="1616230444"/>
      </c:lineChart>
      <c:catAx>
        <c:axId val="99454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Waktu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6230444"/>
        <c:crosses val="autoZero"/>
        <c:auto val="1"/>
        <c:lblAlgn val="ctr"/>
        <c:lblOffset val="100"/>
        <c:noMultiLvlLbl val="1"/>
      </c:catAx>
      <c:valAx>
        <c:axId val="1616230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45495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40026595744687"/>
          <c:y val="0.3419540229885056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PM 2.5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Sheet10!$B$22</c:f>
              <c:strCache>
                <c:ptCount val="1"/>
                <c:pt idx="0">
                  <c:v>bekasi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Sheet10!$B$23:$B$38</c:f>
              <c:numCache>
                <c:formatCode>General</c:formatCode>
                <c:ptCount val="16"/>
                <c:pt idx="0">
                  <c:v>80.11</c:v>
                </c:pt>
                <c:pt idx="1">
                  <c:v>75.540000000000006</c:v>
                </c:pt>
                <c:pt idx="2" formatCode="0.00">
                  <c:v>59.53</c:v>
                </c:pt>
                <c:pt idx="3" formatCode="0.00">
                  <c:v>46.6</c:v>
                </c:pt>
                <c:pt idx="4">
                  <c:v>51.9</c:v>
                </c:pt>
                <c:pt idx="5">
                  <c:v>58</c:v>
                </c:pt>
                <c:pt idx="6">
                  <c:v>55.72</c:v>
                </c:pt>
                <c:pt idx="7">
                  <c:v>18.059999999999999</c:v>
                </c:pt>
                <c:pt idx="8">
                  <c:v>16.28</c:v>
                </c:pt>
                <c:pt idx="9">
                  <c:v>28.74</c:v>
                </c:pt>
                <c:pt idx="10">
                  <c:v>26.96</c:v>
                </c:pt>
                <c:pt idx="11">
                  <c:v>23.4</c:v>
                </c:pt>
                <c:pt idx="12">
                  <c:v>26.96</c:v>
                </c:pt>
                <c:pt idx="13">
                  <c:v>18.059999999999999</c:v>
                </c:pt>
                <c:pt idx="14">
                  <c:v>29.63</c:v>
                </c:pt>
                <c:pt idx="15">
                  <c:v>32.08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7-45A5-8826-A68CB486AA5F}"/>
            </c:ext>
          </c:extLst>
        </c:ser>
        <c:ser>
          <c:idx val="1"/>
          <c:order val="1"/>
          <c:tx>
            <c:strRef>
              <c:f>Sheet10!$C$22</c:f>
              <c:strCache>
                <c:ptCount val="1"/>
                <c:pt idx="0">
                  <c:v>sudirman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Sheet10!$C$23:$C$38</c:f>
              <c:numCache>
                <c:formatCode>General</c:formatCode>
                <c:ptCount val="16"/>
                <c:pt idx="0">
                  <c:v>22.93</c:v>
                </c:pt>
                <c:pt idx="1">
                  <c:v>23.7</c:v>
                </c:pt>
                <c:pt idx="2" formatCode="0.00">
                  <c:v>29.03</c:v>
                </c:pt>
                <c:pt idx="3" formatCode="0.00">
                  <c:v>23.7</c:v>
                </c:pt>
                <c:pt idx="4">
                  <c:v>25.22</c:v>
                </c:pt>
                <c:pt idx="5">
                  <c:v>27.51</c:v>
                </c:pt>
                <c:pt idx="6">
                  <c:v>30.56</c:v>
                </c:pt>
                <c:pt idx="7">
                  <c:v>25.22</c:v>
                </c:pt>
                <c:pt idx="8">
                  <c:v>29.03</c:v>
                </c:pt>
                <c:pt idx="9">
                  <c:v>29.03</c:v>
                </c:pt>
                <c:pt idx="10">
                  <c:v>40.47</c:v>
                </c:pt>
                <c:pt idx="11">
                  <c:v>32.840000000000003</c:v>
                </c:pt>
                <c:pt idx="12">
                  <c:v>34.369999999999997</c:v>
                </c:pt>
                <c:pt idx="13">
                  <c:v>31.32</c:v>
                </c:pt>
                <c:pt idx="14">
                  <c:v>35.130000000000003</c:v>
                </c:pt>
                <c:pt idx="15">
                  <c:v>32.840000000000003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7-45A5-8826-A68CB486AA5F}"/>
            </c:ext>
          </c:extLst>
        </c:ser>
        <c:ser>
          <c:idx val="2"/>
          <c:order val="2"/>
          <c:tx>
            <c:strRef>
              <c:f>Sheet10!$D$22</c:f>
              <c:strCache>
                <c:ptCount val="1"/>
                <c:pt idx="0">
                  <c:v>manggarai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Sheet10!$D$23:$D$38</c:f>
              <c:numCache>
                <c:formatCode>General</c:formatCode>
                <c:ptCount val="16"/>
                <c:pt idx="0">
                  <c:v>24.49</c:v>
                </c:pt>
                <c:pt idx="1">
                  <c:v>25.29</c:v>
                </c:pt>
                <c:pt idx="2">
                  <c:v>25.19</c:v>
                </c:pt>
                <c:pt idx="3">
                  <c:v>24.79</c:v>
                </c:pt>
                <c:pt idx="4">
                  <c:v>24.89</c:v>
                </c:pt>
                <c:pt idx="5">
                  <c:v>24.99</c:v>
                </c:pt>
                <c:pt idx="6">
                  <c:v>25.09</c:v>
                </c:pt>
                <c:pt idx="7">
                  <c:v>56.88</c:v>
                </c:pt>
                <c:pt idx="8">
                  <c:v>43.98</c:v>
                </c:pt>
                <c:pt idx="9" formatCode="0.00E+00">
                  <c:v>43.33</c:v>
                </c:pt>
                <c:pt idx="10">
                  <c:v>58.17</c:v>
                </c:pt>
                <c:pt idx="11">
                  <c:v>40.76</c:v>
                </c:pt>
                <c:pt idx="12">
                  <c:v>40.11</c:v>
                </c:pt>
                <c:pt idx="13">
                  <c:v>57.53</c:v>
                </c:pt>
                <c:pt idx="14">
                  <c:v>56.88</c:v>
                </c:pt>
                <c:pt idx="15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7-45A5-8826-A68CB486AA5F}"/>
            </c:ext>
          </c:extLst>
        </c:ser>
        <c:ser>
          <c:idx val="3"/>
          <c:order val="3"/>
          <c:tx>
            <c:strRef>
              <c:f>Sheet10!$E$22</c:f>
              <c:strCache>
                <c:ptCount val="1"/>
                <c:pt idx="0">
                  <c:v>jakarta kota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Sheet10!$E$23:$E$38</c:f>
              <c:numCache>
                <c:formatCode>General</c:formatCode>
                <c:ptCount val="16"/>
                <c:pt idx="0">
                  <c:v>50.98</c:v>
                </c:pt>
                <c:pt idx="1">
                  <c:v>53.65</c:v>
                </c:pt>
                <c:pt idx="2" formatCode="0.00">
                  <c:v>45.64</c:v>
                </c:pt>
                <c:pt idx="3" formatCode="0.00">
                  <c:v>35.86</c:v>
                </c:pt>
                <c:pt idx="4">
                  <c:v>28.74</c:v>
                </c:pt>
                <c:pt idx="5">
                  <c:v>16.28</c:v>
                </c:pt>
                <c:pt idx="6">
                  <c:v>15.39</c:v>
                </c:pt>
                <c:pt idx="7">
                  <c:v>14.5</c:v>
                </c:pt>
                <c:pt idx="8">
                  <c:v>8.2799999999999994</c:v>
                </c:pt>
                <c:pt idx="9">
                  <c:v>9.17</c:v>
                </c:pt>
                <c:pt idx="10">
                  <c:v>10.94</c:v>
                </c:pt>
                <c:pt idx="11">
                  <c:v>11.83</c:v>
                </c:pt>
                <c:pt idx="12">
                  <c:v>10.94</c:v>
                </c:pt>
                <c:pt idx="13">
                  <c:v>11.83</c:v>
                </c:pt>
                <c:pt idx="14">
                  <c:v>14.5</c:v>
                </c:pt>
                <c:pt idx="15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7-45A5-8826-A68CB486AA5F}"/>
            </c:ext>
          </c:extLst>
        </c:ser>
        <c:ser>
          <c:idx val="4"/>
          <c:order val="4"/>
          <c:tx>
            <c:strRef>
              <c:f>Sheet10!$F$22</c:f>
              <c:strCache>
                <c:ptCount val="1"/>
                <c:pt idx="0">
                  <c:v>Tanjung Periok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Sheet10!$F$23:$F$38</c:f>
              <c:numCache>
                <c:formatCode>General</c:formatCode>
                <c:ptCount val="16"/>
                <c:pt idx="0">
                  <c:v>102.03</c:v>
                </c:pt>
                <c:pt idx="1">
                  <c:v>50.43</c:v>
                </c:pt>
                <c:pt idx="2" formatCode="0.00">
                  <c:v>40.76</c:v>
                </c:pt>
                <c:pt idx="3" formatCode="0.00">
                  <c:v>50.43</c:v>
                </c:pt>
                <c:pt idx="4">
                  <c:v>27.86</c:v>
                </c:pt>
                <c:pt idx="5">
                  <c:v>32.369999999999997</c:v>
                </c:pt>
                <c:pt idx="6">
                  <c:v>30.3</c:v>
                </c:pt>
                <c:pt idx="7">
                  <c:v>27.21</c:v>
                </c:pt>
                <c:pt idx="8">
                  <c:v>33.020000000000003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23.99</c:v>
                </c:pt>
                <c:pt idx="13">
                  <c:v>24.63</c:v>
                </c:pt>
                <c:pt idx="14">
                  <c:v>27.21</c:v>
                </c:pt>
                <c:pt idx="15">
                  <c:v>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7-45A5-8826-A68CB486AA5F}"/>
            </c:ext>
          </c:extLst>
        </c:ser>
        <c:ser>
          <c:idx val="5"/>
          <c:order val="5"/>
          <c:tx>
            <c:strRef>
              <c:f>Sheet10!$G$22</c:f>
              <c:strCache>
                <c:ptCount val="1"/>
                <c:pt idx="0">
                  <c:v>Taman Kota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Sheet10!$G$23:$G$38</c:f>
              <c:numCache>
                <c:formatCode>General</c:formatCode>
                <c:ptCount val="16"/>
                <c:pt idx="0">
                  <c:v>42.97</c:v>
                </c:pt>
                <c:pt idx="1">
                  <c:v>38.53</c:v>
                </c:pt>
                <c:pt idx="2" formatCode="0.00">
                  <c:v>31.41</c:v>
                </c:pt>
                <c:pt idx="3" formatCode="0.00">
                  <c:v>21.62</c:v>
                </c:pt>
                <c:pt idx="4">
                  <c:v>26.07</c:v>
                </c:pt>
                <c:pt idx="5">
                  <c:v>26.07</c:v>
                </c:pt>
                <c:pt idx="6">
                  <c:v>20.73</c:v>
                </c:pt>
                <c:pt idx="7">
                  <c:v>21.62</c:v>
                </c:pt>
                <c:pt idx="8">
                  <c:v>29.63</c:v>
                </c:pt>
                <c:pt idx="9" formatCode="0.00">
                  <c:v>15.39</c:v>
                </c:pt>
                <c:pt idx="10">
                  <c:v>22.51</c:v>
                </c:pt>
                <c:pt idx="11">
                  <c:v>24.29</c:v>
                </c:pt>
                <c:pt idx="12">
                  <c:v>20.73</c:v>
                </c:pt>
                <c:pt idx="13">
                  <c:v>19.84</c:v>
                </c:pt>
                <c:pt idx="14">
                  <c:v>28.74</c:v>
                </c:pt>
                <c:pt idx="15">
                  <c:v>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7-45A5-8826-A68CB486AA5F}"/>
            </c:ext>
          </c:extLst>
        </c:ser>
        <c:ser>
          <c:idx val="6"/>
          <c:order val="6"/>
          <c:tx>
            <c:strRef>
              <c:f>Sheet10!$H$22</c:f>
              <c:strCache>
                <c:ptCount val="1"/>
                <c:pt idx="0">
                  <c:v>Tanah Abang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Sheet10!$A$23:$A$38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Sheet10!$H$23:$H$38</c:f>
              <c:numCache>
                <c:formatCode>General</c:formatCode>
                <c:ptCount val="16"/>
                <c:pt idx="0">
                  <c:v>51.72</c:v>
                </c:pt>
                <c:pt idx="1">
                  <c:v>40.11</c:v>
                </c:pt>
                <c:pt idx="2" formatCode="0.00">
                  <c:v>51.08</c:v>
                </c:pt>
                <c:pt idx="3" formatCode="0.00">
                  <c:v>49.79</c:v>
                </c:pt>
                <c:pt idx="4">
                  <c:v>58.17</c:v>
                </c:pt>
                <c:pt idx="5">
                  <c:v>30.44</c:v>
                </c:pt>
                <c:pt idx="6">
                  <c:v>37.53</c:v>
                </c:pt>
                <c:pt idx="7">
                  <c:v>27.21</c:v>
                </c:pt>
                <c:pt idx="8">
                  <c:v>33.659999999999997</c:v>
                </c:pt>
                <c:pt idx="9">
                  <c:v>34.93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33.049999999999997</c:v>
                </c:pt>
                <c:pt idx="13">
                  <c:v>35.56</c:v>
                </c:pt>
                <c:pt idx="14">
                  <c:v>36.82</c:v>
                </c:pt>
                <c:pt idx="15">
                  <c:v>32.42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07-45A5-8826-A68CB486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35628"/>
        <c:axId val="1839007756"/>
      </c:lineChart>
      <c:catAx>
        <c:axId val="129183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9007756"/>
        <c:crosses val="autoZero"/>
        <c:auto val="1"/>
        <c:lblAlgn val="ctr"/>
        <c:lblOffset val="100"/>
        <c:noMultiLvlLbl val="1"/>
      </c:catAx>
      <c:valAx>
        <c:axId val="183900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8356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 10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Sheet10!$B$41</c:f>
              <c:strCache>
                <c:ptCount val="1"/>
                <c:pt idx="0">
                  <c:v>bekasi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Sheet10!$B$42:$B$57</c:f>
              <c:numCache>
                <c:formatCode>General</c:formatCode>
                <c:ptCount val="16"/>
                <c:pt idx="0">
                  <c:v>201</c:v>
                </c:pt>
                <c:pt idx="1">
                  <c:v>191</c:v>
                </c:pt>
                <c:pt idx="2" formatCode="0.00">
                  <c:v>153</c:v>
                </c:pt>
                <c:pt idx="3" formatCode="0.00">
                  <c:v>123</c:v>
                </c:pt>
                <c:pt idx="4">
                  <c:v>136</c:v>
                </c:pt>
                <c:pt idx="5">
                  <c:v>150</c:v>
                </c:pt>
                <c:pt idx="6">
                  <c:v>144</c:v>
                </c:pt>
                <c:pt idx="7">
                  <c:v>77</c:v>
                </c:pt>
                <c:pt idx="8">
                  <c:v>73</c:v>
                </c:pt>
                <c:pt idx="9">
                  <c:v>95</c:v>
                </c:pt>
                <c:pt idx="10">
                  <c:v>95</c:v>
                </c:pt>
                <c:pt idx="11">
                  <c:v>88</c:v>
                </c:pt>
                <c:pt idx="12">
                  <c:v>95</c:v>
                </c:pt>
                <c:pt idx="13">
                  <c:v>77</c:v>
                </c:pt>
                <c:pt idx="14">
                  <c:v>100</c:v>
                </c:pt>
                <c:pt idx="1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7-4D41-BED5-A7E4C3AE77B4}"/>
            </c:ext>
          </c:extLst>
        </c:ser>
        <c:ser>
          <c:idx val="1"/>
          <c:order val="1"/>
          <c:tx>
            <c:strRef>
              <c:f>Sheet10!$C$41</c:f>
              <c:strCache>
                <c:ptCount val="1"/>
                <c:pt idx="0">
                  <c:v>sudirman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Sheet10!$C$42:$C$57</c:f>
              <c:numCache>
                <c:formatCode>General</c:formatCode>
                <c:ptCount val="16"/>
                <c:pt idx="0">
                  <c:v>70</c:v>
                </c:pt>
                <c:pt idx="1">
                  <c:v>70</c:v>
                </c:pt>
                <c:pt idx="2" formatCode="0.00">
                  <c:v>79</c:v>
                </c:pt>
                <c:pt idx="3" formatCode="0.00">
                  <c:v>72</c:v>
                </c:pt>
                <c:pt idx="4">
                  <c:v>77</c:v>
                </c:pt>
                <c:pt idx="5">
                  <c:v>84</c:v>
                </c:pt>
                <c:pt idx="6">
                  <c:v>84</c:v>
                </c:pt>
                <c:pt idx="7">
                  <c:v>72</c:v>
                </c:pt>
                <c:pt idx="8">
                  <c:v>82</c:v>
                </c:pt>
                <c:pt idx="9">
                  <c:v>82</c:v>
                </c:pt>
                <c:pt idx="10">
                  <c:v>109</c:v>
                </c:pt>
                <c:pt idx="11">
                  <c:v>91</c:v>
                </c:pt>
                <c:pt idx="12">
                  <c:v>95</c:v>
                </c:pt>
                <c:pt idx="13">
                  <c:v>88</c:v>
                </c:pt>
                <c:pt idx="14">
                  <c:v>96</c:v>
                </c:pt>
                <c:pt idx="1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7-4D41-BED5-A7E4C3AE77B4}"/>
            </c:ext>
          </c:extLst>
        </c:ser>
        <c:ser>
          <c:idx val="2"/>
          <c:order val="2"/>
          <c:tx>
            <c:strRef>
              <c:f>Sheet10!$D$41</c:f>
              <c:strCache>
                <c:ptCount val="1"/>
                <c:pt idx="0">
                  <c:v>manggarai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Sheet10!$D$42:$D$57</c:f>
              <c:numCache>
                <c:formatCode>General</c:formatCode>
                <c:ptCount val="16"/>
                <c:pt idx="0">
                  <c:v>160</c:v>
                </c:pt>
                <c:pt idx="1">
                  <c:v>125</c:v>
                </c:pt>
                <c:pt idx="2">
                  <c:v>150</c:v>
                </c:pt>
                <c:pt idx="3">
                  <c:v>164</c:v>
                </c:pt>
                <c:pt idx="4">
                  <c:v>123</c:v>
                </c:pt>
                <c:pt idx="5">
                  <c:v>114</c:v>
                </c:pt>
                <c:pt idx="6">
                  <c:v>159</c:v>
                </c:pt>
                <c:pt idx="7">
                  <c:v>162</c:v>
                </c:pt>
                <c:pt idx="8">
                  <c:v>159</c:v>
                </c:pt>
                <c:pt idx="9">
                  <c:v>150</c:v>
                </c:pt>
                <c:pt idx="10">
                  <c:v>164</c:v>
                </c:pt>
                <c:pt idx="11">
                  <c:v>123</c:v>
                </c:pt>
                <c:pt idx="12">
                  <c:v>114</c:v>
                </c:pt>
                <c:pt idx="13">
                  <c:v>159</c:v>
                </c:pt>
                <c:pt idx="14">
                  <c:v>162</c:v>
                </c:pt>
                <c:pt idx="1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7-4D41-BED5-A7E4C3AE77B4}"/>
            </c:ext>
          </c:extLst>
        </c:ser>
        <c:ser>
          <c:idx val="3"/>
          <c:order val="3"/>
          <c:tx>
            <c:strRef>
              <c:f>Sheet10!$E$41</c:f>
              <c:strCache>
                <c:ptCount val="1"/>
                <c:pt idx="0">
                  <c:v>jakarta kota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Sheet10!$E$42:$E$57</c:f>
              <c:numCache>
                <c:formatCode>General</c:formatCode>
                <c:ptCount val="16"/>
                <c:pt idx="0">
                  <c:v>143</c:v>
                </c:pt>
                <c:pt idx="1">
                  <c:v>148</c:v>
                </c:pt>
                <c:pt idx="2" formatCode="0.00">
                  <c:v>132</c:v>
                </c:pt>
                <c:pt idx="3" formatCode="0.00">
                  <c:v>112</c:v>
                </c:pt>
                <c:pt idx="4">
                  <c:v>98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57</c:v>
                </c:pt>
                <c:pt idx="9">
                  <c:v>59</c:v>
                </c:pt>
                <c:pt idx="10">
                  <c:v>63</c:v>
                </c:pt>
                <c:pt idx="11">
                  <c:v>64</c:v>
                </c:pt>
                <c:pt idx="12">
                  <c:v>63</c:v>
                </c:pt>
                <c:pt idx="13">
                  <c:v>64</c:v>
                </c:pt>
                <c:pt idx="14">
                  <c:v>70</c:v>
                </c:pt>
                <c:pt idx="1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7-4D41-BED5-A7E4C3AE77B4}"/>
            </c:ext>
          </c:extLst>
        </c:ser>
        <c:ser>
          <c:idx val="4"/>
          <c:order val="4"/>
          <c:tx>
            <c:strRef>
              <c:f>Sheet10!$F$41</c:f>
              <c:strCache>
                <c:ptCount val="1"/>
                <c:pt idx="0">
                  <c:v>Tanjung Periok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Sheet10!$F$42:$F$57</c:f>
              <c:numCache>
                <c:formatCode>General</c:formatCode>
                <c:ptCount val="16"/>
                <c:pt idx="0">
                  <c:v>281</c:v>
                </c:pt>
                <c:pt idx="1">
                  <c:v>143</c:v>
                </c:pt>
                <c:pt idx="2" formatCode="0.00">
                  <c:v>116</c:v>
                </c:pt>
                <c:pt idx="3" formatCode="0.00">
                  <c:v>143</c:v>
                </c:pt>
                <c:pt idx="4">
                  <c:v>80</c:v>
                </c:pt>
                <c:pt idx="5">
                  <c:v>93</c:v>
                </c:pt>
                <c:pt idx="6">
                  <c:v>79</c:v>
                </c:pt>
                <c:pt idx="7">
                  <c:v>79</c:v>
                </c:pt>
                <c:pt idx="8">
                  <c:v>95</c:v>
                </c:pt>
                <c:pt idx="9">
                  <c:v>73</c:v>
                </c:pt>
                <c:pt idx="10">
                  <c:v>73</c:v>
                </c:pt>
                <c:pt idx="11">
                  <c:v>80</c:v>
                </c:pt>
                <c:pt idx="12">
                  <c:v>70</c:v>
                </c:pt>
                <c:pt idx="13">
                  <c:v>72</c:v>
                </c:pt>
                <c:pt idx="14">
                  <c:v>79</c:v>
                </c:pt>
                <c:pt idx="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7-4D41-BED5-A7E4C3AE77B4}"/>
            </c:ext>
          </c:extLst>
        </c:ser>
        <c:ser>
          <c:idx val="5"/>
          <c:order val="5"/>
          <c:tx>
            <c:strRef>
              <c:f>Sheet10!$G$41</c:f>
              <c:strCache>
                <c:ptCount val="1"/>
                <c:pt idx="0">
                  <c:v>Taman Kota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Sheet10!$G$42:$G$57</c:f>
              <c:numCache>
                <c:formatCode>General</c:formatCode>
                <c:ptCount val="16"/>
                <c:pt idx="0">
                  <c:v>127</c:v>
                </c:pt>
                <c:pt idx="1">
                  <c:v>118</c:v>
                </c:pt>
                <c:pt idx="2" formatCode="0.00">
                  <c:v>104</c:v>
                </c:pt>
                <c:pt idx="3" formatCode="0.00">
                  <c:v>84</c:v>
                </c:pt>
                <c:pt idx="4">
                  <c:v>93</c:v>
                </c:pt>
                <c:pt idx="5">
                  <c:v>93</c:v>
                </c:pt>
                <c:pt idx="6">
                  <c:v>82</c:v>
                </c:pt>
                <c:pt idx="7">
                  <c:v>84</c:v>
                </c:pt>
                <c:pt idx="8">
                  <c:v>100</c:v>
                </c:pt>
                <c:pt idx="9" formatCode="0.00">
                  <c:v>72</c:v>
                </c:pt>
                <c:pt idx="10">
                  <c:v>86</c:v>
                </c:pt>
                <c:pt idx="11">
                  <c:v>89</c:v>
                </c:pt>
                <c:pt idx="12">
                  <c:v>82</c:v>
                </c:pt>
                <c:pt idx="13">
                  <c:v>80</c:v>
                </c:pt>
                <c:pt idx="14">
                  <c:v>98</c:v>
                </c:pt>
                <c:pt idx="1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7-4D41-BED5-A7E4C3AE77B4}"/>
            </c:ext>
          </c:extLst>
        </c:ser>
        <c:ser>
          <c:idx val="6"/>
          <c:order val="6"/>
          <c:tx>
            <c:strRef>
              <c:f>Sheet10!$H$41</c:f>
              <c:strCache>
                <c:ptCount val="1"/>
                <c:pt idx="0">
                  <c:v>Tanah Abang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Sheet10!$A$42:$A$57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Sheet10!$H$42:$H$57</c:f>
              <c:numCache>
                <c:formatCode>General</c:formatCode>
                <c:ptCount val="16"/>
                <c:pt idx="0">
                  <c:v>146</c:v>
                </c:pt>
                <c:pt idx="1">
                  <c:v>114</c:v>
                </c:pt>
                <c:pt idx="2" formatCode="0.00">
                  <c:v>144</c:v>
                </c:pt>
                <c:pt idx="3" formatCode="0.00">
                  <c:v>141</c:v>
                </c:pt>
                <c:pt idx="4">
                  <c:v>164</c:v>
                </c:pt>
                <c:pt idx="5">
                  <c:v>88</c:v>
                </c:pt>
                <c:pt idx="6">
                  <c:v>107</c:v>
                </c:pt>
                <c:pt idx="7">
                  <c:v>79</c:v>
                </c:pt>
                <c:pt idx="8">
                  <c:v>96</c:v>
                </c:pt>
                <c:pt idx="9">
                  <c:v>107</c:v>
                </c:pt>
                <c:pt idx="10">
                  <c:v>105</c:v>
                </c:pt>
                <c:pt idx="11">
                  <c:v>96</c:v>
                </c:pt>
                <c:pt idx="12">
                  <c:v>102</c:v>
                </c:pt>
                <c:pt idx="13">
                  <c:v>109</c:v>
                </c:pt>
                <c:pt idx="14">
                  <c:v>112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47-4D41-BED5-A7E4C3AE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747490"/>
        <c:axId val="204985200"/>
      </c:lineChart>
      <c:catAx>
        <c:axId val="1504747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85200"/>
        <c:crosses val="autoZero"/>
        <c:auto val="1"/>
        <c:lblAlgn val="ctr"/>
        <c:lblOffset val="100"/>
        <c:noMultiLvlLbl val="1"/>
      </c:catAx>
      <c:valAx>
        <c:axId val="20498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747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Sheet10!$B$60</c:f>
              <c:strCache>
                <c:ptCount val="1"/>
                <c:pt idx="0">
                  <c:v>bekasi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Sheet10!$B$61:$B$76</c:f>
              <c:numCache>
                <c:formatCode>General</c:formatCode>
                <c:ptCount val="16"/>
                <c:pt idx="0">
                  <c:v>470.24</c:v>
                </c:pt>
                <c:pt idx="1">
                  <c:v>463.47</c:v>
                </c:pt>
                <c:pt idx="2" formatCode="0.00">
                  <c:v>483.8</c:v>
                </c:pt>
                <c:pt idx="3" formatCode="0.00">
                  <c:v>472.1</c:v>
                </c:pt>
                <c:pt idx="4">
                  <c:v>450.55</c:v>
                </c:pt>
                <c:pt idx="5">
                  <c:v>487.78</c:v>
                </c:pt>
                <c:pt idx="6">
                  <c:v>494</c:v>
                </c:pt>
                <c:pt idx="7">
                  <c:v>439.92</c:v>
                </c:pt>
                <c:pt idx="8">
                  <c:v>440.1</c:v>
                </c:pt>
                <c:pt idx="9">
                  <c:v>439.92</c:v>
                </c:pt>
                <c:pt idx="10">
                  <c:v>440.1</c:v>
                </c:pt>
                <c:pt idx="11">
                  <c:v>439.92</c:v>
                </c:pt>
                <c:pt idx="12">
                  <c:v>439.36</c:v>
                </c:pt>
                <c:pt idx="13">
                  <c:v>439.92</c:v>
                </c:pt>
                <c:pt idx="14">
                  <c:v>440.1</c:v>
                </c:pt>
                <c:pt idx="15">
                  <c:v>494.86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6-4919-B809-827934D2E26E}"/>
            </c:ext>
          </c:extLst>
        </c:ser>
        <c:ser>
          <c:idx val="1"/>
          <c:order val="1"/>
          <c:tx>
            <c:strRef>
              <c:f>Sheet10!$C$60</c:f>
              <c:strCache>
                <c:ptCount val="1"/>
                <c:pt idx="0">
                  <c:v>sudirman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Sheet10!$C$61:$C$76</c:f>
              <c:numCache>
                <c:formatCode>General</c:formatCode>
                <c:ptCount val="16"/>
                <c:pt idx="0">
                  <c:v>446.86</c:v>
                </c:pt>
                <c:pt idx="1">
                  <c:v>492.55</c:v>
                </c:pt>
                <c:pt idx="2" formatCode="0.00">
                  <c:v>479.63</c:v>
                </c:pt>
                <c:pt idx="3" formatCode="0.00">
                  <c:v>476.86</c:v>
                </c:pt>
                <c:pt idx="4">
                  <c:v>476.86</c:v>
                </c:pt>
                <c:pt idx="5">
                  <c:v>485.63</c:v>
                </c:pt>
                <c:pt idx="6">
                  <c:v>467.63</c:v>
                </c:pt>
                <c:pt idx="7">
                  <c:v>475.94</c:v>
                </c:pt>
                <c:pt idx="8">
                  <c:v>474.55</c:v>
                </c:pt>
                <c:pt idx="9">
                  <c:v>509.48</c:v>
                </c:pt>
                <c:pt idx="10">
                  <c:v>567.79</c:v>
                </c:pt>
                <c:pt idx="11">
                  <c:v>447.63</c:v>
                </c:pt>
                <c:pt idx="12">
                  <c:v>485.94</c:v>
                </c:pt>
                <c:pt idx="13">
                  <c:v>482.4</c:v>
                </c:pt>
                <c:pt idx="14">
                  <c:v>497.48</c:v>
                </c:pt>
                <c:pt idx="15">
                  <c:v>470.4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6-4919-B809-827934D2E26E}"/>
            </c:ext>
          </c:extLst>
        </c:ser>
        <c:ser>
          <c:idx val="2"/>
          <c:order val="2"/>
          <c:tx>
            <c:strRef>
              <c:f>Sheet10!$D$60</c:f>
              <c:strCache>
                <c:ptCount val="1"/>
                <c:pt idx="0">
                  <c:v>manggarai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Sheet10!$D$61:$D$76</c:f>
              <c:numCache>
                <c:formatCode>General</c:formatCode>
                <c:ptCount val="16"/>
                <c:pt idx="0">
                  <c:v>481.19</c:v>
                </c:pt>
                <c:pt idx="1">
                  <c:v>548.78</c:v>
                </c:pt>
                <c:pt idx="2">
                  <c:v>591.54</c:v>
                </c:pt>
                <c:pt idx="3">
                  <c:v>472.69</c:v>
                </c:pt>
                <c:pt idx="4">
                  <c:v>542.54</c:v>
                </c:pt>
                <c:pt idx="5">
                  <c:v>502.7</c:v>
                </c:pt>
                <c:pt idx="6">
                  <c:v>474.01</c:v>
                </c:pt>
                <c:pt idx="7">
                  <c:v>527</c:v>
                </c:pt>
                <c:pt idx="8">
                  <c:v>479.06</c:v>
                </c:pt>
                <c:pt idx="9">
                  <c:v>481.19</c:v>
                </c:pt>
                <c:pt idx="10">
                  <c:v>548.78</c:v>
                </c:pt>
                <c:pt idx="11">
                  <c:v>591.54</c:v>
                </c:pt>
                <c:pt idx="12">
                  <c:v>472.69</c:v>
                </c:pt>
                <c:pt idx="13">
                  <c:v>542.54</c:v>
                </c:pt>
                <c:pt idx="14">
                  <c:v>502.7</c:v>
                </c:pt>
                <c:pt idx="15">
                  <c:v>474.01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6-4919-B809-827934D2E26E}"/>
            </c:ext>
          </c:extLst>
        </c:ser>
        <c:ser>
          <c:idx val="3"/>
          <c:order val="3"/>
          <c:tx>
            <c:strRef>
              <c:f>Sheet10!$E$60</c:f>
              <c:strCache>
                <c:ptCount val="1"/>
                <c:pt idx="0">
                  <c:v>jakarta kota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Sheet10!$E$61:$E$76</c:f>
              <c:numCache>
                <c:formatCode>General</c:formatCode>
                <c:ptCount val="16"/>
                <c:pt idx="0">
                  <c:v>439.36</c:v>
                </c:pt>
                <c:pt idx="1">
                  <c:v>439.92</c:v>
                </c:pt>
                <c:pt idx="2" formatCode="0.00">
                  <c:v>440.1</c:v>
                </c:pt>
                <c:pt idx="3" formatCode="0.00">
                  <c:v>439.92</c:v>
                </c:pt>
                <c:pt idx="4">
                  <c:v>438.99</c:v>
                </c:pt>
                <c:pt idx="5">
                  <c:v>439.92</c:v>
                </c:pt>
                <c:pt idx="6">
                  <c:v>439.92</c:v>
                </c:pt>
                <c:pt idx="7">
                  <c:v>439.92</c:v>
                </c:pt>
                <c:pt idx="8">
                  <c:v>440.1</c:v>
                </c:pt>
                <c:pt idx="9">
                  <c:v>439.92</c:v>
                </c:pt>
                <c:pt idx="10">
                  <c:v>440.1</c:v>
                </c:pt>
                <c:pt idx="11">
                  <c:v>440.1</c:v>
                </c:pt>
                <c:pt idx="12">
                  <c:v>440.1</c:v>
                </c:pt>
                <c:pt idx="13">
                  <c:v>439.92</c:v>
                </c:pt>
                <c:pt idx="14">
                  <c:v>439.92</c:v>
                </c:pt>
                <c:pt idx="15">
                  <c:v>440.1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6-4919-B809-827934D2E26E}"/>
            </c:ext>
          </c:extLst>
        </c:ser>
        <c:ser>
          <c:idx val="4"/>
          <c:order val="4"/>
          <c:tx>
            <c:strRef>
              <c:f>Sheet10!$F$60</c:f>
              <c:strCache>
                <c:ptCount val="1"/>
                <c:pt idx="0">
                  <c:v>Tanjung Periok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Sheet10!$F$61:$F$76</c:f>
              <c:numCache>
                <c:formatCode>General</c:formatCode>
                <c:ptCount val="16"/>
                <c:pt idx="0">
                  <c:v>459.27</c:v>
                </c:pt>
                <c:pt idx="1">
                  <c:v>444.13</c:v>
                </c:pt>
                <c:pt idx="2" formatCode="0.00">
                  <c:v>465.65</c:v>
                </c:pt>
                <c:pt idx="3" formatCode="0.00">
                  <c:v>466.45</c:v>
                </c:pt>
                <c:pt idx="4">
                  <c:v>442.01</c:v>
                </c:pt>
                <c:pt idx="5">
                  <c:v>442.01</c:v>
                </c:pt>
                <c:pt idx="6">
                  <c:v>442.01</c:v>
                </c:pt>
                <c:pt idx="7">
                  <c:v>493.14</c:v>
                </c:pt>
                <c:pt idx="8">
                  <c:v>467.64</c:v>
                </c:pt>
                <c:pt idx="9">
                  <c:v>467.64</c:v>
                </c:pt>
                <c:pt idx="10">
                  <c:v>453.3</c:v>
                </c:pt>
                <c:pt idx="11">
                  <c:v>450.38</c:v>
                </c:pt>
                <c:pt idx="12">
                  <c:v>463.66</c:v>
                </c:pt>
                <c:pt idx="13">
                  <c:v>445.33</c:v>
                </c:pt>
                <c:pt idx="14">
                  <c:v>445.33</c:v>
                </c:pt>
                <c:pt idx="15">
                  <c:v>445.33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6-4919-B809-827934D2E26E}"/>
            </c:ext>
          </c:extLst>
        </c:ser>
        <c:ser>
          <c:idx val="5"/>
          <c:order val="5"/>
          <c:tx>
            <c:strRef>
              <c:f>Sheet10!$G$60</c:f>
              <c:strCache>
                <c:ptCount val="1"/>
                <c:pt idx="0">
                  <c:v>Taman Kota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Sheet10!$G$61:$G$76</c:f>
              <c:numCache>
                <c:formatCode>General</c:formatCode>
                <c:ptCount val="16"/>
                <c:pt idx="0">
                  <c:v>439.36</c:v>
                </c:pt>
                <c:pt idx="1">
                  <c:v>438.25</c:v>
                </c:pt>
                <c:pt idx="2" formatCode="0.00">
                  <c:v>438.99</c:v>
                </c:pt>
                <c:pt idx="3" formatCode="0.00">
                  <c:v>439.55</c:v>
                </c:pt>
                <c:pt idx="4">
                  <c:v>438.81</c:v>
                </c:pt>
                <c:pt idx="5">
                  <c:v>438.25</c:v>
                </c:pt>
                <c:pt idx="6">
                  <c:v>438.99</c:v>
                </c:pt>
                <c:pt idx="7">
                  <c:v>438.99</c:v>
                </c:pt>
                <c:pt idx="8">
                  <c:v>438.99</c:v>
                </c:pt>
                <c:pt idx="9" formatCode="0.00">
                  <c:v>438.81</c:v>
                </c:pt>
                <c:pt idx="10">
                  <c:v>438.99</c:v>
                </c:pt>
                <c:pt idx="11">
                  <c:v>439.36</c:v>
                </c:pt>
                <c:pt idx="12">
                  <c:v>438.81</c:v>
                </c:pt>
                <c:pt idx="13">
                  <c:v>438.44</c:v>
                </c:pt>
                <c:pt idx="14">
                  <c:v>439.55</c:v>
                </c:pt>
                <c:pt idx="15">
                  <c:v>439.36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C6-4919-B809-827934D2E26E}"/>
            </c:ext>
          </c:extLst>
        </c:ser>
        <c:ser>
          <c:idx val="6"/>
          <c:order val="6"/>
          <c:tx>
            <c:strRef>
              <c:f>Sheet10!$H$60</c:f>
              <c:strCache>
                <c:ptCount val="1"/>
                <c:pt idx="0">
                  <c:v>Tanah Abang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Sheet10!$A$61:$A$76</c:f>
              <c:numCache>
                <c:formatCode>h:mm</c:formatCode>
                <c:ptCount val="16"/>
                <c:pt idx="0">
                  <c:v>0.29166666666666669</c:v>
                </c:pt>
                <c:pt idx="1">
                  <c:v>0.3125</c:v>
                </c:pt>
                <c:pt idx="2">
                  <c:v>0.33333333333333331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0.39583333333333331</c:v>
                </c:pt>
                <c:pt idx="6">
                  <c:v>0.41666666666666669</c:v>
                </c:pt>
                <c:pt idx="7">
                  <c:v>0.6875</c:v>
                </c:pt>
                <c:pt idx="8">
                  <c:v>0.70833333333333337</c:v>
                </c:pt>
                <c:pt idx="9">
                  <c:v>0.72916666666666663</c:v>
                </c:pt>
                <c:pt idx="10">
                  <c:v>0.75</c:v>
                </c:pt>
                <c:pt idx="11">
                  <c:v>0.77083333333333337</c:v>
                </c:pt>
                <c:pt idx="12">
                  <c:v>0.79166666666666663</c:v>
                </c:pt>
                <c:pt idx="13">
                  <c:v>0.8125</c:v>
                </c:pt>
                <c:pt idx="14">
                  <c:v>0.83333333333333337</c:v>
                </c:pt>
                <c:pt idx="15">
                  <c:v>0.85416666666666663</c:v>
                </c:pt>
              </c:numCache>
            </c:numRef>
          </c:cat>
          <c:val>
            <c:numRef>
              <c:f>Sheet10!$H$61:$H$76</c:f>
              <c:numCache>
                <c:formatCode>General</c:formatCode>
                <c:ptCount val="16"/>
                <c:pt idx="0">
                  <c:v>458.48</c:v>
                </c:pt>
                <c:pt idx="1">
                  <c:v>460.07</c:v>
                </c:pt>
                <c:pt idx="2" formatCode="0.00">
                  <c:v>465.12</c:v>
                </c:pt>
                <c:pt idx="3" formatCode="0.00">
                  <c:v>442.08</c:v>
                </c:pt>
                <c:pt idx="4">
                  <c:v>457.55</c:v>
                </c:pt>
                <c:pt idx="5">
                  <c:v>457.28</c:v>
                </c:pt>
                <c:pt idx="6">
                  <c:v>442.01</c:v>
                </c:pt>
                <c:pt idx="7">
                  <c:v>482.05</c:v>
                </c:pt>
                <c:pt idx="8">
                  <c:v>483.36</c:v>
                </c:pt>
                <c:pt idx="9">
                  <c:v>483.36</c:v>
                </c:pt>
                <c:pt idx="10">
                  <c:v>482.05</c:v>
                </c:pt>
                <c:pt idx="11">
                  <c:v>483.36</c:v>
                </c:pt>
                <c:pt idx="12">
                  <c:v>483.36</c:v>
                </c:pt>
                <c:pt idx="13">
                  <c:v>483.36</c:v>
                </c:pt>
                <c:pt idx="14">
                  <c:v>483.36</c:v>
                </c:pt>
                <c:pt idx="15">
                  <c:v>483.36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C6-4919-B809-827934D2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38816"/>
        <c:axId val="1054393000"/>
      </c:lineChart>
      <c:catAx>
        <c:axId val="17888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393000"/>
        <c:crosses val="autoZero"/>
        <c:auto val="1"/>
        <c:lblAlgn val="ctr"/>
        <c:lblOffset val="100"/>
        <c:noMultiLvlLbl val="1"/>
      </c:catAx>
      <c:valAx>
        <c:axId val="105439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88388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0</xdr:row>
      <xdr:rowOff>161925</xdr:rowOff>
    </xdr:from>
    <xdr:ext cx="6715125" cy="3867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171450</xdr:colOff>
      <xdr:row>21</xdr:row>
      <xdr:rowOff>9525</xdr:rowOff>
    </xdr:from>
    <xdr:ext cx="67151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123825</xdr:colOff>
      <xdr:row>40</xdr:row>
      <xdr:rowOff>123825</xdr:rowOff>
    </xdr:from>
    <xdr:ext cx="6762750" cy="32480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676275</xdr:colOff>
      <xdr:row>58</xdr:row>
      <xdr:rowOff>57150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2"/>
  <sheetViews>
    <sheetView workbookViewId="0"/>
  </sheetViews>
  <sheetFormatPr defaultColWidth="12.6328125" defaultRowHeight="15.75" customHeight="1" x14ac:dyDescent="0.25"/>
  <sheetData>
    <row r="1" spans="1:18" ht="15.75" customHeight="1" x14ac:dyDescent="0.25">
      <c r="A1" s="3" t="s">
        <v>24</v>
      </c>
      <c r="B1" s="3">
        <v>144</v>
      </c>
    </row>
    <row r="2" spans="1:18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8" ht="15.75" customHeight="1" x14ac:dyDescent="0.25"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8" ht="15.75" customHeight="1" x14ac:dyDescent="0.25">
      <c r="B4" s="8">
        <v>0.29166666666666669</v>
      </c>
      <c r="C4" s="3">
        <v>22.2</v>
      </c>
      <c r="D4" s="3">
        <v>21.37</v>
      </c>
      <c r="E4" s="3">
        <v>95.2</v>
      </c>
      <c r="F4" s="3">
        <v>88.42</v>
      </c>
      <c r="G4" s="3">
        <v>155</v>
      </c>
      <c r="H4" s="3">
        <v>80.11</v>
      </c>
      <c r="I4" s="3">
        <v>320</v>
      </c>
      <c r="J4" s="3">
        <v>201</v>
      </c>
      <c r="K4" s="3">
        <v>0</v>
      </c>
      <c r="L4" s="3">
        <v>470.24</v>
      </c>
      <c r="M4" s="3">
        <v>0</v>
      </c>
      <c r="N4" s="3">
        <v>27</v>
      </c>
      <c r="O4" s="3">
        <v>0</v>
      </c>
      <c r="P4" s="3">
        <v>96</v>
      </c>
      <c r="Q4" s="3">
        <v>1428</v>
      </c>
      <c r="R4" s="3">
        <v>309</v>
      </c>
    </row>
    <row r="5" spans="1:18" ht="15.75" customHeight="1" x14ac:dyDescent="0.25">
      <c r="B5" s="8">
        <v>0.3125</v>
      </c>
      <c r="C5" s="3">
        <v>29</v>
      </c>
      <c r="D5" s="3">
        <v>28.14</v>
      </c>
      <c r="E5" s="3">
        <v>67.099999999999994</v>
      </c>
      <c r="F5" s="3">
        <v>69.489999999999995</v>
      </c>
      <c r="G5" s="3">
        <v>94</v>
      </c>
      <c r="H5" s="3">
        <v>75.540000000000006</v>
      </c>
      <c r="I5" s="3">
        <v>212</v>
      </c>
      <c r="J5" s="3">
        <v>191</v>
      </c>
      <c r="K5" s="3">
        <v>404</v>
      </c>
      <c r="L5" s="3">
        <v>463.47</v>
      </c>
      <c r="M5" s="3">
        <v>0</v>
      </c>
      <c r="N5" s="3">
        <v>19</v>
      </c>
      <c r="O5" s="3">
        <v>3</v>
      </c>
      <c r="P5" s="3">
        <v>69</v>
      </c>
      <c r="Q5" s="3">
        <v>4473</v>
      </c>
      <c r="R5" s="3">
        <v>682</v>
      </c>
    </row>
    <row r="6" spans="1:18" ht="15.75" customHeight="1" x14ac:dyDescent="0.25">
      <c r="B6" s="8">
        <v>0.33333333333333331</v>
      </c>
      <c r="C6" s="3">
        <v>31.8</v>
      </c>
      <c r="D6" s="9">
        <v>31.4</v>
      </c>
      <c r="E6" s="3">
        <v>56.1</v>
      </c>
      <c r="F6" s="3">
        <v>60.62</v>
      </c>
      <c r="G6" s="3">
        <v>92</v>
      </c>
      <c r="H6" s="3">
        <v>59.53</v>
      </c>
      <c r="I6" s="3">
        <v>208</v>
      </c>
      <c r="J6" s="3">
        <v>153</v>
      </c>
      <c r="K6" s="3">
        <v>400</v>
      </c>
      <c r="L6" s="3">
        <v>483.8</v>
      </c>
      <c r="M6" s="3">
        <v>0</v>
      </c>
      <c r="N6" s="3">
        <v>42</v>
      </c>
      <c r="O6" s="3">
        <v>0</v>
      </c>
      <c r="P6" s="3">
        <v>152</v>
      </c>
      <c r="Q6" s="3">
        <v>2712</v>
      </c>
      <c r="R6" s="3">
        <v>3301</v>
      </c>
    </row>
    <row r="7" spans="1:18" ht="15.75" customHeight="1" x14ac:dyDescent="0.25">
      <c r="B7" s="8">
        <v>0.35416666666666669</v>
      </c>
      <c r="C7" s="3">
        <v>33</v>
      </c>
      <c r="D7" s="9">
        <v>31.6</v>
      </c>
      <c r="E7" s="10">
        <v>50</v>
      </c>
      <c r="F7" s="3">
        <v>58.9</v>
      </c>
      <c r="G7" s="3">
        <v>58</v>
      </c>
      <c r="H7" s="3">
        <v>46.6</v>
      </c>
      <c r="I7" s="3">
        <v>148</v>
      </c>
      <c r="J7" s="3">
        <v>123</v>
      </c>
      <c r="K7" s="3">
        <v>401</v>
      </c>
      <c r="L7" s="3">
        <v>472.1</v>
      </c>
      <c r="M7" s="3">
        <v>0</v>
      </c>
      <c r="N7" s="3">
        <v>29</v>
      </c>
      <c r="O7" s="3">
        <v>1</v>
      </c>
      <c r="P7" s="3">
        <v>104</v>
      </c>
      <c r="Q7" s="3">
        <v>4854</v>
      </c>
      <c r="R7" s="3">
        <v>1778</v>
      </c>
    </row>
    <row r="8" spans="1:18" ht="15.75" customHeight="1" x14ac:dyDescent="0.25">
      <c r="B8" s="8">
        <v>0.375</v>
      </c>
      <c r="C8" s="3">
        <v>32.700000000000003</v>
      </c>
      <c r="D8" s="3">
        <v>31.29</v>
      </c>
      <c r="E8" s="10">
        <v>49</v>
      </c>
      <c r="F8" s="3">
        <v>57.63</v>
      </c>
      <c r="G8" s="3">
        <v>61</v>
      </c>
      <c r="H8" s="3">
        <v>51.9</v>
      </c>
      <c r="I8" s="3">
        <v>153</v>
      </c>
      <c r="J8" s="3">
        <v>136</v>
      </c>
      <c r="K8" s="3">
        <v>400</v>
      </c>
      <c r="L8" s="3">
        <v>450.55</v>
      </c>
      <c r="M8" s="3">
        <v>0</v>
      </c>
      <c r="N8" s="3">
        <v>3</v>
      </c>
      <c r="O8" s="3">
        <v>0</v>
      </c>
      <c r="P8" s="3">
        <v>16</v>
      </c>
      <c r="Q8" s="3">
        <v>1238</v>
      </c>
      <c r="R8" s="3">
        <v>753</v>
      </c>
    </row>
    <row r="9" spans="1:18" ht="15.75" customHeight="1" x14ac:dyDescent="0.25">
      <c r="B9" s="8">
        <v>0.39583333333333331</v>
      </c>
      <c r="C9" s="3">
        <v>33.5</v>
      </c>
      <c r="D9" s="3">
        <v>32.07</v>
      </c>
      <c r="E9" s="3">
        <v>47.9</v>
      </c>
      <c r="F9" s="3">
        <v>56.89</v>
      </c>
      <c r="G9" s="3">
        <v>68</v>
      </c>
      <c r="H9" s="3">
        <v>58</v>
      </c>
      <c r="I9" s="3">
        <v>166</v>
      </c>
      <c r="J9" s="3">
        <v>150</v>
      </c>
      <c r="K9" s="3">
        <v>400</v>
      </c>
      <c r="L9" s="3">
        <v>487.78</v>
      </c>
      <c r="M9" s="3">
        <v>0</v>
      </c>
      <c r="N9" s="3">
        <v>46</v>
      </c>
      <c r="O9" s="3">
        <v>0</v>
      </c>
      <c r="P9" s="3">
        <v>168</v>
      </c>
      <c r="Q9" s="3">
        <v>1075</v>
      </c>
      <c r="R9" s="3">
        <v>1167</v>
      </c>
    </row>
    <row r="10" spans="1:18" ht="15.75" customHeight="1" x14ac:dyDescent="0.25">
      <c r="B10" s="8">
        <v>0.41666666666666669</v>
      </c>
      <c r="C10" s="3">
        <v>34</v>
      </c>
      <c r="D10" s="3">
        <v>32.72</v>
      </c>
      <c r="E10" s="3">
        <v>45.5</v>
      </c>
      <c r="F10" s="3">
        <v>54.99</v>
      </c>
      <c r="G10" s="3">
        <v>74</v>
      </c>
      <c r="H10" s="3">
        <v>55.72</v>
      </c>
      <c r="I10" s="3">
        <v>176</v>
      </c>
      <c r="J10" s="3">
        <v>144</v>
      </c>
      <c r="K10" s="3">
        <v>400</v>
      </c>
      <c r="L10" s="3">
        <v>494</v>
      </c>
      <c r="M10" s="3">
        <v>0</v>
      </c>
      <c r="N10" s="3">
        <v>54</v>
      </c>
      <c r="O10" s="3">
        <v>0</v>
      </c>
      <c r="P10" s="3">
        <v>195</v>
      </c>
      <c r="Q10" s="3">
        <v>1268</v>
      </c>
      <c r="R10" s="3">
        <v>1311</v>
      </c>
    </row>
    <row r="11" spans="1:18" ht="15.75" customHeight="1" x14ac:dyDescent="0.25">
      <c r="B11" s="3" t="s">
        <v>36</v>
      </c>
      <c r="C11" s="3">
        <f t="shared" ref="C11:R11" si="0">STDEV(C4:C10)</f>
        <v>4.1659046922321741</v>
      </c>
      <c r="D11" s="9">
        <f t="shared" si="0"/>
        <v>3.9899850817241331</v>
      </c>
      <c r="E11" s="3">
        <f t="shared" si="0"/>
        <v>17.655162471774741</v>
      </c>
      <c r="F11" s="3">
        <f t="shared" si="0"/>
        <v>11.80437408840668</v>
      </c>
      <c r="G11" s="3">
        <f t="shared" si="0"/>
        <v>33.511192160232078</v>
      </c>
      <c r="H11" s="3">
        <f t="shared" si="0"/>
        <v>12.286782484016102</v>
      </c>
      <c r="I11" s="3">
        <f t="shared" si="0"/>
        <v>59.458268678844917</v>
      </c>
      <c r="J11" s="3">
        <f t="shared" si="0"/>
        <v>28.643955566160699</v>
      </c>
      <c r="K11" s="3">
        <f t="shared" si="0"/>
        <v>151.50781843726432</v>
      </c>
      <c r="L11" s="3">
        <f t="shared" si="0"/>
        <v>15.067856200408542</v>
      </c>
      <c r="M11" s="3">
        <f t="shared" si="0"/>
        <v>0</v>
      </c>
      <c r="N11" s="3">
        <f t="shared" si="0"/>
        <v>17.424667790780045</v>
      </c>
      <c r="O11" s="3">
        <f t="shared" si="0"/>
        <v>1.1338934190276817</v>
      </c>
      <c r="P11" s="3">
        <f t="shared" si="0"/>
        <v>61.878144460744466</v>
      </c>
      <c r="Q11" s="3">
        <f t="shared" si="0"/>
        <v>1619.6748497916547</v>
      </c>
      <c r="R11" s="3">
        <f t="shared" si="0"/>
        <v>992.28166604140426</v>
      </c>
    </row>
    <row r="12" spans="1:18" ht="15.75" customHeight="1" x14ac:dyDescent="0.25">
      <c r="A12" s="3" t="s">
        <v>37</v>
      </c>
      <c r="B12" s="8">
        <v>0.6875</v>
      </c>
      <c r="C12" s="3" t="s">
        <v>38</v>
      </c>
      <c r="D12" s="3">
        <v>25.76</v>
      </c>
      <c r="E12" s="3" t="s">
        <v>38</v>
      </c>
      <c r="F12" s="3">
        <v>80.739999999999995</v>
      </c>
      <c r="G12" s="3" t="s">
        <v>38</v>
      </c>
      <c r="H12" s="3">
        <v>18.059999999999999</v>
      </c>
      <c r="I12" s="3" t="s">
        <v>38</v>
      </c>
      <c r="J12" s="3">
        <v>77</v>
      </c>
      <c r="K12" s="3" t="s">
        <v>38</v>
      </c>
      <c r="L12" s="3">
        <v>439.92</v>
      </c>
      <c r="M12" s="3" t="s">
        <v>38</v>
      </c>
      <c r="N12" s="3">
        <v>0</v>
      </c>
      <c r="O12" s="3" t="s">
        <v>38</v>
      </c>
      <c r="P12" s="3">
        <v>1</v>
      </c>
      <c r="Q12" s="3" t="s">
        <v>38</v>
      </c>
      <c r="R12" s="3">
        <v>2</v>
      </c>
    </row>
    <row r="13" spans="1:18" ht="15.75" customHeight="1" x14ac:dyDescent="0.25">
      <c r="B13" s="8">
        <v>0.70833333333333337</v>
      </c>
      <c r="C13" s="3" t="s">
        <v>38</v>
      </c>
      <c r="D13" s="3">
        <v>25.37</v>
      </c>
      <c r="E13" s="3" t="s">
        <v>38</v>
      </c>
      <c r="F13" s="3">
        <v>76.34</v>
      </c>
      <c r="G13" s="3" t="s">
        <v>38</v>
      </c>
      <c r="H13" s="3">
        <v>16.28</v>
      </c>
      <c r="I13" s="3" t="s">
        <v>38</v>
      </c>
      <c r="J13" s="3">
        <v>73</v>
      </c>
      <c r="K13" s="3" t="s">
        <v>38</v>
      </c>
      <c r="L13" s="3">
        <v>440.1</v>
      </c>
      <c r="M13" s="3" t="s">
        <v>38</v>
      </c>
      <c r="N13" s="3">
        <v>0</v>
      </c>
      <c r="O13" s="3" t="s">
        <v>38</v>
      </c>
      <c r="P13" s="3">
        <v>0</v>
      </c>
      <c r="Q13" s="3" t="s">
        <v>38</v>
      </c>
      <c r="R13" s="3">
        <v>3</v>
      </c>
    </row>
    <row r="14" spans="1:18" ht="15.75" customHeight="1" x14ac:dyDescent="0.25">
      <c r="B14" s="8">
        <v>0.72916666666666663</v>
      </c>
      <c r="C14" s="3" t="s">
        <v>38</v>
      </c>
      <c r="D14" s="3">
        <v>25.26</v>
      </c>
      <c r="E14" s="3" t="s">
        <v>38</v>
      </c>
      <c r="F14" s="3">
        <v>75.64</v>
      </c>
      <c r="G14" s="3" t="s">
        <v>38</v>
      </c>
      <c r="H14" s="3">
        <v>28.74</v>
      </c>
      <c r="I14" s="3" t="s">
        <v>38</v>
      </c>
      <c r="J14" s="3">
        <v>95</v>
      </c>
      <c r="K14" s="3" t="s">
        <v>38</v>
      </c>
      <c r="L14" s="3">
        <v>439.92</v>
      </c>
      <c r="M14" s="3" t="s">
        <v>38</v>
      </c>
      <c r="N14" s="3">
        <v>0</v>
      </c>
      <c r="O14" s="3" t="s">
        <v>38</v>
      </c>
      <c r="P14" s="3">
        <v>1</v>
      </c>
      <c r="Q14" s="3" t="s">
        <v>38</v>
      </c>
      <c r="R14" s="3">
        <v>3</v>
      </c>
    </row>
    <row r="15" spans="1:18" ht="15.75" customHeight="1" x14ac:dyDescent="0.25">
      <c r="B15" s="8">
        <v>0.75</v>
      </c>
      <c r="C15" s="3" t="s">
        <v>38</v>
      </c>
      <c r="D15" s="3">
        <v>25.21</v>
      </c>
      <c r="E15" s="3" t="s">
        <v>38</v>
      </c>
      <c r="F15" s="3">
        <v>74.63</v>
      </c>
      <c r="G15" s="3" t="s">
        <v>38</v>
      </c>
      <c r="H15" s="3">
        <v>26.96</v>
      </c>
      <c r="I15" s="3" t="s">
        <v>38</v>
      </c>
      <c r="J15" s="3">
        <v>95</v>
      </c>
      <c r="K15" s="3" t="s">
        <v>38</v>
      </c>
      <c r="L15" s="3">
        <v>440.1</v>
      </c>
      <c r="M15" s="3" t="s">
        <v>38</v>
      </c>
      <c r="N15" s="3">
        <v>0</v>
      </c>
      <c r="O15" s="3" t="s">
        <v>38</v>
      </c>
      <c r="P15" s="3">
        <v>0</v>
      </c>
      <c r="Q15" s="3" t="s">
        <v>38</v>
      </c>
      <c r="R15" s="3">
        <v>3</v>
      </c>
    </row>
    <row r="16" spans="1:18" ht="15.75" customHeight="1" x14ac:dyDescent="0.25">
      <c r="B16" s="8">
        <v>0.77083333333333337</v>
      </c>
      <c r="C16" s="3" t="s">
        <v>38</v>
      </c>
      <c r="D16" s="3">
        <v>25.16</v>
      </c>
      <c r="E16" s="3" t="s">
        <v>38</v>
      </c>
      <c r="F16" s="3">
        <v>74.02</v>
      </c>
      <c r="G16" s="3" t="s">
        <v>38</v>
      </c>
      <c r="H16" s="3">
        <v>23.4</v>
      </c>
      <c r="I16" s="3" t="s">
        <v>38</v>
      </c>
      <c r="J16" s="3">
        <v>88</v>
      </c>
      <c r="K16" s="3" t="s">
        <v>38</v>
      </c>
      <c r="L16" s="3">
        <v>439.92</v>
      </c>
      <c r="M16" s="3" t="s">
        <v>38</v>
      </c>
      <c r="N16" s="3">
        <v>0</v>
      </c>
      <c r="O16" s="3" t="s">
        <v>38</v>
      </c>
      <c r="P16" s="3">
        <v>1</v>
      </c>
      <c r="Q16" s="3" t="s">
        <v>38</v>
      </c>
      <c r="R16" s="3">
        <v>2</v>
      </c>
    </row>
    <row r="17" spans="1:18" ht="15.75" customHeight="1" x14ac:dyDescent="0.25">
      <c r="B17" s="8">
        <v>0.79166666666666663</v>
      </c>
      <c r="C17" s="3" t="s">
        <v>38</v>
      </c>
      <c r="D17" s="3">
        <v>25.26</v>
      </c>
      <c r="E17" s="3" t="s">
        <v>38</v>
      </c>
      <c r="F17" s="3">
        <v>74.319999999999993</v>
      </c>
      <c r="G17" s="3" t="s">
        <v>38</v>
      </c>
      <c r="H17" s="3">
        <v>26.96</v>
      </c>
      <c r="I17" s="3" t="s">
        <v>38</v>
      </c>
      <c r="J17" s="3">
        <v>95</v>
      </c>
      <c r="K17" s="3" t="s">
        <v>38</v>
      </c>
      <c r="L17" s="3">
        <v>439.36</v>
      </c>
      <c r="M17" s="3" t="s">
        <v>38</v>
      </c>
      <c r="N17" s="3">
        <v>0</v>
      </c>
      <c r="O17" s="3" t="s">
        <v>38</v>
      </c>
      <c r="P17" s="3">
        <v>1</v>
      </c>
      <c r="Q17" s="3" t="s">
        <v>38</v>
      </c>
      <c r="R17" s="3">
        <v>3</v>
      </c>
    </row>
    <row r="18" spans="1:18" ht="15.75" customHeight="1" x14ac:dyDescent="0.25">
      <c r="B18" s="8">
        <v>0.8125</v>
      </c>
      <c r="C18" s="3" t="s">
        <v>38</v>
      </c>
      <c r="D18" s="3">
        <v>25.76</v>
      </c>
      <c r="E18" s="3" t="s">
        <v>38</v>
      </c>
      <c r="F18" s="3">
        <v>80.739999999999995</v>
      </c>
      <c r="G18" s="3" t="s">
        <v>38</v>
      </c>
      <c r="H18" s="3">
        <v>18.059999999999999</v>
      </c>
      <c r="I18" s="3" t="s">
        <v>38</v>
      </c>
      <c r="J18" s="3">
        <v>77</v>
      </c>
      <c r="K18" s="3" t="s">
        <v>38</v>
      </c>
      <c r="L18" s="3">
        <v>439.92</v>
      </c>
      <c r="M18" s="3" t="s">
        <v>38</v>
      </c>
      <c r="N18" s="3">
        <v>0</v>
      </c>
      <c r="O18" s="3" t="s">
        <v>38</v>
      </c>
      <c r="P18" s="3">
        <v>1</v>
      </c>
      <c r="Q18" s="3" t="s">
        <v>38</v>
      </c>
      <c r="R18" s="3">
        <v>2</v>
      </c>
    </row>
    <row r="19" spans="1:18" ht="12.5" x14ac:dyDescent="0.25">
      <c r="B19" s="8">
        <v>0.83333333333333337</v>
      </c>
      <c r="C19" s="3" t="s">
        <v>38</v>
      </c>
      <c r="D19" s="3">
        <v>25.16</v>
      </c>
      <c r="E19" s="3" t="s">
        <v>38</v>
      </c>
      <c r="F19" s="3">
        <v>73.09</v>
      </c>
      <c r="G19" s="3" t="s">
        <v>38</v>
      </c>
      <c r="H19" s="3">
        <v>29.63</v>
      </c>
      <c r="I19" s="3" t="s">
        <v>38</v>
      </c>
      <c r="J19" s="3">
        <v>100</v>
      </c>
      <c r="K19" s="3" t="s">
        <v>38</v>
      </c>
      <c r="L19" s="3">
        <v>440.1</v>
      </c>
      <c r="M19" s="3" t="s">
        <v>38</v>
      </c>
      <c r="N19" s="3">
        <v>0</v>
      </c>
      <c r="O19" s="3" t="s">
        <v>38</v>
      </c>
      <c r="P19" s="3">
        <v>0</v>
      </c>
      <c r="Q19" s="3" t="s">
        <v>38</v>
      </c>
      <c r="R19" s="3">
        <v>2</v>
      </c>
    </row>
    <row r="20" spans="1:18" ht="12.5" x14ac:dyDescent="0.25">
      <c r="B20" s="8">
        <v>0.85416666666666663</v>
      </c>
      <c r="C20" s="3" t="s">
        <v>38</v>
      </c>
      <c r="D20" s="3">
        <v>27.15</v>
      </c>
      <c r="E20" s="3" t="s">
        <v>38</v>
      </c>
      <c r="F20" s="3">
        <v>68.38</v>
      </c>
      <c r="G20" s="3" t="s">
        <v>38</v>
      </c>
      <c r="H20" s="3">
        <v>32.08</v>
      </c>
      <c r="I20" s="3" t="s">
        <v>38</v>
      </c>
      <c r="J20" s="3">
        <v>89</v>
      </c>
      <c r="K20" s="3" t="s">
        <v>38</v>
      </c>
      <c r="L20" s="3">
        <v>494.86</v>
      </c>
      <c r="M20" s="3" t="s">
        <v>38</v>
      </c>
      <c r="N20" s="3">
        <v>54</v>
      </c>
      <c r="O20" s="3" t="s">
        <v>38</v>
      </c>
      <c r="P20" s="3">
        <v>197</v>
      </c>
      <c r="Q20" s="3" t="s">
        <v>38</v>
      </c>
      <c r="R20" s="3">
        <v>7</v>
      </c>
    </row>
    <row r="21" spans="1:18" ht="12.5" x14ac:dyDescent="0.25">
      <c r="B21" s="3" t="s">
        <v>36</v>
      </c>
      <c r="D21" s="3">
        <f>STDEV(D12:D20)</f>
        <v>0.63898574145107256</v>
      </c>
      <c r="F21" s="3">
        <f>STDEV(F12:F20)</f>
        <v>3.8111375525483782</v>
      </c>
      <c r="H21" s="3">
        <f>STDEV(H12:H20)</f>
        <v>5.7615926617559428</v>
      </c>
      <c r="J21" s="3">
        <f>STDEV(J12:J20)</f>
        <v>9.7339611669658925</v>
      </c>
      <c r="L21" s="3">
        <f>STDEV(L12:L20)</f>
        <v>18.315568362582813</v>
      </c>
      <c r="N21" s="3">
        <f>STDEV(N12:N20)</f>
        <v>18</v>
      </c>
      <c r="P21" s="3">
        <f>STDEV(P12:P20)</f>
        <v>65.460123569832788</v>
      </c>
      <c r="R21" s="3">
        <f>STDEV(R12:R20)</f>
        <v>1.5811388300841898</v>
      </c>
    </row>
    <row r="22" spans="1:18" ht="12.5" x14ac:dyDescent="0.25">
      <c r="A22" s="3" t="s">
        <v>39</v>
      </c>
      <c r="D22" s="3">
        <v>25.39</v>
      </c>
      <c r="F22" s="3">
        <v>62.88</v>
      </c>
      <c r="H22" s="3">
        <v>18.059999999999999</v>
      </c>
      <c r="J22" s="3">
        <v>11</v>
      </c>
      <c r="L22" s="3">
        <v>439.92</v>
      </c>
      <c r="N22" s="3">
        <v>0</v>
      </c>
      <c r="P22" s="3">
        <v>1</v>
      </c>
      <c r="R22" s="3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G71"/>
  <sheetViews>
    <sheetView workbookViewId="0"/>
  </sheetViews>
  <sheetFormatPr defaultColWidth="12.6328125" defaultRowHeight="15.75" customHeight="1" x14ac:dyDescent="0.25"/>
  <sheetData>
    <row r="2" spans="2:7" ht="15.75" customHeight="1" x14ac:dyDescent="0.25">
      <c r="B2" s="3" t="s">
        <v>1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58</v>
      </c>
    </row>
    <row r="3" spans="2:7" ht="15.75" customHeight="1" x14ac:dyDescent="0.25">
      <c r="B3" s="17" t="s">
        <v>59</v>
      </c>
      <c r="C3" s="17" t="s">
        <v>60</v>
      </c>
      <c r="D3" s="3" t="s">
        <v>61</v>
      </c>
      <c r="E3" s="3" t="s">
        <v>62</v>
      </c>
      <c r="F3" s="3" t="s">
        <v>38</v>
      </c>
      <c r="G3" s="3" t="s">
        <v>38</v>
      </c>
    </row>
    <row r="4" spans="2:7" ht="15.75" customHeight="1" x14ac:dyDescent="0.25">
      <c r="B4" s="18"/>
      <c r="C4" s="18"/>
      <c r="D4" s="3" t="s">
        <v>63</v>
      </c>
      <c r="E4" s="3" t="s">
        <v>62</v>
      </c>
      <c r="F4" s="3">
        <v>127</v>
      </c>
      <c r="G4" s="3" t="s">
        <v>64</v>
      </c>
    </row>
    <row r="5" spans="2:7" ht="15.75" customHeight="1" x14ac:dyDescent="0.25">
      <c r="B5" s="18"/>
      <c r="C5" s="18"/>
      <c r="D5" s="3" t="s">
        <v>65</v>
      </c>
      <c r="E5" s="3" t="s">
        <v>62</v>
      </c>
      <c r="F5" s="3" t="s">
        <v>38</v>
      </c>
      <c r="G5" s="3" t="s">
        <v>38</v>
      </c>
    </row>
    <row r="6" spans="2:7" ht="15.75" customHeight="1" x14ac:dyDescent="0.25">
      <c r="B6" s="18"/>
      <c r="C6" s="17" t="s">
        <v>66</v>
      </c>
      <c r="D6" s="3" t="s">
        <v>67</v>
      </c>
      <c r="E6" s="3" t="s">
        <v>62</v>
      </c>
      <c r="F6" s="3">
        <v>9</v>
      </c>
      <c r="G6" s="3" t="s">
        <v>64</v>
      </c>
    </row>
    <row r="7" spans="2:7" ht="15.75" customHeight="1" x14ac:dyDescent="0.25">
      <c r="B7" s="18"/>
      <c r="C7" s="18"/>
      <c r="D7" s="3" t="s">
        <v>68</v>
      </c>
      <c r="E7" s="3" t="s">
        <v>62</v>
      </c>
      <c r="F7" s="3">
        <v>1</v>
      </c>
      <c r="G7" s="3" t="s">
        <v>69</v>
      </c>
    </row>
    <row r="8" spans="2:7" ht="15.75" customHeight="1" x14ac:dyDescent="0.25">
      <c r="B8" s="18"/>
      <c r="C8" s="18"/>
      <c r="F8" s="3">
        <v>1</v>
      </c>
      <c r="G8" s="3" t="s">
        <v>64</v>
      </c>
    </row>
    <row r="9" spans="2:7" ht="15.75" customHeight="1" x14ac:dyDescent="0.25">
      <c r="B9" s="18"/>
      <c r="C9" s="18"/>
      <c r="D9" s="3" t="s">
        <v>70</v>
      </c>
      <c r="E9" s="3" t="s">
        <v>62</v>
      </c>
      <c r="F9" s="3">
        <v>35</v>
      </c>
      <c r="G9" s="3" t="s">
        <v>64</v>
      </c>
    </row>
    <row r="10" spans="2:7" ht="15.75" customHeight="1" x14ac:dyDescent="0.25">
      <c r="B10" s="17" t="s">
        <v>71</v>
      </c>
      <c r="C10" s="17" t="s">
        <v>60</v>
      </c>
      <c r="D10" s="3" t="s">
        <v>72</v>
      </c>
      <c r="E10" s="3" t="s">
        <v>62</v>
      </c>
      <c r="F10" s="3">
        <v>56</v>
      </c>
      <c r="G10" s="3" t="s">
        <v>64</v>
      </c>
    </row>
    <row r="11" spans="2:7" ht="15.75" customHeight="1" x14ac:dyDescent="0.25">
      <c r="B11" s="18"/>
      <c r="C11" s="18"/>
      <c r="D11" s="3" t="s">
        <v>73</v>
      </c>
      <c r="E11" s="3" t="s">
        <v>62</v>
      </c>
      <c r="F11" s="3" t="s">
        <v>38</v>
      </c>
    </row>
    <row r="12" spans="2:7" ht="15.75" customHeight="1" x14ac:dyDescent="0.25">
      <c r="B12" s="18"/>
      <c r="C12" s="18"/>
      <c r="D12" s="3" t="s">
        <v>74</v>
      </c>
      <c r="E12" s="3" t="s">
        <v>62</v>
      </c>
      <c r="F12" s="3">
        <v>1</v>
      </c>
      <c r="G12" s="3" t="s">
        <v>69</v>
      </c>
    </row>
    <row r="13" spans="2:7" ht="15.75" customHeight="1" x14ac:dyDescent="0.25">
      <c r="B13" s="18"/>
      <c r="C13" s="17" t="s">
        <v>66</v>
      </c>
      <c r="D13" s="3" t="s">
        <v>75</v>
      </c>
      <c r="E13" s="3" t="s">
        <v>62</v>
      </c>
      <c r="F13" s="3" t="s">
        <v>38</v>
      </c>
    </row>
    <row r="14" spans="2:7" ht="15.75" customHeight="1" x14ac:dyDescent="0.25">
      <c r="B14" s="18"/>
      <c r="C14" s="18"/>
      <c r="D14" s="3" t="s">
        <v>76</v>
      </c>
      <c r="E14" s="3" t="s">
        <v>62</v>
      </c>
      <c r="F14" s="3">
        <v>3</v>
      </c>
      <c r="G14" s="3" t="s">
        <v>64</v>
      </c>
    </row>
    <row r="15" spans="2:7" ht="15.75" customHeight="1" x14ac:dyDescent="0.25">
      <c r="B15" s="18"/>
      <c r="C15" s="18"/>
      <c r="D15" s="3" t="s">
        <v>77</v>
      </c>
      <c r="E15" s="3" t="s">
        <v>62</v>
      </c>
      <c r="F15" s="3" t="s">
        <v>38</v>
      </c>
    </row>
    <row r="16" spans="2:7" ht="15.75" customHeight="1" x14ac:dyDescent="0.25">
      <c r="B16" s="17" t="s">
        <v>78</v>
      </c>
      <c r="C16" s="17" t="s">
        <v>60</v>
      </c>
      <c r="D16" s="3" t="s">
        <v>79</v>
      </c>
      <c r="E16" s="3" t="s">
        <v>62</v>
      </c>
      <c r="F16" s="3">
        <v>63</v>
      </c>
      <c r="G16" s="3" t="s">
        <v>64</v>
      </c>
    </row>
    <row r="17" spans="2:7" ht="15.75" customHeight="1" x14ac:dyDescent="0.25">
      <c r="B17" s="18"/>
      <c r="C17" s="18"/>
      <c r="D17" s="3" t="s">
        <v>80</v>
      </c>
      <c r="E17" s="3" t="s">
        <v>62</v>
      </c>
      <c r="F17" s="3">
        <v>6</v>
      </c>
      <c r="G17" s="3" t="s">
        <v>64</v>
      </c>
    </row>
    <row r="18" spans="2:7" ht="15.75" customHeight="1" x14ac:dyDescent="0.25">
      <c r="B18" s="18"/>
      <c r="C18" s="18"/>
      <c r="F18" s="3">
        <v>1</v>
      </c>
      <c r="G18" s="3" t="s">
        <v>69</v>
      </c>
    </row>
    <row r="19" spans="2:7" ht="12.5" x14ac:dyDescent="0.25">
      <c r="B19" s="18"/>
      <c r="C19" s="18"/>
      <c r="D19" s="3" t="s">
        <v>81</v>
      </c>
      <c r="E19" s="3" t="s">
        <v>62</v>
      </c>
      <c r="F19" s="3">
        <v>2</v>
      </c>
      <c r="G19" s="3" t="s">
        <v>69</v>
      </c>
    </row>
    <row r="20" spans="2:7" ht="12.5" x14ac:dyDescent="0.25">
      <c r="B20" s="18"/>
      <c r="C20" s="17" t="s">
        <v>66</v>
      </c>
      <c r="D20" s="3" t="s">
        <v>82</v>
      </c>
      <c r="E20" s="3" t="s">
        <v>62</v>
      </c>
      <c r="F20" s="3">
        <v>3</v>
      </c>
      <c r="G20" s="3" t="s">
        <v>64</v>
      </c>
    </row>
    <row r="21" spans="2:7" ht="12.5" x14ac:dyDescent="0.25">
      <c r="B21" s="18"/>
      <c r="C21" s="18"/>
      <c r="D21" s="3" t="s">
        <v>83</v>
      </c>
      <c r="E21" s="3" t="s">
        <v>62</v>
      </c>
      <c r="F21" s="3">
        <v>118</v>
      </c>
      <c r="G21" s="3" t="s">
        <v>64</v>
      </c>
    </row>
    <row r="22" spans="2:7" ht="12.5" x14ac:dyDescent="0.25">
      <c r="B22" s="18"/>
      <c r="C22" s="18"/>
      <c r="D22" s="3" t="s">
        <v>84</v>
      </c>
      <c r="E22" s="3" t="s">
        <v>62</v>
      </c>
      <c r="F22" s="3">
        <v>88</v>
      </c>
      <c r="G22" s="3" t="s">
        <v>64</v>
      </c>
    </row>
    <row r="23" spans="2:7" ht="12.5" x14ac:dyDescent="0.25">
      <c r="B23" s="17" t="s">
        <v>85</v>
      </c>
      <c r="C23" s="17" t="s">
        <v>60</v>
      </c>
      <c r="D23" s="3" t="s">
        <v>86</v>
      </c>
      <c r="E23" s="3" t="s">
        <v>62</v>
      </c>
      <c r="F23" s="3" t="s">
        <v>38</v>
      </c>
    </row>
    <row r="24" spans="2:7" ht="12.5" x14ac:dyDescent="0.25">
      <c r="B24" s="18"/>
      <c r="C24" s="18"/>
      <c r="D24" s="3" t="s">
        <v>87</v>
      </c>
      <c r="E24" s="3" t="s">
        <v>62</v>
      </c>
      <c r="F24" s="3" t="s">
        <v>38</v>
      </c>
    </row>
    <row r="25" spans="2:7" ht="12.5" x14ac:dyDescent="0.25">
      <c r="B25" s="18"/>
      <c r="C25" s="18"/>
      <c r="D25" s="3" t="s">
        <v>88</v>
      </c>
      <c r="E25" s="3" t="s">
        <v>62</v>
      </c>
      <c r="F25" s="3" t="s">
        <v>38</v>
      </c>
    </row>
    <row r="26" spans="2:7" ht="12.5" x14ac:dyDescent="0.25">
      <c r="B26" s="17" t="s">
        <v>89</v>
      </c>
      <c r="C26" s="17" t="s">
        <v>66</v>
      </c>
      <c r="D26" s="3" t="s">
        <v>90</v>
      </c>
      <c r="E26" s="3" t="s">
        <v>91</v>
      </c>
      <c r="F26" s="3">
        <v>3</v>
      </c>
      <c r="G26" s="3" t="s">
        <v>69</v>
      </c>
    </row>
    <row r="27" spans="2:7" ht="12.5" x14ac:dyDescent="0.25">
      <c r="B27" s="18"/>
      <c r="C27" s="18"/>
      <c r="F27" s="3">
        <v>1</v>
      </c>
      <c r="G27" s="3" t="s">
        <v>92</v>
      </c>
    </row>
    <row r="28" spans="2:7" ht="12.5" x14ac:dyDescent="0.25">
      <c r="B28" s="18"/>
      <c r="C28" s="18"/>
      <c r="F28" s="3">
        <v>4</v>
      </c>
      <c r="G28" s="3" t="s">
        <v>93</v>
      </c>
    </row>
    <row r="29" spans="2:7" ht="12.5" x14ac:dyDescent="0.25">
      <c r="B29" s="18"/>
      <c r="C29" s="18"/>
      <c r="F29" s="3">
        <v>1</v>
      </c>
      <c r="G29" s="3" t="s">
        <v>64</v>
      </c>
    </row>
    <row r="30" spans="2:7" ht="12.5" x14ac:dyDescent="0.25">
      <c r="B30" s="18"/>
      <c r="C30" s="18"/>
      <c r="F30" s="3">
        <v>30</v>
      </c>
      <c r="G30" s="3" t="s">
        <v>94</v>
      </c>
    </row>
    <row r="31" spans="2:7" ht="12.5" x14ac:dyDescent="0.25">
      <c r="B31" s="18"/>
      <c r="C31" s="18"/>
      <c r="F31" s="3">
        <v>53</v>
      </c>
      <c r="G31" s="3" t="s">
        <v>95</v>
      </c>
    </row>
    <row r="32" spans="2:7" ht="12.5" x14ac:dyDescent="0.25">
      <c r="B32" s="18"/>
      <c r="C32" s="18"/>
      <c r="D32" s="3" t="s">
        <v>96</v>
      </c>
      <c r="E32" s="3" t="s">
        <v>91</v>
      </c>
      <c r="F32" s="3">
        <v>26</v>
      </c>
      <c r="G32" s="3" t="s">
        <v>94</v>
      </c>
    </row>
    <row r="33" spans="2:7" ht="12.5" x14ac:dyDescent="0.25">
      <c r="B33" s="18"/>
      <c r="C33" s="18"/>
      <c r="F33" s="3">
        <v>2</v>
      </c>
      <c r="G33" s="3" t="s">
        <v>64</v>
      </c>
    </row>
    <row r="34" spans="2:7" ht="12.5" x14ac:dyDescent="0.25">
      <c r="B34" s="18"/>
      <c r="C34" s="18"/>
      <c r="F34" s="3">
        <v>77</v>
      </c>
      <c r="G34" s="3" t="s">
        <v>95</v>
      </c>
    </row>
    <row r="35" spans="2:7" ht="12.5" x14ac:dyDescent="0.25">
      <c r="B35" s="18"/>
      <c r="C35" s="18"/>
      <c r="D35" s="3" t="s">
        <v>97</v>
      </c>
      <c r="E35" s="3" t="s">
        <v>91</v>
      </c>
      <c r="F35" s="3">
        <v>2</v>
      </c>
      <c r="G35" s="3" t="s">
        <v>69</v>
      </c>
    </row>
    <row r="36" spans="2:7" ht="12.5" x14ac:dyDescent="0.25">
      <c r="B36" s="18"/>
      <c r="C36" s="18"/>
      <c r="F36" s="3">
        <v>3</v>
      </c>
      <c r="G36" s="3" t="s">
        <v>93</v>
      </c>
    </row>
    <row r="37" spans="2:7" ht="12.5" x14ac:dyDescent="0.25">
      <c r="B37" s="18"/>
      <c r="C37" s="18"/>
      <c r="F37" s="3">
        <v>25</v>
      </c>
      <c r="G37" s="3" t="s">
        <v>94</v>
      </c>
    </row>
    <row r="38" spans="2:7" ht="12.5" x14ac:dyDescent="0.25">
      <c r="B38" s="18"/>
      <c r="C38" s="18"/>
      <c r="F38" s="3">
        <v>115</v>
      </c>
      <c r="G38" s="3" t="s">
        <v>95</v>
      </c>
    </row>
    <row r="39" spans="2:7" ht="12.5" x14ac:dyDescent="0.25">
      <c r="B39" s="18"/>
      <c r="C39" s="18"/>
      <c r="D39" s="3" t="s">
        <v>98</v>
      </c>
      <c r="E39" s="3" t="s">
        <v>91</v>
      </c>
      <c r="F39" s="3">
        <v>6</v>
      </c>
      <c r="G39" s="3" t="s">
        <v>93</v>
      </c>
    </row>
    <row r="40" spans="2:7" ht="12.5" x14ac:dyDescent="0.25">
      <c r="B40" s="18"/>
      <c r="C40" s="18"/>
      <c r="F40" s="3">
        <v>28</v>
      </c>
      <c r="G40" s="3" t="s">
        <v>94</v>
      </c>
    </row>
    <row r="41" spans="2:7" ht="12.5" x14ac:dyDescent="0.25">
      <c r="B41" s="18"/>
      <c r="C41" s="18"/>
      <c r="F41" s="3">
        <v>107</v>
      </c>
      <c r="G41" s="3" t="s">
        <v>95</v>
      </c>
    </row>
    <row r="42" spans="2:7" ht="12.5" x14ac:dyDescent="0.25">
      <c r="B42" s="17" t="s">
        <v>99</v>
      </c>
      <c r="C42" s="17" t="s">
        <v>60</v>
      </c>
      <c r="D42" s="3" t="s">
        <v>100</v>
      </c>
      <c r="E42" s="3" t="s">
        <v>91</v>
      </c>
      <c r="F42" s="3">
        <v>15</v>
      </c>
      <c r="G42" s="3" t="s">
        <v>93</v>
      </c>
    </row>
    <row r="43" spans="2:7" ht="12.5" x14ac:dyDescent="0.25">
      <c r="B43" s="18"/>
      <c r="C43" s="18"/>
      <c r="F43" s="3">
        <v>106</v>
      </c>
      <c r="G43" s="3" t="s">
        <v>94</v>
      </c>
    </row>
    <row r="44" spans="2:7" ht="12.5" x14ac:dyDescent="0.25">
      <c r="B44" s="18"/>
      <c r="C44" s="18"/>
      <c r="F44" s="3">
        <v>233</v>
      </c>
      <c r="G44" s="3" t="s">
        <v>95</v>
      </c>
    </row>
    <row r="45" spans="2:7" ht="12.5" x14ac:dyDescent="0.25">
      <c r="B45" s="18"/>
      <c r="C45" s="18"/>
      <c r="D45" s="3" t="s">
        <v>101</v>
      </c>
      <c r="E45" s="3" t="s">
        <v>91</v>
      </c>
      <c r="F45" s="3">
        <v>4</v>
      </c>
      <c r="G45" s="3" t="s">
        <v>92</v>
      </c>
    </row>
    <row r="46" spans="2:7" ht="12.5" x14ac:dyDescent="0.25">
      <c r="B46" s="18"/>
      <c r="C46" s="18"/>
      <c r="F46" s="3">
        <v>5</v>
      </c>
      <c r="G46" s="3" t="s">
        <v>93</v>
      </c>
    </row>
    <row r="47" spans="2:7" ht="12.5" x14ac:dyDescent="0.25">
      <c r="B47" s="18"/>
      <c r="C47" s="18"/>
      <c r="F47" s="3">
        <v>207</v>
      </c>
      <c r="G47" s="3" t="s">
        <v>94</v>
      </c>
    </row>
    <row r="48" spans="2:7" ht="12.5" x14ac:dyDescent="0.25">
      <c r="B48" s="18"/>
      <c r="C48" s="18"/>
      <c r="F48" s="3">
        <v>102</v>
      </c>
      <c r="G48" s="3" t="s">
        <v>95</v>
      </c>
    </row>
    <row r="49" spans="2:7" ht="12.5" x14ac:dyDescent="0.25">
      <c r="B49" s="18"/>
      <c r="C49" s="18"/>
      <c r="D49" s="3" t="s">
        <v>102</v>
      </c>
      <c r="E49" s="3" t="s">
        <v>91</v>
      </c>
      <c r="F49" s="3">
        <v>1</v>
      </c>
      <c r="G49" s="3" t="s">
        <v>92</v>
      </c>
    </row>
    <row r="50" spans="2:7" ht="12.5" x14ac:dyDescent="0.25">
      <c r="B50" s="18"/>
      <c r="C50" s="18"/>
      <c r="F50" s="3">
        <v>11</v>
      </c>
      <c r="G50" s="3" t="s">
        <v>93</v>
      </c>
    </row>
    <row r="51" spans="2:7" ht="12.5" x14ac:dyDescent="0.25">
      <c r="B51" s="18"/>
      <c r="C51" s="18"/>
      <c r="F51" s="3">
        <v>40</v>
      </c>
      <c r="G51" s="3" t="s">
        <v>94</v>
      </c>
    </row>
    <row r="52" spans="2:7" ht="12.5" x14ac:dyDescent="0.25">
      <c r="B52" s="18"/>
      <c r="C52" s="18"/>
      <c r="F52" s="3">
        <v>293</v>
      </c>
      <c r="G52" s="3" t="s">
        <v>95</v>
      </c>
    </row>
    <row r="53" spans="2:7" ht="12.5" x14ac:dyDescent="0.25">
      <c r="B53" s="18"/>
      <c r="C53" s="18"/>
      <c r="D53" s="3" t="s">
        <v>103</v>
      </c>
      <c r="E53" s="3" t="s">
        <v>91</v>
      </c>
      <c r="F53" s="3">
        <v>184</v>
      </c>
      <c r="G53" s="3" t="s">
        <v>94</v>
      </c>
    </row>
    <row r="54" spans="2:7" ht="12.5" x14ac:dyDescent="0.25">
      <c r="B54" s="18"/>
      <c r="C54" s="18"/>
      <c r="F54" s="3">
        <v>82</v>
      </c>
      <c r="G54" s="3" t="s">
        <v>94</v>
      </c>
    </row>
    <row r="55" spans="2:7" ht="12.5" x14ac:dyDescent="0.25">
      <c r="B55" s="18"/>
      <c r="C55" s="17" t="s">
        <v>60</v>
      </c>
      <c r="D55" s="3" t="s">
        <v>100</v>
      </c>
      <c r="E55" s="3" t="s">
        <v>91</v>
      </c>
      <c r="F55" s="3">
        <v>4</v>
      </c>
      <c r="G55" s="3" t="s">
        <v>92</v>
      </c>
    </row>
    <row r="56" spans="2:7" ht="12.5" x14ac:dyDescent="0.25">
      <c r="B56" s="18"/>
      <c r="C56" s="18"/>
      <c r="F56" s="3">
        <v>3</v>
      </c>
      <c r="G56" s="3" t="s">
        <v>93</v>
      </c>
    </row>
    <row r="57" spans="2:7" ht="12.5" x14ac:dyDescent="0.25">
      <c r="B57" s="18"/>
      <c r="C57" s="18"/>
      <c r="F57" s="3">
        <v>73</v>
      </c>
      <c r="G57" s="3" t="s">
        <v>94</v>
      </c>
    </row>
    <row r="58" spans="2:7" ht="12.5" x14ac:dyDescent="0.25">
      <c r="B58" s="18"/>
      <c r="C58" s="18"/>
      <c r="F58" s="3">
        <v>93</v>
      </c>
      <c r="G58" s="3" t="s">
        <v>95</v>
      </c>
    </row>
    <row r="59" spans="2:7" ht="12.5" x14ac:dyDescent="0.25">
      <c r="B59" s="18"/>
      <c r="C59" s="18"/>
      <c r="D59" s="3" t="s">
        <v>101</v>
      </c>
      <c r="E59" s="3" t="s">
        <v>91</v>
      </c>
      <c r="F59" s="3">
        <v>5</v>
      </c>
      <c r="G59" s="3" t="s">
        <v>92</v>
      </c>
    </row>
    <row r="60" spans="2:7" ht="12.5" x14ac:dyDescent="0.25">
      <c r="B60" s="18"/>
      <c r="C60" s="18"/>
      <c r="F60" s="3">
        <v>5</v>
      </c>
      <c r="G60" s="3" t="s">
        <v>93</v>
      </c>
    </row>
    <row r="61" spans="2:7" ht="12.5" x14ac:dyDescent="0.25">
      <c r="B61" s="18"/>
      <c r="C61" s="18"/>
      <c r="F61" s="3">
        <v>51</v>
      </c>
      <c r="G61" s="3" t="s">
        <v>94</v>
      </c>
    </row>
    <row r="62" spans="2:7" ht="12.5" x14ac:dyDescent="0.25">
      <c r="B62" s="18"/>
      <c r="C62" s="18"/>
      <c r="F62" s="3">
        <v>104</v>
      </c>
      <c r="G62" s="3" t="s">
        <v>95</v>
      </c>
    </row>
    <row r="63" spans="2:7" ht="12.5" x14ac:dyDescent="0.25">
      <c r="B63" s="18"/>
      <c r="C63" s="18"/>
      <c r="D63" s="3" t="s">
        <v>102</v>
      </c>
      <c r="E63" s="3" t="s">
        <v>91</v>
      </c>
      <c r="F63" s="3">
        <v>3</v>
      </c>
      <c r="G63" s="3" t="s">
        <v>69</v>
      </c>
    </row>
    <row r="64" spans="2:7" ht="12.5" x14ac:dyDescent="0.25">
      <c r="B64" s="18"/>
      <c r="C64" s="18"/>
      <c r="F64" s="3">
        <v>1</v>
      </c>
      <c r="G64" s="3" t="s">
        <v>92</v>
      </c>
    </row>
    <row r="65" spans="2:7" ht="12.5" x14ac:dyDescent="0.25">
      <c r="B65" s="18"/>
      <c r="C65" s="18"/>
      <c r="F65" s="3">
        <v>1</v>
      </c>
      <c r="G65" s="3" t="s">
        <v>104</v>
      </c>
    </row>
    <row r="66" spans="2:7" ht="12.5" x14ac:dyDescent="0.25">
      <c r="B66" s="18"/>
      <c r="C66" s="18"/>
      <c r="F66" s="3">
        <v>5</v>
      </c>
      <c r="G66" s="3" t="s">
        <v>93</v>
      </c>
    </row>
    <row r="67" spans="2:7" ht="12.5" x14ac:dyDescent="0.25">
      <c r="B67" s="18"/>
      <c r="C67" s="18"/>
      <c r="F67" s="3">
        <v>31</v>
      </c>
      <c r="G67" s="3" t="s">
        <v>94</v>
      </c>
    </row>
    <row r="68" spans="2:7" ht="12.5" x14ac:dyDescent="0.25">
      <c r="B68" s="18"/>
      <c r="C68" s="18"/>
      <c r="F68" s="3">
        <v>70</v>
      </c>
      <c r="G68" s="3" t="s">
        <v>95</v>
      </c>
    </row>
    <row r="69" spans="2:7" ht="12.5" x14ac:dyDescent="0.25">
      <c r="B69" s="18"/>
      <c r="C69" s="3" t="s">
        <v>66</v>
      </c>
      <c r="D69" s="3" t="s">
        <v>105</v>
      </c>
      <c r="E69" s="3" t="s">
        <v>91</v>
      </c>
      <c r="F69" s="3">
        <v>10</v>
      </c>
      <c r="G69" s="3" t="s">
        <v>93</v>
      </c>
    </row>
    <row r="70" spans="2:7" ht="12.5" x14ac:dyDescent="0.25">
      <c r="F70" s="3">
        <v>85</v>
      </c>
      <c r="G70" s="3" t="s">
        <v>94</v>
      </c>
    </row>
    <row r="71" spans="2:7" ht="12.5" x14ac:dyDescent="0.25">
      <c r="F71" s="3">
        <v>188</v>
      </c>
      <c r="G71" s="3" t="s">
        <v>95</v>
      </c>
    </row>
  </sheetData>
  <mergeCells count="16">
    <mergeCell ref="B42:B69"/>
    <mergeCell ref="C42:C54"/>
    <mergeCell ref="C55:C68"/>
    <mergeCell ref="B3:B9"/>
    <mergeCell ref="C3:C5"/>
    <mergeCell ref="C6:C9"/>
    <mergeCell ref="B10:B15"/>
    <mergeCell ref="C10:C12"/>
    <mergeCell ref="C13:C15"/>
    <mergeCell ref="B16:B22"/>
    <mergeCell ref="C16:C19"/>
    <mergeCell ref="C20:C22"/>
    <mergeCell ref="B23:B25"/>
    <mergeCell ref="C23:C25"/>
    <mergeCell ref="B26:B41"/>
    <mergeCell ref="C26:C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1"/>
  <sheetViews>
    <sheetView workbookViewId="0"/>
  </sheetViews>
  <sheetFormatPr defaultColWidth="12.6328125" defaultRowHeight="15.75" customHeight="1" x14ac:dyDescent="0.25"/>
  <sheetData>
    <row r="1" spans="1:18" ht="15.75" customHeight="1" x14ac:dyDescent="0.25">
      <c r="A1" s="3" t="s">
        <v>40</v>
      </c>
      <c r="B1" s="3">
        <f>56+72</f>
        <v>128</v>
      </c>
    </row>
    <row r="2" spans="1:18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8" ht="15.75" customHeight="1" x14ac:dyDescent="0.25">
      <c r="A3" s="3" t="s">
        <v>41</v>
      </c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8" ht="15.75" customHeight="1" x14ac:dyDescent="0.25">
      <c r="B4" s="8">
        <v>0.29166666666666669</v>
      </c>
      <c r="D4" s="3">
        <v>24.49</v>
      </c>
      <c r="F4" s="11">
        <v>79.12</v>
      </c>
      <c r="H4" s="11">
        <v>24.49</v>
      </c>
      <c r="J4" s="11">
        <v>160</v>
      </c>
      <c r="L4" s="11">
        <v>481.19</v>
      </c>
      <c r="P4" s="11">
        <v>2</v>
      </c>
      <c r="R4" s="11">
        <v>141</v>
      </c>
    </row>
    <row r="5" spans="1:18" ht="15.75" customHeight="1" x14ac:dyDescent="0.25">
      <c r="B5" s="8">
        <v>0.3125</v>
      </c>
      <c r="D5" s="3">
        <v>25.29</v>
      </c>
      <c r="F5" s="11">
        <v>67.95</v>
      </c>
      <c r="H5" s="11">
        <v>25.29</v>
      </c>
      <c r="J5" s="11">
        <v>125</v>
      </c>
      <c r="L5" s="11">
        <v>548.78</v>
      </c>
      <c r="P5" s="11">
        <v>188</v>
      </c>
      <c r="R5" s="11">
        <v>142</v>
      </c>
    </row>
    <row r="6" spans="1:18" ht="15.75" customHeight="1" x14ac:dyDescent="0.25">
      <c r="B6" s="8">
        <v>0.33333333333333331</v>
      </c>
      <c r="D6" s="3">
        <v>25.19</v>
      </c>
      <c r="F6" s="11">
        <v>65.39</v>
      </c>
      <c r="H6" s="11">
        <v>25.19</v>
      </c>
      <c r="J6" s="11">
        <v>150</v>
      </c>
      <c r="L6" s="11">
        <v>591.54</v>
      </c>
      <c r="P6" s="11">
        <v>56</v>
      </c>
      <c r="R6" s="11">
        <v>82</v>
      </c>
    </row>
    <row r="7" spans="1:18" ht="15.75" customHeight="1" x14ac:dyDescent="0.25">
      <c r="B7" s="8">
        <v>0.35416666666666669</v>
      </c>
      <c r="D7" s="3">
        <v>24.79</v>
      </c>
      <c r="F7" s="11">
        <v>62.41</v>
      </c>
      <c r="H7" s="11">
        <v>24.79</v>
      </c>
      <c r="J7" s="11">
        <v>164</v>
      </c>
      <c r="L7" s="11">
        <v>472.69</v>
      </c>
      <c r="P7" s="11">
        <v>89</v>
      </c>
      <c r="R7" s="11">
        <v>184</v>
      </c>
    </row>
    <row r="8" spans="1:18" ht="15.75" customHeight="1" x14ac:dyDescent="0.25">
      <c r="B8" s="8">
        <v>0.375</v>
      </c>
      <c r="D8" s="3">
        <v>24.89</v>
      </c>
      <c r="F8" s="11">
        <v>61.55</v>
      </c>
      <c r="H8" s="11">
        <v>24.89</v>
      </c>
      <c r="J8" s="11">
        <v>123</v>
      </c>
      <c r="L8" s="11">
        <v>542.54</v>
      </c>
      <c r="P8" s="11">
        <v>109</v>
      </c>
      <c r="R8" s="11">
        <v>198</v>
      </c>
    </row>
    <row r="9" spans="1:18" ht="15.75" customHeight="1" x14ac:dyDescent="0.25">
      <c r="B9" s="8">
        <v>0.39583333333333331</v>
      </c>
      <c r="D9" s="3">
        <v>24.99</v>
      </c>
      <c r="F9" s="11">
        <v>60.87</v>
      </c>
      <c r="H9" s="11">
        <v>24.99</v>
      </c>
      <c r="J9" s="11">
        <v>114</v>
      </c>
      <c r="L9" s="11">
        <v>502.7</v>
      </c>
      <c r="P9" s="11">
        <v>127</v>
      </c>
      <c r="R9" s="11">
        <v>268</v>
      </c>
    </row>
    <row r="10" spans="1:18" ht="15.75" customHeight="1" x14ac:dyDescent="0.25">
      <c r="B10" s="8">
        <v>0.41666666666666669</v>
      </c>
      <c r="D10" s="3">
        <v>25.09</v>
      </c>
      <c r="F10" s="11">
        <v>59.76</v>
      </c>
      <c r="H10" s="11">
        <v>25.09</v>
      </c>
      <c r="J10" s="11">
        <v>159</v>
      </c>
      <c r="L10" s="11">
        <v>474.01</v>
      </c>
      <c r="P10" s="11">
        <v>85</v>
      </c>
      <c r="R10" s="11">
        <v>279</v>
      </c>
    </row>
    <row r="11" spans="1:18" ht="15.75" customHeight="1" x14ac:dyDescent="0.25">
      <c r="B11" s="8">
        <v>0.4375</v>
      </c>
    </row>
    <row r="12" spans="1:18" ht="15.75" customHeight="1" x14ac:dyDescent="0.25">
      <c r="B12" s="8">
        <v>0.45833333333333331</v>
      </c>
    </row>
    <row r="13" spans="1:18" ht="15.75" customHeight="1" x14ac:dyDescent="0.25">
      <c r="D13" s="3">
        <f>STDEV(D4:D10)</f>
        <v>0.26903708365382023</v>
      </c>
    </row>
    <row r="14" spans="1:18" ht="15.75" customHeight="1" x14ac:dyDescent="0.25">
      <c r="A14" s="3" t="s">
        <v>37</v>
      </c>
      <c r="B14" s="8">
        <v>0.70833333333333337</v>
      </c>
      <c r="D14" s="3">
        <v>24.49</v>
      </c>
      <c r="F14" s="3">
        <v>76.900000000000006</v>
      </c>
      <c r="H14" s="3">
        <v>56.88</v>
      </c>
      <c r="J14" s="3">
        <v>160</v>
      </c>
      <c r="L14" s="3">
        <v>481.19</v>
      </c>
      <c r="N14" s="3">
        <v>51</v>
      </c>
      <c r="P14" s="3">
        <v>186</v>
      </c>
      <c r="R14" s="3">
        <v>25</v>
      </c>
    </row>
    <row r="15" spans="1:18" ht="15.75" customHeight="1" x14ac:dyDescent="0.25">
      <c r="A15" s="3" t="s">
        <v>42</v>
      </c>
      <c r="B15" s="8">
        <v>0.72916666666666663</v>
      </c>
      <c r="D15" s="3">
        <v>25.29</v>
      </c>
      <c r="F15" s="3">
        <v>73.45</v>
      </c>
      <c r="H15" s="3">
        <v>43.98</v>
      </c>
      <c r="J15" s="3">
        <v>125</v>
      </c>
      <c r="L15" s="3">
        <v>548.78</v>
      </c>
      <c r="N15" s="3">
        <v>142</v>
      </c>
      <c r="P15" s="3">
        <v>505</v>
      </c>
      <c r="R15" s="3">
        <v>27</v>
      </c>
    </row>
    <row r="16" spans="1:18" ht="15.75" customHeight="1" x14ac:dyDescent="0.25">
      <c r="B16" s="8">
        <v>0.75</v>
      </c>
      <c r="D16" s="3">
        <v>25.19</v>
      </c>
      <c r="F16" s="3">
        <v>71.8</v>
      </c>
      <c r="H16" s="7">
        <v>43.33</v>
      </c>
      <c r="J16" s="3">
        <v>150</v>
      </c>
      <c r="L16" s="3">
        <v>591.54</v>
      </c>
      <c r="N16" s="3">
        <v>192</v>
      </c>
      <c r="P16" s="3">
        <v>641</v>
      </c>
      <c r="R16" s="3">
        <v>28</v>
      </c>
    </row>
    <row r="17" spans="2:18" ht="15.75" customHeight="1" x14ac:dyDescent="0.25">
      <c r="B17" s="8">
        <v>0.77083333333333337</v>
      </c>
      <c r="D17" s="3">
        <v>24.79</v>
      </c>
      <c r="F17" s="3">
        <v>72.98</v>
      </c>
      <c r="H17" s="3">
        <v>58.17</v>
      </c>
      <c r="J17" s="3">
        <v>164</v>
      </c>
      <c r="L17" s="3">
        <v>472.69</v>
      </c>
      <c r="N17" s="3">
        <v>45</v>
      </c>
      <c r="P17" s="3">
        <v>175</v>
      </c>
      <c r="R17" s="3">
        <v>15</v>
      </c>
    </row>
    <row r="18" spans="2:18" ht="15.75" customHeight="1" x14ac:dyDescent="0.25">
      <c r="B18" s="8">
        <v>0.79166666666666663</v>
      </c>
      <c r="D18" s="3">
        <v>24.89</v>
      </c>
      <c r="F18" s="3">
        <v>72.27</v>
      </c>
      <c r="H18" s="3">
        <v>40.76</v>
      </c>
      <c r="J18" s="3">
        <v>123</v>
      </c>
      <c r="L18" s="3">
        <v>542.54</v>
      </c>
      <c r="N18" s="3">
        <v>123</v>
      </c>
      <c r="P18" s="3">
        <v>384</v>
      </c>
      <c r="R18" s="3">
        <v>14</v>
      </c>
    </row>
    <row r="19" spans="2:18" ht="12.5" x14ac:dyDescent="0.25">
      <c r="B19" s="8">
        <v>0.8125</v>
      </c>
      <c r="D19" s="3">
        <v>24.99</v>
      </c>
      <c r="F19" s="3">
        <v>72.27</v>
      </c>
      <c r="H19" s="3">
        <v>40.11</v>
      </c>
      <c r="J19" s="3">
        <v>114</v>
      </c>
      <c r="L19" s="3">
        <v>502.7</v>
      </c>
      <c r="N19" s="3">
        <v>77</v>
      </c>
      <c r="P19" s="3">
        <v>255</v>
      </c>
      <c r="R19" s="3">
        <v>27</v>
      </c>
    </row>
    <row r="20" spans="2:18" ht="12.5" x14ac:dyDescent="0.25">
      <c r="B20" s="8">
        <v>0.83333333333333337</v>
      </c>
      <c r="D20" s="3">
        <v>25.09</v>
      </c>
      <c r="F20" s="3">
        <v>72.98</v>
      </c>
      <c r="H20" s="3">
        <v>57.53</v>
      </c>
      <c r="J20" s="3">
        <v>159</v>
      </c>
      <c r="L20" s="3">
        <v>474.01</v>
      </c>
      <c r="N20" s="3">
        <v>38</v>
      </c>
      <c r="P20" s="3">
        <v>127</v>
      </c>
      <c r="R20" s="3">
        <v>18</v>
      </c>
    </row>
    <row r="21" spans="2:18" ht="12.5" x14ac:dyDescent="0.25">
      <c r="B21" s="8">
        <v>0.85416666666666663</v>
      </c>
      <c r="D21" s="3">
        <v>25.29</v>
      </c>
      <c r="F21" s="3">
        <v>72.349999999999994</v>
      </c>
      <c r="H21" s="3">
        <v>56.88</v>
      </c>
      <c r="J21" s="3">
        <v>162</v>
      </c>
      <c r="L21" s="3">
        <v>527</v>
      </c>
      <c r="N21" s="3">
        <v>105</v>
      </c>
      <c r="P21" s="3">
        <v>326</v>
      </c>
      <c r="R21" s="3">
        <v>14</v>
      </c>
    </row>
    <row r="22" spans="2:18" ht="12.5" x14ac:dyDescent="0.25">
      <c r="B22" s="8">
        <v>0.875</v>
      </c>
      <c r="D22" s="3">
        <v>25.09</v>
      </c>
      <c r="F22" s="3">
        <v>73.45</v>
      </c>
      <c r="H22" s="3">
        <v>56.88</v>
      </c>
      <c r="J22" s="3">
        <v>159</v>
      </c>
      <c r="L22" s="3">
        <v>479.06</v>
      </c>
      <c r="N22" s="3">
        <v>46</v>
      </c>
      <c r="P22" s="3">
        <v>163</v>
      </c>
      <c r="R22" s="3">
        <v>20</v>
      </c>
    </row>
    <row r="23" spans="2:18" ht="12.5" x14ac:dyDescent="0.25">
      <c r="B23" s="3" t="s">
        <v>36</v>
      </c>
      <c r="D23" s="3">
        <f>STDEV(D14:D22)</f>
        <v>0.25873624493766739</v>
      </c>
      <c r="F23" s="3">
        <f>STDEV(F14:F22)</f>
        <v>1.5128817240984573</v>
      </c>
      <c r="H23" s="3">
        <f>STDEV(H14:H22)</f>
        <v>8.1171266125670787</v>
      </c>
      <c r="J23" s="3">
        <f>STDEV(J14:J22)</f>
        <v>19.759667113705262</v>
      </c>
      <c r="L23" s="3">
        <f>STDEV(L14:L22)</f>
        <v>41.730770255425554</v>
      </c>
      <c r="N23" s="3">
        <f>STDEV(N14:N22)</f>
        <v>53.347914673396559</v>
      </c>
      <c r="P23" s="3">
        <f>STDEV(P14:P22)</f>
        <v>174.98388814719803</v>
      </c>
      <c r="R23" s="3">
        <f>STDEV(R14:R22)</f>
        <v>5.925462944877057</v>
      </c>
    </row>
    <row r="24" spans="2:18" ht="12.5" x14ac:dyDescent="0.25">
      <c r="P24" s="3">
        <v>3</v>
      </c>
      <c r="R24" s="3">
        <v>3</v>
      </c>
    </row>
    <row r="25" spans="2:18" ht="12.5" x14ac:dyDescent="0.25">
      <c r="F25" s="3"/>
    </row>
    <row r="26" spans="2:18" ht="12.5" x14ac:dyDescent="0.25">
      <c r="H26" s="5">
        <v>24.49</v>
      </c>
    </row>
    <row r="27" spans="2:18" ht="12.5" x14ac:dyDescent="0.25">
      <c r="H27" s="5">
        <v>25.29</v>
      </c>
    </row>
    <row r="28" spans="2:18" ht="12.5" x14ac:dyDescent="0.25">
      <c r="H28" s="5">
        <v>25.19</v>
      </c>
    </row>
    <row r="29" spans="2:18" ht="12.5" x14ac:dyDescent="0.25">
      <c r="H29" s="5">
        <v>24.79</v>
      </c>
    </row>
    <row r="30" spans="2:18" ht="12.5" x14ac:dyDescent="0.25">
      <c r="H30" s="5">
        <v>24.89</v>
      </c>
    </row>
    <row r="31" spans="2:18" ht="12.5" x14ac:dyDescent="0.25">
      <c r="H31" s="5">
        <v>24.99</v>
      </c>
    </row>
    <row r="32" spans="2:18" ht="12.5" x14ac:dyDescent="0.25">
      <c r="H32" s="5">
        <v>25.09</v>
      </c>
    </row>
    <row r="33" spans="8:8" ht="12.5" x14ac:dyDescent="0.25">
      <c r="H33" s="5">
        <v>56.88</v>
      </c>
    </row>
    <row r="34" spans="8:8" ht="12.5" x14ac:dyDescent="0.25">
      <c r="H34" s="5">
        <v>43.98</v>
      </c>
    </row>
    <row r="35" spans="8:8" ht="12.5" x14ac:dyDescent="0.25">
      <c r="H35" s="12">
        <v>43.33</v>
      </c>
    </row>
    <row r="36" spans="8:8" ht="12.5" x14ac:dyDescent="0.25">
      <c r="H36" s="5">
        <v>58.17</v>
      </c>
    </row>
    <row r="37" spans="8:8" ht="12.5" x14ac:dyDescent="0.25">
      <c r="H37" s="5">
        <v>40.76</v>
      </c>
    </row>
    <row r="38" spans="8:8" ht="12.5" x14ac:dyDescent="0.25">
      <c r="H38" s="5">
        <v>40.11</v>
      </c>
    </row>
    <row r="39" spans="8:8" ht="12.5" x14ac:dyDescent="0.25">
      <c r="H39" s="5">
        <v>57.53</v>
      </c>
    </row>
    <row r="40" spans="8:8" ht="12.5" x14ac:dyDescent="0.25">
      <c r="H40" s="5">
        <v>56.88</v>
      </c>
    </row>
    <row r="41" spans="8:8" ht="12.5" x14ac:dyDescent="0.25">
      <c r="H41" s="5">
        <v>56.88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31"/>
  <sheetViews>
    <sheetView tabSelected="1" workbookViewId="0"/>
  </sheetViews>
  <sheetFormatPr defaultColWidth="12.6328125" defaultRowHeight="15.75" customHeight="1" x14ac:dyDescent="0.25"/>
  <sheetData>
    <row r="1" spans="1:18" ht="15.75" customHeight="1" x14ac:dyDescent="0.25">
      <c r="A1" s="3" t="s">
        <v>43</v>
      </c>
      <c r="B1" s="3">
        <v>128</v>
      </c>
    </row>
    <row r="2" spans="1:18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8" ht="15.75" customHeight="1" x14ac:dyDescent="0.25"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8" ht="15.75" customHeight="1" x14ac:dyDescent="0.25">
      <c r="B4" s="8">
        <v>0.29166666666666669</v>
      </c>
      <c r="C4" s="3" t="s">
        <v>38</v>
      </c>
      <c r="D4" s="3">
        <v>22.79</v>
      </c>
      <c r="E4" s="3" t="s">
        <v>38</v>
      </c>
      <c r="F4" s="3">
        <v>79.12</v>
      </c>
      <c r="G4" s="3" t="s">
        <v>38</v>
      </c>
      <c r="H4" s="3">
        <v>22.93</v>
      </c>
      <c r="I4" s="3" t="s">
        <v>38</v>
      </c>
      <c r="J4" s="3">
        <v>70</v>
      </c>
      <c r="K4" s="3" t="s">
        <v>38</v>
      </c>
      <c r="L4" s="3">
        <v>446.86</v>
      </c>
      <c r="M4" s="3" t="s">
        <v>38</v>
      </c>
      <c r="N4" s="3">
        <v>0</v>
      </c>
      <c r="O4" s="3" t="s">
        <v>38</v>
      </c>
      <c r="P4" s="3">
        <v>2</v>
      </c>
      <c r="Q4" s="3" t="s">
        <v>38</v>
      </c>
      <c r="R4" s="3">
        <v>141</v>
      </c>
    </row>
    <row r="5" spans="1:18" ht="15.75" customHeight="1" x14ac:dyDescent="0.25">
      <c r="B5" s="8">
        <v>0.3125</v>
      </c>
      <c r="C5" s="3" t="s">
        <v>38</v>
      </c>
      <c r="D5" s="3">
        <v>27.04</v>
      </c>
      <c r="E5" s="3" t="s">
        <v>38</v>
      </c>
      <c r="F5" s="3">
        <v>67.95</v>
      </c>
      <c r="G5" s="3" t="s">
        <v>38</v>
      </c>
      <c r="H5" s="3">
        <v>23.7</v>
      </c>
      <c r="I5" s="3" t="s">
        <v>38</v>
      </c>
      <c r="J5" s="3">
        <v>70</v>
      </c>
      <c r="K5" s="3" t="s">
        <v>38</v>
      </c>
      <c r="L5" s="3">
        <v>492.55</v>
      </c>
      <c r="M5" s="3" t="s">
        <v>38</v>
      </c>
      <c r="N5" s="3">
        <v>52</v>
      </c>
      <c r="O5" s="3" t="s">
        <v>38</v>
      </c>
      <c r="P5" s="3">
        <v>188</v>
      </c>
      <c r="Q5" s="3" t="s">
        <v>38</v>
      </c>
      <c r="R5" s="3">
        <v>142</v>
      </c>
    </row>
    <row r="6" spans="1:18" ht="15.75" customHeight="1" x14ac:dyDescent="0.25">
      <c r="B6" s="8">
        <v>0.33333333333333331</v>
      </c>
      <c r="C6" s="3" t="s">
        <v>38</v>
      </c>
      <c r="D6" s="9">
        <v>27.92</v>
      </c>
      <c r="E6" s="3" t="s">
        <v>38</v>
      </c>
      <c r="F6" s="3">
        <v>65.39</v>
      </c>
      <c r="G6" s="3" t="s">
        <v>38</v>
      </c>
      <c r="H6" s="3">
        <v>29.03</v>
      </c>
      <c r="I6" s="3" t="s">
        <v>38</v>
      </c>
      <c r="J6" s="3">
        <v>79</v>
      </c>
      <c r="K6" s="3" t="s">
        <v>38</v>
      </c>
      <c r="L6" s="3">
        <v>479.63</v>
      </c>
      <c r="M6" s="3" t="s">
        <v>38</v>
      </c>
      <c r="N6" s="3">
        <v>19</v>
      </c>
      <c r="O6" s="3" t="s">
        <v>38</v>
      </c>
      <c r="P6" s="3">
        <v>56</v>
      </c>
      <c r="Q6" s="3" t="s">
        <v>38</v>
      </c>
      <c r="R6" s="3">
        <v>82</v>
      </c>
    </row>
    <row r="7" spans="1:18" ht="15.75" customHeight="1" x14ac:dyDescent="0.25">
      <c r="B7" s="8">
        <v>0.35416666666666669</v>
      </c>
      <c r="C7" s="3" t="s">
        <v>38</v>
      </c>
      <c r="D7" s="9">
        <v>28.79</v>
      </c>
      <c r="E7" s="3" t="s">
        <v>38</v>
      </c>
      <c r="F7" s="3">
        <v>62.41</v>
      </c>
      <c r="G7" s="3" t="s">
        <v>38</v>
      </c>
      <c r="H7" s="3">
        <v>23.7</v>
      </c>
      <c r="I7" s="3" t="s">
        <v>38</v>
      </c>
      <c r="J7" s="3">
        <v>72</v>
      </c>
      <c r="K7" s="3" t="s">
        <v>38</v>
      </c>
      <c r="L7" s="3">
        <v>476.86</v>
      </c>
      <c r="M7" s="3" t="s">
        <v>38</v>
      </c>
      <c r="N7" s="3">
        <v>24</v>
      </c>
      <c r="O7" s="3" t="s">
        <v>38</v>
      </c>
      <c r="P7" s="3">
        <v>89</v>
      </c>
      <c r="Q7" s="3" t="s">
        <v>38</v>
      </c>
      <c r="R7" s="3">
        <v>184</v>
      </c>
    </row>
    <row r="8" spans="1:18" ht="15.75" customHeight="1" x14ac:dyDescent="0.25">
      <c r="B8" s="8">
        <v>0.375</v>
      </c>
      <c r="C8" s="3" t="s">
        <v>38</v>
      </c>
      <c r="D8" s="3">
        <v>29.34</v>
      </c>
      <c r="E8" s="3" t="s">
        <v>38</v>
      </c>
      <c r="F8" s="3">
        <v>61.55</v>
      </c>
      <c r="G8" s="3" t="s">
        <v>38</v>
      </c>
      <c r="H8" s="3">
        <v>25.22</v>
      </c>
      <c r="I8" s="3" t="s">
        <v>38</v>
      </c>
      <c r="J8" s="3">
        <v>77</v>
      </c>
      <c r="K8" s="3" t="s">
        <v>38</v>
      </c>
      <c r="L8" s="3">
        <v>476.86</v>
      </c>
      <c r="M8" s="3" t="s">
        <v>38</v>
      </c>
      <c r="N8" s="3">
        <v>33</v>
      </c>
      <c r="O8" s="3" t="s">
        <v>38</v>
      </c>
      <c r="P8" s="3">
        <v>109</v>
      </c>
      <c r="Q8" s="3" t="s">
        <v>38</v>
      </c>
      <c r="R8" s="3">
        <v>198</v>
      </c>
    </row>
    <row r="9" spans="1:18" ht="15.75" customHeight="1" x14ac:dyDescent="0.25">
      <c r="B9" s="8">
        <v>0.39583333333333331</v>
      </c>
      <c r="C9" s="3" t="s">
        <v>38</v>
      </c>
      <c r="D9" s="3">
        <v>29.56</v>
      </c>
      <c r="E9" s="3" t="s">
        <v>38</v>
      </c>
      <c r="F9" s="3">
        <v>60.87</v>
      </c>
      <c r="G9" s="3" t="s">
        <v>38</v>
      </c>
      <c r="H9" s="3">
        <v>27.51</v>
      </c>
      <c r="I9" s="3" t="s">
        <v>38</v>
      </c>
      <c r="J9" s="3">
        <v>84</v>
      </c>
      <c r="K9" s="3" t="s">
        <v>38</v>
      </c>
      <c r="L9" s="3">
        <v>485.63</v>
      </c>
      <c r="M9" s="3" t="s">
        <v>38</v>
      </c>
      <c r="N9" s="3">
        <v>35</v>
      </c>
      <c r="O9" s="3" t="s">
        <v>38</v>
      </c>
      <c r="P9" s="3">
        <v>127</v>
      </c>
      <c r="Q9" s="3" t="s">
        <v>38</v>
      </c>
      <c r="R9" s="3">
        <v>268</v>
      </c>
    </row>
    <row r="10" spans="1:18" ht="15.75" customHeight="1" x14ac:dyDescent="0.25">
      <c r="B10" s="8">
        <v>0.41666666666666669</v>
      </c>
      <c r="C10" s="3" t="s">
        <v>38</v>
      </c>
      <c r="D10" s="3">
        <v>30.1</v>
      </c>
      <c r="E10" s="3" t="s">
        <v>38</v>
      </c>
      <c r="F10" s="3">
        <v>59.76</v>
      </c>
      <c r="G10" s="3" t="s">
        <v>38</v>
      </c>
      <c r="H10" s="3">
        <v>30.56</v>
      </c>
      <c r="I10" s="3" t="s">
        <v>38</v>
      </c>
      <c r="J10" s="3">
        <v>84</v>
      </c>
      <c r="K10" s="3" t="s">
        <v>38</v>
      </c>
      <c r="L10" s="3">
        <v>467.63</v>
      </c>
      <c r="M10" s="3" t="s">
        <v>38</v>
      </c>
      <c r="N10" s="3">
        <v>24</v>
      </c>
      <c r="O10" s="3" t="s">
        <v>38</v>
      </c>
      <c r="P10" s="3">
        <v>85</v>
      </c>
      <c r="Q10" s="3" t="s">
        <v>38</v>
      </c>
      <c r="R10" s="3">
        <v>279</v>
      </c>
    </row>
    <row r="11" spans="1:18" ht="15.75" customHeight="1" x14ac:dyDescent="0.25">
      <c r="B11" s="8">
        <v>0.4375</v>
      </c>
      <c r="C11" s="3" t="s">
        <v>38</v>
      </c>
      <c r="D11" s="3">
        <v>30.86</v>
      </c>
      <c r="E11" s="3" t="s">
        <v>38</v>
      </c>
      <c r="F11" s="3">
        <v>58.65</v>
      </c>
      <c r="G11" s="3" t="s">
        <v>38</v>
      </c>
      <c r="H11" s="3">
        <v>25.22</v>
      </c>
      <c r="I11" s="3" t="s">
        <v>38</v>
      </c>
      <c r="J11" s="3">
        <v>72</v>
      </c>
      <c r="K11" s="3" t="s">
        <v>38</v>
      </c>
      <c r="L11" s="3">
        <v>475.94</v>
      </c>
      <c r="M11" s="3" t="s">
        <v>38</v>
      </c>
      <c r="N11" s="3">
        <v>35</v>
      </c>
      <c r="O11" s="3" t="s">
        <v>38</v>
      </c>
      <c r="P11" s="3">
        <v>129</v>
      </c>
      <c r="R11" s="3">
        <v>246</v>
      </c>
    </row>
    <row r="12" spans="1:18" ht="15.75" customHeight="1" x14ac:dyDescent="0.25">
      <c r="B12" s="8">
        <v>0.45833333333333331</v>
      </c>
      <c r="C12" s="3" t="s">
        <v>38</v>
      </c>
      <c r="D12" s="3">
        <v>30.75</v>
      </c>
      <c r="E12" s="3" t="s">
        <v>38</v>
      </c>
      <c r="F12" s="3">
        <v>58.31</v>
      </c>
      <c r="G12" s="3" t="s">
        <v>38</v>
      </c>
      <c r="H12" s="3">
        <v>29.03</v>
      </c>
      <c r="I12" s="3" t="s">
        <v>38</v>
      </c>
      <c r="J12" s="3">
        <v>82</v>
      </c>
      <c r="K12" s="3" t="s">
        <v>38</v>
      </c>
      <c r="L12" s="3">
        <v>474.55</v>
      </c>
      <c r="M12" s="3" t="s">
        <v>38</v>
      </c>
      <c r="N12" s="3">
        <v>32</v>
      </c>
      <c r="O12" s="3" t="s">
        <v>38</v>
      </c>
      <c r="P12" s="3">
        <v>114</v>
      </c>
      <c r="R12" s="3">
        <v>238</v>
      </c>
    </row>
    <row r="13" spans="1:18" ht="15.75" customHeight="1" x14ac:dyDescent="0.25">
      <c r="B13" s="3" t="s">
        <v>36</v>
      </c>
      <c r="D13" s="3">
        <f>STDEV(D4:D12)</f>
        <v>2.5032617610718311</v>
      </c>
      <c r="F13" s="3">
        <f>STDEV(F4:F12)</f>
        <v>6.5480215417415311</v>
      </c>
      <c r="H13" s="3">
        <f>STDEV(H4:H12)</f>
        <v>2.7776508859906146</v>
      </c>
      <c r="J13" s="3">
        <f>STDEV(J4:J12)</f>
        <v>5.8523499553598128</v>
      </c>
      <c r="L13" s="3">
        <f>STDEV(L4:L12)</f>
        <v>12.729713054285412</v>
      </c>
      <c r="N13" s="3">
        <f>STDEV(N4:N12)</f>
        <v>14.193112570695847</v>
      </c>
      <c r="P13" s="3">
        <f>STDEV(P4:P12)</f>
        <v>51.813232972968514</v>
      </c>
      <c r="R13" s="3">
        <f>STDEV(R4:R12)</f>
        <v>66.520882268486048</v>
      </c>
    </row>
    <row r="14" spans="1:18" ht="15.75" customHeight="1" x14ac:dyDescent="0.25">
      <c r="A14" s="3" t="s">
        <v>37</v>
      </c>
      <c r="B14" s="8">
        <v>0.66666666666666663</v>
      </c>
      <c r="D14" s="3">
        <v>27.15</v>
      </c>
      <c r="F14" s="3">
        <v>70.77</v>
      </c>
      <c r="H14" s="3">
        <v>29.03</v>
      </c>
      <c r="J14" s="3">
        <v>82</v>
      </c>
      <c r="L14" s="3">
        <v>509.48</v>
      </c>
      <c r="N14" s="3">
        <v>72</v>
      </c>
      <c r="P14" s="3">
        <v>256</v>
      </c>
      <c r="R14" s="3">
        <v>29</v>
      </c>
    </row>
    <row r="15" spans="1:18" ht="15.75" customHeight="1" x14ac:dyDescent="0.25">
      <c r="B15" s="8">
        <v>0.6875</v>
      </c>
      <c r="D15" s="3">
        <v>26.61</v>
      </c>
      <c r="F15" s="3">
        <v>74.260000000000005</v>
      </c>
      <c r="H15" s="3">
        <v>40.47</v>
      </c>
      <c r="J15" s="3">
        <v>109</v>
      </c>
      <c r="L15" s="3">
        <v>567.79</v>
      </c>
      <c r="N15" s="3">
        <v>139</v>
      </c>
      <c r="P15" s="3">
        <v>495</v>
      </c>
      <c r="R15" s="3">
        <v>22</v>
      </c>
    </row>
    <row r="16" spans="1:18" ht="15.75" customHeight="1" x14ac:dyDescent="0.25">
      <c r="B16" s="8">
        <v>0.70833333333333337</v>
      </c>
      <c r="D16" s="3">
        <v>27.37</v>
      </c>
      <c r="F16" s="3">
        <v>69.489999999999995</v>
      </c>
      <c r="H16" s="3">
        <v>32.840000000000003</v>
      </c>
      <c r="J16" s="3">
        <v>91</v>
      </c>
      <c r="L16" s="3">
        <v>447.63</v>
      </c>
      <c r="N16" s="3">
        <v>0</v>
      </c>
      <c r="P16" s="3">
        <v>4</v>
      </c>
      <c r="R16" s="3">
        <v>12</v>
      </c>
    </row>
    <row r="17" spans="1:18" ht="15.75" customHeight="1" x14ac:dyDescent="0.25">
      <c r="B17" s="8">
        <v>0.72916666666666663</v>
      </c>
      <c r="D17" s="3">
        <v>27.7</v>
      </c>
      <c r="F17" s="3">
        <v>69.06</v>
      </c>
      <c r="H17" s="3">
        <v>34.369999999999997</v>
      </c>
      <c r="J17" s="3">
        <v>95</v>
      </c>
      <c r="L17" s="3">
        <v>485.94</v>
      </c>
      <c r="N17" s="3">
        <v>45</v>
      </c>
      <c r="P17" s="3">
        <v>160</v>
      </c>
      <c r="R17" s="3">
        <v>11</v>
      </c>
    </row>
    <row r="18" spans="1:18" ht="15.75" customHeight="1" x14ac:dyDescent="0.25">
      <c r="B18" s="8">
        <v>0.75</v>
      </c>
      <c r="D18" s="3">
        <v>27.04</v>
      </c>
      <c r="F18" s="3">
        <v>68.209999999999994</v>
      </c>
      <c r="H18" s="3">
        <v>31.32</v>
      </c>
      <c r="J18" s="3">
        <v>88</v>
      </c>
      <c r="L18" s="3">
        <v>482.4</v>
      </c>
      <c r="N18" s="3">
        <v>40</v>
      </c>
      <c r="P18" s="3">
        <v>146</v>
      </c>
      <c r="R18" s="3">
        <v>10</v>
      </c>
    </row>
    <row r="19" spans="1:18" ht="12.5" x14ac:dyDescent="0.25">
      <c r="B19" s="8">
        <v>0.77083333333333337</v>
      </c>
      <c r="D19" s="3">
        <v>26.94</v>
      </c>
      <c r="F19" s="3">
        <v>68.8</v>
      </c>
      <c r="H19" s="3">
        <v>35.130000000000003</v>
      </c>
      <c r="J19" s="3">
        <v>96</v>
      </c>
      <c r="L19" s="3">
        <v>497.48</v>
      </c>
      <c r="N19" s="3">
        <v>58</v>
      </c>
      <c r="P19" s="3">
        <v>208</v>
      </c>
      <c r="R19" s="3">
        <v>10</v>
      </c>
    </row>
    <row r="20" spans="1:18" ht="12.5" x14ac:dyDescent="0.25">
      <c r="B20" s="8">
        <v>0.79166666666666663</v>
      </c>
      <c r="D20" s="3">
        <v>26.61</v>
      </c>
      <c r="F20" s="3">
        <v>69.489999999999995</v>
      </c>
      <c r="H20" s="3">
        <v>32.840000000000003</v>
      </c>
      <c r="J20" s="3">
        <v>91</v>
      </c>
      <c r="L20" s="3">
        <v>470.4</v>
      </c>
      <c r="N20" s="3">
        <v>27</v>
      </c>
      <c r="P20" s="3">
        <v>97</v>
      </c>
      <c r="R20" s="3">
        <v>8</v>
      </c>
    </row>
    <row r="21" spans="1:18" ht="12.5" x14ac:dyDescent="0.25">
      <c r="B21" s="3" t="s">
        <v>36</v>
      </c>
      <c r="D21" s="3">
        <f>STDEV(D14:D20)</f>
        <v>0.39446165846632048</v>
      </c>
      <c r="F21" s="3">
        <f>STDEV(F14:F20)</f>
        <v>2.0325470767112952</v>
      </c>
      <c r="H21" s="3">
        <f>STDEV(H14:H20)</f>
        <v>3.5888199413496022</v>
      </c>
      <c r="J21" s="3">
        <f>STDEV(J14:J20)</f>
        <v>8.3950098556339086</v>
      </c>
      <c r="L21" s="3">
        <f>STDEV(L14:L20)</f>
        <v>37.863735445737014</v>
      </c>
      <c r="N21" s="3">
        <f>STDEV(N14:N20)</f>
        <v>43.752550946038731</v>
      </c>
      <c r="P21" s="3">
        <f>STDEV(P14:P20)</f>
        <v>154.70448018876567</v>
      </c>
      <c r="R21" s="3">
        <f>STDEV(R14:R20)</f>
        <v>7.8285192907544339</v>
      </c>
    </row>
    <row r="22" spans="1:18" ht="12.5" x14ac:dyDescent="0.25">
      <c r="B22" s="8"/>
    </row>
    <row r="24" spans="1:18" ht="12.5" x14ac:dyDescent="0.25">
      <c r="A24" s="3" t="s">
        <v>37</v>
      </c>
      <c r="B24" s="8">
        <v>0.72916666666666663</v>
      </c>
      <c r="D24" s="3">
        <v>25.39</v>
      </c>
      <c r="F24" s="3">
        <v>58.78</v>
      </c>
      <c r="H24" s="3">
        <v>17.170000000000002</v>
      </c>
      <c r="J24" s="3">
        <v>75</v>
      </c>
      <c r="L24" s="3">
        <v>439.36</v>
      </c>
      <c r="N24" s="3">
        <v>0</v>
      </c>
    </row>
    <row r="25" spans="1:18" ht="12.5" x14ac:dyDescent="0.25">
      <c r="A25" s="3" t="s">
        <v>44</v>
      </c>
      <c r="B25" s="8">
        <v>0.77083333333333337</v>
      </c>
      <c r="D25" s="3">
        <v>25.39</v>
      </c>
      <c r="F25" s="3">
        <v>62.72</v>
      </c>
      <c r="H25" s="3">
        <v>15.39</v>
      </c>
      <c r="J25" s="3">
        <v>72</v>
      </c>
      <c r="L25" s="3">
        <v>440.1</v>
      </c>
      <c r="N25" s="3">
        <v>0</v>
      </c>
      <c r="P25" s="3">
        <v>0</v>
      </c>
      <c r="R25" s="3">
        <v>4</v>
      </c>
    </row>
    <row r="26" spans="1:18" ht="12.5" x14ac:dyDescent="0.25">
      <c r="B26" s="8">
        <v>0.8125</v>
      </c>
    </row>
    <row r="27" spans="1:18" ht="12.5" x14ac:dyDescent="0.25">
      <c r="B27" s="8"/>
    </row>
    <row r="29" spans="1:18" ht="12.5" x14ac:dyDescent="0.25">
      <c r="B29" s="8"/>
    </row>
    <row r="31" spans="1:18" ht="12.5" x14ac:dyDescent="0.25">
      <c r="B3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33"/>
  <sheetViews>
    <sheetView workbookViewId="0"/>
  </sheetViews>
  <sheetFormatPr defaultColWidth="12.6328125" defaultRowHeight="15.75" customHeight="1" x14ac:dyDescent="0.25"/>
  <sheetData>
    <row r="1" spans="1:18" ht="15.75" customHeight="1" x14ac:dyDescent="0.25">
      <c r="A1" s="3" t="s">
        <v>45</v>
      </c>
      <c r="B1" s="3">
        <f>64+72</f>
        <v>136</v>
      </c>
    </row>
    <row r="2" spans="1:18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27</v>
      </c>
      <c r="N2" s="3"/>
      <c r="O2" s="3" t="s">
        <v>26</v>
      </c>
      <c r="P2" s="3" t="s">
        <v>27</v>
      </c>
      <c r="Q2" s="3" t="s">
        <v>26</v>
      </c>
      <c r="R2" s="3" t="s">
        <v>27</v>
      </c>
    </row>
    <row r="3" spans="1:18" ht="15.75" customHeight="1" x14ac:dyDescent="0.25">
      <c r="A3" s="3" t="s">
        <v>46</v>
      </c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/>
      <c r="O3" s="3" t="s">
        <v>34</v>
      </c>
      <c r="P3" s="3" t="s">
        <v>34</v>
      </c>
      <c r="Q3" s="3" t="s">
        <v>35</v>
      </c>
      <c r="R3" s="3" t="s">
        <v>35</v>
      </c>
    </row>
    <row r="4" spans="1:18" ht="15.75" customHeight="1" x14ac:dyDescent="0.25">
      <c r="B4" s="8">
        <v>0.2638888888888889</v>
      </c>
      <c r="C4" s="3" t="s">
        <v>38</v>
      </c>
      <c r="D4" s="3">
        <v>25.51</v>
      </c>
      <c r="E4" s="3" t="s">
        <v>38</v>
      </c>
      <c r="F4" s="3">
        <v>78.58</v>
      </c>
      <c r="G4" s="3" t="s">
        <v>38</v>
      </c>
      <c r="H4" s="3">
        <v>50.98</v>
      </c>
      <c r="I4" s="3" t="s">
        <v>38</v>
      </c>
      <c r="J4" s="3">
        <v>143</v>
      </c>
      <c r="K4" s="3" t="s">
        <v>38</v>
      </c>
      <c r="L4" s="3">
        <v>439.36</v>
      </c>
      <c r="M4" s="3">
        <v>0</v>
      </c>
      <c r="N4" s="3"/>
      <c r="O4" s="3" t="s">
        <v>38</v>
      </c>
      <c r="P4" s="3">
        <v>3</v>
      </c>
      <c r="Q4" s="3" t="s">
        <v>38</v>
      </c>
      <c r="R4" s="3">
        <v>820</v>
      </c>
    </row>
    <row r="5" spans="1:18" ht="15.75" customHeight="1" x14ac:dyDescent="0.25">
      <c r="B5" s="8">
        <v>0.28472222222222221</v>
      </c>
      <c r="C5" s="3" t="s">
        <v>38</v>
      </c>
      <c r="D5" s="3">
        <v>24.43</v>
      </c>
      <c r="E5" s="3" t="s">
        <v>38</v>
      </c>
      <c r="F5" s="3">
        <v>63.96</v>
      </c>
      <c r="G5" s="3" t="s">
        <v>38</v>
      </c>
      <c r="H5" s="3">
        <v>53.65</v>
      </c>
      <c r="I5" s="3" t="s">
        <v>38</v>
      </c>
      <c r="J5" s="3">
        <v>148</v>
      </c>
      <c r="K5" s="3" t="s">
        <v>38</v>
      </c>
      <c r="L5" s="3">
        <v>439.36</v>
      </c>
      <c r="M5" s="3">
        <v>0</v>
      </c>
      <c r="N5" s="3"/>
      <c r="O5" s="3" t="s">
        <v>38</v>
      </c>
      <c r="P5" s="3">
        <v>1</v>
      </c>
      <c r="Q5" s="3" t="s">
        <v>38</v>
      </c>
      <c r="R5" s="3">
        <v>817</v>
      </c>
    </row>
    <row r="6" spans="1:18" ht="15.75" customHeight="1" x14ac:dyDescent="0.25">
      <c r="B6" s="8">
        <v>0.30555555555555558</v>
      </c>
      <c r="C6" s="3" t="s">
        <v>38</v>
      </c>
      <c r="D6" s="9">
        <v>24.34</v>
      </c>
      <c r="E6" s="3" t="s">
        <v>38</v>
      </c>
      <c r="F6" s="3">
        <v>62.03</v>
      </c>
      <c r="G6" s="3" t="s">
        <v>38</v>
      </c>
      <c r="H6" s="3">
        <v>45.64</v>
      </c>
      <c r="I6" s="3" t="s">
        <v>38</v>
      </c>
      <c r="J6" s="3">
        <v>132</v>
      </c>
      <c r="K6" s="3" t="s">
        <v>38</v>
      </c>
      <c r="L6" s="3">
        <v>439.92</v>
      </c>
      <c r="M6" s="3">
        <v>0</v>
      </c>
      <c r="N6" s="3"/>
      <c r="O6" s="3" t="s">
        <v>38</v>
      </c>
      <c r="P6" s="3">
        <v>1</v>
      </c>
      <c r="Q6" s="3" t="s">
        <v>38</v>
      </c>
      <c r="R6" s="3">
        <v>911</v>
      </c>
    </row>
    <row r="7" spans="1:18" ht="15.75" customHeight="1" x14ac:dyDescent="0.25">
      <c r="B7" s="8">
        <v>0.3263888888888889</v>
      </c>
      <c r="C7" s="3" t="s">
        <v>38</v>
      </c>
      <c r="D7" s="9">
        <v>23.95</v>
      </c>
      <c r="E7" s="3" t="s">
        <v>38</v>
      </c>
      <c r="F7" s="3">
        <v>57.08</v>
      </c>
      <c r="G7" s="3" t="s">
        <v>38</v>
      </c>
      <c r="H7" s="3">
        <v>35.86</v>
      </c>
      <c r="I7" s="3" t="s">
        <v>38</v>
      </c>
      <c r="J7" s="3">
        <v>112</v>
      </c>
      <c r="K7" s="3" t="s">
        <v>38</v>
      </c>
      <c r="L7" s="3">
        <v>440.1</v>
      </c>
      <c r="M7" s="3">
        <v>0</v>
      </c>
      <c r="N7" s="3"/>
      <c r="O7" s="3" t="s">
        <v>38</v>
      </c>
      <c r="P7" s="3">
        <v>0</v>
      </c>
      <c r="Q7" s="3" t="s">
        <v>38</v>
      </c>
      <c r="R7" s="3">
        <v>2782</v>
      </c>
    </row>
    <row r="8" spans="1:18" ht="15.75" customHeight="1" x14ac:dyDescent="0.25">
      <c r="B8" s="8">
        <v>0.34722222222222221</v>
      </c>
      <c r="C8" s="3" t="s">
        <v>38</v>
      </c>
      <c r="D8" s="3">
        <v>23.12</v>
      </c>
      <c r="E8" s="3" t="s">
        <v>38</v>
      </c>
      <c r="F8" s="3">
        <v>48.57</v>
      </c>
      <c r="G8" s="3" t="s">
        <v>38</v>
      </c>
      <c r="H8" s="3">
        <v>28.74</v>
      </c>
      <c r="I8" s="3" t="s">
        <v>38</v>
      </c>
      <c r="J8" s="3">
        <v>98</v>
      </c>
      <c r="K8" s="3" t="s">
        <v>38</v>
      </c>
      <c r="L8" s="3">
        <v>439.92</v>
      </c>
      <c r="M8" s="3">
        <v>0</v>
      </c>
      <c r="N8" s="3"/>
      <c r="O8" s="3" t="s">
        <v>38</v>
      </c>
      <c r="P8" s="3">
        <v>1</v>
      </c>
      <c r="Q8" s="3" t="s">
        <v>38</v>
      </c>
      <c r="R8" s="3">
        <v>4523</v>
      </c>
    </row>
    <row r="9" spans="1:18" ht="15.75" customHeight="1" x14ac:dyDescent="0.25">
      <c r="B9" s="8">
        <v>0.36805555555555558</v>
      </c>
      <c r="C9" s="3" t="s">
        <v>38</v>
      </c>
      <c r="D9" s="3">
        <v>23.33</v>
      </c>
      <c r="E9" s="3" t="s">
        <v>38</v>
      </c>
      <c r="F9" s="3">
        <v>48.8</v>
      </c>
      <c r="G9" s="3" t="s">
        <v>38</v>
      </c>
      <c r="H9" s="3">
        <v>16.28</v>
      </c>
      <c r="I9" s="3" t="s">
        <v>38</v>
      </c>
      <c r="J9" s="3">
        <v>73</v>
      </c>
      <c r="K9" s="3" t="s">
        <v>38</v>
      </c>
      <c r="L9" s="3">
        <v>438.99</v>
      </c>
      <c r="M9" s="3">
        <v>0</v>
      </c>
      <c r="N9" s="3"/>
      <c r="O9" s="3" t="s">
        <v>38</v>
      </c>
      <c r="P9" s="3">
        <v>4</v>
      </c>
      <c r="Q9" s="3" t="s">
        <v>38</v>
      </c>
      <c r="R9" s="3">
        <v>1103</v>
      </c>
    </row>
    <row r="10" spans="1:18" ht="15.75" customHeight="1" x14ac:dyDescent="0.25">
      <c r="B10" s="8">
        <v>0.40972222222222221</v>
      </c>
      <c r="C10" s="3" t="s">
        <v>38</v>
      </c>
      <c r="D10" s="3">
        <v>23.24</v>
      </c>
      <c r="E10" s="3" t="s">
        <v>38</v>
      </c>
      <c r="F10" s="3">
        <v>48.8</v>
      </c>
      <c r="G10" s="3" t="s">
        <v>38</v>
      </c>
      <c r="H10" s="3">
        <v>15.39</v>
      </c>
      <c r="I10" s="3" t="s">
        <v>38</v>
      </c>
      <c r="J10" s="3">
        <v>72</v>
      </c>
      <c r="K10" s="3" t="s">
        <v>38</v>
      </c>
      <c r="L10" s="3">
        <v>439.92</v>
      </c>
      <c r="M10" s="3">
        <v>0</v>
      </c>
      <c r="N10" s="3"/>
      <c r="O10" s="3" t="s">
        <v>38</v>
      </c>
      <c r="P10" s="3">
        <v>1</v>
      </c>
      <c r="Q10" s="3" t="s">
        <v>38</v>
      </c>
      <c r="R10" s="3">
        <v>669</v>
      </c>
    </row>
    <row r="11" spans="1:18" ht="15.75" customHeight="1" x14ac:dyDescent="0.25">
      <c r="B11" s="8">
        <v>0.43055555555555558</v>
      </c>
      <c r="C11" s="3" t="s">
        <v>38</v>
      </c>
      <c r="D11" s="3">
        <v>23.15</v>
      </c>
      <c r="E11" s="3" t="s">
        <v>38</v>
      </c>
      <c r="F11" s="3">
        <v>48.34</v>
      </c>
      <c r="G11" s="3" t="s">
        <v>38</v>
      </c>
      <c r="H11" s="3">
        <v>14.5</v>
      </c>
      <c r="I11" s="3" t="s">
        <v>38</v>
      </c>
      <c r="J11" s="3">
        <v>70</v>
      </c>
      <c r="K11" s="3" t="s">
        <v>38</v>
      </c>
      <c r="L11" s="3">
        <v>439.92</v>
      </c>
      <c r="M11" s="3">
        <v>0</v>
      </c>
      <c r="N11" s="3"/>
      <c r="O11" s="3" t="s">
        <v>38</v>
      </c>
      <c r="P11" s="3">
        <v>1</v>
      </c>
      <c r="Q11" s="3" t="s">
        <v>38</v>
      </c>
      <c r="R11" s="3">
        <v>471</v>
      </c>
    </row>
    <row r="12" spans="1:18" ht="15.75" customHeight="1" x14ac:dyDescent="0.25">
      <c r="B12" s="3" t="s">
        <v>36</v>
      </c>
      <c r="D12" s="3">
        <f>STDEV(D4:D11)</f>
        <v>0.84501796261550477</v>
      </c>
      <c r="F12" s="3">
        <f>STDEV(F4:F11)</f>
        <v>10.823140552934341</v>
      </c>
      <c r="H12" s="3">
        <f>STDEV(H4:H11)</f>
        <v>16.32974936383636</v>
      </c>
      <c r="J12" s="3">
        <f>STDEV(J4:J11)</f>
        <v>32.623392133340673</v>
      </c>
      <c r="L12" s="3">
        <f>STDEV(L4:L11)</f>
        <v>0.39413331682131875</v>
      </c>
      <c r="P12" s="3">
        <f>STDEV(P4:P11)</f>
        <v>1.3093073414159542</v>
      </c>
      <c r="R12" s="3">
        <f>STDEV(R4:R11)</f>
        <v>1412.3800581187163</v>
      </c>
    </row>
    <row r="13" spans="1:18" ht="15.75" customHeight="1" x14ac:dyDescent="0.25">
      <c r="A13" s="3" t="s">
        <v>37</v>
      </c>
      <c r="B13" s="8">
        <v>0.67708333333333337</v>
      </c>
      <c r="C13" s="3" t="s">
        <v>38</v>
      </c>
      <c r="D13" s="3">
        <v>23.76</v>
      </c>
      <c r="E13" s="3" t="s">
        <v>38</v>
      </c>
      <c r="F13" s="3">
        <v>54.83</v>
      </c>
      <c r="G13" s="3" t="s">
        <v>38</v>
      </c>
      <c r="H13" s="3">
        <v>8.2799999999999994</v>
      </c>
      <c r="I13" s="3" t="s">
        <v>38</v>
      </c>
      <c r="J13" s="3">
        <v>57</v>
      </c>
      <c r="K13" s="3" t="s">
        <v>38</v>
      </c>
      <c r="L13" s="3">
        <v>439.92</v>
      </c>
      <c r="M13" s="3">
        <v>0</v>
      </c>
      <c r="N13" s="3"/>
      <c r="O13" s="3" t="s">
        <v>38</v>
      </c>
      <c r="P13" s="3">
        <v>1</v>
      </c>
      <c r="Q13" s="3" t="s">
        <v>38</v>
      </c>
      <c r="R13" s="3">
        <v>158</v>
      </c>
    </row>
    <row r="14" spans="1:18" ht="15.75" customHeight="1" x14ac:dyDescent="0.25">
      <c r="A14" s="3" t="s">
        <v>46</v>
      </c>
      <c r="B14" s="8">
        <v>0.69791666666666663</v>
      </c>
      <c r="C14" s="3" t="s">
        <v>38</v>
      </c>
      <c r="D14" s="3">
        <v>23.83</v>
      </c>
      <c r="E14" s="3" t="s">
        <v>38</v>
      </c>
      <c r="F14" s="3">
        <v>55.92</v>
      </c>
      <c r="G14" s="3" t="s">
        <v>38</v>
      </c>
      <c r="H14" s="3">
        <v>9.17</v>
      </c>
      <c r="I14" s="3" t="s">
        <v>38</v>
      </c>
      <c r="J14" s="3">
        <v>59</v>
      </c>
      <c r="K14" s="3" t="s">
        <v>38</v>
      </c>
      <c r="L14" s="3">
        <v>440.1</v>
      </c>
      <c r="M14" s="3">
        <v>0</v>
      </c>
      <c r="N14" s="3"/>
      <c r="O14" s="3" t="s">
        <v>38</v>
      </c>
      <c r="P14" s="3">
        <v>0</v>
      </c>
      <c r="Q14" s="3" t="s">
        <v>38</v>
      </c>
      <c r="R14" s="3">
        <v>96</v>
      </c>
    </row>
    <row r="15" spans="1:18" ht="15.75" customHeight="1" x14ac:dyDescent="0.25">
      <c r="B15" s="8">
        <v>0.71875</v>
      </c>
      <c r="C15" s="3" t="s">
        <v>38</v>
      </c>
      <c r="D15" s="3">
        <v>23.95</v>
      </c>
      <c r="E15" s="3" t="s">
        <v>38</v>
      </c>
      <c r="F15" s="3">
        <v>57.31</v>
      </c>
      <c r="G15" s="3" t="s">
        <v>38</v>
      </c>
      <c r="H15" s="3">
        <v>10.94</v>
      </c>
      <c r="I15" s="3" t="s">
        <v>38</v>
      </c>
      <c r="J15" s="3">
        <v>63</v>
      </c>
      <c r="K15" s="3" t="s">
        <v>38</v>
      </c>
      <c r="L15" s="3">
        <v>439.92</v>
      </c>
      <c r="M15" s="3">
        <v>0</v>
      </c>
      <c r="N15" s="3"/>
      <c r="O15" s="3" t="s">
        <v>38</v>
      </c>
      <c r="P15" s="3">
        <v>0</v>
      </c>
      <c r="Q15" s="3" t="s">
        <v>38</v>
      </c>
      <c r="R15" s="3">
        <v>86</v>
      </c>
    </row>
    <row r="16" spans="1:18" ht="15.75" customHeight="1" x14ac:dyDescent="0.25">
      <c r="B16" s="8">
        <v>0.73958333333333337</v>
      </c>
      <c r="C16" s="3" t="s">
        <v>38</v>
      </c>
      <c r="D16" s="3">
        <v>23.95</v>
      </c>
      <c r="E16" s="3" t="s">
        <v>38</v>
      </c>
      <c r="F16" s="3">
        <v>57</v>
      </c>
      <c r="G16" s="3" t="s">
        <v>38</v>
      </c>
      <c r="H16" s="3">
        <v>11.83</v>
      </c>
      <c r="I16" s="3" t="s">
        <v>38</v>
      </c>
      <c r="J16" s="3">
        <v>64</v>
      </c>
      <c r="K16" s="3" t="s">
        <v>38</v>
      </c>
      <c r="L16" s="3">
        <v>440.1</v>
      </c>
      <c r="M16" s="3">
        <v>0</v>
      </c>
      <c r="N16" s="3"/>
      <c r="O16" s="3" t="s">
        <v>38</v>
      </c>
      <c r="P16" s="3">
        <v>0</v>
      </c>
      <c r="Q16" s="3" t="s">
        <v>38</v>
      </c>
      <c r="R16" s="3">
        <v>63</v>
      </c>
    </row>
    <row r="17" spans="1:18" ht="15.75" customHeight="1" x14ac:dyDescent="0.25">
      <c r="B17" s="8">
        <v>0.76041666666666663</v>
      </c>
      <c r="C17" s="3" t="s">
        <v>38</v>
      </c>
      <c r="D17" s="3">
        <v>24.02</v>
      </c>
      <c r="E17" s="3" t="s">
        <v>38</v>
      </c>
      <c r="F17" s="3">
        <v>57.54</v>
      </c>
      <c r="G17" s="3" t="s">
        <v>38</v>
      </c>
      <c r="H17" s="3">
        <v>10.94</v>
      </c>
      <c r="I17" s="3" t="s">
        <v>38</v>
      </c>
      <c r="J17" s="3">
        <v>63</v>
      </c>
      <c r="K17" s="3" t="s">
        <v>38</v>
      </c>
      <c r="L17" s="3">
        <v>440.1</v>
      </c>
      <c r="M17" s="3">
        <v>0</v>
      </c>
      <c r="N17" s="3"/>
      <c r="O17" s="3" t="s">
        <v>38</v>
      </c>
      <c r="P17" s="3">
        <v>0</v>
      </c>
      <c r="Q17" s="3" t="s">
        <v>38</v>
      </c>
      <c r="R17" s="3">
        <v>54</v>
      </c>
    </row>
    <row r="18" spans="1:18" ht="15.75" customHeight="1" x14ac:dyDescent="0.25">
      <c r="B18" s="8">
        <v>0.78125</v>
      </c>
      <c r="C18" s="3" t="s">
        <v>38</v>
      </c>
      <c r="D18" s="3">
        <v>24.04</v>
      </c>
      <c r="E18" s="3" t="s">
        <v>38</v>
      </c>
      <c r="F18" s="3">
        <v>57.54</v>
      </c>
      <c r="G18" s="3" t="s">
        <v>38</v>
      </c>
      <c r="H18" s="3">
        <v>11.83</v>
      </c>
      <c r="I18" s="3" t="s">
        <v>38</v>
      </c>
      <c r="J18" s="3">
        <v>64</v>
      </c>
      <c r="K18" s="3" t="s">
        <v>38</v>
      </c>
      <c r="L18" s="3">
        <v>440.1</v>
      </c>
      <c r="M18" s="3">
        <v>0</v>
      </c>
      <c r="N18" s="3"/>
      <c r="O18" s="3" t="s">
        <v>38</v>
      </c>
      <c r="P18" s="3">
        <v>0</v>
      </c>
      <c r="Q18" s="3" t="s">
        <v>38</v>
      </c>
      <c r="R18" s="3">
        <v>58</v>
      </c>
    </row>
    <row r="19" spans="1:18" ht="12.5" x14ac:dyDescent="0.25">
      <c r="B19" s="8">
        <v>0.80208333333333337</v>
      </c>
      <c r="C19" s="3" t="s">
        <v>38</v>
      </c>
      <c r="D19" s="3">
        <v>24.04</v>
      </c>
      <c r="E19" s="3" t="s">
        <v>38</v>
      </c>
      <c r="F19" s="3">
        <v>57.54</v>
      </c>
      <c r="G19" s="3" t="s">
        <v>38</v>
      </c>
      <c r="H19" s="3">
        <v>14.5</v>
      </c>
      <c r="I19" s="3" t="s">
        <v>38</v>
      </c>
      <c r="J19" s="3">
        <v>70</v>
      </c>
      <c r="K19" s="3" t="s">
        <v>38</v>
      </c>
      <c r="L19" s="3">
        <v>439.92</v>
      </c>
      <c r="M19" s="3">
        <v>0</v>
      </c>
      <c r="N19" s="3"/>
      <c r="O19" s="3" t="s">
        <v>38</v>
      </c>
      <c r="P19" s="3">
        <v>1</v>
      </c>
      <c r="Q19" s="3" t="s">
        <v>38</v>
      </c>
      <c r="R19" s="3">
        <v>57</v>
      </c>
    </row>
    <row r="20" spans="1:18" ht="12.5" x14ac:dyDescent="0.25">
      <c r="B20" s="8">
        <v>0.82291666666666663</v>
      </c>
      <c r="C20" s="3" t="s">
        <v>38</v>
      </c>
      <c r="D20" s="3">
        <v>24.04</v>
      </c>
      <c r="E20" s="3" t="s">
        <v>38</v>
      </c>
      <c r="F20" s="3">
        <v>58.08</v>
      </c>
      <c r="G20" s="3" t="s">
        <v>38</v>
      </c>
      <c r="H20" s="3">
        <v>16.28</v>
      </c>
      <c r="I20" s="3" t="s">
        <v>38</v>
      </c>
      <c r="J20" s="3">
        <v>73</v>
      </c>
      <c r="K20" s="3" t="s">
        <v>38</v>
      </c>
      <c r="L20" s="3">
        <v>439.92</v>
      </c>
      <c r="M20" s="3">
        <v>0</v>
      </c>
      <c r="N20" s="3"/>
      <c r="O20" s="3" t="s">
        <v>38</v>
      </c>
      <c r="P20" s="3">
        <v>1</v>
      </c>
      <c r="Q20" s="3" t="s">
        <v>38</v>
      </c>
      <c r="R20" s="3">
        <v>62</v>
      </c>
    </row>
    <row r="21" spans="1:18" ht="12.5" x14ac:dyDescent="0.25">
      <c r="B21" s="8">
        <v>0.84375</v>
      </c>
      <c r="C21" s="3" t="s">
        <v>38</v>
      </c>
      <c r="D21" s="3">
        <v>24.06</v>
      </c>
      <c r="E21" s="3" t="s">
        <v>38</v>
      </c>
      <c r="F21" s="3">
        <v>58.47</v>
      </c>
      <c r="H21" s="3">
        <v>17.170000000000002</v>
      </c>
      <c r="I21" s="3" t="s">
        <v>38</v>
      </c>
      <c r="J21" s="3">
        <v>75</v>
      </c>
      <c r="K21" s="3" t="s">
        <v>38</v>
      </c>
      <c r="L21" s="3">
        <v>440.1</v>
      </c>
      <c r="M21" s="3">
        <v>0</v>
      </c>
      <c r="P21" s="3">
        <v>0</v>
      </c>
      <c r="R21" s="3">
        <v>56</v>
      </c>
    </row>
    <row r="22" spans="1:18" ht="12.5" x14ac:dyDescent="0.25">
      <c r="B22" s="3" t="s">
        <v>36</v>
      </c>
      <c r="D22" s="3">
        <f>STDEV(D13:D21)</f>
        <v>0.10584317539538238</v>
      </c>
      <c r="F22" s="3">
        <f>STDEV(F13:F21)</f>
        <v>1.1183358171855176</v>
      </c>
      <c r="H22" s="3">
        <f>STDEV(H13:H21)</f>
        <v>3.0514177032979228</v>
      </c>
      <c r="J22" s="3">
        <f>STDEV(J13:J21)</f>
        <v>6.1032778078668519</v>
      </c>
      <c r="L22" s="3">
        <f>STDEV(L13:L21)</f>
        <v>9.4868329805054982E-2</v>
      </c>
      <c r="P22" s="3">
        <f>STDEV(P13:P21)</f>
        <v>0.5</v>
      </c>
      <c r="R22" s="3">
        <f>STDEV(R13:R21)</f>
        <v>33.826764551165695</v>
      </c>
    </row>
    <row r="23" spans="1:18" ht="12.5" x14ac:dyDescent="0.25">
      <c r="A23" s="3" t="s">
        <v>25</v>
      </c>
      <c r="B23" s="8">
        <v>0.28472222222222221</v>
      </c>
      <c r="C23" s="3" t="s">
        <v>38</v>
      </c>
      <c r="D23" s="3">
        <v>23.55</v>
      </c>
      <c r="E23" s="3" t="s">
        <v>38</v>
      </c>
      <c r="F23" s="3">
        <v>63</v>
      </c>
      <c r="G23" s="3" t="s">
        <v>38</v>
      </c>
      <c r="H23" s="3">
        <v>41.99</v>
      </c>
      <c r="I23" s="3" t="s">
        <v>38</v>
      </c>
      <c r="J23" s="3">
        <v>112</v>
      </c>
      <c r="K23" s="3" t="s">
        <v>38</v>
      </c>
      <c r="L23" s="3">
        <v>385.16</v>
      </c>
      <c r="M23" s="3">
        <v>0</v>
      </c>
      <c r="N23" s="3"/>
      <c r="O23" s="3" t="s">
        <v>38</v>
      </c>
      <c r="P23" s="3">
        <v>0</v>
      </c>
      <c r="Q23" s="3" t="s">
        <v>38</v>
      </c>
      <c r="R23" s="3">
        <v>578</v>
      </c>
    </row>
    <row r="24" spans="1:18" ht="12.5" x14ac:dyDescent="0.25">
      <c r="A24" s="3" t="s">
        <v>44</v>
      </c>
      <c r="B24" s="8">
        <v>0.3263888888888889</v>
      </c>
      <c r="C24" s="3" t="s">
        <v>38</v>
      </c>
      <c r="D24" s="3">
        <v>25.19</v>
      </c>
      <c r="E24" s="3" t="s">
        <v>38</v>
      </c>
      <c r="F24" s="3">
        <v>44.92</v>
      </c>
      <c r="G24" s="3" t="s">
        <v>38</v>
      </c>
      <c r="H24" s="3">
        <v>32.08</v>
      </c>
      <c r="I24" s="3" t="s">
        <v>38</v>
      </c>
      <c r="J24" s="3">
        <v>89</v>
      </c>
      <c r="K24" s="3" t="s">
        <v>38</v>
      </c>
      <c r="L24" s="3">
        <v>523.32000000000005</v>
      </c>
      <c r="M24" s="3">
        <v>88</v>
      </c>
      <c r="N24" s="3"/>
      <c r="O24" s="3" t="s">
        <v>38</v>
      </c>
      <c r="P24" s="3">
        <v>313</v>
      </c>
      <c r="Q24" s="3" t="s">
        <v>38</v>
      </c>
      <c r="R24" s="3">
        <v>1009</v>
      </c>
    </row>
    <row r="25" spans="1:18" ht="12.5" x14ac:dyDescent="0.25">
      <c r="B25" s="8">
        <v>0.36805555555555558</v>
      </c>
      <c r="C25" s="3" t="s">
        <v>38</v>
      </c>
      <c r="D25" s="3">
        <v>23.83</v>
      </c>
      <c r="E25" s="3" t="s">
        <v>38</v>
      </c>
      <c r="F25" s="3">
        <v>43.9</v>
      </c>
      <c r="G25" s="3" t="s">
        <v>38</v>
      </c>
      <c r="H25" s="3">
        <v>23.7</v>
      </c>
      <c r="I25" s="3" t="s">
        <v>38</v>
      </c>
      <c r="J25" s="3">
        <v>70</v>
      </c>
      <c r="K25" s="3" t="s">
        <v>38</v>
      </c>
      <c r="L25" s="3">
        <v>460.7</v>
      </c>
      <c r="M25" s="3">
        <v>16</v>
      </c>
      <c r="N25" s="3"/>
      <c r="O25" s="3" t="s">
        <v>38</v>
      </c>
      <c r="P25" s="3">
        <v>58</v>
      </c>
      <c r="Q25" s="3" t="s">
        <v>38</v>
      </c>
      <c r="R25" s="3">
        <v>507</v>
      </c>
    </row>
    <row r="26" spans="1:18" ht="12.5" x14ac:dyDescent="0.25">
      <c r="B26" s="8">
        <v>0.40972222222222221</v>
      </c>
      <c r="C26" s="3" t="s">
        <v>38</v>
      </c>
      <c r="D26" s="3">
        <v>27.26</v>
      </c>
      <c r="E26" s="3" t="s">
        <v>38</v>
      </c>
      <c r="F26" s="3">
        <v>42.79</v>
      </c>
      <c r="G26" s="3" t="s">
        <v>38</v>
      </c>
      <c r="H26" s="3">
        <v>22.93</v>
      </c>
      <c r="I26" s="3" t="s">
        <v>38</v>
      </c>
      <c r="J26" s="3">
        <v>68</v>
      </c>
      <c r="K26" s="3" t="s">
        <v>38</v>
      </c>
      <c r="L26" s="3">
        <v>456.86</v>
      </c>
      <c r="M26" s="3">
        <v>11</v>
      </c>
      <c r="N26" s="3"/>
      <c r="O26" s="3" t="s">
        <v>38</v>
      </c>
      <c r="P26" s="3">
        <v>42</v>
      </c>
      <c r="Q26" s="3" t="s">
        <v>38</v>
      </c>
      <c r="R26" s="3">
        <v>443</v>
      </c>
    </row>
    <row r="27" spans="1:18" ht="12.5" x14ac:dyDescent="0.25">
      <c r="B27" s="8">
        <v>0.43055555555555558</v>
      </c>
      <c r="C27" s="3" t="s">
        <v>38</v>
      </c>
      <c r="D27" s="3">
        <v>27.81</v>
      </c>
      <c r="E27" s="3" t="s">
        <v>38</v>
      </c>
      <c r="F27" s="3">
        <v>43.3</v>
      </c>
      <c r="G27" s="3" t="s">
        <v>38</v>
      </c>
      <c r="H27" s="3">
        <v>21.41</v>
      </c>
      <c r="I27" s="3" t="s">
        <v>38</v>
      </c>
      <c r="J27" s="3">
        <v>64</v>
      </c>
      <c r="K27" s="3" t="s">
        <v>38</v>
      </c>
      <c r="L27" s="3">
        <v>619.94000000000005</v>
      </c>
      <c r="M27" s="3">
        <v>200</v>
      </c>
      <c r="N27" s="3"/>
      <c r="O27" s="3" t="s">
        <v>38</v>
      </c>
      <c r="P27" s="3">
        <v>707</v>
      </c>
      <c r="Q27" s="3" t="s">
        <v>38</v>
      </c>
      <c r="R27" s="3">
        <v>270</v>
      </c>
    </row>
    <row r="28" spans="1:18" ht="12.5" x14ac:dyDescent="0.25">
      <c r="B28" s="3" t="s">
        <v>36</v>
      </c>
    </row>
    <row r="29" spans="1:18" ht="12.5" x14ac:dyDescent="0.25">
      <c r="A29" s="3" t="s">
        <v>37</v>
      </c>
      <c r="B29" s="8">
        <v>0.67708333333333337</v>
      </c>
      <c r="C29" s="3" t="s">
        <v>38</v>
      </c>
      <c r="D29" s="3">
        <v>27.59</v>
      </c>
      <c r="E29" s="3" t="s">
        <v>38</v>
      </c>
      <c r="F29" s="3">
        <v>42.36</v>
      </c>
      <c r="G29" s="3" t="s">
        <v>38</v>
      </c>
      <c r="H29" s="3">
        <v>18.36</v>
      </c>
      <c r="I29" s="3" t="s">
        <v>38</v>
      </c>
      <c r="J29" s="3">
        <v>57</v>
      </c>
      <c r="K29" s="3" t="s">
        <v>38</v>
      </c>
      <c r="L29" s="3">
        <v>636.41</v>
      </c>
      <c r="M29" s="3">
        <v>219</v>
      </c>
      <c r="N29" s="3"/>
      <c r="O29" s="3" t="s">
        <v>38</v>
      </c>
      <c r="P29" s="3">
        <v>774</v>
      </c>
      <c r="Q29" s="3" t="s">
        <v>38</v>
      </c>
      <c r="R29" s="3">
        <v>117</v>
      </c>
    </row>
    <row r="30" spans="1:18" ht="12.5" x14ac:dyDescent="0.25">
      <c r="A30" s="3" t="s">
        <v>44</v>
      </c>
      <c r="B30" s="8">
        <v>0.71875</v>
      </c>
      <c r="C30" s="3" t="s">
        <v>38</v>
      </c>
      <c r="D30" s="3">
        <v>26.5</v>
      </c>
      <c r="E30" s="3" t="s">
        <v>38</v>
      </c>
      <c r="F30" s="3">
        <v>41.17</v>
      </c>
      <c r="G30" s="3" t="s">
        <v>38</v>
      </c>
      <c r="H30" s="3">
        <v>17.600000000000001</v>
      </c>
      <c r="I30" s="3" t="s">
        <v>38</v>
      </c>
      <c r="J30" s="3">
        <v>56</v>
      </c>
      <c r="K30" s="3" t="s">
        <v>38</v>
      </c>
      <c r="L30" s="3">
        <v>479.01</v>
      </c>
      <c r="M30" s="3">
        <v>37</v>
      </c>
      <c r="N30" s="3"/>
      <c r="O30" s="3" t="s">
        <v>38</v>
      </c>
      <c r="P30" s="3">
        <v>132</v>
      </c>
      <c r="Q30" s="3" t="s">
        <v>38</v>
      </c>
      <c r="R30" s="3">
        <v>29</v>
      </c>
    </row>
    <row r="31" spans="1:18" ht="12.5" x14ac:dyDescent="0.25">
      <c r="B31" s="8">
        <v>0.76041666666666663</v>
      </c>
      <c r="C31" s="3" t="s">
        <v>38</v>
      </c>
      <c r="D31" s="3">
        <v>25.84</v>
      </c>
      <c r="E31" s="3" t="s">
        <v>38</v>
      </c>
      <c r="F31" s="3">
        <v>44.24</v>
      </c>
      <c r="G31" s="3" t="s">
        <v>38</v>
      </c>
      <c r="H31" s="3">
        <v>16.07</v>
      </c>
      <c r="I31" s="3" t="s">
        <v>38</v>
      </c>
      <c r="J31" s="3">
        <v>52</v>
      </c>
      <c r="K31" s="3" t="s">
        <v>38</v>
      </c>
      <c r="L31" s="3">
        <v>446.7</v>
      </c>
      <c r="M31" s="3">
        <v>0</v>
      </c>
      <c r="N31" s="3"/>
      <c r="O31" s="3" t="s">
        <v>38</v>
      </c>
      <c r="P31" s="3">
        <v>0</v>
      </c>
      <c r="Q31" s="3" t="s">
        <v>38</v>
      </c>
      <c r="R31" s="3">
        <v>7</v>
      </c>
    </row>
    <row r="32" spans="1:18" ht="12.5" x14ac:dyDescent="0.25">
      <c r="B32" s="8">
        <v>0.80208333333333337</v>
      </c>
      <c r="C32" s="3" t="s">
        <v>38</v>
      </c>
      <c r="D32" s="3">
        <v>25.41</v>
      </c>
      <c r="E32" s="3" t="s">
        <v>38</v>
      </c>
      <c r="F32" s="3">
        <v>43.72</v>
      </c>
      <c r="G32" s="3" t="s">
        <v>38</v>
      </c>
      <c r="H32" s="3">
        <v>19.88</v>
      </c>
      <c r="I32" s="3" t="s">
        <v>38</v>
      </c>
      <c r="J32" s="3">
        <v>61</v>
      </c>
      <c r="K32" s="3" t="s">
        <v>38</v>
      </c>
      <c r="L32" s="3">
        <v>509.17</v>
      </c>
      <c r="M32" s="3">
        <v>72</v>
      </c>
      <c r="N32" s="3"/>
      <c r="O32" s="3" t="s">
        <v>38</v>
      </c>
      <c r="P32" s="3">
        <v>256</v>
      </c>
      <c r="Q32" s="3" t="s">
        <v>38</v>
      </c>
      <c r="R32" s="3">
        <v>5</v>
      </c>
    </row>
    <row r="33" spans="2:18" ht="12.5" x14ac:dyDescent="0.25">
      <c r="B33" s="8">
        <v>0.84375</v>
      </c>
      <c r="C33" s="3" t="s">
        <v>38</v>
      </c>
      <c r="D33" s="3">
        <v>24.97</v>
      </c>
      <c r="E33" s="3" t="s">
        <v>38</v>
      </c>
      <c r="F33" s="3">
        <v>43.64</v>
      </c>
      <c r="H33" s="3">
        <v>18.36</v>
      </c>
      <c r="I33" s="3" t="s">
        <v>38</v>
      </c>
      <c r="J33" s="3">
        <v>57</v>
      </c>
      <c r="K33" s="3" t="s">
        <v>38</v>
      </c>
      <c r="L33" s="3">
        <v>461.93</v>
      </c>
      <c r="M33" s="3">
        <v>17</v>
      </c>
      <c r="P33" s="3">
        <v>63</v>
      </c>
      <c r="R33" s="3">
        <v>6</v>
      </c>
    </row>
  </sheetData>
  <conditionalFormatting sqref="K23:L23">
    <cfRule type="notContainsBlanks" dxfId="1" priority="1">
      <formula>LEN(TRIM(K23))&gt;0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42"/>
  <sheetViews>
    <sheetView workbookViewId="0"/>
  </sheetViews>
  <sheetFormatPr defaultColWidth="12.6328125" defaultRowHeight="15.75" customHeight="1" x14ac:dyDescent="0.25"/>
  <sheetData>
    <row r="1" spans="1:19" ht="15.75" customHeight="1" x14ac:dyDescent="0.25">
      <c r="A1" s="3" t="s">
        <v>47</v>
      </c>
      <c r="B1" s="3">
        <f>72+40</f>
        <v>112</v>
      </c>
    </row>
    <row r="2" spans="1:19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9" ht="15.75" customHeight="1" x14ac:dyDescent="0.25">
      <c r="A3" s="3" t="s">
        <v>41</v>
      </c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9" ht="15.75" customHeight="1" x14ac:dyDescent="0.25">
      <c r="B4" s="8">
        <v>0.29166666666666669</v>
      </c>
      <c r="D4" s="3">
        <v>20.77</v>
      </c>
      <c r="F4" s="3">
        <v>84.84</v>
      </c>
      <c r="H4" s="3">
        <v>102.03</v>
      </c>
      <c r="J4" s="3">
        <v>281</v>
      </c>
      <c r="L4" s="3">
        <v>442.01</v>
      </c>
      <c r="N4" s="3">
        <v>0</v>
      </c>
      <c r="P4" s="3">
        <v>0</v>
      </c>
      <c r="R4" s="3">
        <v>46</v>
      </c>
    </row>
    <row r="5" spans="1:19" ht="15.75" customHeight="1" x14ac:dyDescent="0.25">
      <c r="B5" s="8">
        <v>0.3125</v>
      </c>
      <c r="D5" s="3">
        <v>27.4</v>
      </c>
      <c r="F5" s="3">
        <v>66.22</v>
      </c>
      <c r="H5" s="3">
        <v>50.43</v>
      </c>
      <c r="J5" s="3">
        <v>143</v>
      </c>
      <c r="L5" s="3">
        <v>459.27</v>
      </c>
      <c r="N5" s="3">
        <v>19</v>
      </c>
      <c r="P5" s="3">
        <v>32</v>
      </c>
      <c r="R5" s="3">
        <v>59</v>
      </c>
    </row>
    <row r="6" spans="1:19" ht="15.75" customHeight="1" x14ac:dyDescent="0.25">
      <c r="B6" s="8">
        <v>0.33333333333333331</v>
      </c>
      <c r="D6" s="9">
        <v>28.51</v>
      </c>
      <c r="F6" s="3">
        <v>62.38</v>
      </c>
      <c r="H6" s="3">
        <v>40.76</v>
      </c>
      <c r="J6" s="3">
        <v>116</v>
      </c>
      <c r="L6" s="3">
        <v>444.13</v>
      </c>
      <c r="N6" s="3">
        <v>3</v>
      </c>
      <c r="P6" s="3">
        <v>14</v>
      </c>
      <c r="R6" s="3">
        <v>125</v>
      </c>
    </row>
    <row r="7" spans="1:19" ht="15.75" customHeight="1" x14ac:dyDescent="0.25">
      <c r="B7" s="8">
        <v>0.35416666666666669</v>
      </c>
      <c r="D7" s="9">
        <v>29.62</v>
      </c>
      <c r="F7" s="3">
        <v>60.41</v>
      </c>
      <c r="H7" s="3">
        <v>50.43</v>
      </c>
      <c r="J7" s="3">
        <v>143</v>
      </c>
      <c r="L7" s="3">
        <v>465.65</v>
      </c>
      <c r="N7" s="3">
        <v>4</v>
      </c>
      <c r="P7" s="3">
        <v>18</v>
      </c>
      <c r="R7" s="3">
        <v>217</v>
      </c>
    </row>
    <row r="8" spans="1:19" ht="15.75" customHeight="1" x14ac:dyDescent="0.25">
      <c r="B8" s="8">
        <v>0.375</v>
      </c>
      <c r="D8" s="3">
        <v>30.52</v>
      </c>
      <c r="F8" s="3">
        <v>57.74</v>
      </c>
      <c r="H8" s="3">
        <v>27.86</v>
      </c>
      <c r="J8" s="3">
        <v>80</v>
      </c>
      <c r="L8" s="3">
        <v>466.45</v>
      </c>
      <c r="N8" s="3">
        <v>30</v>
      </c>
      <c r="P8" s="3">
        <v>110</v>
      </c>
      <c r="R8" s="3">
        <v>231</v>
      </c>
    </row>
    <row r="9" spans="1:19" ht="15.75" customHeight="1" x14ac:dyDescent="0.25">
      <c r="B9" s="8">
        <v>0.39583333333333331</v>
      </c>
      <c r="D9" s="3">
        <v>30.42</v>
      </c>
      <c r="F9" s="3">
        <v>57.98</v>
      </c>
      <c r="H9" s="3">
        <v>32.369999999999997</v>
      </c>
      <c r="J9" s="3">
        <v>93</v>
      </c>
      <c r="L9" s="3">
        <v>442.01</v>
      </c>
      <c r="N9" s="3">
        <v>0</v>
      </c>
      <c r="P9" s="3">
        <v>1</v>
      </c>
      <c r="R9" s="3">
        <v>188</v>
      </c>
    </row>
    <row r="10" spans="1:19" ht="15.75" customHeight="1" x14ac:dyDescent="0.25">
      <c r="B10" s="8">
        <v>0.41666666666666669</v>
      </c>
      <c r="D10" s="3">
        <v>30.48</v>
      </c>
      <c r="F10" s="3">
        <v>57.9</v>
      </c>
      <c r="H10" s="3">
        <v>30.3</v>
      </c>
      <c r="J10" s="3">
        <v>79</v>
      </c>
      <c r="L10" s="3">
        <v>442.01</v>
      </c>
      <c r="N10" s="3">
        <v>0</v>
      </c>
      <c r="P10" s="3">
        <v>0</v>
      </c>
      <c r="R10" s="3">
        <v>158</v>
      </c>
    </row>
    <row r="11" spans="1:19" ht="15.75" customHeight="1" x14ac:dyDescent="0.25">
      <c r="B11" s="8">
        <v>0.4375</v>
      </c>
      <c r="D11" s="3">
        <v>30.52</v>
      </c>
      <c r="F11" s="3">
        <v>57.82</v>
      </c>
      <c r="H11" s="3">
        <v>27.21</v>
      </c>
      <c r="J11" s="3">
        <v>79</v>
      </c>
      <c r="L11" s="3">
        <v>442.01</v>
      </c>
      <c r="N11" s="3">
        <v>0</v>
      </c>
      <c r="P11" s="3">
        <v>0</v>
      </c>
      <c r="R11" s="3">
        <v>105</v>
      </c>
    </row>
    <row r="12" spans="1:19" ht="15.75" customHeight="1" x14ac:dyDescent="0.25">
      <c r="B12" s="8">
        <v>0.45833333333333331</v>
      </c>
      <c r="D12" s="3">
        <v>30.82</v>
      </c>
      <c r="F12" s="3">
        <v>57.74</v>
      </c>
      <c r="H12" s="3">
        <v>33.020000000000003</v>
      </c>
      <c r="J12" s="3">
        <v>95</v>
      </c>
      <c r="L12" s="3">
        <v>493.14</v>
      </c>
      <c r="N12" s="3">
        <v>57</v>
      </c>
      <c r="P12" s="3">
        <v>242</v>
      </c>
      <c r="R12" s="3">
        <v>75</v>
      </c>
    </row>
    <row r="13" spans="1:19" ht="15.75" customHeight="1" x14ac:dyDescent="0.25">
      <c r="B13" s="3" t="s">
        <v>36</v>
      </c>
      <c r="D13" s="3">
        <f>STDEV(D4:D12)</f>
        <v>3.2140166113101958</v>
      </c>
      <c r="F13" s="3">
        <f>STDEV(F4:F12)</f>
        <v>8.846420807937637</v>
      </c>
      <c r="H13" s="3">
        <f>STDEV(H4:H12)</f>
        <v>23.575141569034127</v>
      </c>
      <c r="J13" s="3">
        <f>STDEV(J4:J12)</f>
        <v>64.437523574734357</v>
      </c>
      <c r="L13" s="3">
        <f>STDEV(L4:L12)</f>
        <v>17.71377006737978</v>
      </c>
      <c r="N13" s="3">
        <f>STDEV(N4:N12)</f>
        <v>19.736458085932689</v>
      </c>
      <c r="P13" s="3">
        <f>STDEV(P4:P12)</f>
        <v>81.308056181414145</v>
      </c>
      <c r="R13" s="3">
        <f>STDEV(R4:R12)</f>
        <v>68.521488924602664</v>
      </c>
    </row>
    <row r="14" spans="1:19" ht="15.75" customHeight="1" x14ac:dyDescent="0.25">
      <c r="A14" s="3" t="s">
        <v>37</v>
      </c>
      <c r="B14" s="8">
        <v>0.6875</v>
      </c>
      <c r="D14" s="3">
        <v>24.59</v>
      </c>
      <c r="F14" s="3">
        <v>75.25</v>
      </c>
      <c r="H14" s="3">
        <v>25.28</v>
      </c>
      <c r="J14" s="3">
        <v>73</v>
      </c>
      <c r="L14" s="3">
        <v>467.64</v>
      </c>
      <c r="N14" s="3">
        <v>26</v>
      </c>
      <c r="P14" s="3">
        <v>56</v>
      </c>
      <c r="R14" s="3">
        <v>38</v>
      </c>
      <c r="S14" s="3"/>
    </row>
    <row r="15" spans="1:19" ht="15.75" customHeight="1" x14ac:dyDescent="0.25">
      <c r="A15" s="3" t="s">
        <v>42</v>
      </c>
      <c r="B15" s="8">
        <v>0.70833333333333337</v>
      </c>
    </row>
    <row r="16" spans="1:19" ht="15.75" customHeight="1" x14ac:dyDescent="0.25">
      <c r="B16" s="8">
        <v>0.72916666666666663</v>
      </c>
      <c r="D16" s="3">
        <v>30.52</v>
      </c>
      <c r="F16" s="3">
        <v>60.41</v>
      </c>
      <c r="H16" s="7">
        <v>25.92</v>
      </c>
      <c r="J16" s="3">
        <v>80</v>
      </c>
      <c r="L16" s="3">
        <v>453.3</v>
      </c>
      <c r="N16" s="3">
        <v>28</v>
      </c>
      <c r="P16" s="3">
        <v>104</v>
      </c>
      <c r="R16" s="3">
        <v>12</v>
      </c>
    </row>
    <row r="17" spans="1:18" ht="15.75" customHeight="1" x14ac:dyDescent="0.25">
      <c r="B17" s="8">
        <v>0.75</v>
      </c>
      <c r="D17" s="3">
        <v>30.52</v>
      </c>
      <c r="F17" s="3">
        <v>60.02</v>
      </c>
      <c r="H17" s="3">
        <v>23.99</v>
      </c>
      <c r="J17" s="3">
        <v>70</v>
      </c>
      <c r="L17" s="3">
        <v>450.38</v>
      </c>
      <c r="N17" s="3">
        <v>11</v>
      </c>
      <c r="P17" s="3">
        <v>33</v>
      </c>
      <c r="R17" s="3">
        <v>7</v>
      </c>
    </row>
    <row r="18" spans="1:18" ht="15.75" customHeight="1" x14ac:dyDescent="0.25">
      <c r="B18" s="8">
        <v>0.77083333333333337</v>
      </c>
      <c r="D18" s="3">
        <v>30.42</v>
      </c>
      <c r="F18" s="3">
        <v>60.49</v>
      </c>
      <c r="H18" s="3">
        <v>24.63</v>
      </c>
      <c r="J18" s="3">
        <v>72</v>
      </c>
      <c r="L18" s="3">
        <v>463.66</v>
      </c>
      <c r="N18" s="3">
        <v>26</v>
      </c>
      <c r="P18" s="3">
        <v>95</v>
      </c>
      <c r="R18" s="3">
        <v>7</v>
      </c>
    </row>
    <row r="19" spans="1:18" ht="12.5" x14ac:dyDescent="0.25">
      <c r="B19" s="8">
        <v>0.79166666666666663</v>
      </c>
      <c r="D19" s="3">
        <v>30.32</v>
      </c>
      <c r="F19" s="3">
        <v>60.49</v>
      </c>
      <c r="H19" s="3">
        <v>27.21</v>
      </c>
      <c r="J19" s="3">
        <v>79</v>
      </c>
      <c r="L19" s="3">
        <v>445.33</v>
      </c>
      <c r="N19" s="3">
        <v>1</v>
      </c>
      <c r="P19" s="3">
        <v>8</v>
      </c>
      <c r="R19" s="3">
        <v>11</v>
      </c>
    </row>
    <row r="20" spans="1:18" ht="12.5" x14ac:dyDescent="0.25">
      <c r="B20" s="3" t="s">
        <v>36</v>
      </c>
      <c r="D20" s="3">
        <f>STDEV(D14:D19)</f>
        <v>2.6197480794916141</v>
      </c>
      <c r="F20" s="3">
        <f>STDEV(F14:F19)</f>
        <v>6.6652096741212867</v>
      </c>
      <c r="H20" s="3">
        <f>STDEV(H14:H19)</f>
        <v>1.239124691062204</v>
      </c>
      <c r="J20" s="3">
        <f>STDEV(J14:J19)</f>
        <v>4.4384682042344297</v>
      </c>
      <c r="L20" s="3">
        <f>STDEV(L14:L19)</f>
        <v>9.312213485525346</v>
      </c>
      <c r="N20" s="3">
        <f>STDEV(N14:N19)</f>
        <v>11.88696765369537</v>
      </c>
      <c r="P20" s="3">
        <f>STDEV(P14:P19)</f>
        <v>40.641112189505833</v>
      </c>
      <c r="R20" s="3">
        <f>STDEV(R14:R19)</f>
        <v>13.057564857200596</v>
      </c>
    </row>
    <row r="21" spans="1:18" ht="12.5" x14ac:dyDescent="0.25">
      <c r="B21" s="8"/>
    </row>
    <row r="22" spans="1:18" ht="12.5" x14ac:dyDescent="0.25">
      <c r="B22" s="8"/>
    </row>
    <row r="24" spans="1:18" ht="12.5" x14ac:dyDescent="0.25">
      <c r="A24" s="3" t="s">
        <v>48</v>
      </c>
      <c r="B24" s="4">
        <v>0.29166666666666669</v>
      </c>
      <c r="D24" s="3">
        <v>20.61</v>
      </c>
      <c r="F24" s="3">
        <v>68.94</v>
      </c>
      <c r="H24" s="3">
        <v>48.79</v>
      </c>
      <c r="J24" s="3">
        <v>146</v>
      </c>
      <c r="L24" s="3">
        <v>483.36</v>
      </c>
      <c r="N24" s="3">
        <v>0</v>
      </c>
      <c r="P24" s="3">
        <v>1</v>
      </c>
      <c r="R24" s="3">
        <v>1</v>
      </c>
    </row>
    <row r="25" spans="1:18" ht="12.5" x14ac:dyDescent="0.25">
      <c r="B25" s="4">
        <v>0.3125</v>
      </c>
      <c r="D25" s="3">
        <v>22.59</v>
      </c>
      <c r="F25" s="3">
        <v>64.27</v>
      </c>
      <c r="H25" s="3">
        <v>45.64</v>
      </c>
      <c r="J25" s="3">
        <v>137</v>
      </c>
      <c r="L25" s="3">
        <v>484.01</v>
      </c>
      <c r="N25" s="3">
        <v>0</v>
      </c>
      <c r="P25" s="3">
        <v>0</v>
      </c>
      <c r="R25" s="3">
        <v>1</v>
      </c>
    </row>
    <row r="26" spans="1:18" ht="12.5" x14ac:dyDescent="0.25">
      <c r="B26" s="4">
        <v>0.33333333333333331</v>
      </c>
      <c r="D26" s="3">
        <v>22.69</v>
      </c>
      <c r="F26" s="3">
        <v>63.18</v>
      </c>
      <c r="H26" s="3">
        <v>39.97</v>
      </c>
      <c r="J26" s="3">
        <v>121</v>
      </c>
      <c r="L26" s="3">
        <v>483.36</v>
      </c>
      <c r="N26" s="3">
        <v>0</v>
      </c>
      <c r="P26" s="3">
        <v>1</v>
      </c>
      <c r="R26" s="3">
        <v>3</v>
      </c>
    </row>
    <row r="27" spans="1:18" ht="12.5" x14ac:dyDescent="0.25">
      <c r="B27" s="4">
        <v>0.35416666666666669</v>
      </c>
      <c r="D27" s="3">
        <v>22.79</v>
      </c>
      <c r="F27" s="3">
        <v>63.96</v>
      </c>
      <c r="H27" s="3">
        <v>31.79</v>
      </c>
      <c r="J27" s="3">
        <v>98</v>
      </c>
      <c r="L27" s="3">
        <v>483.36</v>
      </c>
      <c r="N27" s="3">
        <v>0</v>
      </c>
      <c r="P27" s="3">
        <v>1</v>
      </c>
      <c r="R27" s="3">
        <v>3</v>
      </c>
    </row>
    <row r="28" spans="1:18" ht="12.5" x14ac:dyDescent="0.25">
      <c r="B28" s="4">
        <v>0.375</v>
      </c>
      <c r="D28" s="3">
        <v>23.08</v>
      </c>
      <c r="F28" s="3">
        <v>62.89</v>
      </c>
      <c r="H28" s="3">
        <v>29.9</v>
      </c>
      <c r="J28" s="3">
        <v>93</v>
      </c>
      <c r="L28" s="3">
        <v>483.36</v>
      </c>
      <c r="N28" s="3">
        <v>0</v>
      </c>
      <c r="P28" s="3">
        <v>1</v>
      </c>
      <c r="R28" s="3">
        <v>1</v>
      </c>
    </row>
    <row r="29" spans="1:18" ht="12.5" x14ac:dyDescent="0.25">
      <c r="B29" s="4">
        <v>0.39583333333333331</v>
      </c>
      <c r="D29" s="3">
        <v>23.08</v>
      </c>
      <c r="F29" s="3">
        <v>64.2</v>
      </c>
      <c r="H29" s="3">
        <v>24.23</v>
      </c>
      <c r="J29" s="3">
        <v>77</v>
      </c>
      <c r="L29" s="3">
        <v>483.36</v>
      </c>
      <c r="N29" s="3">
        <v>0</v>
      </c>
      <c r="P29" s="3">
        <v>1</v>
      </c>
      <c r="R29" s="3">
        <v>1</v>
      </c>
    </row>
    <row r="30" spans="1:18" ht="12.5" x14ac:dyDescent="0.25">
      <c r="B30" s="4">
        <v>0.41666666666666669</v>
      </c>
      <c r="D30" s="3">
        <v>23.28</v>
      </c>
      <c r="F30" s="3">
        <v>64.34</v>
      </c>
      <c r="H30" s="3">
        <v>22.34</v>
      </c>
      <c r="J30" s="3">
        <v>72</v>
      </c>
      <c r="L30" s="3">
        <v>483.36</v>
      </c>
      <c r="N30" s="3">
        <v>0</v>
      </c>
      <c r="P30" s="3">
        <v>1</v>
      </c>
      <c r="R30" s="3">
        <v>1</v>
      </c>
    </row>
    <row r="31" spans="1:18" ht="12.5" x14ac:dyDescent="0.25">
      <c r="B31" s="4">
        <v>0.4375</v>
      </c>
      <c r="D31" s="3">
        <v>23.38</v>
      </c>
      <c r="F31" s="3">
        <v>64.2</v>
      </c>
      <c r="H31" s="3">
        <v>22.97</v>
      </c>
      <c r="J31" s="3">
        <v>73</v>
      </c>
      <c r="L31" s="3">
        <v>483.36</v>
      </c>
      <c r="N31" s="3">
        <v>0</v>
      </c>
      <c r="P31" s="3">
        <v>1</v>
      </c>
      <c r="R31" s="3">
        <v>1</v>
      </c>
    </row>
    <row r="32" spans="1:18" ht="12.5" x14ac:dyDescent="0.25">
      <c r="B32" s="4">
        <v>0.45833333333333331</v>
      </c>
      <c r="D32" s="3">
        <v>23.3</v>
      </c>
      <c r="F32" s="3">
        <v>64.290000000000006</v>
      </c>
      <c r="H32" s="3">
        <v>23.25</v>
      </c>
      <c r="J32" s="3">
        <v>73</v>
      </c>
      <c r="L32" s="3">
        <v>483.36</v>
      </c>
      <c r="N32" s="3">
        <v>0</v>
      </c>
      <c r="P32" s="3">
        <v>1</v>
      </c>
      <c r="R32" s="3">
        <v>1</v>
      </c>
    </row>
    <row r="34" spans="1:18" ht="12.5" x14ac:dyDescent="0.25">
      <c r="A34" s="3" t="s">
        <v>49</v>
      </c>
      <c r="B34" s="8">
        <v>0.6875</v>
      </c>
      <c r="D34" s="3">
        <v>18.25</v>
      </c>
      <c r="F34" s="3">
        <v>82.56</v>
      </c>
      <c r="H34" s="3">
        <v>22.97</v>
      </c>
      <c r="J34" s="3">
        <v>73</v>
      </c>
      <c r="L34" s="3">
        <v>745.93</v>
      </c>
      <c r="N34" s="3">
        <v>0</v>
      </c>
      <c r="P34" s="3">
        <v>0</v>
      </c>
      <c r="R34" s="3">
        <v>1</v>
      </c>
    </row>
    <row r="35" spans="1:18" ht="12.5" x14ac:dyDescent="0.25">
      <c r="B35" s="8">
        <v>0.70833333333333337</v>
      </c>
      <c r="D35" s="3">
        <v>22.88</v>
      </c>
      <c r="F35" s="3">
        <v>67.62</v>
      </c>
      <c r="H35" s="3">
        <v>21.71</v>
      </c>
      <c r="J35" s="3">
        <v>70</v>
      </c>
      <c r="L35" s="3">
        <v>483.36</v>
      </c>
      <c r="N35" s="3">
        <v>0</v>
      </c>
      <c r="P35" s="3">
        <v>1</v>
      </c>
      <c r="R35" s="3">
        <v>3</v>
      </c>
    </row>
    <row r="36" spans="1:18" ht="12.5" x14ac:dyDescent="0.25">
      <c r="B36" s="8">
        <v>0.72916666666666663</v>
      </c>
      <c r="D36" s="3">
        <v>23.08</v>
      </c>
      <c r="F36" s="3">
        <v>65.22</v>
      </c>
      <c r="H36" s="3">
        <v>22.34</v>
      </c>
      <c r="J36" s="3">
        <v>72</v>
      </c>
      <c r="L36" s="3">
        <v>483.36</v>
      </c>
      <c r="N36" s="3">
        <v>0</v>
      </c>
      <c r="P36" s="3">
        <v>1</v>
      </c>
      <c r="R36" s="3">
        <v>3</v>
      </c>
    </row>
    <row r="37" spans="1:18" ht="12.5" x14ac:dyDescent="0.25">
      <c r="B37" s="8">
        <v>0.75</v>
      </c>
      <c r="D37" s="3">
        <v>22.98</v>
      </c>
      <c r="F37" s="3">
        <v>64.34</v>
      </c>
      <c r="H37" s="3">
        <v>18.559999999999999</v>
      </c>
      <c r="J37" s="3">
        <v>61</v>
      </c>
      <c r="L37" s="3">
        <v>481.39</v>
      </c>
      <c r="N37" s="3">
        <v>0</v>
      </c>
      <c r="P37" s="3">
        <v>3</v>
      </c>
      <c r="R37" s="3">
        <v>3</v>
      </c>
    </row>
    <row r="38" spans="1:18" ht="12.5" x14ac:dyDescent="0.25">
      <c r="B38" s="8">
        <v>0.77083333333333337</v>
      </c>
      <c r="D38" s="3">
        <v>22.88</v>
      </c>
      <c r="F38" s="3">
        <v>64.489999999999995</v>
      </c>
      <c r="H38" s="3">
        <v>19.190000000000001</v>
      </c>
      <c r="J38" s="3">
        <v>63</v>
      </c>
      <c r="L38" s="3">
        <v>483.36</v>
      </c>
      <c r="N38" s="3">
        <v>0</v>
      </c>
      <c r="P38" s="3">
        <v>1</v>
      </c>
      <c r="R38" s="3">
        <v>3</v>
      </c>
    </row>
    <row r="39" spans="1:18" ht="12.5" x14ac:dyDescent="0.25">
      <c r="B39" s="8">
        <v>0.79166666666666663</v>
      </c>
      <c r="D39" s="3">
        <v>22.79</v>
      </c>
      <c r="F39" s="3">
        <v>63.32</v>
      </c>
      <c r="H39" s="3">
        <v>20.45</v>
      </c>
      <c r="J39" s="3">
        <v>66</v>
      </c>
      <c r="L39" s="3">
        <v>483.36</v>
      </c>
      <c r="N39" s="3">
        <v>0</v>
      </c>
      <c r="P39" s="3">
        <v>1</v>
      </c>
      <c r="R39" s="3">
        <v>3</v>
      </c>
    </row>
    <row r="40" spans="1:18" ht="12.5" x14ac:dyDescent="0.25">
      <c r="B40" s="8">
        <v>0.8125</v>
      </c>
      <c r="D40" s="3">
        <v>22.59</v>
      </c>
      <c r="F40" s="3">
        <v>63.11</v>
      </c>
      <c r="H40" s="3">
        <v>21.08</v>
      </c>
      <c r="J40" s="3">
        <v>68</v>
      </c>
      <c r="L40" s="3">
        <v>483.36</v>
      </c>
      <c r="N40" s="3">
        <v>0</v>
      </c>
      <c r="P40" s="3">
        <v>1</v>
      </c>
      <c r="R40" s="3">
        <v>3</v>
      </c>
    </row>
    <row r="41" spans="1:18" ht="12.5" x14ac:dyDescent="0.25">
      <c r="B41" s="8">
        <v>0.83333333333333337</v>
      </c>
      <c r="D41" s="3">
        <v>22.39</v>
      </c>
      <c r="F41" s="3">
        <v>62.6</v>
      </c>
      <c r="H41" s="3">
        <v>21.08</v>
      </c>
      <c r="J41" s="3">
        <v>68</v>
      </c>
      <c r="L41" s="3">
        <v>483.36</v>
      </c>
      <c r="N41" s="3">
        <v>0</v>
      </c>
      <c r="P41" s="3">
        <v>1</v>
      </c>
      <c r="R41" s="3">
        <v>3</v>
      </c>
    </row>
    <row r="42" spans="1:18" ht="12.5" x14ac:dyDescent="0.25">
      <c r="B42" s="8">
        <v>0.85416666666666663</v>
      </c>
      <c r="D42" s="3">
        <v>23.38</v>
      </c>
      <c r="F42" s="3">
        <v>65.58</v>
      </c>
      <c r="H42" s="3">
        <v>39.97</v>
      </c>
      <c r="J42" s="3">
        <v>121</v>
      </c>
      <c r="L42" s="3">
        <v>481.39</v>
      </c>
      <c r="N42" s="3">
        <v>0</v>
      </c>
      <c r="P42" s="3">
        <v>3</v>
      </c>
      <c r="R42" s="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32"/>
  <sheetViews>
    <sheetView workbookViewId="0"/>
  </sheetViews>
  <sheetFormatPr defaultColWidth="12.6328125" defaultRowHeight="15.75" customHeight="1" x14ac:dyDescent="0.25"/>
  <sheetData>
    <row r="1" spans="1:18" ht="15.75" customHeight="1" x14ac:dyDescent="0.25">
      <c r="A1" s="3" t="s">
        <v>50</v>
      </c>
      <c r="B1" s="3">
        <f>64+72</f>
        <v>136</v>
      </c>
    </row>
    <row r="2" spans="1:18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8" ht="15.75" customHeight="1" x14ac:dyDescent="0.25">
      <c r="A3" s="3" t="s">
        <v>46</v>
      </c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8" ht="15.75" customHeight="1" x14ac:dyDescent="0.25">
      <c r="A4" s="3" t="s">
        <v>51</v>
      </c>
      <c r="B4" s="8">
        <v>0.27430555555555558</v>
      </c>
      <c r="C4" s="3" t="s">
        <v>38</v>
      </c>
      <c r="D4" s="3">
        <v>25.44</v>
      </c>
      <c r="E4" s="3" t="s">
        <v>38</v>
      </c>
      <c r="F4" s="3">
        <v>76.569999999999993</v>
      </c>
      <c r="G4" s="3" t="s">
        <v>38</v>
      </c>
      <c r="H4" s="3">
        <v>42.97</v>
      </c>
      <c r="I4" s="3" t="s">
        <v>38</v>
      </c>
      <c r="J4" s="3">
        <v>127</v>
      </c>
      <c r="K4" s="3" t="s">
        <v>38</v>
      </c>
      <c r="L4" s="3">
        <v>439.55</v>
      </c>
      <c r="M4" s="3"/>
      <c r="N4" s="3">
        <v>0</v>
      </c>
      <c r="O4" s="3" t="s">
        <v>38</v>
      </c>
      <c r="P4" s="3">
        <v>2</v>
      </c>
      <c r="Q4" s="3" t="s">
        <v>38</v>
      </c>
      <c r="R4" s="3">
        <v>272</v>
      </c>
    </row>
    <row r="5" spans="1:18" ht="15.75" customHeight="1" x14ac:dyDescent="0.25">
      <c r="B5" s="8">
        <v>0.2951388888888889</v>
      </c>
      <c r="C5" s="3" t="s">
        <v>38</v>
      </c>
      <c r="D5" s="3">
        <v>24.7</v>
      </c>
      <c r="E5" s="3" t="s">
        <v>38</v>
      </c>
      <c r="F5" s="3">
        <v>66.75</v>
      </c>
      <c r="G5" s="3" t="s">
        <v>38</v>
      </c>
      <c r="H5" s="3">
        <v>38.53</v>
      </c>
      <c r="I5" s="3" t="s">
        <v>38</v>
      </c>
      <c r="J5" s="3">
        <v>118</v>
      </c>
      <c r="K5" s="3" t="s">
        <v>38</v>
      </c>
      <c r="L5" s="3">
        <v>438.99</v>
      </c>
      <c r="M5" s="3"/>
      <c r="N5" s="3">
        <v>0</v>
      </c>
      <c r="O5" s="3" t="s">
        <v>38</v>
      </c>
      <c r="P5" s="3">
        <v>4</v>
      </c>
      <c r="Q5" s="3" t="s">
        <v>38</v>
      </c>
      <c r="R5" s="3">
        <v>372</v>
      </c>
    </row>
    <row r="6" spans="1:18" ht="15.75" customHeight="1" x14ac:dyDescent="0.25">
      <c r="B6" s="8">
        <v>0.31597222222222221</v>
      </c>
      <c r="C6" s="3" t="s">
        <v>38</v>
      </c>
      <c r="D6" s="9">
        <v>24.5</v>
      </c>
      <c r="E6" s="3" t="s">
        <v>38</v>
      </c>
      <c r="F6" s="3">
        <v>64.89</v>
      </c>
      <c r="G6" s="3" t="s">
        <v>38</v>
      </c>
      <c r="H6" s="3">
        <v>31.41</v>
      </c>
      <c r="I6" s="3" t="s">
        <v>38</v>
      </c>
      <c r="J6" s="3">
        <v>104</v>
      </c>
      <c r="K6" s="3" t="s">
        <v>38</v>
      </c>
      <c r="L6" s="3">
        <v>439.36</v>
      </c>
      <c r="M6" s="3"/>
      <c r="N6" s="3">
        <v>0</v>
      </c>
      <c r="O6" s="3" t="s">
        <v>38</v>
      </c>
      <c r="P6" s="3">
        <v>3</v>
      </c>
      <c r="Q6" s="3" t="s">
        <v>38</v>
      </c>
      <c r="R6" s="3">
        <v>399</v>
      </c>
    </row>
    <row r="7" spans="1:18" ht="15.75" customHeight="1" x14ac:dyDescent="0.25">
      <c r="B7" s="8">
        <v>0.33680555555555558</v>
      </c>
      <c r="C7" s="3" t="s">
        <v>38</v>
      </c>
      <c r="D7" s="9"/>
      <c r="M7" s="3"/>
    </row>
    <row r="8" spans="1:18" ht="15.75" customHeight="1" x14ac:dyDescent="0.25">
      <c r="B8" s="8">
        <v>0.3576388888888889</v>
      </c>
      <c r="C8" s="3" t="s">
        <v>38</v>
      </c>
      <c r="D8" s="3">
        <v>24.06</v>
      </c>
      <c r="F8" s="3">
        <v>58.86</v>
      </c>
      <c r="H8" s="3">
        <v>26.07</v>
      </c>
      <c r="J8" s="3">
        <v>93</v>
      </c>
      <c r="L8" s="3">
        <v>438.99</v>
      </c>
      <c r="M8" s="3"/>
      <c r="N8" s="3">
        <v>0</v>
      </c>
      <c r="P8" s="3">
        <v>4</v>
      </c>
      <c r="R8" s="3">
        <v>471</v>
      </c>
    </row>
    <row r="9" spans="1:18" ht="15.75" customHeight="1" x14ac:dyDescent="0.25">
      <c r="B9" s="8">
        <v>0.37847222222222221</v>
      </c>
      <c r="C9" s="3" t="s">
        <v>38</v>
      </c>
      <c r="D9" s="3">
        <v>23.81</v>
      </c>
      <c r="F9" s="3">
        <v>55.07</v>
      </c>
      <c r="H9" s="3">
        <v>26.07</v>
      </c>
      <c r="J9" s="3">
        <v>93</v>
      </c>
      <c r="L9" s="3">
        <v>439.55</v>
      </c>
      <c r="N9" s="3">
        <v>0</v>
      </c>
      <c r="P9" s="3">
        <v>2</v>
      </c>
      <c r="R9" s="3">
        <v>648</v>
      </c>
    </row>
    <row r="10" spans="1:18" ht="15.75" customHeight="1" x14ac:dyDescent="0.25">
      <c r="B10" s="8">
        <v>0.39930555555555558</v>
      </c>
      <c r="C10" s="3" t="s">
        <v>38</v>
      </c>
      <c r="D10" s="3">
        <v>23.65</v>
      </c>
      <c r="F10" s="3">
        <v>52.05</v>
      </c>
      <c r="H10" s="3">
        <v>20.73</v>
      </c>
      <c r="J10" s="3">
        <v>82</v>
      </c>
      <c r="L10" s="3">
        <v>438.81</v>
      </c>
      <c r="N10" s="3">
        <v>0</v>
      </c>
      <c r="P10" s="3">
        <v>5</v>
      </c>
      <c r="R10" s="3">
        <v>405</v>
      </c>
    </row>
    <row r="11" spans="1:18" ht="15.75" customHeight="1" x14ac:dyDescent="0.25">
      <c r="B11" s="8">
        <v>0.4201388888888889</v>
      </c>
      <c r="C11" s="3" t="s">
        <v>38</v>
      </c>
      <c r="D11" s="3">
        <v>23.44</v>
      </c>
      <c r="F11" s="3">
        <v>50.19</v>
      </c>
      <c r="H11" s="3">
        <v>21.62</v>
      </c>
      <c r="J11" s="3">
        <v>84</v>
      </c>
      <c r="L11" s="3">
        <v>438.25</v>
      </c>
      <c r="N11" s="3">
        <v>1</v>
      </c>
      <c r="P11" s="3">
        <v>7</v>
      </c>
      <c r="R11" s="3">
        <v>462</v>
      </c>
    </row>
    <row r="12" spans="1:18" ht="15.75" customHeight="1" x14ac:dyDescent="0.25">
      <c r="B12" s="8">
        <v>0.44097222222222221</v>
      </c>
      <c r="C12" s="3" t="s">
        <v>38</v>
      </c>
      <c r="D12" s="3">
        <v>23.49</v>
      </c>
      <c r="F12" s="3">
        <v>53.13</v>
      </c>
      <c r="H12" s="3">
        <v>29.63</v>
      </c>
      <c r="J12" s="3">
        <v>100</v>
      </c>
      <c r="L12" s="3">
        <v>438.99</v>
      </c>
      <c r="N12" s="3">
        <v>0</v>
      </c>
      <c r="P12" s="3">
        <v>4</v>
      </c>
      <c r="R12" s="3">
        <v>571</v>
      </c>
    </row>
    <row r="13" spans="1:18" ht="15.75" customHeight="1" x14ac:dyDescent="0.25">
      <c r="B13" s="3" t="s">
        <v>36</v>
      </c>
      <c r="D13" s="3">
        <f>STDEV(D4:D12)</f>
        <v>0.69703325397204541</v>
      </c>
      <c r="F13" s="3">
        <f>STDEV(F4:F12)</f>
        <v>9.0672447185302438</v>
      </c>
      <c r="H13" s="3">
        <f>STDEV(H4:H12)</f>
        <v>7.8289872315280276</v>
      </c>
      <c r="J13" s="3">
        <f>STDEV(J4:J12)</f>
        <v>15.797264681854623</v>
      </c>
      <c r="L13" s="3">
        <f>STDEV(L4:L12)</f>
        <v>0.43152346402021252</v>
      </c>
      <c r="N13" s="3">
        <f>STDEV(N4:N12)</f>
        <v>0.35355339059327379</v>
      </c>
      <c r="P13" s="3">
        <f>STDEV(P4:P12)</f>
        <v>1.6420805617960927</v>
      </c>
      <c r="R13" s="3">
        <f>STDEV(R4:R12)</f>
        <v>117.60952342391326</v>
      </c>
    </row>
    <row r="14" spans="1:18" ht="15.75" customHeight="1" x14ac:dyDescent="0.25">
      <c r="A14" s="3" t="s">
        <v>37</v>
      </c>
      <c r="B14" s="8">
        <v>0.68055555555555558</v>
      </c>
      <c r="C14" s="3" t="s">
        <v>38</v>
      </c>
      <c r="D14" s="9">
        <v>23.9</v>
      </c>
      <c r="F14" s="3">
        <v>57.08</v>
      </c>
      <c r="H14" s="3">
        <v>15.39</v>
      </c>
      <c r="J14" s="3">
        <v>72</v>
      </c>
      <c r="L14" s="3">
        <v>438.99</v>
      </c>
      <c r="N14" s="3">
        <v>0</v>
      </c>
      <c r="P14" s="3">
        <v>4</v>
      </c>
      <c r="R14" s="3">
        <v>154</v>
      </c>
    </row>
    <row r="15" spans="1:18" ht="15.75" customHeight="1" x14ac:dyDescent="0.25">
      <c r="A15" s="3" t="s">
        <v>46</v>
      </c>
      <c r="B15" s="8">
        <v>0.70138888888888884</v>
      </c>
      <c r="C15" s="3" t="s">
        <v>38</v>
      </c>
      <c r="D15" s="3">
        <v>24.09</v>
      </c>
      <c r="F15" s="3">
        <v>59.55</v>
      </c>
      <c r="H15" s="3">
        <v>22.51</v>
      </c>
      <c r="J15" s="3">
        <v>86</v>
      </c>
      <c r="L15" s="3">
        <v>438.99</v>
      </c>
      <c r="N15" s="3">
        <v>0</v>
      </c>
      <c r="P15" s="3">
        <v>4</v>
      </c>
      <c r="R15" s="3">
        <v>124</v>
      </c>
    </row>
    <row r="16" spans="1:18" ht="15.75" customHeight="1" x14ac:dyDescent="0.25">
      <c r="A16" s="3" t="s">
        <v>51</v>
      </c>
      <c r="B16" s="8">
        <v>0.72222222222222221</v>
      </c>
      <c r="C16" s="3" t="s">
        <v>38</v>
      </c>
      <c r="D16" s="3">
        <v>24.09</v>
      </c>
      <c r="F16" s="3">
        <v>60.09</v>
      </c>
      <c r="H16" s="3">
        <v>24.29</v>
      </c>
      <c r="J16" s="3">
        <v>89</v>
      </c>
      <c r="L16" s="3">
        <v>438.81</v>
      </c>
      <c r="N16" s="3">
        <v>0</v>
      </c>
      <c r="P16" s="3">
        <v>5</v>
      </c>
      <c r="R16" s="3">
        <v>42</v>
      </c>
    </row>
    <row r="17" spans="2:18" ht="15.75" customHeight="1" x14ac:dyDescent="0.25">
      <c r="B17" s="8">
        <v>0.74305555555555558</v>
      </c>
      <c r="C17" s="3" t="s">
        <v>38</v>
      </c>
      <c r="D17" s="3">
        <v>24.18</v>
      </c>
      <c r="F17" s="3">
        <v>61.72</v>
      </c>
      <c r="H17" s="3">
        <v>20.73</v>
      </c>
      <c r="J17" s="3">
        <v>82</v>
      </c>
      <c r="L17" s="3">
        <v>438.99</v>
      </c>
      <c r="N17" s="3">
        <v>0</v>
      </c>
      <c r="P17" s="3">
        <v>4</v>
      </c>
      <c r="R17" s="3">
        <v>4</v>
      </c>
    </row>
    <row r="18" spans="2:18" ht="15.75" customHeight="1" x14ac:dyDescent="0.25">
      <c r="B18" s="8">
        <v>0.76388888888888884</v>
      </c>
      <c r="C18" s="3" t="s">
        <v>38</v>
      </c>
      <c r="D18" s="3">
        <v>24.22</v>
      </c>
      <c r="F18" s="3">
        <v>62.26</v>
      </c>
      <c r="H18" s="3">
        <v>19.84</v>
      </c>
      <c r="J18" s="3">
        <v>80</v>
      </c>
      <c r="L18" s="3">
        <v>439.36</v>
      </c>
      <c r="N18" s="3">
        <v>0</v>
      </c>
      <c r="P18" s="3">
        <v>3</v>
      </c>
      <c r="R18" s="3">
        <v>3</v>
      </c>
    </row>
    <row r="19" spans="2:18" ht="12.5" x14ac:dyDescent="0.25">
      <c r="B19" s="8">
        <v>0.78472222222222221</v>
      </c>
      <c r="C19" s="3" t="s">
        <v>38</v>
      </c>
      <c r="D19" s="3">
        <v>24.2</v>
      </c>
      <c r="F19" s="3">
        <v>62.57</v>
      </c>
      <c r="H19" s="3">
        <v>28.74</v>
      </c>
      <c r="J19" s="3">
        <v>98</v>
      </c>
      <c r="L19" s="3">
        <v>438.81</v>
      </c>
      <c r="N19" s="3">
        <v>0</v>
      </c>
      <c r="P19" s="3">
        <v>5</v>
      </c>
      <c r="R19" s="3">
        <v>3</v>
      </c>
    </row>
    <row r="20" spans="2:18" ht="12.5" x14ac:dyDescent="0.25">
      <c r="B20" s="8">
        <v>0.80555555555555558</v>
      </c>
      <c r="C20" s="3" t="s">
        <v>38</v>
      </c>
      <c r="D20" s="3">
        <v>24.22</v>
      </c>
      <c r="F20" s="3">
        <v>62.8</v>
      </c>
      <c r="H20" s="3">
        <v>26.07</v>
      </c>
      <c r="J20" s="3">
        <v>93</v>
      </c>
      <c r="L20" s="3">
        <v>438.44</v>
      </c>
      <c r="N20" s="3">
        <v>1</v>
      </c>
      <c r="P20" s="3">
        <v>6</v>
      </c>
      <c r="R20" s="3">
        <v>3</v>
      </c>
    </row>
    <row r="21" spans="2:18" ht="12.5" x14ac:dyDescent="0.25">
      <c r="B21" s="8">
        <v>0.82638888888888884</v>
      </c>
      <c r="C21" s="3" t="s">
        <v>38</v>
      </c>
      <c r="D21" s="3">
        <v>24.22</v>
      </c>
      <c r="F21" s="3">
        <v>61.56</v>
      </c>
      <c r="H21" s="3">
        <v>21.62</v>
      </c>
      <c r="J21" s="3">
        <v>84</v>
      </c>
      <c r="L21" s="3">
        <v>439.55</v>
      </c>
      <c r="N21" s="3">
        <v>0</v>
      </c>
      <c r="P21" s="3">
        <v>2</v>
      </c>
      <c r="R21" s="3">
        <v>2</v>
      </c>
    </row>
    <row r="22" spans="2:18" ht="12.5" x14ac:dyDescent="0.25">
      <c r="B22" s="8">
        <v>0.84722222222222221</v>
      </c>
      <c r="C22" s="3" t="s">
        <v>38</v>
      </c>
      <c r="D22" s="3">
        <v>24.7</v>
      </c>
      <c r="F22" s="3">
        <v>62.03</v>
      </c>
      <c r="H22" s="3">
        <v>23.4</v>
      </c>
      <c r="J22" s="3">
        <v>88</v>
      </c>
      <c r="L22" s="3">
        <v>439.36</v>
      </c>
      <c r="N22" s="3">
        <v>0</v>
      </c>
      <c r="P22" s="3">
        <v>2</v>
      </c>
      <c r="R22" s="3">
        <v>3</v>
      </c>
    </row>
    <row r="23" spans="2:18" ht="12.5" x14ac:dyDescent="0.25">
      <c r="B23" s="3" t="s">
        <v>36</v>
      </c>
      <c r="C23" s="3" t="s">
        <v>52</v>
      </c>
      <c r="D23" s="3">
        <f>STDEV(D14:D22)</f>
        <v>0.21382105706511803</v>
      </c>
      <c r="F23" s="3">
        <f>STDEV(F14:F22)</f>
        <v>1.8518234257077537</v>
      </c>
      <c r="H23" s="3">
        <f>STDEV(H14:H22)</f>
        <v>3.8280347438339586</v>
      </c>
      <c r="J23" s="3">
        <f>STDEV(J14:J22)</f>
        <v>7.5627008696922848</v>
      </c>
      <c r="L23" s="3">
        <f>STDEV(L14:L22)</f>
        <v>0.34238136631540489</v>
      </c>
      <c r="N23" s="3">
        <f>STDEV(N14:N22)</f>
        <v>0.33333333333333331</v>
      </c>
      <c r="P23" s="3">
        <f>STDEV(P14:P22)</f>
        <v>1.3642254619787415</v>
      </c>
      <c r="R23" s="3">
        <f>STDEV(R16:R22)</f>
        <v>14.751916743903065</v>
      </c>
    </row>
    <row r="24" spans="2:18" ht="12.5" x14ac:dyDescent="0.25">
      <c r="B24" s="8"/>
    </row>
    <row r="25" spans="2:18" ht="12.5" x14ac:dyDescent="0.25">
      <c r="B25" s="8"/>
    </row>
    <row r="26" spans="2:18" ht="12.5" x14ac:dyDescent="0.25">
      <c r="B26" s="8"/>
    </row>
    <row r="27" spans="2:18" ht="12.5" x14ac:dyDescent="0.25">
      <c r="B27" s="8"/>
    </row>
    <row r="29" spans="2:18" ht="12.5" x14ac:dyDescent="0.25">
      <c r="B29" s="8"/>
    </row>
    <row r="30" spans="2:18" ht="12.5" x14ac:dyDescent="0.25">
      <c r="B30" s="8"/>
    </row>
    <row r="31" spans="2:18" ht="12.5" x14ac:dyDescent="0.25">
      <c r="B31" s="8"/>
    </row>
    <row r="32" spans="2:18" ht="12.5" x14ac:dyDescent="0.25">
      <c r="B32" s="8"/>
    </row>
  </sheetData>
  <conditionalFormatting sqref="K23">
    <cfRule type="notContainsBlanks" dxfId="0" priority="1">
      <formula>LEN(TRIM(K23))&gt;0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25"/>
  <sheetViews>
    <sheetView workbookViewId="0"/>
  </sheetViews>
  <sheetFormatPr defaultColWidth="12.6328125" defaultRowHeight="15.75" customHeight="1" x14ac:dyDescent="0.25"/>
  <sheetData>
    <row r="1" spans="1:19" ht="15.75" customHeight="1" x14ac:dyDescent="0.25">
      <c r="A1" s="3" t="s">
        <v>53</v>
      </c>
      <c r="D1" s="3">
        <f>144</f>
        <v>144</v>
      </c>
    </row>
    <row r="2" spans="1:19" ht="15.75" customHeight="1" x14ac:dyDescent="0.25">
      <c r="A2" s="3" t="s">
        <v>25</v>
      </c>
      <c r="C2" s="3" t="s">
        <v>26</v>
      </c>
      <c r="D2" s="3" t="s">
        <v>27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  <c r="P2" s="3" t="s">
        <v>27</v>
      </c>
      <c r="Q2" s="3" t="s">
        <v>26</v>
      </c>
      <c r="R2" s="3" t="s">
        <v>27</v>
      </c>
    </row>
    <row r="3" spans="1:19" ht="15.75" customHeight="1" x14ac:dyDescent="0.25">
      <c r="A3" s="3" t="s">
        <v>41</v>
      </c>
      <c r="C3" s="3" t="s">
        <v>28</v>
      </c>
      <c r="D3" s="3" t="s">
        <v>28</v>
      </c>
      <c r="E3" s="3" t="s">
        <v>29</v>
      </c>
      <c r="F3" s="3" t="s">
        <v>29</v>
      </c>
      <c r="G3" s="3" t="s">
        <v>30</v>
      </c>
      <c r="H3" s="3" t="s">
        <v>30</v>
      </c>
      <c r="I3" s="3" t="s">
        <v>31</v>
      </c>
      <c r="J3" s="3" t="s">
        <v>31</v>
      </c>
      <c r="K3" s="3" t="s">
        <v>32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34</v>
      </c>
      <c r="Q3" s="3" t="s">
        <v>35</v>
      </c>
      <c r="R3" s="3" t="s">
        <v>35</v>
      </c>
    </row>
    <row r="4" spans="1:19" ht="15.75" customHeight="1" x14ac:dyDescent="0.25">
      <c r="B4" s="8">
        <v>0.27083333333333331</v>
      </c>
      <c r="D4" s="3">
        <v>22.28</v>
      </c>
      <c r="F4" s="3">
        <v>81.680000000000007</v>
      </c>
      <c r="H4" s="3">
        <v>51.72</v>
      </c>
      <c r="J4" s="3">
        <v>146</v>
      </c>
      <c r="L4" s="3">
        <v>442.01</v>
      </c>
      <c r="N4" s="3">
        <v>0</v>
      </c>
      <c r="P4" s="3">
        <v>1</v>
      </c>
      <c r="R4" s="3">
        <v>764</v>
      </c>
    </row>
    <row r="5" spans="1:19" ht="15.75" customHeight="1" x14ac:dyDescent="0.25">
      <c r="B5" s="8">
        <v>0.29166666666666669</v>
      </c>
      <c r="D5" s="3">
        <v>29.82</v>
      </c>
      <c r="F5" s="3">
        <v>62.77</v>
      </c>
      <c r="H5" s="3">
        <v>40.11</v>
      </c>
      <c r="J5" s="3">
        <v>114</v>
      </c>
      <c r="L5" s="3">
        <v>444</v>
      </c>
      <c r="N5" s="3">
        <v>2</v>
      </c>
      <c r="P5" s="3">
        <v>11</v>
      </c>
      <c r="R5" s="3">
        <v>2049</v>
      </c>
    </row>
    <row r="6" spans="1:19" ht="15.75" customHeight="1" x14ac:dyDescent="0.25">
      <c r="B6" s="8">
        <v>0.3125</v>
      </c>
      <c r="D6" s="9">
        <v>30.82</v>
      </c>
      <c r="F6" s="3">
        <v>61.04</v>
      </c>
      <c r="H6" s="3">
        <v>51.08</v>
      </c>
      <c r="J6" s="3">
        <v>144</v>
      </c>
      <c r="L6" s="3">
        <v>458.48</v>
      </c>
      <c r="N6" s="3">
        <v>33</v>
      </c>
      <c r="P6" s="3">
        <v>122</v>
      </c>
      <c r="R6" s="3">
        <v>2098</v>
      </c>
    </row>
    <row r="7" spans="1:19" ht="15.75" customHeight="1" x14ac:dyDescent="0.25">
      <c r="B7" s="8">
        <v>0.33333333333333331</v>
      </c>
      <c r="D7" s="9">
        <v>32.33</v>
      </c>
      <c r="F7" s="3">
        <v>58.61</v>
      </c>
      <c r="H7" s="3">
        <v>49.79</v>
      </c>
      <c r="J7" s="3">
        <v>141</v>
      </c>
      <c r="L7" s="3">
        <v>460.07</v>
      </c>
      <c r="N7" s="3">
        <v>27</v>
      </c>
      <c r="P7" s="3">
        <v>97</v>
      </c>
      <c r="R7" s="3">
        <v>3686</v>
      </c>
    </row>
    <row r="8" spans="1:19" ht="15.75" customHeight="1" x14ac:dyDescent="0.25">
      <c r="B8" s="8">
        <v>0.35416666666666669</v>
      </c>
      <c r="D8" s="3">
        <v>34.14</v>
      </c>
      <c r="F8" s="3">
        <v>55.07</v>
      </c>
      <c r="H8" s="3">
        <v>58.17</v>
      </c>
      <c r="J8" s="3">
        <v>164</v>
      </c>
      <c r="L8" s="3">
        <v>465.12</v>
      </c>
      <c r="N8" s="3">
        <v>35</v>
      </c>
      <c r="P8" s="3">
        <v>165</v>
      </c>
      <c r="R8" s="3">
        <v>1762</v>
      </c>
    </row>
    <row r="9" spans="1:19" ht="15.75" customHeight="1" x14ac:dyDescent="0.25">
      <c r="B9" s="8">
        <v>0.375</v>
      </c>
      <c r="D9" s="3">
        <v>34.54</v>
      </c>
      <c r="F9" s="3">
        <v>51.3</v>
      </c>
      <c r="H9" s="3">
        <v>30.44</v>
      </c>
      <c r="J9" s="3">
        <v>88</v>
      </c>
      <c r="L9" s="3">
        <v>442.08</v>
      </c>
      <c r="N9" s="3">
        <v>5</v>
      </c>
      <c r="P9" s="3">
        <v>1</v>
      </c>
      <c r="R9" s="3">
        <v>3453</v>
      </c>
    </row>
    <row r="10" spans="1:19" ht="15.75" customHeight="1" x14ac:dyDescent="0.25">
      <c r="B10" s="8">
        <v>0.39583333333333331</v>
      </c>
      <c r="D10" s="3">
        <v>35.65</v>
      </c>
      <c r="F10" s="3">
        <v>49.89</v>
      </c>
      <c r="H10" s="3">
        <v>37.53</v>
      </c>
      <c r="J10" s="3">
        <v>107</v>
      </c>
      <c r="L10" s="3">
        <v>457.55</v>
      </c>
      <c r="N10" s="3">
        <v>56</v>
      </c>
      <c r="P10" s="3">
        <v>203</v>
      </c>
      <c r="R10" s="3">
        <v>3924</v>
      </c>
    </row>
    <row r="11" spans="1:19" ht="15.75" customHeight="1" x14ac:dyDescent="0.25">
      <c r="B11" s="8">
        <v>0.41666666666666669</v>
      </c>
      <c r="D11" s="3">
        <v>34.14</v>
      </c>
      <c r="F11" s="3">
        <v>50.28</v>
      </c>
      <c r="H11" s="3">
        <v>27.21</v>
      </c>
      <c r="J11" s="3">
        <v>79</v>
      </c>
      <c r="L11" s="3">
        <v>457.28</v>
      </c>
      <c r="N11" s="3">
        <v>0</v>
      </c>
      <c r="P11" s="3">
        <v>3</v>
      </c>
      <c r="R11" s="3">
        <v>2303</v>
      </c>
    </row>
    <row r="12" spans="1:19" ht="15.75" customHeight="1" x14ac:dyDescent="0.25">
      <c r="B12" s="8">
        <v>0.4375</v>
      </c>
      <c r="D12" s="3">
        <v>34.24</v>
      </c>
      <c r="F12" s="3">
        <v>51.62</v>
      </c>
      <c r="H12" s="3">
        <v>33.659999999999997</v>
      </c>
      <c r="J12" s="3">
        <v>96</v>
      </c>
      <c r="L12" s="3">
        <v>442.01</v>
      </c>
      <c r="N12" s="3">
        <v>0</v>
      </c>
      <c r="P12" s="3">
        <v>0</v>
      </c>
      <c r="R12" s="3">
        <v>1448</v>
      </c>
    </row>
    <row r="13" spans="1:19" ht="15.75" customHeight="1" x14ac:dyDescent="0.25">
      <c r="B13" s="3" t="s">
        <v>36</v>
      </c>
      <c r="D13" s="3">
        <f>STDEV(D4:D12)</f>
        <v>4.1030906372852494</v>
      </c>
      <c r="F13" s="3">
        <f>STDEV(F4:F12)</f>
        <v>10.078760395560124</v>
      </c>
      <c r="H13" s="3">
        <f>STDEV(H4:H12)</f>
        <v>10.864156663082495</v>
      </c>
      <c r="J13" s="3">
        <f>STDEV(J4:J12)</f>
        <v>29.822158055900506</v>
      </c>
      <c r="L13" s="3">
        <f>STDEV(L4:L12)</f>
        <v>9.353456580323666</v>
      </c>
      <c r="N13" s="3">
        <f>STDEV(N4:N12)</f>
        <v>20.719019710830381</v>
      </c>
      <c r="P13" s="3">
        <f>STDEV(P4:P12)</f>
        <v>80.976848543271927</v>
      </c>
      <c r="R13" s="3">
        <f>STDEV(R4:R12)</f>
        <v>1078.0433793580748</v>
      </c>
    </row>
    <row r="14" spans="1:19" ht="15.75" customHeight="1" x14ac:dyDescent="0.25">
      <c r="A14" s="3" t="s">
        <v>37</v>
      </c>
      <c r="B14" s="8">
        <v>0.6875</v>
      </c>
      <c r="D14" s="3">
        <v>28.41</v>
      </c>
      <c r="F14" s="3">
        <v>63.03</v>
      </c>
      <c r="H14" s="3">
        <v>34.93</v>
      </c>
      <c r="J14" s="3">
        <v>107</v>
      </c>
      <c r="L14" s="3">
        <v>482.05</v>
      </c>
      <c r="N14" s="3">
        <v>0</v>
      </c>
      <c r="P14" s="3">
        <v>1</v>
      </c>
      <c r="R14" s="3">
        <v>191</v>
      </c>
      <c r="S14" s="3"/>
    </row>
    <row r="15" spans="1:19" ht="15.75" customHeight="1" x14ac:dyDescent="0.25">
      <c r="A15" s="3" t="s">
        <v>42</v>
      </c>
      <c r="B15" s="8">
        <v>0.70833333333333337</v>
      </c>
      <c r="D15" s="3">
        <v>31.869999999699999</v>
      </c>
      <c r="F15" s="3">
        <v>55.96</v>
      </c>
      <c r="H15" s="3">
        <v>34.299999999999997</v>
      </c>
      <c r="J15" s="3">
        <v>105</v>
      </c>
      <c r="L15" s="3">
        <v>483.36</v>
      </c>
      <c r="N15" s="3">
        <v>0</v>
      </c>
      <c r="P15" s="3">
        <v>1</v>
      </c>
      <c r="R15" s="3">
        <v>153</v>
      </c>
    </row>
    <row r="16" spans="1:19" ht="15.75" customHeight="1" x14ac:dyDescent="0.25">
      <c r="B16" s="8">
        <v>0.72916666666666663</v>
      </c>
      <c r="D16" s="3">
        <v>31.67</v>
      </c>
      <c r="F16" s="3">
        <v>58.59</v>
      </c>
      <c r="H16" s="7">
        <v>30.53</v>
      </c>
      <c r="J16" s="3">
        <v>96</v>
      </c>
      <c r="L16" s="3">
        <v>483.36</v>
      </c>
      <c r="N16" s="3">
        <v>0</v>
      </c>
      <c r="P16" s="3">
        <v>1</v>
      </c>
      <c r="R16" s="3">
        <v>101</v>
      </c>
    </row>
    <row r="17" spans="2:19" ht="15.75" customHeight="1" x14ac:dyDescent="0.25">
      <c r="B17" s="8">
        <v>0.75</v>
      </c>
      <c r="D17" s="3">
        <v>30.8</v>
      </c>
      <c r="F17" s="3">
        <v>56.47</v>
      </c>
      <c r="H17" s="3">
        <v>33.049999999999997</v>
      </c>
      <c r="J17" s="3">
        <v>102</v>
      </c>
      <c r="L17" s="3">
        <v>482.05</v>
      </c>
      <c r="N17" s="3">
        <v>0</v>
      </c>
      <c r="P17" s="3">
        <v>1</v>
      </c>
      <c r="R17" s="3">
        <v>85</v>
      </c>
      <c r="S17" s="3">
        <v>4</v>
      </c>
    </row>
    <row r="18" spans="2:19" ht="15.75" customHeight="1" x14ac:dyDescent="0.25">
      <c r="B18" s="8">
        <v>0.77083333333333337</v>
      </c>
      <c r="D18" s="3">
        <v>30.18</v>
      </c>
      <c r="F18" s="3">
        <v>59.53</v>
      </c>
      <c r="H18" s="3">
        <v>35.56</v>
      </c>
      <c r="J18" s="3">
        <v>109</v>
      </c>
      <c r="L18" s="3">
        <v>483.36</v>
      </c>
      <c r="N18" s="3">
        <v>0</v>
      </c>
      <c r="P18" s="3">
        <v>1</v>
      </c>
      <c r="R18" s="3">
        <v>85</v>
      </c>
    </row>
    <row r="19" spans="2:19" ht="12.5" x14ac:dyDescent="0.25">
      <c r="B19" s="8">
        <v>0.79166666666666663</v>
      </c>
      <c r="D19" s="3">
        <v>30.29</v>
      </c>
      <c r="F19" s="3">
        <v>60.63</v>
      </c>
      <c r="H19" s="3">
        <v>36.82</v>
      </c>
      <c r="J19" s="3">
        <v>112</v>
      </c>
      <c r="L19" s="3">
        <v>483.36</v>
      </c>
      <c r="N19" s="3">
        <v>0</v>
      </c>
      <c r="P19" s="3">
        <v>1</v>
      </c>
      <c r="R19" s="3">
        <v>85</v>
      </c>
    </row>
    <row r="20" spans="2:19" ht="12.5" x14ac:dyDescent="0.25">
      <c r="B20" s="8">
        <v>0.8125</v>
      </c>
      <c r="D20" s="3">
        <v>30.39</v>
      </c>
      <c r="F20" s="3">
        <v>61.65</v>
      </c>
      <c r="H20" s="3">
        <v>32.42</v>
      </c>
      <c r="J20" s="3">
        <v>100</v>
      </c>
      <c r="L20" s="3">
        <v>483.36</v>
      </c>
      <c r="N20" s="3">
        <v>0</v>
      </c>
      <c r="P20" s="3">
        <v>1</v>
      </c>
      <c r="R20" s="3">
        <v>83</v>
      </c>
    </row>
    <row r="21" spans="2:19" ht="12.5" x14ac:dyDescent="0.25">
      <c r="B21" s="8">
        <v>0.83333333333333337</v>
      </c>
      <c r="D21" s="3">
        <v>29.9</v>
      </c>
      <c r="F21" s="3">
        <v>62.81</v>
      </c>
      <c r="H21" s="3">
        <v>47.53</v>
      </c>
      <c r="J21" s="3">
        <v>143</v>
      </c>
      <c r="L21" s="3">
        <v>483.36</v>
      </c>
      <c r="N21" s="3">
        <v>0</v>
      </c>
      <c r="P21" s="3">
        <v>1</v>
      </c>
      <c r="R21" s="3">
        <v>84</v>
      </c>
    </row>
    <row r="22" spans="2:19" ht="12.5" x14ac:dyDescent="0.25">
      <c r="B22" s="8">
        <v>0.85416666666666663</v>
      </c>
      <c r="D22" s="3">
        <v>29.79</v>
      </c>
      <c r="F22" s="3">
        <v>63.18</v>
      </c>
      <c r="H22" s="3">
        <v>39.97</v>
      </c>
      <c r="J22" s="3">
        <v>121</v>
      </c>
      <c r="L22" s="3">
        <v>483.36</v>
      </c>
      <c r="N22" s="3">
        <v>0</v>
      </c>
      <c r="P22" s="3">
        <v>1</v>
      </c>
      <c r="R22" s="3">
        <v>86</v>
      </c>
    </row>
    <row r="23" spans="2:19" ht="12.5" x14ac:dyDescent="0.25">
      <c r="B23" s="3" t="s">
        <v>36</v>
      </c>
      <c r="D23" s="3">
        <f>STDEV(D14:D22)</f>
        <v>1.0348067451883227</v>
      </c>
      <c r="F23" s="3">
        <f>STDEV(F14:F22)</f>
        <v>2.7595294486157926</v>
      </c>
      <c r="H23" s="3">
        <f>STDEV(H14:H22)</f>
        <v>5.0609485276971329</v>
      </c>
      <c r="J23" s="3">
        <f>STDEV(J14:J22)</f>
        <v>14.169607537888174</v>
      </c>
      <c r="L23" s="3">
        <f>STDEV(L14:L22)</f>
        <v>0.57765570291576984</v>
      </c>
      <c r="N23" s="3">
        <f>STDEV(N14:N22)</f>
        <v>0</v>
      </c>
      <c r="P23" s="3">
        <f>STDEV(P14:P22)</f>
        <v>0</v>
      </c>
      <c r="R23" s="3">
        <f>STDEV(R14:R22)</f>
        <v>39.043067388604491</v>
      </c>
    </row>
    <row r="25" spans="2:19" ht="12.5" x14ac:dyDescent="0.25">
      <c r="F2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8"/>
  <sheetViews>
    <sheetView workbookViewId="0"/>
  </sheetViews>
  <sheetFormatPr defaultColWidth="12.6328125" defaultRowHeight="15.75" customHeight="1" x14ac:dyDescent="0.25"/>
  <sheetData>
    <row r="1" spans="1:8" ht="15.75" customHeight="1" x14ac:dyDescent="0.25">
      <c r="A1" s="3" t="s">
        <v>17</v>
      </c>
    </row>
    <row r="2" spans="1:8" ht="15.75" customHeight="1" x14ac:dyDescent="0.25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15</v>
      </c>
    </row>
    <row r="3" spans="1:8" ht="15.75" customHeight="1" x14ac:dyDescent="0.25">
      <c r="A3" s="4">
        <v>0.29166666666666669</v>
      </c>
      <c r="B3" s="5">
        <v>21.37</v>
      </c>
      <c r="C3" s="5">
        <v>22.79</v>
      </c>
      <c r="D3" s="3">
        <v>24.49</v>
      </c>
      <c r="E3" s="5">
        <v>25.51</v>
      </c>
      <c r="F3" s="5">
        <v>20.77</v>
      </c>
      <c r="G3" s="5">
        <v>25.44</v>
      </c>
      <c r="H3" s="5">
        <v>22.28</v>
      </c>
    </row>
    <row r="4" spans="1:8" ht="15.75" customHeight="1" x14ac:dyDescent="0.25">
      <c r="A4" s="4">
        <v>0.3125</v>
      </c>
      <c r="B4" s="5">
        <v>28.14</v>
      </c>
      <c r="C4" s="5">
        <v>27.04</v>
      </c>
      <c r="D4" s="3">
        <v>25.29</v>
      </c>
      <c r="E4" s="5">
        <v>24.43</v>
      </c>
      <c r="F4" s="5">
        <v>27.4</v>
      </c>
      <c r="G4" s="5">
        <v>24.7</v>
      </c>
      <c r="H4" s="5">
        <v>29.82</v>
      </c>
    </row>
    <row r="5" spans="1:8" ht="15.75" customHeight="1" x14ac:dyDescent="0.25">
      <c r="A5" s="4">
        <v>0.33333333333333331</v>
      </c>
      <c r="B5" s="6">
        <v>31.4</v>
      </c>
      <c r="C5" s="6">
        <v>27.92</v>
      </c>
      <c r="D5" s="3">
        <v>25.19</v>
      </c>
      <c r="E5" s="6">
        <v>24.34</v>
      </c>
      <c r="F5" s="6">
        <v>28.51</v>
      </c>
      <c r="G5" s="6">
        <v>24.5</v>
      </c>
      <c r="H5" s="6">
        <v>30.82</v>
      </c>
    </row>
    <row r="6" spans="1:8" ht="15.75" customHeight="1" x14ac:dyDescent="0.25">
      <c r="A6" s="4">
        <v>0.35416666666666669</v>
      </c>
      <c r="B6" s="6">
        <v>31.6</v>
      </c>
      <c r="C6" s="6">
        <v>28.79</v>
      </c>
      <c r="D6" s="3">
        <v>24.79</v>
      </c>
      <c r="E6" s="6">
        <v>23.95</v>
      </c>
      <c r="F6" s="6">
        <v>29.62</v>
      </c>
      <c r="G6" s="6">
        <v>24.38</v>
      </c>
      <c r="H6" s="6">
        <v>32.33</v>
      </c>
    </row>
    <row r="7" spans="1:8" ht="15.75" customHeight="1" x14ac:dyDescent="0.25">
      <c r="A7" s="4">
        <v>0.375</v>
      </c>
      <c r="B7" s="5">
        <v>31.29</v>
      </c>
      <c r="C7" s="5">
        <v>29.34</v>
      </c>
      <c r="D7" s="3">
        <v>24.89</v>
      </c>
      <c r="E7" s="5">
        <v>23.12</v>
      </c>
      <c r="F7" s="5">
        <v>30.52</v>
      </c>
      <c r="G7" s="5">
        <v>24.06</v>
      </c>
      <c r="H7" s="5">
        <v>34.14</v>
      </c>
    </row>
    <row r="8" spans="1:8" ht="15.75" customHeight="1" x14ac:dyDescent="0.25">
      <c r="A8" s="4">
        <v>0.39583333333333331</v>
      </c>
      <c r="B8" s="5">
        <v>32.07</v>
      </c>
      <c r="C8" s="5">
        <v>29.56</v>
      </c>
      <c r="D8" s="3">
        <v>24.99</v>
      </c>
      <c r="E8" s="5">
        <v>23.33</v>
      </c>
      <c r="F8" s="5">
        <v>30.42</v>
      </c>
      <c r="G8" s="5">
        <v>23.81</v>
      </c>
      <c r="H8" s="5">
        <v>34.54</v>
      </c>
    </row>
    <row r="9" spans="1:8" ht="15.75" customHeight="1" x14ac:dyDescent="0.25">
      <c r="A9" s="4">
        <v>0.41666666666666669</v>
      </c>
      <c r="B9" s="5">
        <v>32.72</v>
      </c>
      <c r="C9" s="5">
        <v>30.1</v>
      </c>
      <c r="D9" s="3">
        <v>25.09</v>
      </c>
      <c r="E9" s="5">
        <v>23.24</v>
      </c>
      <c r="F9" s="5">
        <v>30.48</v>
      </c>
      <c r="G9" s="5">
        <v>23.65</v>
      </c>
      <c r="H9" s="5">
        <v>35.65</v>
      </c>
    </row>
    <row r="10" spans="1:8" ht="15.75" customHeight="1" x14ac:dyDescent="0.25">
      <c r="A10" s="4">
        <v>0.6875</v>
      </c>
      <c r="B10" s="5">
        <v>25.76</v>
      </c>
      <c r="C10" s="5">
        <v>30.86</v>
      </c>
      <c r="D10" s="3">
        <v>25.29</v>
      </c>
      <c r="E10" s="5">
        <v>23.15</v>
      </c>
      <c r="F10" s="5">
        <v>30.52</v>
      </c>
      <c r="G10" s="5">
        <v>23.44</v>
      </c>
      <c r="H10" s="5">
        <v>34.14</v>
      </c>
    </row>
    <row r="11" spans="1:8" ht="15.75" customHeight="1" x14ac:dyDescent="0.25">
      <c r="A11" s="4">
        <v>0.70833333333333337</v>
      </c>
      <c r="B11" s="5">
        <v>25.37</v>
      </c>
      <c r="C11" s="5">
        <v>30.75</v>
      </c>
      <c r="D11" s="3">
        <v>25.09</v>
      </c>
      <c r="E11" s="5">
        <v>23.76</v>
      </c>
      <c r="F11" s="5">
        <v>30.82</v>
      </c>
      <c r="G11" s="5">
        <v>23.49</v>
      </c>
      <c r="H11" s="5">
        <v>34.24</v>
      </c>
    </row>
    <row r="12" spans="1:8" ht="15.75" customHeight="1" x14ac:dyDescent="0.25">
      <c r="A12" s="4">
        <v>0.72916666666666663</v>
      </c>
      <c r="B12" s="5">
        <v>25.26</v>
      </c>
      <c r="C12" s="5">
        <v>27.15</v>
      </c>
      <c r="D12" s="3">
        <v>25.19</v>
      </c>
      <c r="E12" s="5">
        <v>23.83</v>
      </c>
      <c r="F12" s="5">
        <v>24.59</v>
      </c>
      <c r="G12" s="6">
        <v>23.9</v>
      </c>
      <c r="H12" s="5">
        <v>28.41</v>
      </c>
    </row>
    <row r="13" spans="1:8" ht="15.75" customHeight="1" x14ac:dyDescent="0.25">
      <c r="A13" s="4">
        <v>0.75</v>
      </c>
      <c r="B13" s="5">
        <v>25.21</v>
      </c>
      <c r="C13" s="5">
        <v>26.61</v>
      </c>
      <c r="D13" s="3">
        <v>24.79</v>
      </c>
      <c r="E13" s="5">
        <v>23.95</v>
      </c>
      <c r="F13" s="5">
        <v>30.52</v>
      </c>
      <c r="G13" s="5">
        <v>24.09</v>
      </c>
      <c r="H13" s="5">
        <v>31.869999999699999</v>
      </c>
    </row>
    <row r="14" spans="1:8" ht="15.75" customHeight="1" x14ac:dyDescent="0.25">
      <c r="A14" s="4">
        <v>0.77083333333333337</v>
      </c>
      <c r="B14" s="5">
        <v>25.16</v>
      </c>
      <c r="C14" s="5">
        <v>27.37</v>
      </c>
      <c r="D14" s="3">
        <v>24.89</v>
      </c>
      <c r="E14" s="5">
        <v>23.95</v>
      </c>
      <c r="F14" s="5">
        <v>30.52</v>
      </c>
      <c r="G14" s="5">
        <v>24.09</v>
      </c>
      <c r="H14" s="5">
        <v>31.67</v>
      </c>
    </row>
    <row r="15" spans="1:8" ht="15.75" customHeight="1" x14ac:dyDescent="0.25">
      <c r="A15" s="4">
        <v>0.79166666666666663</v>
      </c>
      <c r="B15" s="5">
        <v>25.26</v>
      </c>
      <c r="C15" s="5">
        <v>27.7</v>
      </c>
      <c r="D15" s="3">
        <v>24.99</v>
      </c>
      <c r="E15" s="5">
        <v>24.02</v>
      </c>
      <c r="F15" s="5">
        <v>30.52</v>
      </c>
      <c r="G15" s="5">
        <v>24.18</v>
      </c>
      <c r="H15" s="5">
        <v>30.8</v>
      </c>
    </row>
    <row r="16" spans="1:8" ht="15.75" customHeight="1" x14ac:dyDescent="0.25">
      <c r="A16" s="4">
        <v>0.8125</v>
      </c>
      <c r="B16" s="5">
        <v>25.76</v>
      </c>
      <c r="C16" s="5">
        <v>27.04</v>
      </c>
      <c r="D16" s="3">
        <v>25.09</v>
      </c>
      <c r="E16" s="5">
        <v>24.04</v>
      </c>
      <c r="F16" s="5">
        <v>30.42</v>
      </c>
      <c r="G16" s="5">
        <v>24.22</v>
      </c>
      <c r="H16" s="5">
        <v>30.18</v>
      </c>
    </row>
    <row r="17" spans="1:8" ht="15.75" customHeight="1" x14ac:dyDescent="0.25">
      <c r="A17" s="4">
        <v>0.83333333333333337</v>
      </c>
      <c r="B17" s="5">
        <v>25.16</v>
      </c>
      <c r="C17" s="5">
        <v>26.94</v>
      </c>
      <c r="D17" s="3">
        <v>25.29</v>
      </c>
      <c r="E17" s="5">
        <v>24.04</v>
      </c>
      <c r="F17" s="5">
        <v>30.32</v>
      </c>
      <c r="G17" s="5">
        <v>24.2</v>
      </c>
      <c r="H17" s="5">
        <v>30.29</v>
      </c>
    </row>
    <row r="18" spans="1:8" ht="15.75" customHeight="1" x14ac:dyDescent="0.25">
      <c r="A18" s="4">
        <v>0.85416666666666663</v>
      </c>
      <c r="B18" s="5">
        <v>27.15</v>
      </c>
      <c r="C18" s="5">
        <v>26.61</v>
      </c>
      <c r="D18" s="3">
        <v>25.09</v>
      </c>
      <c r="E18" s="5">
        <v>24.04</v>
      </c>
      <c r="F18" s="5">
        <v>30.32</v>
      </c>
      <c r="G18" s="5">
        <v>24.22</v>
      </c>
      <c r="H18" s="5">
        <v>30.39</v>
      </c>
    </row>
    <row r="19" spans="1:8" ht="12.5" x14ac:dyDescent="0.25">
      <c r="E19" s="5"/>
      <c r="F19" s="5"/>
      <c r="G19" s="5"/>
      <c r="H19" s="5"/>
    </row>
    <row r="20" spans="1:8" ht="12.5" x14ac:dyDescent="0.25">
      <c r="G20" s="5"/>
      <c r="H20" s="5"/>
    </row>
    <row r="22" spans="1:8" ht="12.5" x14ac:dyDescent="0.25">
      <c r="B22" s="3" t="s">
        <v>18</v>
      </c>
      <c r="C22" s="3" t="s">
        <v>19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15</v>
      </c>
    </row>
    <row r="23" spans="1:8" ht="12.5" x14ac:dyDescent="0.25">
      <c r="A23" s="4">
        <v>0.29166666666666669</v>
      </c>
      <c r="B23" s="5">
        <v>80.11</v>
      </c>
      <c r="C23" s="5">
        <v>22.93</v>
      </c>
      <c r="D23" s="3">
        <v>24.49</v>
      </c>
      <c r="E23" s="5">
        <v>50.98</v>
      </c>
      <c r="F23" s="5">
        <v>102.03</v>
      </c>
      <c r="G23" s="5">
        <v>42.97</v>
      </c>
      <c r="H23" s="5">
        <v>51.72</v>
      </c>
    </row>
    <row r="24" spans="1:8" ht="12.5" x14ac:dyDescent="0.25">
      <c r="A24" s="4">
        <v>0.3125</v>
      </c>
      <c r="B24" s="5">
        <v>75.540000000000006</v>
      </c>
      <c r="C24" s="5">
        <v>23.7</v>
      </c>
      <c r="D24" s="3">
        <v>25.29</v>
      </c>
      <c r="E24" s="5">
        <v>53.65</v>
      </c>
      <c r="F24" s="5">
        <v>50.43</v>
      </c>
      <c r="G24" s="5">
        <v>38.53</v>
      </c>
      <c r="H24" s="5">
        <v>40.11</v>
      </c>
    </row>
    <row r="25" spans="1:8" ht="12.5" x14ac:dyDescent="0.25">
      <c r="A25" s="4">
        <v>0.33333333333333331</v>
      </c>
      <c r="B25" s="6">
        <v>59.53</v>
      </c>
      <c r="C25" s="6">
        <v>29.03</v>
      </c>
      <c r="D25" s="3">
        <v>25.19</v>
      </c>
      <c r="E25" s="6">
        <v>45.64</v>
      </c>
      <c r="F25" s="6">
        <v>40.76</v>
      </c>
      <c r="G25" s="6">
        <v>31.41</v>
      </c>
      <c r="H25" s="6">
        <v>51.08</v>
      </c>
    </row>
    <row r="26" spans="1:8" ht="12.5" x14ac:dyDescent="0.25">
      <c r="A26" s="4">
        <v>0.35416666666666669</v>
      </c>
      <c r="B26" s="6">
        <v>46.6</v>
      </c>
      <c r="C26" s="6">
        <v>23.7</v>
      </c>
      <c r="D26" s="3">
        <v>24.79</v>
      </c>
      <c r="E26" s="6">
        <v>35.86</v>
      </c>
      <c r="F26" s="6">
        <v>50.43</v>
      </c>
      <c r="G26" s="6">
        <v>21.62</v>
      </c>
      <c r="H26" s="6">
        <v>49.79</v>
      </c>
    </row>
    <row r="27" spans="1:8" ht="12.5" x14ac:dyDescent="0.25">
      <c r="A27" s="4">
        <v>0.375</v>
      </c>
      <c r="B27" s="5">
        <v>51.9</v>
      </c>
      <c r="C27" s="5">
        <v>25.22</v>
      </c>
      <c r="D27" s="3">
        <v>24.89</v>
      </c>
      <c r="E27" s="5">
        <v>28.74</v>
      </c>
      <c r="F27" s="5">
        <v>27.86</v>
      </c>
      <c r="G27" s="5">
        <v>26.07</v>
      </c>
      <c r="H27" s="5">
        <v>58.17</v>
      </c>
    </row>
    <row r="28" spans="1:8" ht="12.5" x14ac:dyDescent="0.25">
      <c r="A28" s="4">
        <v>0.39583333333333331</v>
      </c>
      <c r="B28" s="5">
        <v>58</v>
      </c>
      <c r="C28" s="5">
        <v>27.51</v>
      </c>
      <c r="D28" s="3">
        <v>24.99</v>
      </c>
      <c r="E28" s="5">
        <v>16.28</v>
      </c>
      <c r="F28" s="5">
        <v>32.369999999999997</v>
      </c>
      <c r="G28" s="5">
        <v>26.07</v>
      </c>
      <c r="H28" s="5">
        <v>30.44</v>
      </c>
    </row>
    <row r="29" spans="1:8" ht="12.5" x14ac:dyDescent="0.25">
      <c r="A29" s="4">
        <v>0.41666666666666669</v>
      </c>
      <c r="B29" s="5">
        <v>55.72</v>
      </c>
      <c r="C29" s="5">
        <v>30.56</v>
      </c>
      <c r="D29" s="3">
        <v>25.09</v>
      </c>
      <c r="E29" s="5">
        <v>15.39</v>
      </c>
      <c r="F29" s="5">
        <v>30.3</v>
      </c>
      <c r="G29" s="5">
        <v>20.73</v>
      </c>
      <c r="H29" s="5">
        <v>37.53</v>
      </c>
    </row>
    <row r="30" spans="1:8" ht="12.5" x14ac:dyDescent="0.25">
      <c r="A30" s="4">
        <v>0.6875</v>
      </c>
      <c r="B30" s="5">
        <v>18.059999999999999</v>
      </c>
      <c r="C30" s="5">
        <v>25.22</v>
      </c>
      <c r="D30" s="3">
        <v>56.88</v>
      </c>
      <c r="E30" s="5">
        <v>14.5</v>
      </c>
      <c r="F30" s="5">
        <v>27.21</v>
      </c>
      <c r="G30" s="5">
        <v>21.62</v>
      </c>
      <c r="H30" s="5">
        <v>27.21</v>
      </c>
    </row>
    <row r="31" spans="1:8" ht="12.5" x14ac:dyDescent="0.25">
      <c r="A31" s="4">
        <v>0.70833333333333337</v>
      </c>
      <c r="B31" s="5">
        <v>16.28</v>
      </c>
      <c r="C31" s="5">
        <v>29.03</v>
      </c>
      <c r="D31" s="3">
        <v>43.98</v>
      </c>
      <c r="E31" s="5">
        <v>8.2799999999999994</v>
      </c>
      <c r="F31" s="5">
        <v>33.020000000000003</v>
      </c>
      <c r="G31" s="5">
        <v>29.63</v>
      </c>
      <c r="H31" s="5">
        <v>33.659999999999997</v>
      </c>
    </row>
    <row r="32" spans="1:8" ht="12.5" x14ac:dyDescent="0.25">
      <c r="A32" s="4">
        <v>0.72916666666666663</v>
      </c>
      <c r="B32" s="5">
        <v>28.74</v>
      </c>
      <c r="C32" s="5">
        <v>29.03</v>
      </c>
      <c r="D32" s="7">
        <v>43.33</v>
      </c>
      <c r="E32" s="5">
        <v>9.17</v>
      </c>
      <c r="F32" s="5">
        <v>25.28</v>
      </c>
      <c r="G32" s="6">
        <v>15.39</v>
      </c>
      <c r="H32" s="5">
        <v>34.93</v>
      </c>
    </row>
    <row r="33" spans="1:8" ht="12.5" x14ac:dyDescent="0.25">
      <c r="A33" s="4">
        <v>0.75</v>
      </c>
      <c r="B33" s="5">
        <v>26.96</v>
      </c>
      <c r="C33" s="5">
        <v>40.47</v>
      </c>
      <c r="D33" s="3">
        <v>58.17</v>
      </c>
      <c r="E33" s="5">
        <v>10.94</v>
      </c>
      <c r="F33" s="5">
        <v>25.28</v>
      </c>
      <c r="G33" s="5">
        <v>22.51</v>
      </c>
      <c r="H33" s="5">
        <v>34.299999999999997</v>
      </c>
    </row>
    <row r="34" spans="1:8" ht="12.5" x14ac:dyDescent="0.25">
      <c r="A34" s="4">
        <v>0.77083333333333337</v>
      </c>
      <c r="B34" s="5">
        <v>23.4</v>
      </c>
      <c r="C34" s="5">
        <v>32.840000000000003</v>
      </c>
      <c r="D34" s="3">
        <v>40.76</v>
      </c>
      <c r="E34" s="5">
        <v>11.83</v>
      </c>
      <c r="F34" s="5">
        <v>25.28</v>
      </c>
      <c r="G34" s="5">
        <v>24.29</v>
      </c>
      <c r="H34" s="5">
        <v>34.299999999999997</v>
      </c>
    </row>
    <row r="35" spans="1:8" ht="12.5" x14ac:dyDescent="0.25">
      <c r="A35" s="4">
        <v>0.79166666666666663</v>
      </c>
      <c r="B35" s="5">
        <v>26.96</v>
      </c>
      <c r="C35" s="5">
        <v>34.369999999999997</v>
      </c>
      <c r="D35" s="3">
        <v>40.11</v>
      </c>
      <c r="E35" s="5">
        <v>10.94</v>
      </c>
      <c r="F35" s="5">
        <v>23.99</v>
      </c>
      <c r="G35" s="5">
        <v>20.73</v>
      </c>
      <c r="H35" s="5">
        <v>33.049999999999997</v>
      </c>
    </row>
    <row r="36" spans="1:8" ht="12.5" x14ac:dyDescent="0.25">
      <c r="A36" s="4">
        <v>0.8125</v>
      </c>
      <c r="B36" s="5">
        <v>18.059999999999999</v>
      </c>
      <c r="C36" s="5">
        <v>31.32</v>
      </c>
      <c r="D36" s="3">
        <v>57.53</v>
      </c>
      <c r="E36" s="5">
        <v>11.83</v>
      </c>
      <c r="F36" s="5">
        <v>24.63</v>
      </c>
      <c r="G36" s="5">
        <v>19.84</v>
      </c>
      <c r="H36" s="5">
        <v>35.56</v>
      </c>
    </row>
    <row r="37" spans="1:8" ht="12.5" x14ac:dyDescent="0.25">
      <c r="A37" s="4">
        <v>0.83333333333333337</v>
      </c>
      <c r="B37" s="5">
        <v>29.63</v>
      </c>
      <c r="C37" s="5">
        <v>35.130000000000003</v>
      </c>
      <c r="D37" s="3">
        <v>56.88</v>
      </c>
      <c r="E37" s="5">
        <v>14.5</v>
      </c>
      <c r="F37" s="5">
        <v>27.21</v>
      </c>
      <c r="G37" s="5">
        <v>28.74</v>
      </c>
      <c r="H37" s="5">
        <v>36.82</v>
      </c>
    </row>
    <row r="38" spans="1:8" ht="12.5" x14ac:dyDescent="0.25">
      <c r="A38" s="4">
        <v>0.85416666666666663</v>
      </c>
      <c r="B38" s="5">
        <v>32.08</v>
      </c>
      <c r="C38" s="5">
        <v>32.840000000000003</v>
      </c>
      <c r="D38" s="3">
        <v>56.88</v>
      </c>
      <c r="E38" s="5">
        <v>16.28</v>
      </c>
      <c r="F38" s="5">
        <v>30.32</v>
      </c>
      <c r="G38" s="5">
        <v>26.07</v>
      </c>
      <c r="H38" s="5">
        <v>32.42</v>
      </c>
    </row>
    <row r="39" spans="1:8" ht="12.5" x14ac:dyDescent="0.25">
      <c r="E39" s="5"/>
      <c r="F39" s="5"/>
      <c r="G39" s="5"/>
      <c r="H39" s="5"/>
    </row>
    <row r="40" spans="1:8" ht="12.5" x14ac:dyDescent="0.25">
      <c r="G40" s="5"/>
      <c r="H40" s="5"/>
    </row>
    <row r="41" spans="1:8" ht="12.5" x14ac:dyDescent="0.25">
      <c r="B41" s="3" t="s">
        <v>18</v>
      </c>
      <c r="C41" s="3" t="s">
        <v>19</v>
      </c>
      <c r="D41" s="3" t="s">
        <v>20</v>
      </c>
      <c r="E41" s="3" t="s">
        <v>21</v>
      </c>
      <c r="F41" s="3" t="s">
        <v>22</v>
      </c>
      <c r="G41" s="3" t="s">
        <v>23</v>
      </c>
      <c r="H41" s="3" t="s">
        <v>15</v>
      </c>
    </row>
    <row r="42" spans="1:8" ht="12.5" x14ac:dyDescent="0.25">
      <c r="A42" s="4">
        <v>0.29166666666666669</v>
      </c>
      <c r="B42" s="5">
        <v>201</v>
      </c>
      <c r="C42" s="5">
        <v>70</v>
      </c>
      <c r="D42" s="3">
        <v>160</v>
      </c>
      <c r="E42" s="5">
        <v>143</v>
      </c>
      <c r="F42" s="5">
        <v>281</v>
      </c>
      <c r="G42" s="5">
        <v>127</v>
      </c>
      <c r="H42" s="5">
        <v>146</v>
      </c>
    </row>
    <row r="43" spans="1:8" ht="12.5" x14ac:dyDescent="0.25">
      <c r="A43" s="4">
        <v>0.3125</v>
      </c>
      <c r="B43" s="5">
        <v>191</v>
      </c>
      <c r="C43" s="5">
        <v>70</v>
      </c>
      <c r="D43" s="3">
        <v>125</v>
      </c>
      <c r="E43" s="5">
        <v>148</v>
      </c>
      <c r="F43" s="5">
        <v>143</v>
      </c>
      <c r="G43" s="5">
        <v>118</v>
      </c>
      <c r="H43" s="5">
        <v>114</v>
      </c>
    </row>
    <row r="44" spans="1:8" ht="12.5" x14ac:dyDescent="0.25">
      <c r="A44" s="4">
        <v>0.33333333333333331</v>
      </c>
      <c r="B44" s="6">
        <v>153</v>
      </c>
      <c r="C44" s="6">
        <v>79</v>
      </c>
      <c r="D44" s="3">
        <v>150</v>
      </c>
      <c r="E44" s="6">
        <v>132</v>
      </c>
      <c r="F44" s="6">
        <v>116</v>
      </c>
      <c r="G44" s="6">
        <v>104</v>
      </c>
      <c r="H44" s="6">
        <v>144</v>
      </c>
    </row>
    <row r="45" spans="1:8" ht="12.5" x14ac:dyDescent="0.25">
      <c r="A45" s="4">
        <v>0.35416666666666669</v>
      </c>
      <c r="B45" s="6">
        <v>123</v>
      </c>
      <c r="C45" s="6">
        <v>72</v>
      </c>
      <c r="D45" s="3">
        <v>164</v>
      </c>
      <c r="E45" s="6">
        <v>112</v>
      </c>
      <c r="F45" s="6">
        <v>143</v>
      </c>
      <c r="G45" s="6">
        <v>84</v>
      </c>
      <c r="H45" s="6">
        <v>141</v>
      </c>
    </row>
    <row r="46" spans="1:8" ht="12.5" x14ac:dyDescent="0.25">
      <c r="A46" s="4">
        <v>0.375</v>
      </c>
      <c r="B46" s="5">
        <v>136</v>
      </c>
      <c r="C46" s="5">
        <v>77</v>
      </c>
      <c r="D46" s="3">
        <v>123</v>
      </c>
      <c r="E46" s="5">
        <v>98</v>
      </c>
      <c r="F46" s="5">
        <v>80</v>
      </c>
      <c r="G46" s="5">
        <v>93</v>
      </c>
      <c r="H46" s="5">
        <v>164</v>
      </c>
    </row>
    <row r="47" spans="1:8" ht="12.5" x14ac:dyDescent="0.25">
      <c r="A47" s="4">
        <v>0.39583333333333331</v>
      </c>
      <c r="B47" s="5">
        <v>150</v>
      </c>
      <c r="C47" s="5">
        <v>84</v>
      </c>
      <c r="D47" s="3">
        <v>114</v>
      </c>
      <c r="E47" s="5">
        <v>73</v>
      </c>
      <c r="F47" s="5">
        <v>93</v>
      </c>
      <c r="G47" s="5">
        <v>93</v>
      </c>
      <c r="H47" s="5">
        <v>88</v>
      </c>
    </row>
    <row r="48" spans="1:8" ht="12.5" x14ac:dyDescent="0.25">
      <c r="A48" s="4">
        <v>0.41666666666666669</v>
      </c>
      <c r="B48" s="5">
        <v>144</v>
      </c>
      <c r="C48" s="5">
        <v>84</v>
      </c>
      <c r="D48" s="3">
        <v>159</v>
      </c>
      <c r="E48" s="5">
        <v>72</v>
      </c>
      <c r="F48" s="5">
        <v>79</v>
      </c>
      <c r="G48" s="5">
        <v>82</v>
      </c>
      <c r="H48" s="5">
        <v>107</v>
      </c>
    </row>
    <row r="49" spans="1:8" ht="12.5" x14ac:dyDescent="0.25">
      <c r="A49" s="4">
        <v>0.6875</v>
      </c>
      <c r="B49" s="5">
        <v>77</v>
      </c>
      <c r="C49" s="5">
        <v>72</v>
      </c>
      <c r="D49" s="3">
        <v>162</v>
      </c>
      <c r="E49" s="5">
        <v>70</v>
      </c>
      <c r="F49" s="5">
        <v>79</v>
      </c>
      <c r="G49" s="5">
        <v>84</v>
      </c>
      <c r="H49" s="5">
        <v>79</v>
      </c>
    </row>
    <row r="50" spans="1:8" ht="12.5" x14ac:dyDescent="0.25">
      <c r="A50" s="4">
        <v>0.70833333333333337</v>
      </c>
      <c r="B50" s="5">
        <v>73</v>
      </c>
      <c r="C50" s="5">
        <v>82</v>
      </c>
      <c r="D50" s="3">
        <v>159</v>
      </c>
      <c r="E50" s="5">
        <v>57</v>
      </c>
      <c r="F50" s="5">
        <v>95</v>
      </c>
      <c r="G50" s="5">
        <v>100</v>
      </c>
      <c r="H50" s="5">
        <v>96</v>
      </c>
    </row>
    <row r="51" spans="1:8" ht="12.5" x14ac:dyDescent="0.25">
      <c r="A51" s="4">
        <v>0.72916666666666663</v>
      </c>
      <c r="B51" s="5">
        <v>95</v>
      </c>
      <c r="C51" s="5">
        <v>82</v>
      </c>
      <c r="D51" s="3">
        <v>150</v>
      </c>
      <c r="E51" s="5">
        <v>59</v>
      </c>
      <c r="F51" s="5">
        <v>73</v>
      </c>
      <c r="G51" s="6">
        <v>72</v>
      </c>
      <c r="H51" s="5">
        <v>107</v>
      </c>
    </row>
    <row r="52" spans="1:8" ht="12.5" x14ac:dyDescent="0.25">
      <c r="A52" s="4">
        <v>0.75</v>
      </c>
      <c r="B52" s="5">
        <v>95</v>
      </c>
      <c r="C52" s="5">
        <v>109</v>
      </c>
      <c r="D52" s="3">
        <v>164</v>
      </c>
      <c r="E52" s="5">
        <v>63</v>
      </c>
      <c r="F52" s="5">
        <v>73</v>
      </c>
      <c r="G52" s="5">
        <v>86</v>
      </c>
      <c r="H52" s="5">
        <v>105</v>
      </c>
    </row>
    <row r="53" spans="1:8" ht="12.5" x14ac:dyDescent="0.25">
      <c r="A53" s="4">
        <v>0.77083333333333337</v>
      </c>
      <c r="B53" s="5">
        <v>88</v>
      </c>
      <c r="C53" s="5">
        <v>91</v>
      </c>
      <c r="D53" s="3">
        <v>123</v>
      </c>
      <c r="E53" s="5">
        <v>64</v>
      </c>
      <c r="F53" s="5">
        <v>80</v>
      </c>
      <c r="G53" s="5">
        <v>89</v>
      </c>
      <c r="H53" s="5">
        <v>96</v>
      </c>
    </row>
    <row r="54" spans="1:8" ht="12.5" x14ac:dyDescent="0.25">
      <c r="A54" s="4">
        <v>0.79166666666666663</v>
      </c>
      <c r="B54" s="5">
        <v>95</v>
      </c>
      <c r="C54" s="5">
        <v>95</v>
      </c>
      <c r="D54" s="3">
        <v>114</v>
      </c>
      <c r="E54" s="5">
        <v>63</v>
      </c>
      <c r="F54" s="5">
        <v>70</v>
      </c>
      <c r="G54" s="5">
        <v>82</v>
      </c>
      <c r="H54" s="5">
        <v>102</v>
      </c>
    </row>
    <row r="55" spans="1:8" ht="12.5" x14ac:dyDescent="0.25">
      <c r="A55" s="4">
        <v>0.8125</v>
      </c>
      <c r="B55" s="5">
        <v>77</v>
      </c>
      <c r="C55" s="5">
        <v>88</v>
      </c>
      <c r="D55" s="3">
        <v>159</v>
      </c>
      <c r="E55" s="5">
        <v>64</v>
      </c>
      <c r="F55" s="5">
        <v>72</v>
      </c>
      <c r="G55" s="5">
        <v>80</v>
      </c>
      <c r="H55" s="5">
        <v>109</v>
      </c>
    </row>
    <row r="56" spans="1:8" ht="12.5" x14ac:dyDescent="0.25">
      <c r="A56" s="4">
        <v>0.83333333333333337</v>
      </c>
      <c r="B56" s="5">
        <v>100</v>
      </c>
      <c r="C56" s="5">
        <v>96</v>
      </c>
      <c r="D56" s="3">
        <v>162</v>
      </c>
      <c r="E56" s="5">
        <v>70</v>
      </c>
      <c r="F56" s="5">
        <v>79</v>
      </c>
      <c r="G56" s="5">
        <v>98</v>
      </c>
      <c r="H56" s="5">
        <v>112</v>
      </c>
    </row>
    <row r="57" spans="1:8" ht="12.5" x14ac:dyDescent="0.25">
      <c r="A57" s="4">
        <v>0.85416666666666663</v>
      </c>
      <c r="B57" s="5">
        <v>89</v>
      </c>
      <c r="C57" s="5">
        <v>91</v>
      </c>
      <c r="D57" s="3">
        <v>159</v>
      </c>
      <c r="E57" s="5">
        <v>73</v>
      </c>
      <c r="F57" s="5">
        <v>79</v>
      </c>
      <c r="G57" s="5">
        <v>93</v>
      </c>
      <c r="H57" s="5">
        <v>100</v>
      </c>
    </row>
    <row r="58" spans="1:8" ht="12.5" x14ac:dyDescent="0.25">
      <c r="E58" s="5"/>
      <c r="G58" s="5"/>
      <c r="H58" s="5"/>
    </row>
    <row r="59" spans="1:8" ht="12.5" x14ac:dyDescent="0.25">
      <c r="G59" s="5"/>
      <c r="H59" s="5"/>
    </row>
    <row r="60" spans="1:8" ht="12.5" x14ac:dyDescent="0.25">
      <c r="B60" s="3" t="s">
        <v>18</v>
      </c>
      <c r="C60" s="3" t="s">
        <v>19</v>
      </c>
      <c r="D60" s="3" t="s">
        <v>20</v>
      </c>
      <c r="E60" s="3" t="s">
        <v>21</v>
      </c>
      <c r="F60" s="3" t="s">
        <v>22</v>
      </c>
      <c r="G60" s="3" t="s">
        <v>23</v>
      </c>
      <c r="H60" s="3" t="s">
        <v>15</v>
      </c>
    </row>
    <row r="61" spans="1:8" ht="12.5" x14ac:dyDescent="0.25">
      <c r="A61" s="4">
        <v>0.29166666666666669</v>
      </c>
      <c r="B61" s="5">
        <v>470.24</v>
      </c>
      <c r="C61" s="5">
        <v>446.86</v>
      </c>
      <c r="D61" s="3">
        <v>481.19</v>
      </c>
      <c r="E61" s="5">
        <v>439.36</v>
      </c>
      <c r="F61" s="5">
        <v>459.27</v>
      </c>
      <c r="G61" s="5">
        <v>439.36</v>
      </c>
      <c r="H61" s="5">
        <v>458.48</v>
      </c>
    </row>
    <row r="62" spans="1:8" ht="12.5" x14ac:dyDescent="0.25">
      <c r="A62" s="4">
        <v>0.3125</v>
      </c>
      <c r="B62" s="5">
        <v>463.47</v>
      </c>
      <c r="C62" s="5">
        <v>492.55</v>
      </c>
      <c r="D62" s="3">
        <v>548.78</v>
      </c>
      <c r="E62" s="5">
        <v>439.92</v>
      </c>
      <c r="F62" s="5">
        <v>444.13</v>
      </c>
      <c r="G62" s="5">
        <v>438.25</v>
      </c>
      <c r="H62" s="5">
        <v>460.07</v>
      </c>
    </row>
    <row r="63" spans="1:8" ht="12.5" x14ac:dyDescent="0.25">
      <c r="A63" s="4">
        <v>0.33333333333333331</v>
      </c>
      <c r="B63" s="6">
        <v>483.8</v>
      </c>
      <c r="C63" s="6">
        <v>479.63</v>
      </c>
      <c r="D63" s="3">
        <v>591.54</v>
      </c>
      <c r="E63" s="6">
        <v>440.1</v>
      </c>
      <c r="F63" s="6">
        <v>465.65</v>
      </c>
      <c r="G63" s="6">
        <v>438.99</v>
      </c>
      <c r="H63" s="6">
        <v>465.12</v>
      </c>
    </row>
    <row r="64" spans="1:8" ht="12.5" x14ac:dyDescent="0.25">
      <c r="A64" s="4">
        <v>0.35416666666666669</v>
      </c>
      <c r="B64" s="6">
        <v>472.1</v>
      </c>
      <c r="C64" s="6">
        <v>476.86</v>
      </c>
      <c r="D64" s="3">
        <v>472.69</v>
      </c>
      <c r="E64" s="6">
        <v>439.92</v>
      </c>
      <c r="F64" s="6">
        <v>466.45</v>
      </c>
      <c r="G64" s="6">
        <v>439.55</v>
      </c>
      <c r="H64" s="6">
        <v>442.08</v>
      </c>
    </row>
    <row r="65" spans="1:8" ht="12.5" x14ac:dyDescent="0.25">
      <c r="A65" s="4">
        <v>0.375</v>
      </c>
      <c r="B65" s="5">
        <v>450.55</v>
      </c>
      <c r="C65" s="5">
        <v>476.86</v>
      </c>
      <c r="D65" s="3">
        <v>542.54</v>
      </c>
      <c r="E65" s="5">
        <v>438.99</v>
      </c>
      <c r="F65" s="5">
        <v>442.01</v>
      </c>
      <c r="G65" s="5">
        <v>438.81</v>
      </c>
      <c r="H65" s="5">
        <v>457.55</v>
      </c>
    </row>
    <row r="66" spans="1:8" ht="12.5" x14ac:dyDescent="0.25">
      <c r="A66" s="4">
        <v>0.39583333333333331</v>
      </c>
      <c r="B66" s="5">
        <v>487.78</v>
      </c>
      <c r="C66" s="5">
        <v>485.63</v>
      </c>
      <c r="D66" s="3">
        <v>502.7</v>
      </c>
      <c r="E66" s="5">
        <v>439.92</v>
      </c>
      <c r="F66" s="5">
        <v>442.01</v>
      </c>
      <c r="G66" s="5">
        <v>438.25</v>
      </c>
      <c r="H66" s="5">
        <v>457.28</v>
      </c>
    </row>
    <row r="67" spans="1:8" ht="12.5" x14ac:dyDescent="0.25">
      <c r="A67" s="4">
        <v>0.41666666666666669</v>
      </c>
      <c r="B67" s="5">
        <v>494</v>
      </c>
      <c r="C67" s="5">
        <v>467.63</v>
      </c>
      <c r="D67" s="3">
        <v>474.01</v>
      </c>
      <c r="E67" s="5">
        <v>439.92</v>
      </c>
      <c r="F67" s="5">
        <v>442.01</v>
      </c>
      <c r="G67" s="5">
        <v>438.99</v>
      </c>
      <c r="H67" s="5">
        <v>442.01</v>
      </c>
    </row>
    <row r="68" spans="1:8" ht="12.5" x14ac:dyDescent="0.25">
      <c r="A68" s="4">
        <v>0.6875</v>
      </c>
      <c r="B68" s="5">
        <v>439.92</v>
      </c>
      <c r="C68" s="5">
        <v>475.94</v>
      </c>
      <c r="D68" s="3">
        <v>527</v>
      </c>
      <c r="E68" s="5">
        <v>439.92</v>
      </c>
      <c r="F68" s="5">
        <v>493.14</v>
      </c>
      <c r="G68" s="5">
        <v>438.99</v>
      </c>
      <c r="H68" s="5">
        <v>482.05</v>
      </c>
    </row>
    <row r="69" spans="1:8" ht="12.5" x14ac:dyDescent="0.25">
      <c r="A69" s="4">
        <v>0.70833333333333337</v>
      </c>
      <c r="B69" s="5">
        <v>440.1</v>
      </c>
      <c r="C69" s="5">
        <v>474.55</v>
      </c>
      <c r="D69" s="3">
        <v>479.06</v>
      </c>
      <c r="E69" s="5">
        <v>440.1</v>
      </c>
      <c r="F69" s="5">
        <v>467.64</v>
      </c>
      <c r="G69" s="5">
        <v>438.99</v>
      </c>
      <c r="H69" s="5">
        <v>483.36</v>
      </c>
    </row>
    <row r="70" spans="1:8" ht="12.5" x14ac:dyDescent="0.25">
      <c r="A70" s="4">
        <v>0.72916666666666663</v>
      </c>
      <c r="B70" s="5">
        <v>439.92</v>
      </c>
      <c r="C70" s="5">
        <v>509.48</v>
      </c>
      <c r="D70" s="3">
        <v>481.19</v>
      </c>
      <c r="E70" s="5">
        <v>439.92</v>
      </c>
      <c r="F70" s="5">
        <v>467.64</v>
      </c>
      <c r="G70" s="6">
        <v>438.81</v>
      </c>
      <c r="H70" s="5">
        <v>483.36</v>
      </c>
    </row>
    <row r="71" spans="1:8" ht="12.5" x14ac:dyDescent="0.25">
      <c r="A71" s="4">
        <v>0.75</v>
      </c>
      <c r="B71" s="5">
        <v>440.1</v>
      </c>
      <c r="C71" s="5">
        <v>567.79</v>
      </c>
      <c r="D71" s="3">
        <v>548.78</v>
      </c>
      <c r="E71" s="5">
        <v>440.1</v>
      </c>
      <c r="F71" s="5">
        <v>453.3</v>
      </c>
      <c r="G71" s="5">
        <v>438.99</v>
      </c>
      <c r="H71" s="5">
        <v>482.05</v>
      </c>
    </row>
    <row r="72" spans="1:8" ht="12.5" x14ac:dyDescent="0.25">
      <c r="A72" s="4">
        <v>0.77083333333333337</v>
      </c>
      <c r="B72" s="5">
        <v>439.92</v>
      </c>
      <c r="C72" s="5">
        <v>447.63</v>
      </c>
      <c r="D72" s="3">
        <v>591.54</v>
      </c>
      <c r="E72" s="5">
        <v>440.1</v>
      </c>
      <c r="F72" s="5">
        <v>450.38</v>
      </c>
      <c r="G72" s="5">
        <v>439.36</v>
      </c>
      <c r="H72" s="5">
        <v>483.36</v>
      </c>
    </row>
    <row r="73" spans="1:8" ht="12.5" x14ac:dyDescent="0.25">
      <c r="A73" s="4">
        <v>0.79166666666666663</v>
      </c>
      <c r="B73" s="5">
        <v>439.36</v>
      </c>
      <c r="C73" s="5">
        <v>485.94</v>
      </c>
      <c r="D73" s="3">
        <v>472.69</v>
      </c>
      <c r="E73" s="5">
        <v>440.1</v>
      </c>
      <c r="F73" s="5">
        <v>463.66</v>
      </c>
      <c r="G73" s="5">
        <v>438.81</v>
      </c>
      <c r="H73" s="5">
        <v>483.36</v>
      </c>
    </row>
    <row r="74" spans="1:8" ht="12.5" x14ac:dyDescent="0.25">
      <c r="A74" s="4">
        <v>0.8125</v>
      </c>
      <c r="B74" s="5">
        <v>439.92</v>
      </c>
      <c r="C74" s="5">
        <v>482.4</v>
      </c>
      <c r="D74" s="3">
        <v>542.54</v>
      </c>
      <c r="E74" s="5">
        <v>439.92</v>
      </c>
      <c r="F74" s="5">
        <v>445.33</v>
      </c>
      <c r="G74" s="5">
        <v>438.44</v>
      </c>
      <c r="H74" s="5">
        <v>483.36</v>
      </c>
    </row>
    <row r="75" spans="1:8" ht="12.5" x14ac:dyDescent="0.25">
      <c r="A75" s="4">
        <v>0.83333333333333337</v>
      </c>
      <c r="B75" s="5">
        <v>440.1</v>
      </c>
      <c r="C75" s="5">
        <v>497.48</v>
      </c>
      <c r="D75" s="3">
        <v>502.7</v>
      </c>
      <c r="E75" s="5">
        <v>439.92</v>
      </c>
      <c r="F75" s="5">
        <v>445.33</v>
      </c>
      <c r="G75" s="5">
        <v>439.55</v>
      </c>
      <c r="H75" s="5">
        <v>483.36</v>
      </c>
    </row>
    <row r="76" spans="1:8" ht="12.5" x14ac:dyDescent="0.25">
      <c r="A76" s="4">
        <v>0.85416666666666663</v>
      </c>
      <c r="B76" s="5">
        <v>494.86</v>
      </c>
      <c r="C76" s="5">
        <v>470.4</v>
      </c>
      <c r="D76" s="3">
        <v>474.01</v>
      </c>
      <c r="E76" s="5">
        <v>440.1</v>
      </c>
      <c r="F76" s="5">
        <v>445.33</v>
      </c>
      <c r="G76" s="5">
        <v>439.36</v>
      </c>
      <c r="H76" s="5">
        <v>483.36</v>
      </c>
    </row>
    <row r="77" spans="1:8" ht="12.5" x14ac:dyDescent="0.25">
      <c r="F77" s="5"/>
    </row>
    <row r="78" spans="1:8" ht="12.5" x14ac:dyDescent="0.25">
      <c r="D78" s="3">
        <v>479.06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selection activeCell="E10" sqref="E10"/>
    </sheetView>
  </sheetViews>
  <sheetFormatPr defaultColWidth="12.6328125" defaultRowHeight="15.75" customHeight="1" x14ac:dyDescent="0.25"/>
  <cols>
    <col min="1" max="1" width="4.26953125" customWidth="1"/>
  </cols>
  <sheetData>
    <row r="1" spans="1:8" ht="15.75" customHeight="1" x14ac:dyDescent="0.25">
      <c r="A1" s="13" t="s">
        <v>0</v>
      </c>
      <c r="B1" s="13" t="s">
        <v>1</v>
      </c>
      <c r="C1" s="15" t="s">
        <v>2</v>
      </c>
      <c r="D1" s="16"/>
      <c r="E1" s="15" t="s">
        <v>3</v>
      </c>
      <c r="F1" s="16"/>
      <c r="G1" s="15" t="s">
        <v>4</v>
      </c>
      <c r="H1" s="16"/>
    </row>
    <row r="2" spans="1:8" ht="15.75" customHeight="1" x14ac:dyDescent="0.25">
      <c r="A2" s="14"/>
      <c r="B2" s="14"/>
      <c r="C2" s="1" t="s">
        <v>5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</row>
    <row r="3" spans="1:8" ht="15.75" customHeight="1" x14ac:dyDescent="0.25">
      <c r="A3" s="1">
        <v>1</v>
      </c>
      <c r="B3" s="1" t="s">
        <v>9</v>
      </c>
      <c r="C3" s="2">
        <v>0.29166666666666669</v>
      </c>
      <c r="D3" s="2">
        <v>0.45833333333333331</v>
      </c>
      <c r="E3" s="1"/>
      <c r="F3" s="1">
        <v>1</v>
      </c>
      <c r="G3" s="1"/>
      <c r="H3" s="1"/>
    </row>
    <row r="4" spans="1:8" ht="15.75" customHeight="1" x14ac:dyDescent="0.25">
      <c r="A4" s="1">
        <v>2</v>
      </c>
      <c r="B4" s="1" t="s">
        <v>9</v>
      </c>
      <c r="C4" s="2">
        <v>0.69791666666666663</v>
      </c>
      <c r="D4" s="2">
        <v>0.86458333333333337</v>
      </c>
      <c r="E4" s="1"/>
      <c r="F4" s="1">
        <v>1</v>
      </c>
      <c r="G4" s="1"/>
      <c r="H4" s="1"/>
    </row>
    <row r="5" spans="1:8" ht="15.75" customHeight="1" x14ac:dyDescent="0.25">
      <c r="A5" s="1">
        <v>3</v>
      </c>
      <c r="B5" s="1" t="s">
        <v>10</v>
      </c>
      <c r="C5" s="2">
        <v>0.29166666666666669</v>
      </c>
      <c r="D5" s="2">
        <v>0.41666666666666669</v>
      </c>
      <c r="E5" s="1"/>
      <c r="F5" s="1">
        <v>1</v>
      </c>
      <c r="G5" s="1"/>
      <c r="H5" s="1"/>
    </row>
    <row r="6" spans="1:8" ht="15.75" customHeight="1" x14ac:dyDescent="0.25">
      <c r="A6" s="1">
        <v>4</v>
      </c>
      <c r="B6" s="1" t="s">
        <v>11</v>
      </c>
      <c r="C6" s="2">
        <v>0.29166666666666669</v>
      </c>
      <c r="D6" s="2">
        <v>0.41666666666666669</v>
      </c>
      <c r="E6" s="1"/>
      <c r="F6" s="1">
        <v>1</v>
      </c>
      <c r="G6" s="1"/>
      <c r="H6" s="1"/>
    </row>
    <row r="7" spans="1:8" ht="15.75" customHeight="1" x14ac:dyDescent="0.25">
      <c r="A7" s="1">
        <v>5</v>
      </c>
      <c r="B7" s="1" t="s">
        <v>10</v>
      </c>
      <c r="C7" s="2">
        <v>0.6875</v>
      </c>
      <c r="D7" s="2">
        <v>0.85416666666666663</v>
      </c>
      <c r="E7" s="1"/>
      <c r="F7" s="1">
        <v>1</v>
      </c>
      <c r="G7" s="1"/>
      <c r="H7" s="1"/>
    </row>
    <row r="8" spans="1:8" ht="15.75" customHeight="1" x14ac:dyDescent="0.25">
      <c r="A8" s="1">
        <v>6</v>
      </c>
      <c r="B8" s="1" t="s">
        <v>12</v>
      </c>
      <c r="C8" s="2">
        <v>0.29166666666666669</v>
      </c>
      <c r="D8" s="2">
        <v>0.45833333333333331</v>
      </c>
      <c r="E8" s="1"/>
      <c r="F8" s="1">
        <v>1</v>
      </c>
      <c r="G8" s="1"/>
      <c r="H8" s="1"/>
    </row>
    <row r="9" spans="1:8" ht="15.75" customHeight="1" x14ac:dyDescent="0.25">
      <c r="A9" s="1">
        <v>7</v>
      </c>
      <c r="B9" s="1" t="s">
        <v>12</v>
      </c>
      <c r="C9" s="2">
        <v>0.45833333333333331</v>
      </c>
      <c r="D9" s="2">
        <v>0.66666666666666663</v>
      </c>
      <c r="E9" s="1"/>
      <c r="F9" s="1">
        <v>1</v>
      </c>
      <c r="G9" s="1"/>
      <c r="H9" s="1">
        <v>1</v>
      </c>
    </row>
    <row r="10" spans="1:8" ht="15.75" customHeight="1" x14ac:dyDescent="0.25">
      <c r="A10" s="1">
        <v>8</v>
      </c>
      <c r="B10" s="1" t="s">
        <v>12</v>
      </c>
      <c r="C10" s="2">
        <v>0.66666666666666663</v>
      </c>
      <c r="D10" s="2">
        <v>0.83333333333333337</v>
      </c>
      <c r="E10" s="1"/>
      <c r="F10" s="1">
        <v>1</v>
      </c>
      <c r="G10" s="1"/>
      <c r="H10" s="1"/>
    </row>
    <row r="11" spans="1:8" ht="15.75" customHeight="1" x14ac:dyDescent="0.25">
      <c r="A11" s="1">
        <v>9</v>
      </c>
      <c r="B11" s="1" t="s">
        <v>13</v>
      </c>
      <c r="C11" s="2">
        <v>0.2638888888888889</v>
      </c>
      <c r="D11" s="2">
        <v>0.43055555555555558</v>
      </c>
      <c r="E11" s="1"/>
      <c r="F11" s="1">
        <v>1</v>
      </c>
      <c r="G11" s="1"/>
      <c r="H11" s="1">
        <v>1</v>
      </c>
    </row>
    <row r="12" spans="1:8" ht="15.75" customHeight="1" x14ac:dyDescent="0.25">
      <c r="A12" s="1">
        <v>10</v>
      </c>
      <c r="B12" s="1" t="s">
        <v>13</v>
      </c>
      <c r="C12" s="2">
        <v>0.43055555555555558</v>
      </c>
      <c r="D12" s="2">
        <v>0.67708333333333337</v>
      </c>
      <c r="E12" s="1"/>
      <c r="F12" s="1">
        <v>1</v>
      </c>
      <c r="G12" s="1"/>
      <c r="H12" s="1">
        <v>1</v>
      </c>
    </row>
    <row r="13" spans="1:8" ht="15.75" customHeight="1" x14ac:dyDescent="0.25">
      <c r="A13" s="1">
        <v>11</v>
      </c>
      <c r="B13" s="1" t="s">
        <v>13</v>
      </c>
      <c r="C13" s="2">
        <v>0.67708333333333337</v>
      </c>
      <c r="D13" s="2">
        <v>0.84375</v>
      </c>
      <c r="E13" s="1"/>
      <c r="F13" s="1">
        <v>1</v>
      </c>
      <c r="G13" s="1">
        <v>1</v>
      </c>
      <c r="H13" s="1"/>
    </row>
    <row r="14" spans="1:8" ht="15.75" customHeight="1" x14ac:dyDescent="0.25">
      <c r="A14" s="1">
        <v>12</v>
      </c>
      <c r="B14" s="1" t="s">
        <v>14</v>
      </c>
      <c r="C14" s="2">
        <v>0.28472222222222221</v>
      </c>
      <c r="D14" s="2">
        <v>0.4513888888888889</v>
      </c>
      <c r="E14" s="1"/>
      <c r="F14" s="1"/>
      <c r="G14" s="1"/>
      <c r="H14" s="1">
        <v>1</v>
      </c>
    </row>
    <row r="15" spans="1:8" ht="15.75" customHeight="1" x14ac:dyDescent="0.25">
      <c r="A15" s="1">
        <v>13</v>
      </c>
      <c r="B15" s="1" t="s">
        <v>14</v>
      </c>
      <c r="C15" s="2">
        <v>0.6875</v>
      </c>
      <c r="D15" s="2">
        <v>0.85416666666666663</v>
      </c>
      <c r="E15" s="1"/>
      <c r="F15" s="1"/>
      <c r="G15" s="1"/>
      <c r="H15" s="1">
        <v>1</v>
      </c>
    </row>
    <row r="16" spans="1:8" ht="15.75" customHeight="1" x14ac:dyDescent="0.25">
      <c r="A16" s="1">
        <v>14</v>
      </c>
      <c r="B16" s="1" t="s">
        <v>15</v>
      </c>
      <c r="C16" s="2">
        <v>0.27083333333333331</v>
      </c>
      <c r="D16" s="2">
        <v>0.4375</v>
      </c>
      <c r="E16" s="1"/>
      <c r="F16" s="1"/>
      <c r="G16" s="1"/>
      <c r="H16" s="1">
        <v>1</v>
      </c>
    </row>
    <row r="17" spans="1:8" ht="15.75" customHeight="1" x14ac:dyDescent="0.25">
      <c r="A17" s="1">
        <v>15</v>
      </c>
      <c r="B17" s="1" t="s">
        <v>15</v>
      </c>
      <c r="C17" s="2">
        <v>0.6875</v>
      </c>
      <c r="D17" s="2">
        <v>0.85416666666666663</v>
      </c>
      <c r="E17" s="1"/>
      <c r="F17" s="1">
        <v>1</v>
      </c>
      <c r="G17" s="1"/>
      <c r="H17" s="1"/>
    </row>
    <row r="18" spans="1:8" ht="15.75" customHeight="1" x14ac:dyDescent="0.25">
      <c r="A18" s="1">
        <v>16</v>
      </c>
      <c r="B18" s="1" t="s">
        <v>16</v>
      </c>
      <c r="C18" s="2">
        <v>0.29166666666666669</v>
      </c>
      <c r="D18" s="2">
        <v>0.45833333333333331</v>
      </c>
      <c r="E18" s="1"/>
      <c r="F18" s="1"/>
      <c r="G18" s="1"/>
      <c r="H18" s="1">
        <v>1</v>
      </c>
    </row>
    <row r="19" spans="1:8" ht="14.5" x14ac:dyDescent="0.25">
      <c r="A19" s="1">
        <v>17</v>
      </c>
      <c r="B19" s="1" t="s">
        <v>16</v>
      </c>
      <c r="C19" s="2">
        <v>0.70833333333333337</v>
      </c>
      <c r="D19" s="2">
        <v>0.875</v>
      </c>
      <c r="E19" s="1"/>
      <c r="F19" s="1"/>
      <c r="G19" s="1"/>
      <c r="H19" s="1">
        <v>1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Bekasi</vt:lpstr>
      <vt:lpstr>Manggarai</vt:lpstr>
      <vt:lpstr>Sudirman</vt:lpstr>
      <vt:lpstr>Jakarta Kota</vt:lpstr>
      <vt:lpstr>Tanjung Priok</vt:lpstr>
      <vt:lpstr>Taman Kota</vt:lpstr>
      <vt:lpstr>Tanah Abang</vt:lpstr>
      <vt:lpstr>Sheet10</vt:lpstr>
      <vt:lpstr>Membran Spavic</vt:lpstr>
      <vt:lpstr>TPC kualitatif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2022-11-29T10:48:00Z</dcterms:created>
  <dcterms:modified xsi:type="dcterms:W3CDTF">2022-11-29T10:48:00Z</dcterms:modified>
</cp:coreProperties>
</file>