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485"/>
  </bookViews>
  <sheets>
    <sheet name="Guilty" sheetId="3" r:id="rId1"/>
    <sheet name="Innocent" sheetId="2" r:id="rId2"/>
  </sheets>
  <calcPr calcId="124519"/>
</workbook>
</file>

<file path=xl/calcChain.xml><?xml version="1.0" encoding="utf-8"?>
<calcChain xmlns="http://schemas.openxmlformats.org/spreadsheetml/2006/main">
  <c r="I17" i="2"/>
  <c r="B17"/>
  <c r="C17"/>
  <c r="D17"/>
  <c r="E17"/>
  <c r="F17"/>
  <c r="G17"/>
  <c r="H17"/>
  <c r="J17"/>
  <c r="K17"/>
  <c r="AQ57" i="3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Y3"/>
  <c r="Y9" s="1"/>
  <c r="Z3"/>
  <c r="AA3"/>
  <c r="AA9" s="1"/>
  <c r="AB3"/>
  <c r="AC3"/>
  <c r="AC9" s="1"/>
  <c r="AD3"/>
  <c r="AE3"/>
  <c r="AE9" s="1"/>
  <c r="AF3"/>
  <c r="AG3"/>
  <c r="AG9" s="1"/>
  <c r="AH3"/>
  <c r="AI3"/>
  <c r="AI9" s="1"/>
  <c r="AJ3"/>
  <c r="AK3"/>
  <c r="AK9" s="1"/>
  <c r="AL3"/>
  <c r="AM3"/>
  <c r="AM9" s="1"/>
  <c r="AN3"/>
  <c r="AO3"/>
  <c r="AO9" s="1"/>
  <c r="AP3"/>
  <c r="AQ3"/>
  <c r="AQ9" s="1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X7"/>
  <c r="X6"/>
  <c r="X5"/>
  <c r="X4"/>
  <c r="X3"/>
  <c r="X2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AP9"/>
  <c r="AN9"/>
  <c r="AL9"/>
  <c r="AJ9"/>
  <c r="AH9"/>
  <c r="AF9"/>
  <c r="AD9"/>
  <c r="AB9"/>
  <c r="Z9"/>
  <c r="X9"/>
  <c r="AP8"/>
  <c r="AN8"/>
  <c r="AL8"/>
  <c r="AJ8"/>
  <c r="AH8"/>
  <c r="AF8"/>
  <c r="AD8"/>
  <c r="AB8"/>
  <c r="Z8"/>
  <c r="X8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B58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C8"/>
  <c r="D8"/>
  <c r="E8"/>
  <c r="F8"/>
  <c r="G8"/>
  <c r="H8"/>
  <c r="I8"/>
  <c r="J8"/>
  <c r="K8"/>
  <c r="L8"/>
  <c r="M8"/>
  <c r="N8"/>
  <c r="O8"/>
  <c r="P8"/>
  <c r="Q8"/>
  <c r="R8"/>
  <c r="S8"/>
  <c r="T8"/>
  <c r="U8"/>
  <c r="C9"/>
  <c r="D9"/>
  <c r="E9"/>
  <c r="F9"/>
  <c r="G9"/>
  <c r="H9"/>
  <c r="I9"/>
  <c r="J9"/>
  <c r="K9"/>
  <c r="L9"/>
  <c r="M9"/>
  <c r="N9"/>
  <c r="O9"/>
  <c r="P9"/>
  <c r="Q9"/>
  <c r="R9"/>
  <c r="S9"/>
  <c r="T9"/>
  <c r="U9"/>
  <c r="B9"/>
  <c r="B8"/>
  <c r="Y8" l="1"/>
  <c r="AA8"/>
  <c r="AC8"/>
  <c r="AE8"/>
  <c r="AG8"/>
  <c r="AI8"/>
  <c r="AK8"/>
  <c r="AM8"/>
  <c r="AO8"/>
  <c r="AQ8"/>
  <c r="K27" i="2"/>
  <c r="J27"/>
  <c r="I27"/>
  <c r="H27"/>
  <c r="G27"/>
  <c r="F27"/>
  <c r="E27"/>
  <c r="D27"/>
  <c r="C27"/>
  <c r="B27"/>
  <c r="K18"/>
  <c r="W16" s="1"/>
  <c r="J18"/>
  <c r="V16" s="1"/>
  <c r="I18"/>
  <c r="U16" s="1"/>
  <c r="H18"/>
  <c r="T16" s="1"/>
  <c r="G18"/>
  <c r="S16" s="1"/>
  <c r="F18"/>
  <c r="R16" s="1"/>
  <c r="E18"/>
  <c r="Q16" s="1"/>
  <c r="D18"/>
  <c r="P16" s="1"/>
  <c r="C18"/>
  <c r="O16" s="1"/>
  <c r="B18"/>
  <c r="N16" s="1"/>
  <c r="C9"/>
  <c r="D9"/>
  <c r="E9"/>
  <c r="F9"/>
  <c r="G9"/>
  <c r="H9"/>
  <c r="I9"/>
  <c r="J9"/>
  <c r="K9"/>
  <c r="B9"/>
  <c r="K26"/>
  <c r="W25" s="1"/>
  <c r="J26"/>
  <c r="V25" s="1"/>
  <c r="I26"/>
  <c r="U25" s="1"/>
  <c r="H26"/>
  <c r="T25" s="1"/>
  <c r="G26"/>
  <c r="S25" s="1"/>
  <c r="F26"/>
  <c r="R25" s="1"/>
  <c r="E26"/>
  <c r="Q25" s="1"/>
  <c r="D26"/>
  <c r="P25" s="1"/>
  <c r="C26"/>
  <c r="O25" s="1"/>
  <c r="B26"/>
  <c r="N25" s="1"/>
  <c r="C8"/>
  <c r="O2" s="1"/>
  <c r="D8"/>
  <c r="P3" s="1"/>
  <c r="E8"/>
  <c r="Q2" s="1"/>
  <c r="F8"/>
  <c r="R3" s="1"/>
  <c r="G8"/>
  <c r="S2" s="1"/>
  <c r="H8"/>
  <c r="T3" s="1"/>
  <c r="I8"/>
  <c r="U2" s="1"/>
  <c r="J8"/>
  <c r="V3" s="1"/>
  <c r="K8"/>
  <c r="W2" s="1"/>
  <c r="B8"/>
  <c r="N6" s="1"/>
  <c r="N20" l="1"/>
  <c r="P20"/>
  <c r="R20"/>
  <c r="T20"/>
  <c r="V20"/>
  <c r="N21"/>
  <c r="P21"/>
  <c r="R21"/>
  <c r="T21"/>
  <c r="V21"/>
  <c r="N22"/>
  <c r="P22"/>
  <c r="R22"/>
  <c r="T22"/>
  <c r="V22"/>
  <c r="N23"/>
  <c r="P23"/>
  <c r="R23"/>
  <c r="T23"/>
  <c r="V23"/>
  <c r="N24"/>
  <c r="P24"/>
  <c r="R24"/>
  <c r="T24"/>
  <c r="V24"/>
  <c r="O20"/>
  <c r="Q20"/>
  <c r="S20"/>
  <c r="U20"/>
  <c r="W20"/>
  <c r="O21"/>
  <c r="Q21"/>
  <c r="S21"/>
  <c r="U21"/>
  <c r="W21"/>
  <c r="O22"/>
  <c r="Q22"/>
  <c r="S22"/>
  <c r="U22"/>
  <c r="W22"/>
  <c r="O23"/>
  <c r="Q23"/>
  <c r="S23"/>
  <c r="U23"/>
  <c r="W23"/>
  <c r="O24"/>
  <c r="Q24"/>
  <c r="S24"/>
  <c r="U24"/>
  <c r="W24"/>
  <c r="Q11"/>
  <c r="S11"/>
  <c r="W11"/>
  <c r="Q12"/>
  <c r="W12"/>
  <c r="N11"/>
  <c r="P11"/>
  <c r="R11"/>
  <c r="R17" s="1"/>
  <c r="T11"/>
  <c r="V11"/>
  <c r="N12"/>
  <c r="P12"/>
  <c r="R12"/>
  <c r="T12"/>
  <c r="V12"/>
  <c r="N13"/>
  <c r="P13"/>
  <c r="R13"/>
  <c r="T13"/>
  <c r="V13"/>
  <c r="N14"/>
  <c r="P14"/>
  <c r="R14"/>
  <c r="T14"/>
  <c r="V14"/>
  <c r="N15"/>
  <c r="P15"/>
  <c r="R15"/>
  <c r="T15"/>
  <c r="V15"/>
  <c r="O11"/>
  <c r="U11"/>
  <c r="O12"/>
  <c r="S12"/>
  <c r="U12"/>
  <c r="O13"/>
  <c r="Q13"/>
  <c r="S13"/>
  <c r="U13"/>
  <c r="W13"/>
  <c r="O14"/>
  <c r="Q14"/>
  <c r="Q17" s="1"/>
  <c r="S14"/>
  <c r="U14"/>
  <c r="W14"/>
  <c r="O15"/>
  <c r="Q15"/>
  <c r="S15"/>
  <c r="U15"/>
  <c r="W15"/>
  <c r="N2"/>
  <c r="N3"/>
  <c r="N8" s="1"/>
  <c r="N5"/>
  <c r="N7"/>
  <c r="W7"/>
  <c r="U7"/>
  <c r="S7"/>
  <c r="Q7"/>
  <c r="O7"/>
  <c r="V6"/>
  <c r="T6"/>
  <c r="R6"/>
  <c r="P6"/>
  <c r="W5"/>
  <c r="U5"/>
  <c r="S5"/>
  <c r="Q5"/>
  <c r="O5"/>
  <c r="V4"/>
  <c r="T4"/>
  <c r="R4"/>
  <c r="P4"/>
  <c r="W3"/>
  <c r="U3"/>
  <c r="S3"/>
  <c r="Q3"/>
  <c r="O3"/>
  <c r="V2"/>
  <c r="T2"/>
  <c r="R2"/>
  <c r="P2"/>
  <c r="N4"/>
  <c r="V7"/>
  <c r="T7"/>
  <c r="R7"/>
  <c r="P7"/>
  <c r="W6"/>
  <c r="U6"/>
  <c r="S6"/>
  <c r="Q6"/>
  <c r="O6"/>
  <c r="V5"/>
  <c r="T5"/>
  <c r="R5"/>
  <c r="P5"/>
  <c r="W4"/>
  <c r="W8" s="1"/>
  <c r="U4"/>
  <c r="S4"/>
  <c r="S8" s="1"/>
  <c r="Q4"/>
  <c r="O4"/>
  <c r="O8" s="1"/>
  <c r="Q26"/>
  <c r="U26"/>
  <c r="N26"/>
  <c r="R26"/>
  <c r="V26"/>
  <c r="N17"/>
  <c r="V17"/>
  <c r="U17" l="1"/>
  <c r="W27"/>
  <c r="S27"/>
  <c r="O27"/>
  <c r="T27"/>
  <c r="P27"/>
  <c r="T26"/>
  <c r="P26"/>
  <c r="W26"/>
  <c r="S26"/>
  <c r="O26"/>
  <c r="U27"/>
  <c r="Q27"/>
  <c r="V27"/>
  <c r="R27"/>
  <c r="N27"/>
  <c r="W17"/>
  <c r="O17"/>
  <c r="T17"/>
  <c r="P17"/>
  <c r="U18"/>
  <c r="V18"/>
  <c r="R18"/>
  <c r="N18"/>
  <c r="S18"/>
  <c r="S17"/>
  <c r="O18"/>
  <c r="T18"/>
  <c r="P18"/>
  <c r="W18"/>
  <c r="Q18"/>
  <c r="R9"/>
  <c r="R8"/>
  <c r="V9"/>
  <c r="V8"/>
  <c r="P9"/>
  <c r="P8"/>
  <c r="T9"/>
  <c r="T8"/>
  <c r="Q9"/>
  <c r="U9"/>
  <c r="O9"/>
  <c r="S9"/>
  <c r="W9"/>
  <c r="N9"/>
  <c r="Q8"/>
  <c r="U8"/>
</calcChain>
</file>

<file path=xl/sharedStrings.xml><?xml version="1.0" encoding="utf-8"?>
<sst xmlns="http://schemas.openxmlformats.org/spreadsheetml/2006/main" count="368" uniqueCount="154">
  <si>
    <t>P_01</t>
    <phoneticPr fontId="1" type="noConversion"/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</si>
  <si>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</si>
  <si>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</si>
  <si>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</si>
  <si>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</si>
  <si>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</si>
  <si>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</si>
  <si>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</si>
  <si>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</si>
  <si>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</si>
  <si>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TF4_T</t>
    <phoneticPr fontId="1" type="noConversion"/>
  </si>
  <si>
    <t>TF4_R</t>
    <phoneticPr fontId="1" type="noConversion"/>
  </si>
  <si>
    <t>TF4_IR1</t>
    <phoneticPr fontId="1" type="noConversion"/>
  </si>
  <si>
    <t>TF4_IR2</t>
    <phoneticPr fontId="1" type="noConversion"/>
  </si>
  <si>
    <t>TF4_IR3</t>
    <phoneticPr fontId="1" type="noConversion"/>
  </si>
  <si>
    <t>TF4_IR4</t>
    <phoneticPr fontId="1" type="noConversion"/>
  </si>
  <si>
    <t>TM4_T</t>
  </si>
  <si>
    <t>TM4_R</t>
  </si>
  <si>
    <t>TM4_IR1</t>
  </si>
  <si>
    <t>TM4_IR2</t>
  </si>
  <si>
    <t>TM4_IR3</t>
  </si>
  <si>
    <t>TM4_IR4</t>
  </si>
  <si>
    <t>TT3_T</t>
  </si>
  <si>
    <t>TT3_R</t>
  </si>
  <si>
    <t>TT3_IR1</t>
  </si>
  <si>
    <t>TT3_IR2</t>
  </si>
  <si>
    <t>TT3_IR3</t>
  </si>
  <si>
    <t>TT3_IR4</t>
  </si>
  <si>
    <t>F3_01</t>
  </si>
  <si>
    <t>F3_02</t>
  </si>
  <si>
    <t>F3_03</t>
  </si>
  <si>
    <t>F3_04</t>
  </si>
  <si>
    <t>F3_05</t>
  </si>
  <si>
    <t>F3_06</t>
  </si>
  <si>
    <t>F3_07</t>
  </si>
  <si>
    <t>F3_08</t>
  </si>
  <si>
    <t>F3_09</t>
  </si>
  <si>
    <t>F3_10</t>
  </si>
  <si>
    <t>F3_11</t>
  </si>
  <si>
    <t>F3_12</t>
  </si>
  <si>
    <t>F3_13</t>
  </si>
  <si>
    <t>F3_14</t>
  </si>
  <si>
    <t>F3_15</t>
  </si>
  <si>
    <t>F3_16</t>
  </si>
  <si>
    <t>F3_17</t>
  </si>
  <si>
    <t>F3_18</t>
  </si>
  <si>
    <t>F3_19</t>
  </si>
  <si>
    <t>F3_20</t>
  </si>
  <si>
    <t>Target</t>
  </si>
  <si>
    <t>Probe</t>
  </si>
  <si>
    <t>IR_1</t>
  </si>
  <si>
    <t>IR_2</t>
  </si>
  <si>
    <t>IR_3</t>
  </si>
  <si>
    <t>IR_4</t>
  </si>
  <si>
    <t>F4_01</t>
  </si>
  <si>
    <t>F4_02</t>
  </si>
  <si>
    <t>F4_03</t>
  </si>
  <si>
    <t>F4_04</t>
  </si>
  <si>
    <t>F4_05</t>
  </si>
  <si>
    <t>F4_06</t>
  </si>
  <si>
    <t>F4_07</t>
  </si>
  <si>
    <t>F4_08</t>
  </si>
  <si>
    <t>F4_09</t>
  </si>
  <si>
    <t>F4_10</t>
  </si>
  <si>
    <t>F4_11</t>
  </si>
  <si>
    <t>F4_12</t>
  </si>
  <si>
    <t>F4_13</t>
  </si>
  <si>
    <t>F4_14</t>
  </si>
  <si>
    <t>F4_15</t>
  </si>
  <si>
    <t>F4_16</t>
  </si>
  <si>
    <t>F4_17</t>
  </si>
  <si>
    <t>F4_18</t>
  </si>
  <si>
    <t>F4_19</t>
  </si>
  <si>
    <t>F4_20</t>
  </si>
  <si>
    <t>M3_01</t>
  </si>
  <si>
    <t>M3_02</t>
  </si>
  <si>
    <t>M3_03</t>
  </si>
  <si>
    <t>M3_04</t>
  </si>
  <si>
    <t>M3_05</t>
  </si>
  <si>
    <t>M3_06</t>
  </si>
  <si>
    <t>M3_07</t>
  </si>
  <si>
    <t>M3_08</t>
  </si>
  <si>
    <t>M3_09</t>
  </si>
  <si>
    <t>M3_10</t>
  </si>
  <si>
    <t>M3_11</t>
  </si>
  <si>
    <t>M3_12</t>
  </si>
  <si>
    <t>M3_13</t>
  </si>
  <si>
    <t>M3_14</t>
  </si>
  <si>
    <t>M3_15</t>
  </si>
  <si>
    <t>M3_16</t>
  </si>
  <si>
    <t>M3_17</t>
  </si>
  <si>
    <t>M3_18</t>
  </si>
  <si>
    <t>M3_19</t>
  </si>
  <si>
    <t>M3_20</t>
  </si>
  <si>
    <t>M4_01</t>
  </si>
  <si>
    <t>M4_02</t>
  </si>
  <si>
    <t>M4_03</t>
  </si>
  <si>
    <t>M4_04</t>
  </si>
  <si>
    <t>M4_05</t>
  </si>
  <si>
    <t>M4_06</t>
  </si>
  <si>
    <t>M4_07</t>
  </si>
  <si>
    <t>M4_08</t>
  </si>
  <si>
    <t>M4_09</t>
  </si>
  <si>
    <t>M4_10</t>
  </si>
  <si>
    <t>M4_11</t>
  </si>
  <si>
    <t>M4_12</t>
  </si>
  <si>
    <t>M4_13</t>
  </si>
  <si>
    <t>M4_14</t>
  </si>
  <si>
    <t>M4_15</t>
  </si>
  <si>
    <t>M4_16</t>
  </si>
  <si>
    <t>M4_17</t>
  </si>
  <si>
    <t>M4_18</t>
  </si>
  <si>
    <t>M4_19</t>
  </si>
  <si>
    <t>M4_20</t>
  </si>
  <si>
    <t>T3_01</t>
  </si>
  <si>
    <t>T3_02</t>
  </si>
  <si>
    <t>T3_03</t>
  </si>
  <si>
    <t>T3_04</t>
  </si>
  <si>
    <t>T3_05</t>
  </si>
  <si>
    <t>T3_06</t>
  </si>
  <si>
    <t>T3_07</t>
  </si>
  <si>
    <t>T3_08</t>
  </si>
  <si>
    <t>T3_09</t>
  </si>
  <si>
    <t>T3_10</t>
  </si>
  <si>
    <t>T3_11</t>
  </si>
  <si>
    <t>T3_12</t>
  </si>
  <si>
    <t>T3_13</t>
  </si>
  <si>
    <t>T3_14</t>
  </si>
  <si>
    <t>T3_15</t>
  </si>
  <si>
    <t>T3_16</t>
  </si>
  <si>
    <t>T3_17</t>
  </si>
  <si>
    <t>T3_18</t>
  </si>
  <si>
    <t>T3_19</t>
  </si>
  <si>
    <t>T3_20</t>
  </si>
  <si>
    <t>T4_01</t>
  </si>
  <si>
    <t>T4_02</t>
  </si>
  <si>
    <t>T4_03</t>
  </si>
  <si>
    <t>T4_04</t>
  </si>
  <si>
    <t>T4_05</t>
  </si>
  <si>
    <t>T4_06</t>
  </si>
  <si>
    <t>T4_07</t>
  </si>
  <si>
    <t>T4_08</t>
  </si>
  <si>
    <t>T4_09</t>
  </si>
  <si>
    <t>T4_10</t>
  </si>
  <si>
    <t>T4_11</t>
  </si>
  <si>
    <t>T4_12</t>
  </si>
  <si>
    <t>T4_13</t>
  </si>
  <si>
    <t>T4_14</t>
  </si>
  <si>
    <t>T4_15</t>
  </si>
  <si>
    <t>T4_16</t>
  </si>
  <si>
    <t>T4_17</t>
  </si>
  <si>
    <t>T4_18</t>
  </si>
  <si>
    <t>T4_19</t>
  </si>
  <si>
    <t>T4_20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</si>
</sst>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topLeftCell="V37" workbookViewId="0">
      <selection activeCell="AQ52" sqref="X52:AQ52"/>
    </sheetView>
  </sheetViews>
  <sheetFormatPr defaultRowHeight="16.5"/>
  <cols>
    <col min="22" max="22" width="9" style="1"/>
  </cols>
  <sheetData>
    <row r="1" spans="1:4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>
      <c r="A2" t="s">
        <v>48</v>
      </c>
      <c r="B2">
        <v>12.707000000000001</v>
      </c>
      <c r="C2">
        <v>6.4046000000000003</v>
      </c>
      <c r="D2">
        <v>11.6816</v>
      </c>
      <c r="E2">
        <v>7.8020999999999994</v>
      </c>
      <c r="F2">
        <v>6.3417000000000003</v>
      </c>
      <c r="G2">
        <v>9.2180999999999997</v>
      </c>
      <c r="H2">
        <v>11.2128</v>
      </c>
      <c r="I2">
        <v>11.4679</v>
      </c>
      <c r="J2">
        <v>14.8932</v>
      </c>
      <c r="K2">
        <v>20.3093</v>
      </c>
      <c r="L2">
        <v>10.303899999999999</v>
      </c>
      <c r="M2">
        <v>29.362199999999998</v>
      </c>
      <c r="N2">
        <v>30.268999999999998</v>
      </c>
      <c r="O2">
        <v>24.914200000000001</v>
      </c>
      <c r="P2">
        <v>11.953899999999999</v>
      </c>
      <c r="Q2">
        <v>10.8764</v>
      </c>
      <c r="R2">
        <v>17.415299999999998</v>
      </c>
      <c r="S2">
        <v>36.444200000000002</v>
      </c>
      <c r="T2">
        <v>22.425800000000002</v>
      </c>
      <c r="U2">
        <v>20.331299999999999</v>
      </c>
      <c r="W2" t="s">
        <v>48</v>
      </c>
      <c r="X2">
        <f>(B2-B8)/B9</f>
        <v>1.0384011406498386</v>
      </c>
      <c r="Y2">
        <f t="shared" ref="Y2:AQ2" si="0">(C2-C8)/C9</f>
        <v>0.93072589804735073</v>
      </c>
      <c r="Z2">
        <f t="shared" si="0"/>
        <v>1.074884405782057</v>
      </c>
      <c r="AA2">
        <f t="shared" si="0"/>
        <v>0.92921278754983916</v>
      </c>
      <c r="AB2">
        <f t="shared" si="0"/>
        <v>0.32872817513341795</v>
      </c>
      <c r="AC2">
        <f t="shared" si="0"/>
        <v>1.4784855365390552</v>
      </c>
      <c r="AD2">
        <f t="shared" si="0"/>
        <v>1.1886799088313271</v>
      </c>
      <c r="AE2">
        <f t="shared" si="0"/>
        <v>0.48306853070568812</v>
      </c>
      <c r="AF2">
        <f t="shared" si="0"/>
        <v>0.14818707200538334</v>
      </c>
      <c r="AG2">
        <f t="shared" si="0"/>
        <v>1.7018947829407618</v>
      </c>
      <c r="AH2">
        <f t="shared" si="0"/>
        <v>0.9589270244480973</v>
      </c>
      <c r="AI2">
        <f t="shared" si="0"/>
        <v>1.4461063808354344</v>
      </c>
      <c r="AJ2">
        <f t="shared" si="0"/>
        <v>1.8046993103500195</v>
      </c>
      <c r="AK2">
        <f t="shared" si="0"/>
        <v>1.8044945530313972</v>
      </c>
      <c r="AL2">
        <f t="shared" si="0"/>
        <v>1.6285017270847923</v>
      </c>
      <c r="AM2">
        <f t="shared" si="0"/>
        <v>1.7986754399129492</v>
      </c>
      <c r="AN2">
        <f t="shared" si="0"/>
        <v>1.777575844863599</v>
      </c>
      <c r="AO2">
        <f t="shared" si="0"/>
        <v>1.3839027898904059</v>
      </c>
      <c r="AP2">
        <f t="shared" si="0"/>
        <v>1.3285852616169707</v>
      </c>
      <c r="AQ2">
        <f t="shared" si="0"/>
        <v>1.3666753768348616</v>
      </c>
    </row>
    <row r="3" spans="1:43">
      <c r="A3" t="s">
        <v>49</v>
      </c>
      <c r="B3">
        <v>13.511800000000001</v>
      </c>
      <c r="C3">
        <v>6.9883999999999995</v>
      </c>
      <c r="D3">
        <v>12.520399999999999</v>
      </c>
      <c r="E3">
        <v>8.7645999999999997</v>
      </c>
      <c r="F3">
        <v>8.2315000000000005</v>
      </c>
      <c r="G3">
        <v>8.2076999999999991</v>
      </c>
      <c r="H3">
        <v>11.3896</v>
      </c>
      <c r="I3">
        <v>13.312100000000001</v>
      </c>
      <c r="J3">
        <v>19.136699999999998</v>
      </c>
      <c r="K3">
        <v>17.841900000000003</v>
      </c>
      <c r="L3">
        <v>11.217700000000001</v>
      </c>
      <c r="M3">
        <v>27.160899999999998</v>
      </c>
      <c r="N3">
        <v>22.7942</v>
      </c>
      <c r="O3">
        <v>18.399000000000001</v>
      </c>
      <c r="P3">
        <v>10.187200000000001</v>
      </c>
      <c r="Q3">
        <v>7.4032</v>
      </c>
      <c r="R3">
        <v>12.6233</v>
      </c>
      <c r="S3">
        <v>35.190599999999996</v>
      </c>
      <c r="T3">
        <v>21.9163</v>
      </c>
      <c r="U3">
        <v>19.499700000000001</v>
      </c>
      <c r="W3" t="s">
        <v>49</v>
      </c>
      <c r="X3">
        <f>(B3-B8)/B9</f>
        <v>1.4724238534536902</v>
      </c>
      <c r="Y3">
        <f t="shared" ref="Y3:AQ3" si="1">(C3-C8)/C9</f>
        <v>1.3708954335866723</v>
      </c>
      <c r="Z3">
        <f t="shared" si="1"/>
        <v>1.4201381378783915</v>
      </c>
      <c r="AA3">
        <f t="shared" si="1"/>
        <v>1.5392514508790511</v>
      </c>
      <c r="AB3">
        <f t="shared" si="1"/>
        <v>1.7563536622826157</v>
      </c>
      <c r="AC3">
        <f t="shared" si="1"/>
        <v>0.94032014780459861</v>
      </c>
      <c r="AD3">
        <f t="shared" si="1"/>
        <v>1.2853896641953644</v>
      </c>
      <c r="AE3">
        <f t="shared" si="1"/>
        <v>1.6105780701192047</v>
      </c>
      <c r="AF3">
        <f t="shared" si="1"/>
        <v>1.9031976692142301</v>
      </c>
      <c r="AG3">
        <f t="shared" si="1"/>
        <v>0.73081950496584469</v>
      </c>
      <c r="AH3">
        <f t="shared" si="1"/>
        <v>1.4902897545469951</v>
      </c>
      <c r="AI3">
        <f t="shared" si="1"/>
        <v>1.1049557277049129</v>
      </c>
      <c r="AJ3">
        <f t="shared" si="1"/>
        <v>0.56704022742275417</v>
      </c>
      <c r="AK3">
        <f t="shared" si="1"/>
        <v>0.54811251654578164</v>
      </c>
      <c r="AL3">
        <f t="shared" si="1"/>
        <v>0.64992954852962603</v>
      </c>
      <c r="AM3">
        <f t="shared" si="1"/>
        <v>0.53703716226075937</v>
      </c>
      <c r="AN3">
        <f t="shared" si="1"/>
        <v>0.61674640021327243</v>
      </c>
      <c r="AO3">
        <f t="shared" si="1"/>
        <v>1.1897597470580956</v>
      </c>
      <c r="AP3">
        <f t="shared" si="1"/>
        <v>1.2209908085285779</v>
      </c>
      <c r="AQ3">
        <f t="shared" si="1"/>
        <v>1.2014945187866268</v>
      </c>
    </row>
    <row r="4" spans="1:43">
      <c r="A4" t="s">
        <v>50</v>
      </c>
      <c r="B4">
        <v>9.0897615780984129</v>
      </c>
      <c r="C4">
        <v>3.672974983167844</v>
      </c>
      <c r="D4">
        <v>7.1697448891768678</v>
      </c>
      <c r="E4">
        <v>5.0821733613796765</v>
      </c>
      <c r="F4">
        <v>4.9111326127377373</v>
      </c>
      <c r="G4">
        <v>4.8937771906259808</v>
      </c>
      <c r="H4">
        <v>7.2160999041788578</v>
      </c>
      <c r="I4">
        <v>8.8447084799362941</v>
      </c>
      <c r="J4">
        <v>12.554159406098636</v>
      </c>
      <c r="K4">
        <v>14.221894206639654</v>
      </c>
      <c r="L4">
        <v>7.0824489108342776</v>
      </c>
      <c r="M4">
        <v>15.078504542669005</v>
      </c>
      <c r="N4">
        <v>15.541040773824294</v>
      </c>
      <c r="O4">
        <v>11.682400855229874</v>
      </c>
      <c r="P4">
        <v>7.5294569551436279</v>
      </c>
      <c r="Q4">
        <v>3.7509281311041818</v>
      </c>
      <c r="R4">
        <v>7.5468588383617599</v>
      </c>
      <c r="S4">
        <v>23.290406552801869</v>
      </c>
      <c r="T4">
        <v>12.280987810729826</v>
      </c>
      <c r="U4">
        <v>9.4588366262855388</v>
      </c>
      <c r="W4" t="s">
        <v>50</v>
      </c>
      <c r="X4">
        <f>(B4-B8)/B9</f>
        <v>-0.9123489000211974</v>
      </c>
      <c r="Y4">
        <f t="shared" ref="Y4:AQ4" si="2">(C4-C8)/C9</f>
        <v>-1.1288460699667016</v>
      </c>
      <c r="Z4">
        <f t="shared" si="2"/>
        <v>-0.78221480224084305</v>
      </c>
      <c r="AA4">
        <f t="shared" si="2"/>
        <v>-0.79469413294622071</v>
      </c>
      <c r="AB4">
        <f t="shared" si="2"/>
        <v>-0.75197584811774265</v>
      </c>
      <c r="AC4">
        <f t="shared" si="2"/>
        <v>-0.82476155938339646</v>
      </c>
      <c r="AD4">
        <f t="shared" si="2"/>
        <v>-0.99751855570649506</v>
      </c>
      <c r="AE4">
        <f t="shared" si="2"/>
        <v>-1.1207019185842322</v>
      </c>
      <c r="AF4">
        <f t="shared" si="2"/>
        <v>-0.81918444433692161</v>
      </c>
      <c r="AG4">
        <f t="shared" si="2"/>
        <v>-0.69387780072363181</v>
      </c>
      <c r="AH4">
        <f t="shared" si="2"/>
        <v>-0.91430458599090692</v>
      </c>
      <c r="AI4">
        <f t="shared" si="2"/>
        <v>-0.76753648219365356</v>
      </c>
      <c r="AJ4">
        <f t="shared" si="2"/>
        <v>-0.6339201188332072</v>
      </c>
      <c r="AK4">
        <f t="shared" si="2"/>
        <v>-0.74710704874213529</v>
      </c>
      <c r="AL4">
        <f t="shared" si="2"/>
        <v>-0.82218988399708715</v>
      </c>
      <c r="AM4">
        <f t="shared" si="2"/>
        <v>-0.78964888812253664</v>
      </c>
      <c r="AN4">
        <f t="shared" si="2"/>
        <v>-0.61298698343960312</v>
      </c>
      <c r="AO4">
        <f t="shared" si="2"/>
        <v>-0.65320432930769334</v>
      </c>
      <c r="AP4">
        <f t="shared" si="2"/>
        <v>-0.81376119410232117</v>
      </c>
      <c r="AQ4">
        <f t="shared" si="2"/>
        <v>-0.79292398483921656</v>
      </c>
    </row>
    <row r="5" spans="1:43">
      <c r="A5" t="s">
        <v>51</v>
      </c>
      <c r="B5">
        <v>10.187745102206222</v>
      </c>
      <c r="C5">
        <v>5.0196347353900839</v>
      </c>
      <c r="D5">
        <v>8.2812154425339948</v>
      </c>
      <c r="E5">
        <v>5.8271340873590907</v>
      </c>
      <c r="F5">
        <v>5.6845142117465981</v>
      </c>
      <c r="G5">
        <v>5.4292657467523853</v>
      </c>
      <c r="H5">
        <v>8.3185947191273311</v>
      </c>
      <c r="I5">
        <v>10.72790772095189</v>
      </c>
      <c r="J5">
        <v>13.842579662555119</v>
      </c>
      <c r="K5">
        <v>14.726482284670018</v>
      </c>
      <c r="L5">
        <v>8.4075479174991585</v>
      </c>
      <c r="M5">
        <v>16.79955413903469</v>
      </c>
      <c r="N5">
        <v>16.309621638671164</v>
      </c>
      <c r="O5">
        <v>13.40321089248474</v>
      </c>
      <c r="P5">
        <v>8.5154250812738752</v>
      </c>
      <c r="Q5">
        <v>4.8071831276047678</v>
      </c>
      <c r="R5">
        <v>7.8779610534173967</v>
      </c>
      <c r="S5">
        <v>23.896064799622444</v>
      </c>
      <c r="T5">
        <v>13.889653192876736</v>
      </c>
      <c r="U5">
        <v>10.671921672411186</v>
      </c>
      <c r="W5" t="s">
        <v>51</v>
      </c>
      <c r="X5">
        <f>(B5-B8)/B9</f>
        <v>-0.32021447190588392</v>
      </c>
      <c r="Y5">
        <f t="shared" ref="Y5:AQ5" si="3">(C5-C8)/C9</f>
        <v>-0.1135007502250739</v>
      </c>
      <c r="Z5">
        <f t="shared" si="3"/>
        <v>-0.32472868318775944</v>
      </c>
      <c r="AA5">
        <f t="shared" si="3"/>
        <v>-0.32253325449506121</v>
      </c>
      <c r="AB5">
        <f t="shared" si="3"/>
        <v>-0.16773450933202436</v>
      </c>
      <c r="AC5">
        <f t="shared" si="3"/>
        <v>-0.53954639017256989</v>
      </c>
      <c r="AD5">
        <f t="shared" si="3"/>
        <v>-0.39445292310589325</v>
      </c>
      <c r="AE5">
        <f t="shared" si="3"/>
        <v>3.0651030586887191E-2</v>
      </c>
      <c r="AF5">
        <f t="shared" si="3"/>
        <v>-0.28632449294310308</v>
      </c>
      <c r="AG5">
        <f t="shared" si="3"/>
        <v>-0.49529102592580176</v>
      </c>
      <c r="AH5">
        <f t="shared" si="3"/>
        <v>-0.14377687113778007</v>
      </c>
      <c r="AI5">
        <f t="shared" si="3"/>
        <v>-0.50081354853164761</v>
      </c>
      <c r="AJ5">
        <f t="shared" si="3"/>
        <v>-0.50666038100185096</v>
      </c>
      <c r="AK5">
        <f t="shared" si="3"/>
        <v>-0.41526845299508885</v>
      </c>
      <c r="AL5">
        <f t="shared" si="3"/>
        <v>-0.27606378608955789</v>
      </c>
      <c r="AM5">
        <f t="shared" si="3"/>
        <v>-0.40596475402530097</v>
      </c>
      <c r="AN5">
        <f t="shared" si="3"/>
        <v>-0.53277972124729767</v>
      </c>
      <c r="AO5">
        <f t="shared" si="3"/>
        <v>-0.55940699765945767</v>
      </c>
      <c r="AP5">
        <f t="shared" si="3"/>
        <v>-0.47404878587008131</v>
      </c>
      <c r="AQ5">
        <f t="shared" si="3"/>
        <v>-0.55196868324648307</v>
      </c>
    </row>
    <row r="6" spans="1:43">
      <c r="A6" t="s">
        <v>52</v>
      </c>
      <c r="B6">
        <v>9.5408048215345271</v>
      </c>
      <c r="C6">
        <v>3.8699970532196115</v>
      </c>
      <c r="D6">
        <v>6.7249893764083017</v>
      </c>
      <c r="E6">
        <v>4.8855414617701927</v>
      </c>
      <c r="F6">
        <v>4.4508987598051259</v>
      </c>
      <c r="G6">
        <v>4.6100391386429251</v>
      </c>
      <c r="H6">
        <v>7.4743518615725</v>
      </c>
      <c r="I6">
        <v>9.1144892899294305</v>
      </c>
      <c r="J6">
        <v>12.717164915472328</v>
      </c>
      <c r="K6">
        <v>13.931534565103888</v>
      </c>
      <c r="L6">
        <v>7.2303332483160148</v>
      </c>
      <c r="M6">
        <v>15.167710169281968</v>
      </c>
      <c r="N6">
        <v>15.347128286929555</v>
      </c>
      <c r="O6">
        <v>12.226531101745039</v>
      </c>
      <c r="P6">
        <v>7.0668425089629849</v>
      </c>
      <c r="Q6">
        <v>3.9755446189897334</v>
      </c>
      <c r="R6">
        <v>7.0793141023456752</v>
      </c>
      <c r="S6">
        <v>22.846097724218009</v>
      </c>
      <c r="T6">
        <v>12.319402054829091</v>
      </c>
      <c r="U6">
        <v>10.073503060968552</v>
      </c>
      <c r="W6" t="s">
        <v>52</v>
      </c>
      <c r="X6">
        <f>(B6-B8)/B9</f>
        <v>-0.66910460068224331</v>
      </c>
      <c r="Y6">
        <f t="shared" ref="Y6:AQ6" si="4">(C6-C8)/C9</f>
        <v>-0.98029671562329224</v>
      </c>
      <c r="Z6">
        <f t="shared" si="4"/>
        <v>-0.96527810774127998</v>
      </c>
      <c r="AA6">
        <f t="shared" si="4"/>
        <v>-0.91932069004300321</v>
      </c>
      <c r="AB6">
        <f t="shared" si="4"/>
        <v>-1.0996536862463655</v>
      </c>
      <c r="AC6">
        <f t="shared" si="4"/>
        <v>-0.97588784505661352</v>
      </c>
      <c r="AD6">
        <f t="shared" si="4"/>
        <v>-0.85625450807175008</v>
      </c>
      <c r="AE6">
        <f t="shared" si="4"/>
        <v>-0.95576295490460594</v>
      </c>
      <c r="AF6">
        <f t="shared" si="4"/>
        <v>-0.75176924547884338</v>
      </c>
      <c r="AG6">
        <f t="shared" si="4"/>
        <v>-0.80815236893998943</v>
      </c>
      <c r="AH6">
        <f t="shared" si="4"/>
        <v>-0.82831178088786195</v>
      </c>
      <c r="AI6">
        <f t="shared" si="4"/>
        <v>-0.753711670590542</v>
      </c>
      <c r="AJ6">
        <f t="shared" si="4"/>
        <v>-0.66602767364380921</v>
      </c>
      <c r="AK6">
        <f t="shared" si="4"/>
        <v>-0.6421777346412415</v>
      </c>
      <c r="AL6">
        <f t="shared" si="4"/>
        <v>-1.0784312528939479</v>
      </c>
      <c r="AM6">
        <f t="shared" si="4"/>
        <v>-0.70805705381751205</v>
      </c>
      <c r="AN6">
        <f t="shared" si="4"/>
        <v>-0.72624651938675155</v>
      </c>
      <c r="AO6">
        <f t="shared" si="4"/>
        <v>-0.72201373257710111</v>
      </c>
      <c r="AP6">
        <f t="shared" si="4"/>
        <v>-0.80564900649748428</v>
      </c>
      <c r="AQ6">
        <f t="shared" si="4"/>
        <v>-0.67083268001190843</v>
      </c>
    </row>
    <row r="7" spans="1:43">
      <c r="A7" t="s">
        <v>53</v>
      </c>
      <c r="B7">
        <v>9.651964468961415</v>
      </c>
      <c r="C7">
        <v>5.0654227764856534</v>
      </c>
      <c r="D7">
        <v>8.0429471483316277</v>
      </c>
      <c r="E7">
        <v>5.6545531448936961</v>
      </c>
      <c r="F7">
        <v>5.8195574642656984</v>
      </c>
      <c r="G7">
        <v>6.2946693007440189</v>
      </c>
      <c r="H7">
        <v>8.6268379843791809</v>
      </c>
      <c r="I7">
        <v>10.599536476443289</v>
      </c>
      <c r="J7">
        <v>14.065556552608227</v>
      </c>
      <c r="K7">
        <v>14.878676625045053</v>
      </c>
      <c r="L7">
        <v>7.6869011253742672</v>
      </c>
      <c r="M7">
        <v>16.617676333815158</v>
      </c>
      <c r="N7">
        <v>15.956488120774026</v>
      </c>
      <c r="O7">
        <v>12.714627894655038</v>
      </c>
      <c r="P7">
        <v>8.8301352441368124</v>
      </c>
      <c r="Q7">
        <v>4.7353945915667346</v>
      </c>
      <c r="R7">
        <v>7.9211849704199002</v>
      </c>
      <c r="S7">
        <v>23.381883256200929</v>
      </c>
      <c r="T7">
        <v>13.974566513273938</v>
      </c>
      <c r="U7">
        <v>10.669525942435204</v>
      </c>
      <c r="W7" t="s">
        <v>53</v>
      </c>
      <c r="X7">
        <f>(B7-B8)/B9</f>
        <v>-0.60915702149419959</v>
      </c>
      <c r="Y7">
        <f t="shared" ref="Y7:AQ7" si="5">(C7-C8)/C9</f>
        <v>-7.8977795818954935E-2</v>
      </c>
      <c r="Z7">
        <f t="shared" si="5"/>
        <v>-0.42280095049056671</v>
      </c>
      <c r="AA7">
        <f t="shared" si="5"/>
        <v>-0.43191616094460394</v>
      </c>
      <c r="AB7">
        <f t="shared" si="5"/>
        <v>-6.5717793719899928E-2</v>
      </c>
      <c r="AC7">
        <f t="shared" si="5"/>
        <v>-7.860988973107387E-2</v>
      </c>
      <c r="AD7">
        <f t="shared" si="5"/>
        <v>-0.22584358614255362</v>
      </c>
      <c r="AE7">
        <f t="shared" si="5"/>
        <v>-4.7832757922945265E-2</v>
      </c>
      <c r="AF7">
        <f t="shared" si="5"/>
        <v>-0.19410655846074745</v>
      </c>
      <c r="AG7">
        <f t="shared" si="5"/>
        <v>-0.43539309231718704</v>
      </c>
      <c r="AH7">
        <f t="shared" si="5"/>
        <v>-0.5628235409785487</v>
      </c>
      <c r="AI7">
        <f t="shared" si="5"/>
        <v>-0.52900040722450592</v>
      </c>
      <c r="AJ7">
        <f t="shared" si="5"/>
        <v>-0.56513136429390576</v>
      </c>
      <c r="AK7">
        <f t="shared" si="5"/>
        <v>-0.54805383319871281</v>
      </c>
      <c r="AL7">
        <f t="shared" si="5"/>
        <v>-0.1017463526338292</v>
      </c>
      <c r="AM7">
        <f t="shared" si="5"/>
        <v>-0.43204190620835881</v>
      </c>
      <c r="AN7">
        <f t="shared" si="5"/>
        <v>-0.5223090210032183</v>
      </c>
      <c r="AO7">
        <f t="shared" si="5"/>
        <v>-0.63903747740424555</v>
      </c>
      <c r="AP7">
        <f t="shared" si="5"/>
        <v>-0.4561170836756625</v>
      </c>
      <c r="AQ7">
        <f t="shared" si="5"/>
        <v>-0.5524445475238815</v>
      </c>
    </row>
    <row r="8" spans="1:43">
      <c r="B8">
        <f>AVERAGE(B2:B7)</f>
        <v>10.781512661800095</v>
      </c>
      <c r="C8">
        <f t="shared" ref="C8:U8" si="6">AVERAGE(C2:C7)</f>
        <v>5.1701715913771986</v>
      </c>
      <c r="D8">
        <f t="shared" si="6"/>
        <v>9.070149476075132</v>
      </c>
      <c r="E8">
        <f t="shared" si="6"/>
        <v>6.3360170092337755</v>
      </c>
      <c r="F8">
        <f t="shared" si="6"/>
        <v>5.9065505080925265</v>
      </c>
      <c r="G8">
        <f t="shared" si="6"/>
        <v>6.4422585627942182</v>
      </c>
      <c r="H8">
        <f t="shared" si="6"/>
        <v>9.039714078209645</v>
      </c>
      <c r="I8">
        <f t="shared" si="6"/>
        <v>10.677773661210152</v>
      </c>
      <c r="J8">
        <f t="shared" si="6"/>
        <v>14.534893422789052</v>
      </c>
      <c r="K8">
        <f t="shared" si="6"/>
        <v>15.984964613576437</v>
      </c>
      <c r="L8">
        <f t="shared" si="6"/>
        <v>8.6548052003372877</v>
      </c>
      <c r="M8">
        <f t="shared" si="6"/>
        <v>20.031090864133471</v>
      </c>
      <c r="N8">
        <f t="shared" si="6"/>
        <v>19.369579803366506</v>
      </c>
      <c r="O8">
        <f t="shared" si="6"/>
        <v>15.556661790685782</v>
      </c>
      <c r="P8">
        <f t="shared" si="6"/>
        <v>9.0138266315862179</v>
      </c>
      <c r="Q8">
        <f t="shared" si="6"/>
        <v>5.924775078210903</v>
      </c>
      <c r="R8">
        <f t="shared" si="6"/>
        <v>10.077319827424121</v>
      </c>
      <c r="S8">
        <f t="shared" si="6"/>
        <v>27.508208722140537</v>
      </c>
      <c r="T8">
        <f t="shared" si="6"/>
        <v>16.134451595284933</v>
      </c>
      <c r="U8">
        <f t="shared" si="6"/>
        <v>13.450797883683414</v>
      </c>
      <c r="X8">
        <f>AVERAGE(X2:X7)</f>
        <v>7.7715611723760958E-16</v>
      </c>
      <c r="Y8">
        <f t="shared" ref="Y8" si="7">AVERAGE(Y2:Y7)</f>
        <v>9.0205620750793969E-17</v>
      </c>
      <c r="Z8">
        <f t="shared" ref="Z8" si="8">AVERAGE(Z2:Z7)</f>
        <v>-6.4763009769800802E-17</v>
      </c>
      <c r="AA8">
        <f t="shared" ref="AA8" si="9">AVERAGE(AA2:AA7)</f>
        <v>2.2204460492503131E-16</v>
      </c>
      <c r="AB8">
        <f t="shared" ref="AB8" si="10">AVERAGE(AB2:AB7)</f>
        <v>2.0585385248258112E-16</v>
      </c>
      <c r="AC8">
        <f t="shared" ref="AC8" si="11">AVERAGE(AC2:AC7)</f>
        <v>-3.932039878880763E-17</v>
      </c>
      <c r="AD8">
        <f t="shared" ref="AD8" si="12">AVERAGE(AD2:AD7)</f>
        <v>-7.4014868308343765E-17</v>
      </c>
      <c r="AE8">
        <f t="shared" ref="AE8" si="13">AVERAGE(AE2:AE7)</f>
        <v>-5.8980598183211441E-16</v>
      </c>
      <c r="AF8">
        <f t="shared" ref="AF8" si="14">AVERAGE(AF2:AF7)</f>
        <v>-3.5619655373390441E-16</v>
      </c>
      <c r="AG8">
        <f t="shared" ref="AG8" si="15">AVERAGE(AG2:AG7)</f>
        <v>-6.4763009769800795E-16</v>
      </c>
      <c r="AH8">
        <f t="shared" ref="AH8" si="16">AVERAGE(AH2:AH7)</f>
        <v>-8.8817841970012523E-16</v>
      </c>
      <c r="AI8">
        <f t="shared" ref="AI8" si="17">AVERAGE(AI2:AI7)</f>
        <v>-3.1456319031046104E-16</v>
      </c>
      <c r="AJ8">
        <f t="shared" ref="AJ8" si="18">AVERAGE(AJ2:AJ7)</f>
        <v>9.2518585385429716E-17</v>
      </c>
      <c r="AK8">
        <f t="shared" ref="AK8" si="19">AVERAGE(AK2:AK7)</f>
        <v>1.8503717077085941E-17</v>
      </c>
      <c r="AL8">
        <f t="shared" ref="AL8" si="20">AVERAGE(AL2:AL7)</f>
        <v>-6.3837823915946501E-16</v>
      </c>
      <c r="AM8">
        <f t="shared" ref="AM8" si="21">AVERAGE(AM2:AM7)</f>
        <v>7.4014868308343765E-17</v>
      </c>
      <c r="AN8">
        <f t="shared" ref="AN8" si="22">AVERAGE(AN2:AN7)</f>
        <v>1.295260195396016E-16</v>
      </c>
      <c r="AO8">
        <f t="shared" ref="AO8" si="23">AVERAGE(AO2:AO7)</f>
        <v>6.106226635438361E-16</v>
      </c>
      <c r="AP8">
        <f t="shared" ref="AP8" si="24">AVERAGE(AP2:AP7)</f>
        <v>-1.295260195396016E-16</v>
      </c>
      <c r="AQ8">
        <f t="shared" ref="AQ8" si="25">AVERAGE(AQ2:AQ7)</f>
        <v>-1.8503717077085943E-16</v>
      </c>
    </row>
    <row r="9" spans="1:43">
      <c r="B9">
        <f>STDEV(B2:B7)</f>
        <v>1.8542808389009688</v>
      </c>
      <c r="C9">
        <f t="shared" ref="C9:U9" si="26">STDEV(C2:C7)</f>
        <v>1.3263071450065098</v>
      </c>
      <c r="D9">
        <f t="shared" si="26"/>
        <v>2.4295175461447376</v>
      </c>
      <c r="E9">
        <f t="shared" si="26"/>
        <v>1.5777688495140185</v>
      </c>
      <c r="F9">
        <f t="shared" si="26"/>
        <v>1.3237365240471513</v>
      </c>
      <c r="G9">
        <f t="shared" si="26"/>
        <v>1.8774897478562218</v>
      </c>
      <c r="H9">
        <f t="shared" si="26"/>
        <v>1.8281506279742414</v>
      </c>
      <c r="I9">
        <f t="shared" si="26"/>
        <v>1.6356402633713205</v>
      </c>
      <c r="J9">
        <f t="shared" si="26"/>
        <v>2.4179341177476776</v>
      </c>
      <c r="K9">
        <f t="shared" si="26"/>
        <v>2.5408946720850727</v>
      </c>
      <c r="L9">
        <f t="shared" si="26"/>
        <v>1.7197291948381934</v>
      </c>
      <c r="M9">
        <f t="shared" si="26"/>
        <v>6.4525744852019971</v>
      </c>
      <c r="N9">
        <f t="shared" si="26"/>
        <v>6.0394660396471043</v>
      </c>
      <c r="O9">
        <f t="shared" si="26"/>
        <v>5.1856838213195777</v>
      </c>
      <c r="P9">
        <f t="shared" si="26"/>
        <v>1.8053854776542699</v>
      </c>
      <c r="Q9">
        <f t="shared" si="26"/>
        <v>2.7529285227960538</v>
      </c>
      <c r="R9">
        <f t="shared" si="26"/>
        <v>4.1280827446993982</v>
      </c>
      <c r="S9">
        <f t="shared" si="26"/>
        <v>6.4570946334800903</v>
      </c>
      <c r="T9">
        <f t="shared" si="26"/>
        <v>4.7353742258574423</v>
      </c>
      <c r="U9">
        <f t="shared" si="26"/>
        <v>5.034481657415542</v>
      </c>
      <c r="X9">
        <f>STDEV(X2:X7)</f>
        <v>0.99999999999999822</v>
      </c>
      <c r="Y9">
        <f t="shared" ref="Y9:AQ9" si="27">STDEV(Y2:Y7)</f>
        <v>0.99999999999999933</v>
      </c>
      <c r="Z9">
        <f t="shared" si="27"/>
        <v>1.0000000000000002</v>
      </c>
      <c r="AA9">
        <f t="shared" si="27"/>
        <v>0.99999999999999967</v>
      </c>
      <c r="AB9">
        <f t="shared" si="27"/>
        <v>0.99999999999999889</v>
      </c>
      <c r="AC9">
        <f t="shared" si="27"/>
        <v>0.99999999999999956</v>
      </c>
      <c r="AD9">
        <f t="shared" si="27"/>
        <v>1.0000000000000002</v>
      </c>
      <c r="AE9">
        <f t="shared" si="27"/>
        <v>0.999999999999997</v>
      </c>
      <c r="AF9">
        <f t="shared" si="27"/>
        <v>1.0000000000000027</v>
      </c>
      <c r="AG9">
        <f t="shared" si="27"/>
        <v>1.0000000000000042</v>
      </c>
      <c r="AH9">
        <f t="shared" si="27"/>
        <v>1.0000000000000051</v>
      </c>
      <c r="AI9">
        <f t="shared" si="27"/>
        <v>1</v>
      </c>
      <c r="AJ9">
        <f t="shared" si="27"/>
        <v>1.0000000000000009</v>
      </c>
      <c r="AK9">
        <f t="shared" si="27"/>
        <v>1.0000000000000009</v>
      </c>
      <c r="AL9">
        <f t="shared" si="27"/>
        <v>1.0000000000000018</v>
      </c>
      <c r="AM9">
        <f t="shared" si="27"/>
        <v>1</v>
      </c>
      <c r="AN9">
        <f t="shared" si="27"/>
        <v>1.0000000000000013</v>
      </c>
      <c r="AO9">
        <f t="shared" si="27"/>
        <v>0.99999999999999734</v>
      </c>
      <c r="AP9">
        <f t="shared" si="27"/>
        <v>1.0000000000000013</v>
      </c>
      <c r="AQ9">
        <f t="shared" si="27"/>
        <v>1.0000000000000002</v>
      </c>
    </row>
    <row r="10" spans="1:43" s="2" customFormat="1"/>
    <row r="11" spans="1:43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67</v>
      </c>
      <c r="AL11" t="s">
        <v>68</v>
      </c>
      <c r="AM11" t="s">
        <v>69</v>
      </c>
      <c r="AN11" t="s">
        <v>70</v>
      </c>
      <c r="AO11" t="s">
        <v>71</v>
      </c>
      <c r="AP11" t="s">
        <v>72</v>
      </c>
      <c r="AQ11" t="s">
        <v>73</v>
      </c>
    </row>
    <row r="12" spans="1:43">
      <c r="A12" t="s">
        <v>48</v>
      </c>
      <c r="B12">
        <v>30.012799999999999</v>
      </c>
      <c r="C12">
        <v>14.592400000000001</v>
      </c>
      <c r="D12">
        <v>10.8819</v>
      </c>
      <c r="E12">
        <v>12.8033</v>
      </c>
      <c r="F12">
        <v>17.640899999999998</v>
      </c>
      <c r="G12">
        <v>19.623799999999999</v>
      </c>
      <c r="H12">
        <v>13.410799999999998</v>
      </c>
      <c r="I12">
        <v>10.2712</v>
      </c>
      <c r="J12">
        <v>12.9597</v>
      </c>
      <c r="K12">
        <v>11.2806</v>
      </c>
      <c r="L12">
        <v>32.476799999999997</v>
      </c>
      <c r="M12">
        <v>25.079000000000001</v>
      </c>
      <c r="N12">
        <v>13.859200000000001</v>
      </c>
      <c r="O12">
        <v>10.021799999999999</v>
      </c>
      <c r="P12">
        <v>11.809899999999999</v>
      </c>
      <c r="Q12">
        <v>14.2928</v>
      </c>
      <c r="R12">
        <v>22.194499999999998</v>
      </c>
      <c r="S12">
        <v>25.471699999999998</v>
      </c>
      <c r="T12">
        <v>34.930999999999997</v>
      </c>
      <c r="U12">
        <v>19.276499999999999</v>
      </c>
      <c r="W12" t="s">
        <v>48</v>
      </c>
      <c r="X12">
        <f>(B12-B18)/B19</f>
        <v>1.7893865159877573</v>
      </c>
      <c r="Y12">
        <f t="shared" ref="Y12" si="28">(C12-C18)/C19</f>
        <v>0.87101534566615157</v>
      </c>
      <c r="Z12">
        <f t="shared" ref="Z12" si="29">(D12-D18)/D19</f>
        <v>1.2214792630108062</v>
      </c>
      <c r="AA12">
        <f t="shared" ref="AA12" si="30">(E12-E18)/E19</f>
        <v>1.4187827317126629</v>
      </c>
      <c r="AB12">
        <f t="shared" ref="AB12" si="31">(F12-F18)/F19</f>
        <v>0.70874861555037361</v>
      </c>
      <c r="AC12">
        <f t="shared" ref="AC12" si="32">(G12-G18)/G19</f>
        <v>1.6300539124160143</v>
      </c>
      <c r="AD12">
        <f t="shared" ref="AD12" si="33">(H12-H18)/H19</f>
        <v>1.0426908579518988</v>
      </c>
      <c r="AE12">
        <f t="shared" ref="AE12" si="34">(I12-I18)/I19</f>
        <v>0.85673651071290047</v>
      </c>
      <c r="AF12">
        <f t="shared" ref="AF12" si="35">(J12-J18)/J19</f>
        <v>1.1566631838999208</v>
      </c>
      <c r="AG12">
        <f t="shared" ref="AG12" si="36">(K12-K18)/K19</f>
        <v>0.29074573639223766</v>
      </c>
      <c r="AH12">
        <f t="shared" ref="AH12" si="37">(L12-L18)/L19</f>
        <v>1.4700117955212282</v>
      </c>
      <c r="AI12">
        <f t="shared" ref="AI12" si="38">(M12-M18)/M19</f>
        <v>1.9702225719568682</v>
      </c>
      <c r="AJ12">
        <f t="shared" ref="AJ12" si="39">(N12-N18)/N19</f>
        <v>-0.10862348946863717</v>
      </c>
      <c r="AK12">
        <f t="shared" ref="AK12" si="40">(O12-O18)/O19</f>
        <v>1.5574857495754177</v>
      </c>
      <c r="AL12">
        <f t="shared" ref="AL12" si="41">(P12-P18)/P19</f>
        <v>0.13921631138421861</v>
      </c>
      <c r="AM12">
        <f t="shared" ref="AM12" si="42">(Q12-Q18)/Q19</f>
        <v>1.3367580288805929</v>
      </c>
      <c r="AN12">
        <f t="shared" ref="AN12" si="43">(R12-R18)/R19</f>
        <v>1.6839713502977307</v>
      </c>
      <c r="AO12">
        <f t="shared" ref="AO12" si="44">(S12-S18)/S19</f>
        <v>1.2163336152158233</v>
      </c>
      <c r="AP12">
        <f t="shared" ref="AP12" si="45">(T12-T18)/T19</f>
        <v>1.7898081472529654</v>
      </c>
      <c r="AQ12">
        <f t="shared" ref="AQ12" si="46">(U12-U18)/U19</f>
        <v>1.7945966490026675</v>
      </c>
    </row>
    <row r="13" spans="1:43">
      <c r="A13" t="s">
        <v>49</v>
      </c>
      <c r="B13">
        <v>20.232299999999999</v>
      </c>
      <c r="C13">
        <v>16.5322</v>
      </c>
      <c r="D13">
        <v>11.1244</v>
      </c>
      <c r="E13">
        <v>12.148999999999999</v>
      </c>
      <c r="F13">
        <v>20.617100000000001</v>
      </c>
      <c r="G13">
        <v>16.139600000000002</v>
      </c>
      <c r="H13">
        <v>15.1218</v>
      </c>
      <c r="I13">
        <v>12.738199999999999</v>
      </c>
      <c r="J13">
        <v>13.207699999999999</v>
      </c>
      <c r="K13">
        <v>16.285600000000002</v>
      </c>
      <c r="L13">
        <v>28.770099999999999</v>
      </c>
      <c r="M13">
        <v>10.941699999999999</v>
      </c>
      <c r="N13">
        <v>21.352399999999999</v>
      </c>
      <c r="O13">
        <v>9.1388999999999996</v>
      </c>
      <c r="P13">
        <v>15.1157</v>
      </c>
      <c r="Q13">
        <v>13.841000000000001</v>
      </c>
      <c r="R13">
        <v>18.947500000000002</v>
      </c>
      <c r="S13">
        <v>25.8584</v>
      </c>
      <c r="T13">
        <v>25.796199999999999</v>
      </c>
      <c r="U13">
        <v>13.448700000000001</v>
      </c>
      <c r="W13" t="s">
        <v>49</v>
      </c>
      <c r="X13">
        <f>(B13-B18)/B19</f>
        <v>0.59189654135091641</v>
      </c>
      <c r="Y13">
        <f t="shared" ref="Y13" si="47">(C13-C18)/C19</f>
        <v>1.6249660150985921</v>
      </c>
      <c r="Z13">
        <f t="shared" ref="Z13" si="48">(D13-D18)/D19</f>
        <v>1.3001051876495384</v>
      </c>
      <c r="AA13">
        <f t="shared" ref="AA13" si="49">(E13-E18)/E19</f>
        <v>1.0838957934006652</v>
      </c>
      <c r="AB13">
        <f t="shared" ref="AB13" si="50">(F13-F18)/F19</f>
        <v>1.7010450847035505</v>
      </c>
      <c r="AC13">
        <f t="shared" ref="AC13" si="51">(G13-G18)/G19</f>
        <v>0.82474834094082006</v>
      </c>
      <c r="AD13">
        <f t="shared" ref="AD13" si="52">(H13-H18)/H19</f>
        <v>1.4871087378196917</v>
      </c>
      <c r="AE13">
        <f t="shared" ref="AE13" si="53">(I13-I18)/I19</f>
        <v>1.6165913911763574</v>
      </c>
      <c r="AF13">
        <f t="shared" ref="AF13" si="54">(J13-J18)/J19</f>
        <v>1.3075333404504179</v>
      </c>
      <c r="AG13">
        <f t="shared" ref="AG13" si="55">(K13-K18)/K19</f>
        <v>1.8984498844338078</v>
      </c>
      <c r="AH13">
        <f t="shared" ref="AH13" si="56">(L13-L18)/L19</f>
        <v>1.0888421937593231</v>
      </c>
      <c r="AI13">
        <f t="shared" ref="AI13" si="57">(M13-M18)/M19</f>
        <v>0.11022960617077508</v>
      </c>
      <c r="AJ13">
        <f t="shared" ref="AJ13" si="58">(N13-N18)/N19</f>
        <v>2.0081023611994189</v>
      </c>
      <c r="AK13">
        <f t="shared" ref="AK13" si="59">(O13-O18)/O19</f>
        <v>0.9544324009455184</v>
      </c>
      <c r="AL13">
        <f t="shared" ref="AL13" si="60">(P13-P18)/P19</f>
        <v>1.9093986372239315</v>
      </c>
      <c r="AM13">
        <f t="shared" ref="AM13" si="61">(Q13-Q18)/Q19</f>
        <v>1.2430453299273709</v>
      </c>
      <c r="AN13">
        <f t="shared" ref="AN13" si="62">(R13-R18)/R19</f>
        <v>0.76864745407476776</v>
      </c>
      <c r="AO13">
        <f t="shared" ref="AO13" si="63">(S13-S18)/S19</f>
        <v>1.3486596877423709</v>
      </c>
      <c r="AP13">
        <f t="shared" ref="AP13" si="64">(T13-T18)/T19</f>
        <v>0.59733826151534486</v>
      </c>
      <c r="AQ13">
        <f t="shared" ref="AQ13" si="65">(U13-U18)/U19</f>
        <v>0.57259922979703848</v>
      </c>
    </row>
    <row r="14" spans="1:43">
      <c r="A14" t="s">
        <v>50</v>
      </c>
      <c r="B14">
        <v>10.135355376997957</v>
      </c>
      <c r="C14">
        <v>10.716221579949728</v>
      </c>
      <c r="D14">
        <v>4.2391262922863184</v>
      </c>
      <c r="E14">
        <v>8.0614158476124551</v>
      </c>
      <c r="F14">
        <v>13.64564572665229</v>
      </c>
      <c r="G14">
        <v>8.9070526848014957</v>
      </c>
      <c r="H14">
        <v>6.3596326597812585</v>
      </c>
      <c r="I14">
        <v>5.0383950347171762</v>
      </c>
      <c r="J14">
        <v>9.6108110262766751</v>
      </c>
      <c r="K14">
        <v>7.9707261476053493</v>
      </c>
      <c r="L14">
        <v>11.505126594900727</v>
      </c>
      <c r="M14">
        <v>5.6973943308430144</v>
      </c>
      <c r="N14">
        <v>12.155203392165424</v>
      </c>
      <c r="O14">
        <v>6.6278802770242216</v>
      </c>
      <c r="P14">
        <v>10.091654607490124</v>
      </c>
      <c r="Q14">
        <v>4.5324997763371382</v>
      </c>
      <c r="R14">
        <v>13.886104322615273</v>
      </c>
      <c r="S14">
        <v>19.577995504617508</v>
      </c>
      <c r="T14">
        <v>16.236655794056137</v>
      </c>
      <c r="U14">
        <v>7.6993604870354071</v>
      </c>
      <c r="W14" t="s">
        <v>50</v>
      </c>
      <c r="X14">
        <f>(B14-B18)/B19</f>
        <v>-0.64433779845873562</v>
      </c>
      <c r="Y14">
        <f t="shared" ref="Y14" si="66">(C14-C18)/C19</f>
        <v>-0.63555611254422362</v>
      </c>
      <c r="Z14">
        <f t="shared" ref="Z14" si="67">(D14-D18)/D19</f>
        <v>-0.93231135527722619</v>
      </c>
      <c r="AA14">
        <f t="shared" ref="AA14" si="68">(E14-E18)/E19</f>
        <v>-1.008230970905776</v>
      </c>
      <c r="AB14">
        <f t="shared" ref="AB14" si="69">(F14-F18)/F19</f>
        <v>-0.62331129601876478</v>
      </c>
      <c r="AC14">
        <f t="shared" ref="AC14" si="70">(G14-G18)/G19</f>
        <v>-0.84691535485371472</v>
      </c>
      <c r="AD14">
        <f t="shared" ref="AD14" si="71">(H14-H18)/H19</f>
        <v>-0.78879063821001372</v>
      </c>
      <c r="AE14">
        <f t="shared" ref="AE14" si="72">(I14-I18)/I19</f>
        <v>-0.7550074663375923</v>
      </c>
      <c r="AF14">
        <f t="shared" ref="AF14" si="73">(J14-J18)/J19</f>
        <v>-0.88062473438988831</v>
      </c>
      <c r="AG14">
        <f t="shared" ref="AG14" si="74">(K14-K18)/K19</f>
        <v>-0.77245065161759419</v>
      </c>
      <c r="AH14">
        <f t="shared" ref="AH14" si="75">(L14-L18)/L19</f>
        <v>-0.68655992598372961</v>
      </c>
      <c r="AI14">
        <f t="shared" ref="AI14" si="76">(M14-M18)/M19</f>
        <v>-0.57974455120468704</v>
      </c>
      <c r="AJ14">
        <f t="shared" ref="AJ14" si="77">(N14-N18)/N19</f>
        <v>-0.58997907443288855</v>
      </c>
      <c r="AK14">
        <f t="shared" ref="AK14" si="78">(O14-O18)/O19</f>
        <v>-0.76068692447782094</v>
      </c>
      <c r="AL14">
        <f t="shared" ref="AL14" si="79">(P14-P18)/P19</f>
        <v>-0.7808658548921743</v>
      </c>
      <c r="AM14">
        <f t="shared" ref="AM14" si="80">(Q14-Q18)/Q19</f>
        <v>-0.68773085237922793</v>
      </c>
      <c r="AN14">
        <f t="shared" ref="AN14" si="81">(R14-R18)/R19</f>
        <v>-0.65815156401881314</v>
      </c>
      <c r="AO14">
        <f t="shared" ref="AO14" si="82">(S14-S18)/S19</f>
        <v>-0.80045140807359927</v>
      </c>
      <c r="AP14">
        <f t="shared" ref="AP14" si="83">(T14-T18)/T19</f>
        <v>-0.65057834169059403</v>
      </c>
      <c r="AQ14">
        <f t="shared" ref="AQ14" si="84">(U14-U18)/U19</f>
        <v>-0.63294626712799029</v>
      </c>
    </row>
    <row r="15" spans="1:43">
      <c r="A15" t="s">
        <v>51</v>
      </c>
      <c r="B15">
        <v>11.14327958108327</v>
      </c>
      <c r="C15">
        <v>10.866296192561011</v>
      </c>
      <c r="D15">
        <v>5.7533827904848147</v>
      </c>
      <c r="E15">
        <v>9.2597262413015997</v>
      </c>
      <c r="F15">
        <v>13.970677403922982</v>
      </c>
      <c r="G15">
        <v>10.842796369966736</v>
      </c>
      <c r="H15">
        <v>7.3066757854395341</v>
      </c>
      <c r="I15">
        <v>6.3632925095222719</v>
      </c>
      <c r="J15">
        <v>10.577262783525821</v>
      </c>
      <c r="K15">
        <v>9.3311439238147162</v>
      </c>
      <c r="L15">
        <v>12.666688473235304</v>
      </c>
      <c r="M15">
        <v>6.9706162210624409</v>
      </c>
      <c r="N15">
        <v>13.132899238788323</v>
      </c>
      <c r="O15">
        <v>6.8101148772309275</v>
      </c>
      <c r="P15">
        <v>10.746215916305841</v>
      </c>
      <c r="Q15">
        <v>4.8556972785656729</v>
      </c>
      <c r="R15">
        <v>14.593423476185876</v>
      </c>
      <c r="S15">
        <v>20.426012958420291</v>
      </c>
      <c r="T15">
        <v>17.418909941252316</v>
      </c>
      <c r="U15">
        <v>8.5910413045866161</v>
      </c>
      <c r="W15" t="s">
        <v>51</v>
      </c>
      <c r="X15">
        <f>(B15-B18)/B19</f>
        <v>-0.52093110865903414</v>
      </c>
      <c r="Y15">
        <f t="shared" ref="Y15" si="85">(C15-C18)/C19</f>
        <v>-0.57722594724723897</v>
      </c>
      <c r="Z15">
        <f t="shared" ref="Z15" si="86">(D15-D18)/D19</f>
        <v>-0.44134303646870848</v>
      </c>
      <c r="AA15">
        <f t="shared" ref="AA15" si="87">(E15-E18)/E19</f>
        <v>-0.39490604519891126</v>
      </c>
      <c r="AB15">
        <f t="shared" ref="AB15" si="88">(F15-F18)/F19</f>
        <v>-0.51494230679806641</v>
      </c>
      <c r="AC15">
        <f t="shared" ref="AC15" si="89">(G15-G18)/G19</f>
        <v>-0.39950556936163806</v>
      </c>
      <c r="AD15">
        <f t="shared" ref="AD15" si="90">(H15-H18)/H19</f>
        <v>-0.54280414022730306</v>
      </c>
      <c r="AE15">
        <f t="shared" ref="AE15" si="91">(I15-I18)/I19</f>
        <v>-0.346928904382034</v>
      </c>
      <c r="AF15">
        <f t="shared" ref="AF15" si="92">(J15-J18)/J19</f>
        <v>-0.29268631537907364</v>
      </c>
      <c r="AG15">
        <f t="shared" ref="AG15" si="93">(K15-K18)/K19</f>
        <v>-0.33545778410884558</v>
      </c>
      <c r="AH15">
        <f t="shared" ref="AH15" si="94">(L15-L18)/L19</f>
        <v>-0.56711349692645452</v>
      </c>
      <c r="AI15">
        <f t="shared" ref="AI15" si="95">(M15-M18)/M19</f>
        <v>-0.41223139383425517</v>
      </c>
      <c r="AJ15">
        <f t="shared" ref="AJ15" si="96">(N15-N18)/N19</f>
        <v>-0.31379345645425716</v>
      </c>
      <c r="AK15">
        <f t="shared" ref="AK15" si="97">(O15-O18)/O19</f>
        <v>-0.63621395371002731</v>
      </c>
      <c r="AL15">
        <f t="shared" ref="AL15" si="98">(P15-P18)/P19</f>
        <v>-0.43036284199239438</v>
      </c>
      <c r="AM15">
        <f t="shared" ref="AM15" si="99">(Q15-Q18)/Q19</f>
        <v>-0.62069298113359694</v>
      </c>
      <c r="AN15">
        <f t="shared" ref="AN15" si="100">(R15-R18)/R19</f>
        <v>-0.45875947177385673</v>
      </c>
      <c r="AO15">
        <f t="shared" ref="AO15" si="101">(S15-S18)/S19</f>
        <v>-0.51026568504364134</v>
      </c>
      <c r="AP15">
        <f t="shared" ref="AP15" si="102">(T15-T18)/T19</f>
        <v>-0.49624519068347223</v>
      </c>
      <c r="AQ15">
        <f t="shared" ref="AQ15" si="103">(U15-U18)/U19</f>
        <v>-0.4459749129629979</v>
      </c>
    </row>
    <row r="16" spans="1:43">
      <c r="A16" t="s">
        <v>52</v>
      </c>
      <c r="B16">
        <v>9.5780308552053093</v>
      </c>
      <c r="C16">
        <v>10.335019685544935</v>
      </c>
      <c r="D16">
        <v>4.6726686229970875</v>
      </c>
      <c r="E16">
        <v>8.6977713258319582</v>
      </c>
      <c r="F16">
        <v>12.809000252305715</v>
      </c>
      <c r="G16">
        <v>9.2348522645490974</v>
      </c>
      <c r="H16">
        <v>6.3872202969949461</v>
      </c>
      <c r="I16">
        <v>4.9238316862696516</v>
      </c>
      <c r="J16">
        <v>9.4068593492973669</v>
      </c>
      <c r="K16">
        <v>8.4007331135604044</v>
      </c>
      <c r="L16">
        <v>11.191968804283896</v>
      </c>
      <c r="M16">
        <v>5.4973827315149677</v>
      </c>
      <c r="N16">
        <v>12.190826325199613</v>
      </c>
      <c r="O16">
        <v>6.675482851392383</v>
      </c>
      <c r="P16">
        <v>10.193555623522855</v>
      </c>
      <c r="Q16">
        <v>4.6522549973346701</v>
      </c>
      <c r="R16">
        <v>13.36438839395198</v>
      </c>
      <c r="S16">
        <v>19.840396741421042</v>
      </c>
      <c r="T16">
        <v>16.293146951915126</v>
      </c>
      <c r="U16">
        <v>7.1433940081891496</v>
      </c>
      <c r="W16" t="s">
        <v>52</v>
      </c>
      <c r="X16">
        <f>(B16-B18)/B19</f>
        <v>-0.71257465009883247</v>
      </c>
      <c r="Y16">
        <f t="shared" ref="Y16" si="104">(C16-C18)/C19</f>
        <v>-0.78371954355536311</v>
      </c>
      <c r="Z16">
        <f t="shared" ref="Z16" si="105">(D16-D18)/D19</f>
        <v>-0.79174365786623546</v>
      </c>
      <c r="AA16">
        <f t="shared" ref="AA16" si="106">(E16-E18)/E19</f>
        <v>-0.68252848308826686</v>
      </c>
      <c r="AB16">
        <f t="shared" ref="AB16" si="107">(F16-F18)/F19</f>
        <v>-0.90225772103290725</v>
      </c>
      <c r="AC16">
        <f t="shared" ref="AC16" si="108">(G16-G18)/G19</f>
        <v>-0.77115080979373796</v>
      </c>
      <c r="AD16">
        <f t="shared" ref="AD16" si="109">(H16-H18)/H19</f>
        <v>-0.78162498114334578</v>
      </c>
      <c r="AE16">
        <f t="shared" ref="AE16" si="110">(I16-I18)/I19</f>
        <v>-0.79029385443653311</v>
      </c>
      <c r="AF16">
        <f t="shared" ref="AF16" si="111">(J16-J18)/J19</f>
        <v>-1.0046982079165201</v>
      </c>
      <c r="AG16">
        <f t="shared" ref="AG16" si="112">(K16-K18)/K19</f>
        <v>-0.63432398171695237</v>
      </c>
      <c r="AH16">
        <f t="shared" ref="AH16" si="113">(L16-L18)/L19</f>
        <v>-0.71876275608545226</v>
      </c>
      <c r="AI16">
        <f t="shared" ref="AI16" si="114">(M16-M18)/M19</f>
        <v>-0.60605934736985245</v>
      </c>
      <c r="AJ16">
        <f t="shared" ref="AJ16" si="115">(N16-N18)/N19</f>
        <v>-0.57991608622623658</v>
      </c>
      <c r="AK16">
        <f t="shared" ref="AK16" si="116">(O16-O18)/O19</f>
        <v>-0.72817260589573507</v>
      </c>
      <c r="AL16">
        <f t="shared" ref="AL16" si="117">(P16-P18)/P19</f>
        <v>-0.72630012872415184</v>
      </c>
      <c r="AM16">
        <f t="shared" ref="AM16" si="118">(Q16-Q18)/Q19</f>
        <v>-0.66289113353589391</v>
      </c>
      <c r="AN16">
        <f t="shared" ref="AN16" si="119">(R16-R18)/R19</f>
        <v>-0.80522241605012412</v>
      </c>
      <c r="AO16">
        <f t="shared" ref="AO16" si="120">(S16-S18)/S19</f>
        <v>-0.71065951489459733</v>
      </c>
      <c r="AP16">
        <f t="shared" ref="AP16" si="121">(T16-T18)/T19</f>
        <v>-0.64320390496977964</v>
      </c>
      <c r="AQ16">
        <f t="shared" ref="AQ16" si="122">(U16-U18)/U19</f>
        <v>-0.74952363805955424</v>
      </c>
    </row>
    <row r="17" spans="1:43">
      <c r="A17" t="s">
        <v>53</v>
      </c>
      <c r="B17">
        <v>11.286142303042716</v>
      </c>
      <c r="C17">
        <v>11.066325272904482</v>
      </c>
      <c r="D17">
        <v>6.0160249684224878</v>
      </c>
      <c r="E17">
        <v>9.2165337610007398</v>
      </c>
      <c r="F17">
        <v>14.407555996475296</v>
      </c>
      <c r="G17">
        <v>10.679577244957079</v>
      </c>
      <c r="H17">
        <v>7.7926368459407147</v>
      </c>
      <c r="I17">
        <v>5.6030231788341212</v>
      </c>
      <c r="J17">
        <v>10.587945904150708</v>
      </c>
      <c r="K17">
        <v>8.9840125040536591</v>
      </c>
      <c r="L17">
        <v>12.478962857144573</v>
      </c>
      <c r="M17">
        <v>6.4371554109024878</v>
      </c>
      <c r="N17">
        <v>12.771831031606546</v>
      </c>
      <c r="O17">
        <v>7.1752038767916675</v>
      </c>
      <c r="P17">
        <v>11.342462394558442</v>
      </c>
      <c r="Q17">
        <v>4.914537046717955</v>
      </c>
      <c r="R17">
        <v>14.338984653190812</v>
      </c>
      <c r="S17">
        <v>20.328550415452472</v>
      </c>
      <c r="T17">
        <v>16.646176119347174</v>
      </c>
      <c r="U17">
        <v>8.1485846962601354</v>
      </c>
      <c r="W17" t="s">
        <v>53</v>
      </c>
      <c r="X17">
        <f>(B17-B18)/B19</f>
        <v>-0.50343950012207117</v>
      </c>
      <c r="Y17">
        <f t="shared" ref="Y17" si="123">(C17-C18)/C19</f>
        <v>-0.49947975741791861</v>
      </c>
      <c r="Z17">
        <f t="shared" ref="Z17" si="124">(D17-D18)/D19</f>
        <v>-0.35618640104817245</v>
      </c>
      <c r="AA17">
        <f t="shared" ref="AA17" si="125">(E17-E18)/E19</f>
        <v>-0.41701302592037875</v>
      </c>
      <c r="AB17">
        <f t="shared" ref="AB17" si="126">(F17-F18)/F19</f>
        <v>-0.36928237640418515</v>
      </c>
      <c r="AC17">
        <f t="shared" ref="AC17" si="127">(G17-G18)/G19</f>
        <v>-0.43723051934774204</v>
      </c>
      <c r="AD17">
        <f t="shared" ref="AD17" si="128">(H17-H18)/H19</f>
        <v>-0.41657983619092748</v>
      </c>
      <c r="AE17">
        <f t="shared" ref="AE17" si="129">(I17-I18)/I19</f>
        <v>-0.58109767673309898</v>
      </c>
      <c r="AF17">
        <f t="shared" ref="AF17" si="130">(J17-J18)/J19</f>
        <v>-0.28618726666486216</v>
      </c>
      <c r="AG17">
        <f t="shared" ref="AG17" si="131">(K17-K18)/K19</f>
        <v>-0.44696320338265394</v>
      </c>
      <c r="AH17">
        <f t="shared" ref="AH17" si="132">(L17-L18)/L19</f>
        <v>-0.5864178102849168</v>
      </c>
      <c r="AI17">
        <f t="shared" ref="AI17" si="133">(M17-M18)/M19</f>
        <v>-0.48241688571884866</v>
      </c>
      <c r="AJ17">
        <f t="shared" ref="AJ17" si="134">(N17-N18)/N19</f>
        <v>-0.41579025461739666</v>
      </c>
      <c r="AK17">
        <f t="shared" ref="AK17" si="135">(O17-O18)/O19</f>
        <v>-0.38684466643735277</v>
      </c>
      <c r="AL17">
        <f t="shared" ref="AL17" si="136">(P17-P18)/P19</f>
        <v>-0.11108612299943457</v>
      </c>
      <c r="AM17">
        <f t="shared" ref="AM17" si="137">(Q17-Q18)/Q19</f>
        <v>-0.60848839175924496</v>
      </c>
      <c r="AN17">
        <f t="shared" ref="AN17" si="138">(R17-R18)/R19</f>
        <v>-0.5304853525297013</v>
      </c>
      <c r="AO17">
        <f t="shared" ref="AO17" si="139">(S17-S18)/S19</f>
        <v>-0.54361669494635978</v>
      </c>
      <c r="AP17">
        <f t="shared" ref="AP17" si="140">(T17-T18)/T19</f>
        <v>-0.5971189714244648</v>
      </c>
      <c r="AQ17">
        <f t="shared" ref="AQ17" si="141">(U17-U18)/U19</f>
        <v>-0.53875106064916345</v>
      </c>
    </row>
    <row r="18" spans="1:43">
      <c r="B18">
        <f>AVERAGE(B12:B17)</f>
        <v>15.397984686054874</v>
      </c>
      <c r="C18">
        <f t="shared" ref="C18" si="142">AVERAGE(C12:C17)</f>
        <v>12.351410455160027</v>
      </c>
      <c r="D18">
        <f t="shared" ref="D18" si="143">AVERAGE(D12:D17)</f>
        <v>7.1145837790317836</v>
      </c>
      <c r="E18">
        <f t="shared" ref="E18" si="144">AVERAGE(E12:E17)</f>
        <v>10.031291195957794</v>
      </c>
      <c r="F18">
        <f t="shared" ref="F18" si="145">AVERAGE(F12:F17)</f>
        <v>15.515146563226047</v>
      </c>
      <c r="G18">
        <f t="shared" ref="G18" si="146">AVERAGE(G12:G17)</f>
        <v>12.5712797607124</v>
      </c>
      <c r="H18">
        <f t="shared" ref="H18" si="147">AVERAGE(H12:H17)</f>
        <v>9.3964609313594085</v>
      </c>
      <c r="I18">
        <f t="shared" ref="I18" si="148">AVERAGE(I12:I17)</f>
        <v>7.4896570682238703</v>
      </c>
      <c r="J18">
        <f t="shared" ref="J18" si="149">AVERAGE(J12:J17)</f>
        <v>11.058379843875096</v>
      </c>
      <c r="K18">
        <f t="shared" ref="K18" si="150">AVERAGE(K12:K17)</f>
        <v>10.375469281505689</v>
      </c>
      <c r="L18">
        <f t="shared" ref="L18" si="151">AVERAGE(L12:L17)</f>
        <v>18.181607788260752</v>
      </c>
      <c r="M18">
        <f t="shared" ref="M18" si="152">AVERAGE(M12:M17)</f>
        <v>10.103874782387152</v>
      </c>
      <c r="N18">
        <f t="shared" ref="N18" si="153">AVERAGE(N12:N17)</f>
        <v>14.243726664626649</v>
      </c>
      <c r="O18">
        <f t="shared" ref="O18" si="154">AVERAGE(O12:O17)</f>
        <v>7.7415636470731997</v>
      </c>
      <c r="P18">
        <f t="shared" ref="P18" si="155">AVERAGE(P12:P17)</f>
        <v>11.549914756979545</v>
      </c>
      <c r="Q18">
        <f t="shared" ref="Q18" si="156">AVERAGE(Q12:Q17)</f>
        <v>7.8481315164925727</v>
      </c>
      <c r="R18">
        <f t="shared" ref="R18" si="157">AVERAGE(R12:R17)</f>
        <v>16.220816807657322</v>
      </c>
      <c r="S18">
        <f t="shared" ref="S18" si="158">AVERAGE(S12:S17)</f>
        <v>21.917175936651887</v>
      </c>
      <c r="T18">
        <f t="shared" ref="T18" si="159">AVERAGE(T12:T17)</f>
        <v>21.220348134428459</v>
      </c>
      <c r="U18">
        <f t="shared" ref="U18" si="160">AVERAGE(U12:U17)</f>
        <v>10.717930082678551</v>
      </c>
      <c r="X18">
        <f>AVERAGE(X12:X17)</f>
        <v>0</v>
      </c>
      <c r="Y18">
        <f t="shared" ref="Y18" si="161">AVERAGE(Y12:Y17)</f>
        <v>-5.5511151231257827E-17</v>
      </c>
      <c r="Z18">
        <f t="shared" ref="Z18" si="162">AVERAGE(Z12:Z17)</f>
        <v>2.9605947323337506E-16</v>
      </c>
      <c r="AA18">
        <f t="shared" ref="AA18" si="163">AVERAGE(AA12:AA17)</f>
        <v>-7.4940054162198066E-16</v>
      </c>
      <c r="AB18">
        <f t="shared" ref="AB18" si="164">AVERAGE(AB12:AB17)</f>
        <v>9.2518585385429716E-17</v>
      </c>
      <c r="AC18">
        <f t="shared" ref="AC18" si="165">AVERAGE(AC12:AC17)</f>
        <v>2.2204460492503131E-16</v>
      </c>
      <c r="AD18">
        <f t="shared" ref="AD18" si="166">AVERAGE(AD12:AD17)</f>
        <v>6.4763009769800802E-17</v>
      </c>
      <c r="AE18">
        <f t="shared" ref="AE18" si="167">AVERAGE(AE12:AE17)</f>
        <v>-1.1102230246251565E-16</v>
      </c>
      <c r="AF18">
        <f t="shared" ref="AF18" si="168">AVERAGE(AF12:AF17)</f>
        <v>-9.2518585385429718E-16</v>
      </c>
      <c r="AG18">
        <f t="shared" ref="AG18" si="169">AVERAGE(AG12:AG17)</f>
        <v>-9.2518585385429716E-17</v>
      </c>
      <c r="AH18">
        <f t="shared" ref="AH18" si="170">AVERAGE(AH12:AH17)</f>
        <v>-3.3306690738754696E-16</v>
      </c>
      <c r="AI18">
        <f t="shared" ref="AI18" si="171">AVERAGE(AI12:AI17)</f>
        <v>1.8503717077085941E-17</v>
      </c>
      <c r="AJ18">
        <f t="shared" ref="AJ18" si="172">AVERAGE(AJ12:AJ17)</f>
        <v>4.7184478546569153E-16</v>
      </c>
      <c r="AK18">
        <f t="shared" ref="AK18" si="173">AVERAGE(AK12:AK17)</f>
        <v>2.7755575615628914E-17</v>
      </c>
      <c r="AL18">
        <f t="shared" ref="AL18" si="174">AVERAGE(AL12:AL17)</f>
        <v>-8.557969148152248E-16</v>
      </c>
      <c r="AM18">
        <f t="shared" ref="AM18" si="175">AVERAGE(AM12:AM17)</f>
        <v>1.8503717077085941E-17</v>
      </c>
      <c r="AN18">
        <f t="shared" ref="AN18" si="176">AVERAGE(AN12:AN17)</f>
        <v>5.366077952354923E-16</v>
      </c>
      <c r="AO18">
        <f t="shared" ref="AO18" si="177">AVERAGE(AO12:AO17)</f>
        <v>-6.106226635438361E-16</v>
      </c>
      <c r="AP18">
        <f t="shared" ref="AP18" si="178">AVERAGE(AP12:AP17)</f>
        <v>-3.7007434154171883E-17</v>
      </c>
      <c r="AQ18">
        <f t="shared" ref="AQ18" si="179">AVERAGE(AQ12:AQ17)</f>
        <v>0</v>
      </c>
    </row>
    <row r="19" spans="1:43">
      <c r="B19">
        <f>STDEV(B12:B17)</f>
        <v>8.1675005278988682</v>
      </c>
      <c r="C19">
        <f t="shared" ref="C19:U19" si="180">STDEV(C12:C17)</f>
        <v>2.5728473740334259</v>
      </c>
      <c r="D19">
        <f t="shared" si="180"/>
        <v>3.0842244604973597</v>
      </c>
      <c r="E19">
        <f t="shared" si="180"/>
        <v>1.9537937290060026</v>
      </c>
      <c r="F19">
        <f t="shared" si="180"/>
        <v>2.9993052404387601</v>
      </c>
      <c r="G19">
        <f t="shared" si="180"/>
        <v>4.32655643201063</v>
      </c>
      <c r="H19">
        <f t="shared" si="180"/>
        <v>3.8499801144566845</v>
      </c>
      <c r="I19">
        <f t="shared" si="180"/>
        <v>3.2466725731830612</v>
      </c>
      <c r="J19">
        <f t="shared" si="180"/>
        <v>1.6437975917191578</v>
      </c>
      <c r="K19">
        <f t="shared" si="180"/>
        <v>3.113134967087607</v>
      </c>
      <c r="L19">
        <f t="shared" si="180"/>
        <v>9.7245425208785754</v>
      </c>
      <c r="M19">
        <f t="shared" si="180"/>
        <v>7.6007276694324064</v>
      </c>
      <c r="N19">
        <f t="shared" si="180"/>
        <v>3.5399955065674109</v>
      </c>
      <c r="O19">
        <f t="shared" si="180"/>
        <v>1.4640495770496833</v>
      </c>
      <c r="P19">
        <f t="shared" si="180"/>
        <v>1.8674912475085552</v>
      </c>
      <c r="Q19">
        <f t="shared" si="180"/>
        <v>4.8211182160650425</v>
      </c>
      <c r="R19">
        <f t="shared" si="180"/>
        <v>3.5473781613247239</v>
      </c>
      <c r="S19">
        <f t="shared" si="180"/>
        <v>2.9223265877737048</v>
      </c>
      <c r="T19">
        <f t="shared" si="180"/>
        <v>7.6604030921498101</v>
      </c>
      <c r="U19">
        <f t="shared" si="180"/>
        <v>4.7690771751289089</v>
      </c>
      <c r="X19">
        <f>STDEV(X12:X17)</f>
        <v>0.99999999999999967</v>
      </c>
      <c r="Y19">
        <f t="shared" ref="Y19:AQ19" si="181">STDEV(Y12:Y17)</f>
        <v>1.0000000000000011</v>
      </c>
      <c r="Z19">
        <f t="shared" si="181"/>
        <v>0.99999999999999978</v>
      </c>
      <c r="AA19">
        <f t="shared" si="181"/>
        <v>0.99999999999999933</v>
      </c>
      <c r="AB19">
        <f t="shared" si="181"/>
        <v>1.0000000000000004</v>
      </c>
      <c r="AC19">
        <f t="shared" si="181"/>
        <v>0.99999999999999845</v>
      </c>
      <c r="AD19">
        <f t="shared" si="181"/>
        <v>1</v>
      </c>
      <c r="AE19">
        <f t="shared" si="181"/>
        <v>1.0000000000000013</v>
      </c>
      <c r="AF19">
        <f t="shared" si="181"/>
        <v>1.0000000000000142</v>
      </c>
      <c r="AG19">
        <f t="shared" si="181"/>
        <v>0.99999999999999978</v>
      </c>
      <c r="AH19">
        <f t="shared" si="181"/>
        <v>1.0000000000000009</v>
      </c>
      <c r="AI19">
        <f t="shared" si="181"/>
        <v>1.0000000000000002</v>
      </c>
      <c r="AJ19">
        <f t="shared" si="181"/>
        <v>0.99999999999999767</v>
      </c>
      <c r="AK19">
        <f t="shared" si="181"/>
        <v>1.0000000000000011</v>
      </c>
      <c r="AL19">
        <f t="shared" si="181"/>
        <v>1.0000000000000058</v>
      </c>
      <c r="AM19">
        <f t="shared" si="181"/>
        <v>1</v>
      </c>
      <c r="AN19">
        <f t="shared" si="181"/>
        <v>0.99999999999999845</v>
      </c>
      <c r="AO19">
        <f t="shared" si="181"/>
        <v>1.0000000000000036</v>
      </c>
      <c r="AP19">
        <f t="shared" si="181"/>
        <v>1.0000000000000011</v>
      </c>
      <c r="AQ19">
        <f t="shared" si="181"/>
        <v>1.0000000000000004</v>
      </c>
    </row>
    <row r="20" spans="1:43" s="2" customFormat="1"/>
    <row r="21" spans="1:43"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  <c r="O21" t="s">
        <v>87</v>
      </c>
      <c r="P21" t="s">
        <v>88</v>
      </c>
      <c r="Q21" t="s">
        <v>89</v>
      </c>
      <c r="R21" t="s">
        <v>90</v>
      </c>
      <c r="S21" t="s">
        <v>91</v>
      </c>
      <c r="T21" t="s">
        <v>92</v>
      </c>
      <c r="U21" t="s">
        <v>93</v>
      </c>
      <c r="X21" t="s">
        <v>74</v>
      </c>
      <c r="Y21" t="s">
        <v>75</v>
      </c>
      <c r="Z21" t="s">
        <v>76</v>
      </c>
      <c r="AA21" t="s">
        <v>77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83</v>
      </c>
      <c r="AH21" t="s">
        <v>84</v>
      </c>
      <c r="AI21" t="s">
        <v>85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 t="s">
        <v>93</v>
      </c>
    </row>
    <row r="22" spans="1:43">
      <c r="A22" t="s">
        <v>48</v>
      </c>
      <c r="B22">
        <v>6.3449</v>
      </c>
      <c r="C22">
        <v>4.5565999999999995</v>
      </c>
      <c r="D22">
        <v>11.579000000000001</v>
      </c>
      <c r="E22">
        <v>8.7927999999999997</v>
      </c>
      <c r="F22">
        <v>18.434999999999999</v>
      </c>
      <c r="G22">
        <v>10.8009</v>
      </c>
      <c r="H22">
        <v>14.518000000000001</v>
      </c>
      <c r="I22">
        <v>26.561199999999999</v>
      </c>
      <c r="J22">
        <v>21.967500000000001</v>
      </c>
      <c r="K22">
        <v>7.9815000000000005</v>
      </c>
      <c r="L22">
        <v>37.722700000000003</v>
      </c>
      <c r="M22">
        <v>29.141200000000001</v>
      </c>
      <c r="N22">
        <v>13.982700000000001</v>
      </c>
      <c r="O22">
        <v>10.639900000000001</v>
      </c>
      <c r="P22">
        <v>29.014500000000002</v>
      </c>
      <c r="Q22">
        <v>30.872700000000002</v>
      </c>
      <c r="R22">
        <v>8.4276999999999997</v>
      </c>
      <c r="S22">
        <v>9.3839000000000006</v>
      </c>
      <c r="T22">
        <v>12.531799999999999</v>
      </c>
      <c r="U22">
        <v>12.385300000000001</v>
      </c>
      <c r="W22" t="s">
        <v>48</v>
      </c>
      <c r="X22">
        <f>(B22-B28)/B29</f>
        <v>0.80859102313715914</v>
      </c>
      <c r="Y22">
        <f t="shared" ref="Y22" si="182">(C22-C28)/C29</f>
        <v>-0.25458590589004393</v>
      </c>
      <c r="Z22">
        <f t="shared" ref="Z22" si="183">(D22-D28)/D29</f>
        <v>0.67776883202683202</v>
      </c>
      <c r="AA22">
        <f t="shared" ref="AA22" si="184">(E22-E28)/E29</f>
        <v>1.3856174012623546</v>
      </c>
      <c r="AB22">
        <f t="shared" ref="AB22" si="185">(F22-F28)/F29</f>
        <v>1.6752241129750109</v>
      </c>
      <c r="AC22">
        <f t="shared" ref="AC22" si="186">(G22-G28)/G29</f>
        <v>1.4511269826834214</v>
      </c>
      <c r="AD22">
        <f t="shared" ref="AD22" si="187">(H22-H28)/H29</f>
        <v>0.81644366886609465</v>
      </c>
      <c r="AE22">
        <f t="shared" ref="AE22" si="188">(I22-I28)/I29</f>
        <v>1.9617156284736643</v>
      </c>
      <c r="AF22">
        <f t="shared" ref="AF22" si="189">(J22-J28)/J29</f>
        <v>1.208897695692942</v>
      </c>
      <c r="AG22">
        <f t="shared" ref="AG22" si="190">(K22-K28)/K29</f>
        <v>0.79305439083389606</v>
      </c>
      <c r="AH22">
        <f t="shared" ref="AH22" si="191">(L22-L28)/L29</f>
        <v>1.7946244784604761</v>
      </c>
      <c r="AI22">
        <f t="shared" ref="AI22" si="192">(M22-M28)/M29</f>
        <v>1.5658265720417026</v>
      </c>
      <c r="AJ22">
        <f t="shared" ref="AJ22" si="193">(N22-N28)/N29</f>
        <v>0.19191018570833959</v>
      </c>
      <c r="AK22">
        <f t="shared" ref="AK22" si="194">(O22-O28)/O29</f>
        <v>0.92440426566715594</v>
      </c>
      <c r="AL22">
        <f t="shared" ref="AL22" si="195">(P22-P28)/P29</f>
        <v>1.8931807107389722</v>
      </c>
      <c r="AM22">
        <f t="shared" ref="AM22" si="196">(Q22-Q28)/Q29</f>
        <v>1.8384679731756441</v>
      </c>
      <c r="AN22">
        <f t="shared" ref="AN22" si="197">(R22-R28)/R29</f>
        <v>1.0902471541667091</v>
      </c>
      <c r="AO22">
        <f t="shared" ref="AO22" si="198">(S22-S28)/S29</f>
        <v>1.3185566468443235</v>
      </c>
      <c r="AP22">
        <f t="shared" ref="AP22" si="199">(T22-T28)/T29</f>
        <v>0.30389695193216648</v>
      </c>
      <c r="AQ22">
        <f t="shared" ref="AQ22" si="200">(U22-U28)/U29</f>
        <v>0.7461535874479569</v>
      </c>
    </row>
    <row r="23" spans="1:43">
      <c r="A23" t="s">
        <v>49</v>
      </c>
      <c r="B23">
        <v>7.3155000000000001</v>
      </c>
      <c r="C23">
        <v>6.2299000000000007</v>
      </c>
      <c r="D23">
        <v>13.7179</v>
      </c>
      <c r="E23">
        <v>8.4372000000000007</v>
      </c>
      <c r="F23">
        <v>14.564299999999999</v>
      </c>
      <c r="G23">
        <v>10.1858</v>
      </c>
      <c r="H23">
        <v>15.7735</v>
      </c>
      <c r="I23">
        <v>14.9237</v>
      </c>
      <c r="J23">
        <v>22.6374</v>
      </c>
      <c r="K23">
        <v>9.2324000000000002</v>
      </c>
      <c r="L23">
        <v>28.976900000000001</v>
      </c>
      <c r="M23">
        <v>24.963899999999999</v>
      </c>
      <c r="N23">
        <v>18.4923</v>
      </c>
      <c r="O23">
        <v>10.9598</v>
      </c>
      <c r="P23">
        <v>20.502800000000001</v>
      </c>
      <c r="Q23">
        <v>24.667099999999998</v>
      </c>
      <c r="R23">
        <v>8.8172999999999995</v>
      </c>
      <c r="S23">
        <v>9.0018999999999991</v>
      </c>
      <c r="T23">
        <v>14.936399999999999</v>
      </c>
      <c r="U23">
        <v>15.4192</v>
      </c>
      <c r="W23" t="s">
        <v>49</v>
      </c>
      <c r="X23">
        <f>(B23-B28)/B29</f>
        <v>1.5342525874301041</v>
      </c>
      <c r="Y23">
        <f t="shared" ref="Y23" si="201">(C23-C28)/C29</f>
        <v>1.6382282248588664</v>
      </c>
      <c r="Z23">
        <f t="shared" ref="Z23" si="202">(D23-D28)/D29</f>
        <v>1.677793158874914</v>
      </c>
      <c r="AA23">
        <f t="shared" ref="AA23" si="203">(E23-E28)/E29</f>
        <v>1.1688443158519908</v>
      </c>
      <c r="AB23">
        <f t="shared" ref="AB23" si="204">(F23-F28)/F29</f>
        <v>0.78873790059149362</v>
      </c>
      <c r="AC23">
        <f t="shared" ref="AC23" si="205">(G23-G28)/G29</f>
        <v>1.0791999641013716</v>
      </c>
      <c r="AD23">
        <f t="shared" ref="AD23" si="206">(H23-H28)/H29</f>
        <v>1.5275432057192693</v>
      </c>
      <c r="AE23">
        <f t="shared" ref="AE23" si="207">(I23-I28)/I29</f>
        <v>0.14206609507957255</v>
      </c>
      <c r="AF23">
        <f t="shared" ref="AF23" si="208">(J23-J28)/J29</f>
        <v>1.3550971154556528</v>
      </c>
      <c r="AG23">
        <f t="shared" ref="AG23" si="209">(K23-K28)/K29</f>
        <v>1.5764149049768381</v>
      </c>
      <c r="AH23">
        <f t="shared" ref="AH23" si="210">(L23-L28)/L29</f>
        <v>0.5833276130766859</v>
      </c>
      <c r="AI23">
        <f t="shared" ref="AI23" si="211">(M23-M28)/M29</f>
        <v>0.96422652324327618</v>
      </c>
      <c r="AJ23">
        <f t="shared" ref="AJ23" si="212">(N23-N28)/N29</f>
        <v>1.9031747528169629</v>
      </c>
      <c r="AK23">
        <f t="shared" ref="AK23" si="213">(O23-O28)/O29</f>
        <v>1.2802556242538257</v>
      </c>
      <c r="AL23">
        <f t="shared" ref="AL23" si="214">(P23-P28)/P29</f>
        <v>0.34847066413494759</v>
      </c>
      <c r="AM23">
        <f t="shared" ref="AM23" si="215">(Q23-Q28)/Q29</f>
        <v>0.45319836572090022</v>
      </c>
      <c r="AN23">
        <f t="shared" ref="AN23" si="216">(R23-R28)/R29</f>
        <v>1.3887739382923987</v>
      </c>
      <c r="AO23">
        <f t="shared" ref="AO23" si="217">(S23-S28)/S29</f>
        <v>1.0250073819752776</v>
      </c>
      <c r="AP23">
        <f t="shared" ref="AP23" si="218">(T23-T28)/T29</f>
        <v>1.8663068556155735</v>
      </c>
      <c r="AQ23">
        <f t="shared" ref="AQ23" si="219">(U23-U28)/U29</f>
        <v>1.6936182130454773</v>
      </c>
    </row>
    <row r="24" spans="1:43">
      <c r="A24" t="s">
        <v>50</v>
      </c>
      <c r="B24">
        <v>4.1226001764929912</v>
      </c>
      <c r="C24">
        <v>3.8475074935957068</v>
      </c>
      <c r="D24">
        <v>8.4497097256695426</v>
      </c>
      <c r="E24">
        <v>5.1354594181875104</v>
      </c>
      <c r="F24">
        <v>7.9471319515240904</v>
      </c>
      <c r="G24">
        <v>7.1141331873676723</v>
      </c>
      <c r="H24">
        <v>11.765193387145427</v>
      </c>
      <c r="I24">
        <v>10.508291785161042</v>
      </c>
      <c r="J24">
        <v>13.314552640166337</v>
      </c>
      <c r="K24">
        <v>5.6300184268041154</v>
      </c>
      <c r="L24">
        <v>19.836095970640706</v>
      </c>
      <c r="M24">
        <v>13.783313691287884</v>
      </c>
      <c r="N24">
        <v>11.262174610994705</v>
      </c>
      <c r="O24">
        <v>8.9380430010937353</v>
      </c>
      <c r="P24">
        <v>15.01819676748508</v>
      </c>
      <c r="Q24">
        <v>19.236407925920624</v>
      </c>
      <c r="R24">
        <v>6.0612030056891086</v>
      </c>
      <c r="S24">
        <v>6.0993597341288384</v>
      </c>
      <c r="T24">
        <v>10.773751377555755</v>
      </c>
      <c r="U24">
        <v>8.0178510079207541</v>
      </c>
      <c r="W24" t="s">
        <v>50</v>
      </c>
      <c r="X24">
        <f>(B24-B28)/B29</f>
        <v>-0.85289420893993861</v>
      </c>
      <c r="Y24">
        <f t="shared" ref="Y24" si="220">(C24-C28)/C29</f>
        <v>-1.056701674807875</v>
      </c>
      <c r="Z24">
        <f t="shared" ref="Z24" si="221">(D24-D28)/D29</f>
        <v>-0.78530396244676026</v>
      </c>
      <c r="AA24">
        <f t="shared" ref="AA24" si="222">(E24-E28)/E29</f>
        <v>-0.84389047926641458</v>
      </c>
      <c r="AB24">
        <f t="shared" ref="AB24" si="223">(F24-F28)/F29</f>
        <v>-0.72675754984347674</v>
      </c>
      <c r="AC24">
        <f t="shared" ref="AC24" si="224">(G24-G28)/G29</f>
        <v>-0.77811734966837309</v>
      </c>
      <c r="AD24">
        <f t="shared" ref="AD24" si="225">(H24-H28)/H29</f>
        <v>-0.74271165367253111</v>
      </c>
      <c r="AE24">
        <f t="shared" ref="AE24" si="226">(I24-I28)/I29</f>
        <v>-0.54833094018368422</v>
      </c>
      <c r="AF24">
        <f t="shared" ref="AF24" si="227">(J24-J28)/J29</f>
        <v>-0.67952726810010922</v>
      </c>
      <c r="AG24">
        <f t="shared" ref="AG24" si="228">(K24-K28)/K29</f>
        <v>-0.67953159859482215</v>
      </c>
      <c r="AH24">
        <f t="shared" ref="AH24" si="229">(L24-L28)/L29</f>
        <v>-0.68267747140391399</v>
      </c>
      <c r="AI24">
        <f t="shared" ref="AI24" si="230">(M24-M28)/M29</f>
        <v>-0.64596217972663805</v>
      </c>
      <c r="AJ24">
        <f t="shared" ref="AJ24" si="231">(N24-N28)/N29</f>
        <v>-0.84045159851291462</v>
      </c>
      <c r="AK24">
        <f t="shared" ref="AK24" si="232">(O24-O28)/O29</f>
        <v>-0.96871272458301505</v>
      </c>
      <c r="AL24">
        <f t="shared" ref="AL24" si="233">(P24-P28)/P29</f>
        <v>-0.64687946743720681</v>
      </c>
      <c r="AM24">
        <f t="shared" ref="AM24" si="234">(Q24-Q28)/Q29</f>
        <v>-0.7590893546715709</v>
      </c>
      <c r="AN24">
        <f t="shared" ref="AN24" si="235">(R24-R28)/R29</f>
        <v>-0.72305555978283209</v>
      </c>
      <c r="AO24">
        <f t="shared" ref="AO24" si="236">(S24-S28)/S29</f>
        <v>-1.2054600559809552</v>
      </c>
      <c r="AP24">
        <f t="shared" ref="AP24" si="237">(T24-T28)/T29</f>
        <v>-0.83841053324784587</v>
      </c>
      <c r="AQ24">
        <f t="shared" ref="AQ24" si="238">(U24-U28)/U29</f>
        <v>-0.61776856690671289</v>
      </c>
    </row>
    <row r="25" spans="1:43">
      <c r="A25" t="s">
        <v>51</v>
      </c>
      <c r="B25">
        <v>5.3323126349487886</v>
      </c>
      <c r="C25">
        <v>5.0096107972593114</v>
      </c>
      <c r="D25">
        <v>9.5470198501845669</v>
      </c>
      <c r="E25">
        <v>5.5319188305191584</v>
      </c>
      <c r="F25">
        <v>8.8305876540857824</v>
      </c>
      <c r="G25">
        <v>7.2627286775577868</v>
      </c>
      <c r="H25">
        <v>12.823558374315263</v>
      </c>
      <c r="I25">
        <v>10.786455990432698</v>
      </c>
      <c r="J25">
        <v>13.612058982597205</v>
      </c>
      <c r="K25">
        <v>6.0397769236636165</v>
      </c>
      <c r="L25">
        <v>20.815813558069571</v>
      </c>
      <c r="M25">
        <v>14.506672874000884</v>
      </c>
      <c r="N25">
        <v>12.972911692399341</v>
      </c>
      <c r="O25">
        <v>10.155734214532373</v>
      </c>
      <c r="P25">
        <v>16.277690251529616</v>
      </c>
      <c r="Q25">
        <v>20.34213346778521</v>
      </c>
      <c r="R25">
        <v>6.8191574114214397</v>
      </c>
      <c r="S25">
        <v>7.4768503906021015</v>
      </c>
      <c r="T25">
        <v>11.45534209867553</v>
      </c>
      <c r="U25">
        <v>8.3833451775183079</v>
      </c>
      <c r="W25" t="s">
        <v>51</v>
      </c>
      <c r="X25">
        <f>(B25-B28)/B29</f>
        <v>5.1537930919630659E-2</v>
      </c>
      <c r="Y25">
        <f t="shared" ref="Y25" si="239">(C25-C28)/C29</f>
        <v>0.25785372742989543</v>
      </c>
      <c r="Z25">
        <f t="shared" ref="Z25" si="240">(D25-D28)/D29</f>
        <v>-0.27226603705907393</v>
      </c>
      <c r="AA25">
        <f t="shared" ref="AA25" si="241">(E25-E28)/E29</f>
        <v>-0.60220957361087135</v>
      </c>
      <c r="AB25">
        <f t="shared" ref="AB25" si="242">(F25-F28)/F29</f>
        <v>-0.5244243027376474</v>
      </c>
      <c r="AC25">
        <f t="shared" ref="AC25" si="243">(G25-G28)/G29</f>
        <v>-0.68826744291963704</v>
      </c>
      <c r="AD25">
        <f t="shared" ref="AD25" si="244">(H25-H28)/H29</f>
        <v>-0.14326692870392321</v>
      </c>
      <c r="AE25">
        <f t="shared" ref="AE25" si="245">(I25-I28)/I29</f>
        <v>-0.50483694522518741</v>
      </c>
      <c r="AF25">
        <f t="shared" ref="AF25" si="246">(J25-J28)/J29</f>
        <v>-0.61459928685049081</v>
      </c>
      <c r="AG25">
        <f t="shared" ref="AG25" si="247">(K25-K28)/K29</f>
        <v>-0.42292545359978007</v>
      </c>
      <c r="AH25">
        <f t="shared" ref="AH25" si="248">(L25-L28)/L29</f>
        <v>-0.54698618614539518</v>
      </c>
      <c r="AI25">
        <f t="shared" ref="AI25" si="249">(M25-M28)/M29</f>
        <v>-0.54178653526276654</v>
      </c>
      <c r="AJ25">
        <f t="shared" ref="AJ25" si="250">(N25-N28)/N29</f>
        <v>-0.19127567358685138</v>
      </c>
      <c r="AK25">
        <f t="shared" ref="AK25" si="251">(O25-O28)/O29</f>
        <v>0.38582642090367303</v>
      </c>
      <c r="AL25">
        <f t="shared" ref="AL25" si="252">(P25-P28)/P29</f>
        <v>-0.4183055940116982</v>
      </c>
      <c r="AM25">
        <f t="shared" ref="AM25" si="253">(Q25-Q28)/Q29</f>
        <v>-0.51225939667694687</v>
      </c>
      <c r="AN25">
        <f t="shared" ref="AN25" si="254">(R25-R28)/R29</f>
        <v>-0.142281198239785</v>
      </c>
      <c r="AO25">
        <f t="shared" ref="AO25" si="255">(S25-S28)/S29</f>
        <v>-0.14692243930110113</v>
      </c>
      <c r="AP25">
        <f t="shared" ref="AP25" si="256">(T25-T28)/T29</f>
        <v>-0.39554099447372454</v>
      </c>
      <c r="AQ25">
        <f t="shared" ref="AQ25" si="257">(U25-U28)/U29</f>
        <v>-0.50362742957330597</v>
      </c>
    </row>
    <row r="26" spans="1:43">
      <c r="A26" t="s">
        <v>52</v>
      </c>
      <c r="B26">
        <v>3.9750717304903374</v>
      </c>
      <c r="C26">
        <v>3.9310418392773112</v>
      </c>
      <c r="D26">
        <v>8.0778350025321721</v>
      </c>
      <c r="E26">
        <v>5.4279366673902132</v>
      </c>
      <c r="F26">
        <v>7.9126688191234287</v>
      </c>
      <c r="G26">
        <v>7.181491042685388</v>
      </c>
      <c r="H26">
        <v>11.0351496955474</v>
      </c>
      <c r="I26">
        <v>9.9539740172643203</v>
      </c>
      <c r="J26">
        <v>12.748695788816679</v>
      </c>
      <c r="K26">
        <v>4.952242751683972</v>
      </c>
      <c r="L26">
        <v>20.004392596154666</v>
      </c>
      <c r="M26">
        <v>13.204594000082066</v>
      </c>
      <c r="N26">
        <v>11.738460788982554</v>
      </c>
      <c r="O26">
        <v>8.8748470675356099</v>
      </c>
      <c r="P26">
        <v>14.972415254385352</v>
      </c>
      <c r="Q26">
        <v>19.605323387324585</v>
      </c>
      <c r="R26">
        <v>5.7728497766699691</v>
      </c>
      <c r="S26">
        <v>6.567823173410698</v>
      </c>
      <c r="T26">
        <v>10.955996070629105</v>
      </c>
      <c r="U26">
        <v>7.2836978997285682</v>
      </c>
      <c r="W26" t="s">
        <v>52</v>
      </c>
      <c r="X26">
        <f>(B26-B28)/B29</f>
        <v>-0.96319270770770393</v>
      </c>
      <c r="Y26">
        <f t="shared" ref="Y26" si="258">(C26-C28)/C29</f>
        <v>-0.96220876265284894</v>
      </c>
      <c r="Z26">
        <f t="shared" ref="Z26" si="259">(D26-D28)/D29</f>
        <v>-0.95917079571491948</v>
      </c>
      <c r="AA26">
        <f t="shared" ref="AA26" si="260">(E26-E28)/E29</f>
        <v>-0.66559690299530683</v>
      </c>
      <c r="AB26">
        <f t="shared" ref="AB26" si="261">(F26-F28)/F29</f>
        <v>-0.73465046112793031</v>
      </c>
      <c r="AC26">
        <f t="shared" ref="AC26" si="262">(G26-G28)/G29</f>
        <v>-0.73738867740955494</v>
      </c>
      <c r="AD26">
        <f t="shared" ref="AD26" si="263">(H26-H28)/H29</f>
        <v>-1.1561992928425344</v>
      </c>
      <c r="AE26">
        <f t="shared" ref="AE26" si="264">(I26-I28)/I29</f>
        <v>-0.63500454428296016</v>
      </c>
      <c r="AF26">
        <f t="shared" ref="AF26" si="265">(J26-J28)/J29</f>
        <v>-0.80302024217993395</v>
      </c>
      <c r="AG26">
        <f t="shared" ref="AG26" si="266">(K26-K28)/K29</f>
        <v>-1.1039801567015415</v>
      </c>
      <c r="AH26">
        <f t="shared" ref="AH26" si="267">(L26-L28)/L29</f>
        <v>-0.6593683201610625</v>
      </c>
      <c r="AI26">
        <f t="shared" ref="AI26" si="268">(M26-M28)/M29</f>
        <v>-0.72930735351593501</v>
      </c>
      <c r="AJ26">
        <f t="shared" ref="AJ26" si="269">(N26-N28)/N29</f>
        <v>-0.65971457966552316</v>
      </c>
      <c r="AK26">
        <f t="shared" ref="AK26" si="270">(O26-O28)/O29</f>
        <v>-1.0390108140291292</v>
      </c>
      <c r="AL26">
        <f t="shared" ref="AL26" si="271">(P26-P28)/P29</f>
        <v>-0.65518793263615449</v>
      </c>
      <c r="AM26">
        <f t="shared" ref="AM26" si="272">(Q26-Q28)/Q29</f>
        <v>-0.67673674148299101</v>
      </c>
      <c r="AN26">
        <f t="shared" ref="AN26" si="273">(R26-R28)/R29</f>
        <v>-0.9440031012390494</v>
      </c>
      <c r="AO26">
        <f t="shared" ref="AO26" si="274">(S26-S28)/S29</f>
        <v>-0.84546765226573461</v>
      </c>
      <c r="AP26">
        <f t="shared" ref="AP26" si="275">(T26-T28)/T29</f>
        <v>-0.71999544826425366</v>
      </c>
      <c r="AQ26">
        <f t="shared" ref="AQ26" si="276">(U26-U28)/U29</f>
        <v>-0.84703917562307318</v>
      </c>
    </row>
    <row r="27" spans="1:43">
      <c r="A27" t="s">
        <v>53</v>
      </c>
      <c r="B27">
        <v>4.4898875862758434</v>
      </c>
      <c r="C27">
        <v>5.1153057280005862</v>
      </c>
      <c r="D27">
        <v>9.404668484368198</v>
      </c>
      <c r="E27">
        <v>5.793476095209666</v>
      </c>
      <c r="F27">
        <v>9.0327256195331831</v>
      </c>
      <c r="G27">
        <v>7.8609381365432558</v>
      </c>
      <c r="H27">
        <v>12.543640360871521</v>
      </c>
      <c r="I27">
        <v>11.357108071335979</v>
      </c>
      <c r="J27">
        <v>14.289069724712959</v>
      </c>
      <c r="K27">
        <v>6.454784581717707</v>
      </c>
      <c r="L27">
        <v>21.235061943660916</v>
      </c>
      <c r="M27">
        <v>14.012212165748682</v>
      </c>
      <c r="N27">
        <v>12.413271701685449</v>
      </c>
      <c r="O27">
        <v>9.2850007596749915</v>
      </c>
      <c r="P27">
        <v>15.710287021947426</v>
      </c>
      <c r="Q27">
        <v>21.097763713366469</v>
      </c>
      <c r="R27">
        <v>6.1308605330649906</v>
      </c>
      <c r="S27">
        <v>7.4784231050403198</v>
      </c>
      <c r="T27">
        <v>11.731266295726122</v>
      </c>
      <c r="U27">
        <v>8.4867443536587501</v>
      </c>
      <c r="W27" t="s">
        <v>53</v>
      </c>
      <c r="X27">
        <f>(B27-B28)/B29</f>
        <v>-0.57829462483924998</v>
      </c>
      <c r="Y27">
        <f t="shared" ref="Y27" si="277">(C27-C28)/C29</f>
        <v>0.37741439106200708</v>
      </c>
      <c r="Z27">
        <f t="shared" ref="Z27" si="278">(D27-D28)/D29</f>
        <v>-0.33882119568099145</v>
      </c>
      <c r="AA27">
        <f t="shared" ref="AA27" si="279">(E27-E28)/E29</f>
        <v>-0.44276476124175806</v>
      </c>
      <c r="AB27">
        <f t="shared" ref="AB27" si="280">(F27-F28)/F29</f>
        <v>-0.47812969985745091</v>
      </c>
      <c r="AC27">
        <f t="shared" ref="AC27" si="281">(G27-G28)/G29</f>
        <v>-0.32655347678722518</v>
      </c>
      <c r="AD27">
        <f t="shared" ref="AD27" si="282">(H27-H28)/H29</f>
        <v>-0.30180899936637323</v>
      </c>
      <c r="AE27">
        <f t="shared" ref="AE27" si="283">(I27-I28)/I29</f>
        <v>-0.41560929386140449</v>
      </c>
      <c r="AF27">
        <f t="shared" ref="AF27" si="284">(J27-J28)/J29</f>
        <v>-0.46684801401805942</v>
      </c>
      <c r="AG27">
        <f t="shared" ref="AG27" si="285">(K27-K28)/K29</f>
        <v>-0.16303208691458487</v>
      </c>
      <c r="AH27">
        <f t="shared" ref="AH27" si="286">(L27-L28)/L29</f>
        <v>-0.48892011382679523</v>
      </c>
      <c r="AI27">
        <f t="shared" ref="AI27" si="287">(M27-M28)/M29</f>
        <v>-0.61299702677963841</v>
      </c>
      <c r="AJ27">
        <f t="shared" ref="AJ27" si="288">(N27-N28)/N29</f>
        <v>-0.40364308676001143</v>
      </c>
      <c r="AK27">
        <f t="shared" ref="AK27" si="289">(O27-O28)/O29</f>
        <v>-0.5827627722125045</v>
      </c>
      <c r="AL27">
        <f t="shared" ref="AL27" si="290">(P27-P28)/P29</f>
        <v>-0.52127838078886124</v>
      </c>
      <c r="AM27">
        <f t="shared" ref="AM27" si="291">(Q27-Q28)/Q29</f>
        <v>-0.34358084606503486</v>
      </c>
      <c r="AN27">
        <f t="shared" ref="AN27" si="292">(R27-R28)/R29</f>
        <v>-0.66968123319743877</v>
      </c>
      <c r="AO27">
        <f t="shared" ref="AO27" si="293">(S27-S28)/S29</f>
        <v>-0.14571388127181342</v>
      </c>
      <c r="AP27">
        <f t="shared" ref="AP27" si="294">(T27-T28)/T29</f>
        <v>-0.2162568315619148</v>
      </c>
      <c r="AQ27">
        <f t="shared" ref="AQ27" si="295">(U27-U28)/U29</f>
        <v>-0.47133662839034141</v>
      </c>
    </row>
    <row r="28" spans="1:43">
      <c r="B28">
        <f>AVERAGE(B22:B27)</f>
        <v>5.2633786880346598</v>
      </c>
      <c r="C28">
        <f t="shared" ref="C28" si="296">AVERAGE(C22:C27)</f>
        <v>4.7816609763554858</v>
      </c>
      <c r="D28">
        <f t="shared" ref="D28" si="297">AVERAGE(D22:D27)</f>
        <v>10.12935551045908</v>
      </c>
      <c r="E28">
        <f t="shared" ref="E28" si="298">AVERAGE(E22:E27)</f>
        <v>6.5197985018844262</v>
      </c>
      <c r="F28">
        <f t="shared" ref="F28" si="299">AVERAGE(F22:F27)</f>
        <v>11.120402340711081</v>
      </c>
      <c r="G28">
        <f t="shared" ref="G28" si="300">AVERAGE(G22:G27)</f>
        <v>8.4009985073590165</v>
      </c>
      <c r="H28">
        <f t="shared" ref="H28" si="301">AVERAGE(H22:H27)</f>
        <v>13.076506969646601</v>
      </c>
      <c r="I28">
        <f t="shared" ref="I28" si="302">AVERAGE(I22:I27)</f>
        <v>14.015121644032339</v>
      </c>
      <c r="J28">
        <f t="shared" ref="J28" si="303">AVERAGE(J22:J27)</f>
        <v>16.428212856048862</v>
      </c>
      <c r="K28">
        <f t="shared" ref="K28" si="304">AVERAGE(K22:K27)</f>
        <v>6.7151204473115671</v>
      </c>
      <c r="L28">
        <f t="shared" ref="L28" si="305">AVERAGE(L22:L27)</f>
        <v>24.76516067808765</v>
      </c>
      <c r="M28">
        <f t="shared" ref="M28" si="306">AVERAGE(M22:M27)</f>
        <v>18.268648788519918</v>
      </c>
      <c r="N28">
        <f t="shared" ref="N28" si="307">AVERAGE(N22:N27)</f>
        <v>13.476969799010341</v>
      </c>
      <c r="O28">
        <f t="shared" ref="O28" si="308">AVERAGE(O22:O27)</f>
        <v>9.8088875071394508</v>
      </c>
      <c r="P28">
        <f t="shared" ref="P28" si="309">AVERAGE(P22:P27)</f>
        <v>18.582648215891247</v>
      </c>
      <c r="Q28">
        <f t="shared" ref="Q28" si="310">AVERAGE(Q22:Q27)</f>
        <v>22.636904749066147</v>
      </c>
      <c r="R28">
        <f t="shared" ref="R28" si="311">AVERAGE(R22:R27)</f>
        <v>7.0048451211409173</v>
      </c>
      <c r="S28">
        <f t="shared" ref="S28" si="312">AVERAGE(S22:S27)</f>
        <v>7.6680427338636603</v>
      </c>
      <c r="T28">
        <f t="shared" ref="T28" si="313">AVERAGE(T22:T27)</f>
        <v>12.064092640431085</v>
      </c>
      <c r="U28">
        <f t="shared" ref="U28" si="314">AVERAGE(U22:U27)</f>
        <v>9.9960230731377298</v>
      </c>
      <c r="X28">
        <f>AVERAGE(X22:X27)</f>
        <v>2.0354088784794536E-16</v>
      </c>
      <c r="Y28">
        <f t="shared" ref="Y28" si="315">AVERAGE(Y22:Y27)</f>
        <v>1.7578531223231644E-16</v>
      </c>
      <c r="Z28">
        <f t="shared" ref="Z28" si="316">AVERAGE(Z22:Z27)</f>
        <v>1.6653345369377348E-16</v>
      </c>
      <c r="AA28">
        <f t="shared" ref="AA28" si="317">AVERAGE(AA22:AA27)</f>
        <v>-8.9743027823866827E-16</v>
      </c>
      <c r="AB28">
        <f t="shared" ref="AB28" si="318">AVERAGE(AB22:AB27)</f>
        <v>-7.4014868308343765E-17</v>
      </c>
      <c r="AC28">
        <f t="shared" ref="AC28" si="319">AVERAGE(AC22:AC27)</f>
        <v>5.2735593669694936E-16</v>
      </c>
      <c r="AD28">
        <f t="shared" ref="AD28" si="320">AVERAGE(AD22:AD27)</f>
        <v>3.0531133177191805E-16</v>
      </c>
      <c r="AE28">
        <f t="shared" ref="AE28" si="321">AVERAGE(AE22:AE27)</f>
        <v>1.0177044392397268E-16</v>
      </c>
      <c r="AF28">
        <f t="shared" ref="AF28" si="322">AVERAGE(AF22:AF27)</f>
        <v>2.0354088784794536E-16</v>
      </c>
      <c r="AG28">
        <f t="shared" ref="AG28" si="323">AVERAGE(AG22:AG27)</f>
        <v>9.3443771239284002E-16</v>
      </c>
      <c r="AH28">
        <f t="shared" ref="AH28" si="324">AVERAGE(AH22:AH27)</f>
        <v>-8.3266726846886741E-16</v>
      </c>
      <c r="AI28">
        <f t="shared" ref="AI28" si="325">AVERAGE(AI22:AI27)</f>
        <v>1.1102230246251565E-16</v>
      </c>
      <c r="AJ28">
        <f t="shared" ref="AJ28" si="326">AVERAGE(AJ22:AJ27)</f>
        <v>3.0531133177191805E-16</v>
      </c>
      <c r="AK28">
        <f t="shared" ref="AK28" si="327">AVERAGE(AK22:AK27)</f>
        <v>1.0177044392397268E-15</v>
      </c>
      <c r="AL28">
        <f t="shared" ref="AL28" si="328">AVERAGE(AL22:AL27)</f>
        <v>-1.4802973661668753E-16</v>
      </c>
      <c r="AM28">
        <f t="shared" ref="AM28" si="329">AVERAGE(AM22:AM27)</f>
        <v>1.2027416100105862E-16</v>
      </c>
      <c r="AN28">
        <f t="shared" ref="AN28" si="330">AVERAGE(AN22:AN27)</f>
        <v>4.4408920985006262E-16</v>
      </c>
      <c r="AO28">
        <f t="shared" ref="AO28" si="331">AVERAGE(AO22:AO27)</f>
        <v>-5.4123372450476381E-16</v>
      </c>
      <c r="AP28">
        <f t="shared" ref="AP28" si="332">AVERAGE(AP22:AP27)</f>
        <v>1.9891495857867389E-16</v>
      </c>
      <c r="AQ28">
        <f t="shared" ref="AQ28" si="333">AVERAGE(AQ22:AQ27)</f>
        <v>7.4014868308343765E-17</v>
      </c>
    </row>
    <row r="29" spans="1:43">
      <c r="B29">
        <f>STDEV(B22:B27)</f>
        <v>1.337538113852996</v>
      </c>
      <c r="C29">
        <f t="shared" ref="C29:U29" si="334">STDEV(C22:C27)</f>
        <v>0.88402763526387229</v>
      </c>
      <c r="D29">
        <f t="shared" si="334"/>
        <v>2.1388479685703978</v>
      </c>
      <c r="E29">
        <f t="shared" si="334"/>
        <v>1.6404250524313388</v>
      </c>
      <c r="F29">
        <f t="shared" si="334"/>
        <v>4.3663397647130386</v>
      </c>
      <c r="G29">
        <f t="shared" si="334"/>
        <v>1.6538190808106195</v>
      </c>
      <c r="H29">
        <f t="shared" si="334"/>
        <v>1.7655756120387276</v>
      </c>
      <c r="I29">
        <f t="shared" si="334"/>
        <v>6.3954623054766007</v>
      </c>
      <c r="J29">
        <f t="shared" si="334"/>
        <v>4.5820975287540859</v>
      </c>
      <c r="K29">
        <f t="shared" si="334"/>
        <v>1.5968382084825687</v>
      </c>
      <c r="L29">
        <f t="shared" si="334"/>
        <v>7.2201953541991228</v>
      </c>
      <c r="M29">
        <f t="shared" si="334"/>
        <v>6.9436497027274324</v>
      </c>
      <c r="N29">
        <f t="shared" si="334"/>
        <v>2.6352441853099795</v>
      </c>
      <c r="O29">
        <f t="shared" si="334"/>
        <v>0.89897085477077099</v>
      </c>
      <c r="P29">
        <f t="shared" si="334"/>
        <v>5.5102250540239508</v>
      </c>
      <c r="Q29">
        <f t="shared" si="334"/>
        <v>4.479705586988227</v>
      </c>
      <c r="R29">
        <f t="shared" si="334"/>
        <v>1.3050755266099181</v>
      </c>
      <c r="S29">
        <f t="shared" si="334"/>
        <v>1.3013147901099804</v>
      </c>
      <c r="T29">
        <f t="shared" si="334"/>
        <v>1.5390327431560158</v>
      </c>
      <c r="U29">
        <f t="shared" si="334"/>
        <v>3.2021248266516169</v>
      </c>
      <c r="X29">
        <f>STDEV(X22:X27)</f>
        <v>0.99999999999999933</v>
      </c>
      <c r="Y29">
        <f t="shared" ref="Y29:AQ29" si="335">STDEV(Y22:Y27)</f>
        <v>0.99999999999999789</v>
      </c>
      <c r="Z29">
        <f t="shared" si="335"/>
        <v>1.0000000000000002</v>
      </c>
      <c r="AA29">
        <f t="shared" si="335"/>
        <v>1.0000000000000051</v>
      </c>
      <c r="AB29">
        <f t="shared" si="335"/>
        <v>1.0000000000000007</v>
      </c>
      <c r="AC29">
        <f t="shared" si="335"/>
        <v>0.99999999999999978</v>
      </c>
      <c r="AD29">
        <f t="shared" si="335"/>
        <v>0.999999999999998</v>
      </c>
      <c r="AE29">
        <f t="shared" si="335"/>
        <v>0.99999999999999889</v>
      </c>
      <c r="AF29">
        <f t="shared" si="335"/>
        <v>0.99999999999999911</v>
      </c>
      <c r="AG29">
        <f t="shared" si="335"/>
        <v>0.99999999999999545</v>
      </c>
      <c r="AH29">
        <f t="shared" si="335"/>
        <v>1.0000000000000036</v>
      </c>
      <c r="AI29">
        <f t="shared" si="335"/>
        <v>1.0000000000000002</v>
      </c>
      <c r="AJ29">
        <f t="shared" si="335"/>
        <v>0.99999999999999423</v>
      </c>
      <c r="AK29">
        <f t="shared" si="335"/>
        <v>0.99999999999998501</v>
      </c>
      <c r="AL29">
        <f t="shared" si="335"/>
        <v>0.999999999999999</v>
      </c>
      <c r="AM29">
        <f t="shared" si="335"/>
        <v>0.99999999999999689</v>
      </c>
      <c r="AN29">
        <f t="shared" si="335"/>
        <v>0.99999999999999867</v>
      </c>
      <c r="AO29">
        <f t="shared" si="335"/>
        <v>0.99999999999999822</v>
      </c>
      <c r="AP29">
        <f t="shared" si="335"/>
        <v>0.99999999999999922</v>
      </c>
      <c r="AQ29">
        <f t="shared" si="335"/>
        <v>0.99999999999999911</v>
      </c>
    </row>
    <row r="30" spans="1:43" s="2" customFormat="1"/>
    <row r="31" spans="1:43"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O31" t="s">
        <v>107</v>
      </c>
      <c r="P31" t="s">
        <v>108</v>
      </c>
      <c r="Q31" t="s">
        <v>109</v>
      </c>
      <c r="R31" t="s">
        <v>110</v>
      </c>
      <c r="S31" t="s">
        <v>111</v>
      </c>
      <c r="T31" t="s">
        <v>112</v>
      </c>
      <c r="U31" t="s">
        <v>113</v>
      </c>
      <c r="X31" t="s">
        <v>94</v>
      </c>
      <c r="Y31" t="s">
        <v>95</v>
      </c>
      <c r="Z31" t="s">
        <v>96</v>
      </c>
      <c r="AA31" t="s">
        <v>97</v>
      </c>
      <c r="AB31" t="s">
        <v>98</v>
      </c>
      <c r="AC31" t="s">
        <v>99</v>
      </c>
      <c r="AD31" t="s">
        <v>100</v>
      </c>
      <c r="AE31" t="s">
        <v>101</v>
      </c>
      <c r="AF31" t="s">
        <v>102</v>
      </c>
      <c r="AG31" t="s">
        <v>103</v>
      </c>
      <c r="AH31" t="s">
        <v>104</v>
      </c>
      <c r="AI31" t="s">
        <v>105</v>
      </c>
      <c r="AJ31" t="s">
        <v>106</v>
      </c>
      <c r="AK31" t="s">
        <v>107</v>
      </c>
      <c r="AL31" t="s">
        <v>108</v>
      </c>
      <c r="AM31" t="s">
        <v>109</v>
      </c>
      <c r="AN31" t="s">
        <v>110</v>
      </c>
      <c r="AO31" t="s">
        <v>111</v>
      </c>
      <c r="AP31" t="s">
        <v>112</v>
      </c>
      <c r="AQ31" t="s">
        <v>113</v>
      </c>
    </row>
    <row r="32" spans="1:43">
      <c r="A32" t="s">
        <v>48</v>
      </c>
      <c r="B32">
        <v>30.450899999999997</v>
      </c>
      <c r="C32">
        <v>17.871400000000001</v>
      </c>
      <c r="D32">
        <v>12.7271</v>
      </c>
      <c r="E32">
        <v>23.895900000000001</v>
      </c>
      <c r="F32">
        <v>5.1889000000000003</v>
      </c>
      <c r="G32">
        <v>39.315600000000003</v>
      </c>
      <c r="H32">
        <v>10.6557</v>
      </c>
      <c r="I32">
        <v>11.159700000000001</v>
      </c>
      <c r="J32">
        <v>6.3605</v>
      </c>
      <c r="K32">
        <v>15.610400000000002</v>
      </c>
      <c r="L32">
        <v>7.9459</v>
      </c>
      <c r="M32">
        <v>18.493099999999998</v>
      </c>
      <c r="N32">
        <v>15.306799999999999</v>
      </c>
      <c r="O32">
        <v>13.0481</v>
      </c>
      <c r="P32">
        <v>15.757899999999999</v>
      </c>
      <c r="Q32">
        <v>8.2758000000000003</v>
      </c>
      <c r="R32">
        <v>15.3628</v>
      </c>
      <c r="S32">
        <v>9.9062000000000001</v>
      </c>
      <c r="T32">
        <v>10.761100000000001</v>
      </c>
      <c r="U32">
        <v>17.9758</v>
      </c>
      <c r="W32" t="s">
        <v>48</v>
      </c>
      <c r="X32">
        <f>(B32-B38)/B39</f>
        <v>2.0020878940380107</v>
      </c>
      <c r="Y32">
        <f t="shared" ref="Y32" si="336">(C32-C38)/C39</f>
        <v>1.5072195203589274</v>
      </c>
      <c r="Z32">
        <f t="shared" ref="Z32" si="337">(D32-D38)/D39</f>
        <v>1.6701317313723307</v>
      </c>
      <c r="AA32">
        <f t="shared" ref="AA32" si="338">(E32-E38)/E39</f>
        <v>1.7733369645155137</v>
      </c>
      <c r="AB32">
        <f t="shared" ref="AB32" si="339">(F32-F38)/F39</f>
        <v>-0.25295899263633542</v>
      </c>
      <c r="AC32">
        <f t="shared" ref="AC32" si="340">(G32-G38)/G39</f>
        <v>1.3317410075633129</v>
      </c>
      <c r="AD32">
        <f t="shared" ref="AD32" si="341">(H32-H38)/H39</f>
        <v>-0.90291486801111953</v>
      </c>
      <c r="AE32">
        <f t="shared" ref="AE32" si="342">(I32-I38)/I39</f>
        <v>1.3474993725988078</v>
      </c>
      <c r="AF32">
        <f t="shared" ref="AF32" si="343">(J32-J38)/J39</f>
        <v>1.5898607325602383</v>
      </c>
      <c r="AG32">
        <f t="shared" ref="AG32" si="344">(K32-K38)/K39</f>
        <v>0.16267213123082366</v>
      </c>
      <c r="AH32">
        <f t="shared" ref="AH32" si="345">(L32-L38)/L39</f>
        <v>0.52423685670610476</v>
      </c>
      <c r="AI32">
        <f t="shared" ref="AI32" si="346">(M32-M38)/M39</f>
        <v>1.2541515395781071</v>
      </c>
      <c r="AJ32">
        <f t="shared" ref="AJ32" si="347">(N32-N38)/N39</f>
        <v>1.2309884606874133</v>
      </c>
      <c r="AK32">
        <f t="shared" ref="AK32" si="348">(O32-O38)/O39</f>
        <v>1.5739154540856206</v>
      </c>
      <c r="AL32">
        <f t="shared" ref="AL32" si="349">(P32-P38)/P39</f>
        <v>1.5692204604208972</v>
      </c>
      <c r="AM32">
        <f t="shared" ref="AM32" si="350">(Q32-Q38)/Q39</f>
        <v>1.007122613312692</v>
      </c>
      <c r="AN32">
        <f t="shared" ref="AN32" si="351">(R32-R38)/R39</f>
        <v>1.2418842965418908</v>
      </c>
      <c r="AO32">
        <f t="shared" ref="AO32" si="352">(S32-S38)/S39</f>
        <v>0.24225340048598384</v>
      </c>
      <c r="AP32">
        <f t="shared" ref="AP32" si="353">(T32-T38)/T39</f>
        <v>0.13840552081493951</v>
      </c>
      <c r="AQ32">
        <f t="shared" ref="AQ32" si="354">(U32-U38)/U39</f>
        <v>1.0077893829974665</v>
      </c>
    </row>
    <row r="33" spans="1:43">
      <c r="A33" t="s">
        <v>49</v>
      </c>
      <c r="B33">
        <v>16.156400000000001</v>
      </c>
      <c r="C33">
        <v>16.1982</v>
      </c>
      <c r="D33">
        <v>10.1243</v>
      </c>
      <c r="E33">
        <v>18.224499999999999</v>
      </c>
      <c r="F33">
        <v>7.3688000000000002</v>
      </c>
      <c r="G33">
        <v>38.4529</v>
      </c>
      <c r="H33">
        <v>20.194700000000001</v>
      </c>
      <c r="I33">
        <v>10.749700000000001</v>
      </c>
      <c r="J33">
        <v>5.3640000000000008</v>
      </c>
      <c r="K33">
        <v>29.9315</v>
      </c>
      <c r="L33">
        <v>10.7882</v>
      </c>
      <c r="M33">
        <v>18.6601</v>
      </c>
      <c r="N33">
        <v>15.478300000000001</v>
      </c>
      <c r="O33">
        <v>11.5113</v>
      </c>
      <c r="P33">
        <v>13.9419</v>
      </c>
      <c r="Q33">
        <v>8.9359000000000002</v>
      </c>
      <c r="R33">
        <v>15.192</v>
      </c>
      <c r="S33">
        <v>14.640499999999999</v>
      </c>
      <c r="T33">
        <v>15.054500000000001</v>
      </c>
      <c r="U33">
        <v>18.820599999999999</v>
      </c>
      <c r="W33" t="s">
        <v>49</v>
      </c>
      <c r="X33">
        <f>(B33-B38)/B39</f>
        <v>-3.1883658815999062E-2</v>
      </c>
      <c r="Y33">
        <f t="shared" ref="Y33" si="355">(C33-C38)/C39</f>
        <v>1.0231731513389748</v>
      </c>
      <c r="Z33">
        <f t="shared" ref="Z33" si="356">(D33-D38)/D39</f>
        <v>0.76536403190533109</v>
      </c>
      <c r="AA33">
        <f t="shared" ref="AA33" si="357">(E33-E38)/E39</f>
        <v>0.62981072582968967</v>
      </c>
      <c r="AB33">
        <f t="shared" ref="AB33" si="358">(F33-F38)/F39</f>
        <v>1.7658151690256303</v>
      </c>
      <c r="AC33">
        <f t="shared" ref="AC33" si="359">(G33-G38)/G39</f>
        <v>1.2468304975867019</v>
      </c>
      <c r="AD33">
        <f t="shared" ref="AD33" si="360">(H33-H38)/H39</f>
        <v>1.9651869698354008</v>
      </c>
      <c r="AE33">
        <f t="shared" ref="AE33" si="361">(I33-I38)/I39</f>
        <v>1.0049708518423466</v>
      </c>
      <c r="AF33">
        <f t="shared" ref="AF33" si="362">(J33-J38)/J39</f>
        <v>0.729541192459224</v>
      </c>
      <c r="AG33">
        <f t="shared" ref="AG33" si="363">(K33-K38)/K39</f>
        <v>1.9575680179719832</v>
      </c>
      <c r="AH33">
        <f t="shared" ref="AH33" si="364">(L33-L38)/L39</f>
        <v>1.8075953385455319</v>
      </c>
      <c r="AI33">
        <f t="shared" ref="AI33" si="365">(M33-M38)/M39</f>
        <v>1.305869088203977</v>
      </c>
      <c r="AJ33">
        <f t="shared" ref="AJ33" si="366">(N33-N38)/N39</f>
        <v>1.2915125143434085</v>
      </c>
      <c r="AK33">
        <f t="shared" ref="AK33" si="367">(O33-O38)/O39</f>
        <v>0.84163284042633835</v>
      </c>
      <c r="AL33">
        <f t="shared" ref="AL33" si="368">(P33-P38)/P39</f>
        <v>0.90588994661459421</v>
      </c>
      <c r="AM33">
        <f t="shared" ref="AM33" si="369">(Q33-Q38)/Q39</f>
        <v>1.4257051359907182</v>
      </c>
      <c r="AN33">
        <f t="shared" ref="AN33" si="370">(R33-R38)/R39</f>
        <v>1.0840048357523895</v>
      </c>
      <c r="AO33">
        <f t="shared" ref="AO33" si="371">(S33-S38)/S39</f>
        <v>1.9277900000726591</v>
      </c>
      <c r="AP33">
        <f t="shared" ref="AP33" si="372">(T33-T38)/T39</f>
        <v>1.9336964269727179</v>
      </c>
      <c r="AQ33">
        <f t="shared" ref="AQ33" si="373">(U33-U38)/U39</f>
        <v>1.4137632166895866</v>
      </c>
    </row>
    <row r="34" spans="1:43">
      <c r="A34" t="s">
        <v>50</v>
      </c>
      <c r="B34">
        <v>12.412066717645857</v>
      </c>
      <c r="C34">
        <v>9.852755291295372</v>
      </c>
      <c r="D34">
        <v>5.3813487689174382</v>
      </c>
      <c r="E34">
        <v>11.743178450747283</v>
      </c>
      <c r="F34">
        <v>4.2902408636896592</v>
      </c>
      <c r="G34">
        <v>18.872884458156086</v>
      </c>
      <c r="H34">
        <v>12.488988012502467</v>
      </c>
      <c r="I34">
        <v>8.4041794940040901</v>
      </c>
      <c r="J34">
        <v>3.3226123164581338</v>
      </c>
      <c r="K34">
        <v>10.053396307617513</v>
      </c>
      <c r="L34">
        <v>5.2079159909008546</v>
      </c>
      <c r="M34">
        <v>11.868240477363758</v>
      </c>
      <c r="N34">
        <v>9.562983148424971</v>
      </c>
      <c r="O34">
        <v>7.6975888131498404</v>
      </c>
      <c r="P34">
        <v>9.2579898407388796</v>
      </c>
      <c r="Q34">
        <v>5.1871193922511667</v>
      </c>
      <c r="R34">
        <v>13.114172207233356</v>
      </c>
      <c r="S34">
        <v>7.4821990139622399</v>
      </c>
      <c r="T34">
        <v>8.510988427554059</v>
      </c>
      <c r="U34">
        <v>13.780176144814048</v>
      </c>
      <c r="W34" t="s">
        <v>50</v>
      </c>
      <c r="X34">
        <f>(B34-B38)/B39</f>
        <v>-0.56466671388702738</v>
      </c>
      <c r="Y34">
        <f t="shared" ref="Y34" si="374">(C34-C38)/C39</f>
        <v>-0.81252459613015282</v>
      </c>
      <c r="Z34">
        <f t="shared" ref="Z34" si="375">(D34-D38)/D39</f>
        <v>-0.88334853687857195</v>
      </c>
      <c r="AA34">
        <f t="shared" ref="AA34" si="376">(E34-E38)/E39</f>
        <v>-0.67702025998163251</v>
      </c>
      <c r="AB34">
        <f t="shared" ref="AB34" si="377">(F34-F38)/F39</f>
        <v>-1.0851943449574397</v>
      </c>
      <c r="AC34">
        <f t="shared" ref="AC34" si="378">(G34-G38)/G39</f>
        <v>-0.68031579313768631</v>
      </c>
      <c r="AD34">
        <f t="shared" ref="AD34" si="379">(H34-H38)/H39</f>
        <v>-0.35169810336489649</v>
      </c>
      <c r="AE34">
        <f t="shared" ref="AE34" si="380">(I34-I38)/I39</f>
        <v>-0.95456004894478874</v>
      </c>
      <c r="AF34">
        <f t="shared" ref="AF34" si="381">(J34-J38)/J39</f>
        <v>-1.0328729701826374</v>
      </c>
      <c r="AG34">
        <f t="shared" ref="AG34" si="382">(K34-K38)/K39</f>
        <v>-0.53379972289091049</v>
      </c>
      <c r="AH34">
        <f t="shared" ref="AH34" si="383">(L34-L38)/L39</f>
        <v>-0.71202075199744808</v>
      </c>
      <c r="AI34">
        <f t="shared" ref="AI34" si="384">(M34-M38)/M39</f>
        <v>-0.79747417599970283</v>
      </c>
      <c r="AJ34">
        <f t="shared" ref="AJ34" si="385">(N34-N38)/N39</f>
        <v>-0.79606156447254472</v>
      </c>
      <c r="AK34">
        <f t="shared" ref="AK34" si="386">(O34-O38)/O39</f>
        <v>-0.97559412186431715</v>
      </c>
      <c r="AL34">
        <f t="shared" ref="AL34" si="387">(P34-P38)/P39</f>
        <v>-0.80500241713278675</v>
      </c>
      <c r="AM34">
        <f t="shared" ref="AM34" si="388">(Q34-Q38)/Q39</f>
        <v>-0.95147111572564447</v>
      </c>
      <c r="AN34">
        <f t="shared" ref="AN34" si="389">(R34-R38)/R39</f>
        <v>-0.83664113342464685</v>
      </c>
      <c r="AO34">
        <f t="shared" ref="AO34" si="390">(S34-S38)/S39</f>
        <v>-0.62075536097840056</v>
      </c>
      <c r="AP34">
        <f t="shared" ref="AP34" si="391">(T34-T38)/T39</f>
        <v>-0.80248161848085831</v>
      </c>
      <c r="AQ34">
        <f t="shared" ref="AQ34" si="392">(U34-U38)/U39</f>
        <v>-1.0084434546208523</v>
      </c>
    </row>
    <row r="35" spans="1:43">
      <c r="A35" t="s">
        <v>51</v>
      </c>
      <c r="B35">
        <v>13.467669415623909</v>
      </c>
      <c r="C35">
        <v>10.675489125118546</v>
      </c>
      <c r="D35">
        <v>6.8470728133962346</v>
      </c>
      <c r="E35">
        <v>12.499807217027913</v>
      </c>
      <c r="F35">
        <v>5.8687302522178575</v>
      </c>
      <c r="G35">
        <v>19.698009128756176</v>
      </c>
      <c r="H35">
        <v>12.794086550494125</v>
      </c>
      <c r="I35">
        <v>9.4699967498664854</v>
      </c>
      <c r="J35">
        <v>4.4306743784929763</v>
      </c>
      <c r="K35">
        <v>10.577110823945873</v>
      </c>
      <c r="L35">
        <v>5.5558598076034693</v>
      </c>
      <c r="M35">
        <v>12.791140184466157</v>
      </c>
      <c r="N35">
        <v>10.225195192343691</v>
      </c>
      <c r="O35">
        <v>9.056342353966027</v>
      </c>
      <c r="P35">
        <v>10.541169151037547</v>
      </c>
      <c r="Q35">
        <v>6.1887280691127797</v>
      </c>
      <c r="R35">
        <v>14.076149451533276</v>
      </c>
      <c r="S35">
        <v>8.0509394821435052</v>
      </c>
      <c r="T35">
        <v>9.6314647251897885</v>
      </c>
      <c r="U35">
        <v>15.076895648128549</v>
      </c>
      <c r="W35" t="s">
        <v>51</v>
      </c>
      <c r="X35">
        <f>(B35-B38)/B39</f>
        <v>-0.41446447814577703</v>
      </c>
      <c r="Y35">
        <f t="shared" ref="Y35" si="393">(C35-C38)/C39</f>
        <v>-0.57451280738285904</v>
      </c>
      <c r="Z35">
        <f t="shared" ref="Z35" si="394">(D35-D38)/D39</f>
        <v>-0.37384347626056563</v>
      </c>
      <c r="AA35">
        <f t="shared" ref="AA35" si="395">(E35-E38)/E39</f>
        <v>-0.52446095413362626</v>
      </c>
      <c r="AB35">
        <f t="shared" ref="AB35" si="396">(F35-F38)/F39</f>
        <v>0.37662206497802647</v>
      </c>
      <c r="AC35">
        <f t="shared" ref="AC35" si="397">(G35-G38)/G39</f>
        <v>-0.59910360283406217</v>
      </c>
      <c r="AD35">
        <f t="shared" ref="AD35" si="398">(H35-H38)/H39</f>
        <v>-0.25996378346363225</v>
      </c>
      <c r="AE35">
        <f t="shared" ref="AE35" si="399">(I35-I38)/I39</f>
        <v>-6.413856590269866E-2</v>
      </c>
      <c r="AF35">
        <f t="shared" ref="AF35" si="400">(J35-J38)/J39</f>
        <v>-7.6237301729854878E-2</v>
      </c>
      <c r="AG35">
        <f t="shared" ref="AG35" si="401">(K35-K38)/K39</f>
        <v>-0.46816139684162594</v>
      </c>
      <c r="AH35">
        <f t="shared" ref="AH35" si="402">(L35-L38)/L39</f>
        <v>-0.55491676988124505</v>
      </c>
      <c r="AI35">
        <f t="shared" ref="AI35" si="403">(M35-M38)/M39</f>
        <v>-0.51166513121605595</v>
      </c>
      <c r="AJ35">
        <f t="shared" ref="AJ35" si="404">(N35-N38)/N39</f>
        <v>-0.56236035585573763</v>
      </c>
      <c r="AK35">
        <f t="shared" ref="AK35" si="405">(O35-O38)/O39</f>
        <v>-0.32815034636478452</v>
      </c>
      <c r="AL35">
        <f t="shared" ref="AL35" si="406">(P35-P38)/P39</f>
        <v>-0.33629537351712979</v>
      </c>
      <c r="AM35">
        <f t="shared" ref="AM35" si="407">(Q35-Q38)/Q39</f>
        <v>-0.31633115708765935</v>
      </c>
      <c r="AN35">
        <f t="shared" ref="AN35" si="408">(R35-R38)/R39</f>
        <v>5.2565240239532726E-2</v>
      </c>
      <c r="AO35">
        <f t="shared" ref="AO35" si="409">(S35-S38)/S39</f>
        <v>-0.41826864176213124</v>
      </c>
      <c r="AP35">
        <f t="shared" ref="AP35" si="410">(T35-T38)/T39</f>
        <v>-0.33395296806143288</v>
      </c>
      <c r="AQ35">
        <f t="shared" ref="AQ35" si="411">(U35-U38)/U39</f>
        <v>-0.38529692528381349</v>
      </c>
    </row>
    <row r="36" spans="1:43">
      <c r="A36" t="s">
        <v>52</v>
      </c>
      <c r="B36">
        <v>12.429474479961135</v>
      </c>
      <c r="C36">
        <v>10.211872573518995</v>
      </c>
      <c r="D36">
        <v>6.0181080600894861</v>
      </c>
      <c r="E36">
        <v>11.922725750396966</v>
      </c>
      <c r="F36">
        <v>4.7084140684301641</v>
      </c>
      <c r="G36">
        <v>18.618291679428747</v>
      </c>
      <c r="H36">
        <v>12.502106054625324</v>
      </c>
      <c r="I36">
        <v>8.2340222454943728</v>
      </c>
      <c r="J36">
        <v>3.5170329482285139</v>
      </c>
      <c r="K36">
        <v>9.2312781536872812</v>
      </c>
      <c r="L36">
        <v>5.1742663963012303</v>
      </c>
      <c r="M36">
        <v>11.957533799449731</v>
      </c>
      <c r="N36">
        <v>9.2979969100908484</v>
      </c>
      <c r="O36">
        <v>8.0292581311142559</v>
      </c>
      <c r="P36">
        <v>9.1377526638725488</v>
      </c>
      <c r="Q36">
        <v>5.1905450979028371</v>
      </c>
      <c r="R36">
        <v>12.70674483664145</v>
      </c>
      <c r="S36">
        <v>7.3230226105553067</v>
      </c>
      <c r="T36">
        <v>8.9391728359029674</v>
      </c>
      <c r="U36">
        <v>14.014119017482944</v>
      </c>
      <c r="W36" t="s">
        <v>52</v>
      </c>
      <c r="X36">
        <f>(B36-B38)/B39</f>
        <v>-0.56218975468256971</v>
      </c>
      <c r="Y36">
        <f t="shared" ref="Y36" si="412">(C36-C38)/C39</f>
        <v>-0.70863419658876003</v>
      </c>
      <c r="Z36">
        <f t="shared" ref="Z36" si="413">(D36-D38)/D39</f>
        <v>-0.66200258675256485</v>
      </c>
      <c r="AA36">
        <f t="shared" ref="AA36" si="414">(E36-E38)/E39</f>
        <v>-0.64081807917361377</v>
      </c>
      <c r="AB36">
        <f t="shared" ref="AB36" si="415">(F36-F38)/F39</f>
        <v>-0.69793013062214426</v>
      </c>
      <c r="AC36">
        <f t="shared" ref="AC36" si="416">(G36-G38)/G39</f>
        <v>-0.70537386973221594</v>
      </c>
      <c r="AD36">
        <f t="shared" ref="AD36" si="417">(H36-H38)/H39</f>
        <v>-0.34775388691437614</v>
      </c>
      <c r="AE36">
        <f t="shared" ref="AE36" si="418">(I36-I38)/I39</f>
        <v>-1.0967154407204547</v>
      </c>
      <c r="AF36">
        <f t="shared" ref="AF36" si="419">(J36-J38)/J39</f>
        <v>-0.86502162195299159</v>
      </c>
      <c r="AG36">
        <f t="shared" ref="AG36" si="420">(K36-K38)/K39</f>
        <v>-0.63683765244273327</v>
      </c>
      <c r="AH36">
        <f t="shared" ref="AH36" si="421">(L36-L38)/L39</f>
        <v>-0.72721425466778056</v>
      </c>
      <c r="AI36">
        <f t="shared" ref="AI36" si="422">(M36-M38)/M39</f>
        <v>-0.76982129140720723</v>
      </c>
      <c r="AJ36">
        <f t="shared" ref="AJ36" si="423">(N36-N38)/N39</f>
        <v>-0.88957784031531206</v>
      </c>
      <c r="AK36">
        <f t="shared" ref="AK36" si="424">(O36-O38)/O39</f>
        <v>-0.81755425003351689</v>
      </c>
      <c r="AL36">
        <f t="shared" ref="AL36" si="425">(P36-P38)/P39</f>
        <v>-0.84892146355864717</v>
      </c>
      <c r="AM36">
        <f t="shared" ref="AM36" si="426">(Q36-Q38)/Q39</f>
        <v>-0.94929880772135944</v>
      </c>
      <c r="AN36">
        <f t="shared" ref="AN36" si="427">(R36-R38)/R39</f>
        <v>-1.213247770309509</v>
      </c>
      <c r="AO36">
        <f t="shared" ref="AO36" si="428">(S36-S38)/S39</f>
        <v>-0.67742639021882867</v>
      </c>
      <c r="AP36">
        <f t="shared" ref="AP36" si="429">(T36-T38)/T39</f>
        <v>-0.62343574004713587</v>
      </c>
      <c r="AQ36">
        <f t="shared" ref="AQ36" si="430">(U36-U38)/U39</f>
        <v>-0.89602076891732552</v>
      </c>
    </row>
    <row r="37" spans="1:43">
      <c r="A37" t="s">
        <v>53</v>
      </c>
      <c r="B37">
        <v>13.366335803354815</v>
      </c>
      <c r="C37">
        <v>11.158706327619061</v>
      </c>
      <c r="D37">
        <v>6.4372561629251726</v>
      </c>
      <c r="E37">
        <v>12.319341096697361</v>
      </c>
      <c r="F37">
        <v>5.3472063326628625</v>
      </c>
      <c r="G37">
        <v>19.752115398947002</v>
      </c>
      <c r="H37">
        <v>13.316609146141062</v>
      </c>
      <c r="I37">
        <v>9.2630177308308177</v>
      </c>
      <c r="J37">
        <v>4.1190563082586795</v>
      </c>
      <c r="K37">
        <v>10.471152631247719</v>
      </c>
      <c r="L37">
        <v>6.0369809360217728</v>
      </c>
      <c r="M37">
        <v>12.889966447104445</v>
      </c>
      <c r="N37">
        <v>11.040868297163232</v>
      </c>
      <c r="O37">
        <v>9.1274879779937255</v>
      </c>
      <c r="P37">
        <v>10.13435847429338</v>
      </c>
      <c r="Q37">
        <v>6.3473802324053139</v>
      </c>
      <c r="R37">
        <v>13.663827767772981</v>
      </c>
      <c r="S37">
        <v>7.9517211410977922</v>
      </c>
      <c r="T37">
        <v>9.6834108640036103</v>
      </c>
      <c r="U37">
        <v>15.604420840679193</v>
      </c>
      <c r="W37" t="s">
        <v>53</v>
      </c>
      <c r="X37">
        <f>(B37-B38)/B39</f>
        <v>-0.42888328850663443</v>
      </c>
      <c r="Y37">
        <f t="shared" ref="Y37" si="431">(C37-C38)/C39</f>
        <v>-0.43472107159613077</v>
      </c>
      <c r="Z37">
        <f t="shared" ref="Z37" si="432">(D37-D38)/D39</f>
        <v>-0.51630116338595911</v>
      </c>
      <c r="AA37">
        <f t="shared" ref="AA37" si="433">(E37-E38)/E39</f>
        <v>-0.5608483970563295</v>
      </c>
      <c r="AB37">
        <f t="shared" ref="AB37" si="434">(F37-F38)/F39</f>
        <v>-0.10635376578774149</v>
      </c>
      <c r="AC37">
        <f t="shared" ref="AC37" si="435">(G37-G38)/G39</f>
        <v>-0.59377823944605335</v>
      </c>
      <c r="AD37">
        <f t="shared" ref="AD37" si="436">(H37-H38)/H39</f>
        <v>-0.10285632808137909</v>
      </c>
      <c r="AE37">
        <f t="shared" ref="AE37" si="437">(I37-I38)/I39</f>
        <v>-0.23705616887321251</v>
      </c>
      <c r="AF37">
        <f t="shared" ref="AF37" si="438">(J37-J38)/J39</f>
        <v>-0.34527003115397525</v>
      </c>
      <c r="AG37">
        <f t="shared" ref="AG37" si="439">(K37-K38)/K39</f>
        <v>-0.48144137702753648</v>
      </c>
      <c r="AH37">
        <f t="shared" ref="AH37" si="440">(L37-L38)/L39</f>
        <v>-0.33768041870516019</v>
      </c>
      <c r="AI37">
        <f t="shared" ref="AI37" si="441">(M37-M38)/M39</f>
        <v>-0.481060029159118</v>
      </c>
      <c r="AJ37">
        <f t="shared" ref="AJ37" si="442">(N37-N38)/N39</f>
        <v>-0.27450121438722663</v>
      </c>
      <c r="AK37">
        <f t="shared" ref="AK37" si="443">(O37-O38)/O39</f>
        <v>-0.29424957624933445</v>
      </c>
      <c r="AL37">
        <f t="shared" ref="AL37" si="444">(P37-P38)/P39</f>
        <v>-0.48489115282693046</v>
      </c>
      <c r="AM37">
        <f t="shared" ref="AM37" si="445">(Q37-Q38)/Q39</f>
        <v>-0.21572666876874538</v>
      </c>
      <c r="AN37">
        <f t="shared" ref="AN37" si="446">(R37-R38)/R39</f>
        <v>-0.32856546879966347</v>
      </c>
      <c r="AO37">
        <f t="shared" ref="AO37" si="447">(S37-S38)/S39</f>
        <v>-0.45359300759928184</v>
      </c>
      <c r="AP37">
        <f t="shared" ref="AP37" si="448">(T37-T38)/T39</f>
        <v>-0.31223162119823261</v>
      </c>
      <c r="AQ37">
        <f t="shared" ref="AQ37" si="449">(U37-U38)/U39</f>
        <v>-0.13179145086506433</v>
      </c>
    </row>
    <row r="38" spans="1:43">
      <c r="B38">
        <f>AVERAGE(B32:B37)</f>
        <v>16.380474402764282</v>
      </c>
      <c r="C38">
        <f t="shared" ref="C38" si="450">AVERAGE(C32:C37)</f>
        <v>12.661403886258663</v>
      </c>
      <c r="D38">
        <f t="shared" ref="D38" si="451">AVERAGE(D32:D37)</f>
        <v>7.9225309675547217</v>
      </c>
      <c r="E38">
        <f t="shared" ref="E38" si="452">AVERAGE(E32:E37)</f>
        <v>15.100908752478253</v>
      </c>
      <c r="F38">
        <f t="shared" ref="F38" si="453">AVERAGE(F32:F37)</f>
        <v>5.462048586166758</v>
      </c>
      <c r="G38">
        <f t="shared" ref="G38" si="454">AVERAGE(G32:G37)</f>
        <v>25.784966777548007</v>
      </c>
      <c r="H38">
        <f t="shared" ref="H38" si="455">AVERAGE(H32:H37)</f>
        <v>13.658698293960498</v>
      </c>
      <c r="I38">
        <f t="shared" ref="I38" si="456">AVERAGE(I32:I37)</f>
        <v>9.5467693700326279</v>
      </c>
      <c r="J38">
        <f t="shared" ref="J38" si="457">AVERAGE(J32:J37)</f>
        <v>4.5189793252397168</v>
      </c>
      <c r="K38">
        <f t="shared" ref="K38" si="458">AVERAGE(K32:K37)</f>
        <v>14.312472986083064</v>
      </c>
      <c r="L38">
        <f t="shared" ref="L38" si="459">AVERAGE(L32:L37)</f>
        <v>6.7848538551378867</v>
      </c>
      <c r="M38">
        <f t="shared" ref="M38" si="460">AVERAGE(M32:M37)</f>
        <v>14.443346818064015</v>
      </c>
      <c r="N38">
        <f t="shared" ref="N38" si="461">AVERAGE(N32:N37)</f>
        <v>11.818690591337123</v>
      </c>
      <c r="O38">
        <f t="shared" ref="O38" si="462">AVERAGE(O32:O37)</f>
        <v>9.7450128793706394</v>
      </c>
      <c r="P38">
        <f t="shared" ref="P38" si="463">AVERAGE(P32:P37)</f>
        <v>11.46184502165706</v>
      </c>
      <c r="Q38">
        <f t="shared" ref="Q38" si="464">AVERAGE(Q32:Q37)</f>
        <v>6.6875787986120159</v>
      </c>
      <c r="R38">
        <f t="shared" ref="R38" si="465">AVERAGE(R32:R37)</f>
        <v>14.019282377196845</v>
      </c>
      <c r="S38">
        <f t="shared" ref="S38" si="466">AVERAGE(S32:S37)</f>
        <v>9.2257637079598069</v>
      </c>
      <c r="T38">
        <f t="shared" ref="T38" si="467">AVERAGE(T32:T37)</f>
        <v>10.430106142108405</v>
      </c>
      <c r="U38">
        <f t="shared" ref="U38" si="468">AVERAGE(U32:U37)</f>
        <v>15.878668608517456</v>
      </c>
      <c r="X38">
        <f>AVERAGE(X32:X37)</f>
        <v>5.2735593669694936E-16</v>
      </c>
      <c r="Y38">
        <f t="shared" ref="Y38" si="469">AVERAGE(Y32:Y37)</f>
        <v>-6.4763009769800802E-17</v>
      </c>
      <c r="Z38">
        <f t="shared" ref="Z38" si="470">AVERAGE(Z32:Z37)</f>
        <v>5.5511151231257827E-17</v>
      </c>
      <c r="AA38">
        <f t="shared" ref="AA38" si="471">AVERAGE(AA32:AA37)</f>
        <v>2.4054832200211723E-16</v>
      </c>
      <c r="AB38">
        <f t="shared" ref="AB38" si="472">AVERAGE(AB32:AB37)</f>
        <v>-6.6844677940972963E-16</v>
      </c>
      <c r="AC38">
        <f t="shared" ref="AC38" si="473">AVERAGE(AC32:AC37)</f>
        <v>-4.9960036108132044E-16</v>
      </c>
      <c r="AD38">
        <f t="shared" ref="AD38" si="474">AVERAGE(AD32:AD37)</f>
        <v>-4.7647071473496305E-16</v>
      </c>
      <c r="AE38">
        <f t="shared" ref="AE38" si="475">AVERAGE(AE32:AE37)</f>
        <v>-4.6259292692714858E-17</v>
      </c>
      <c r="AF38">
        <f t="shared" ref="AF38" si="476">AVERAGE(AF32:AF37)</f>
        <v>5.366077952354923E-16</v>
      </c>
      <c r="AG38">
        <f t="shared" ref="AG38" si="477">AVERAGE(AG32:AG37)</f>
        <v>1.2027416100105862E-16</v>
      </c>
      <c r="AH38">
        <f t="shared" ref="AH38" si="478">AVERAGE(AH32:AH37)</f>
        <v>4.4408920985006262E-16</v>
      </c>
      <c r="AI38">
        <f t="shared" ref="AI38" si="479">AVERAGE(AI32:AI37)</f>
        <v>-9.2518585385429707E-18</v>
      </c>
      <c r="AJ38">
        <f t="shared" ref="AJ38" si="480">AVERAGE(AJ32:AJ37)</f>
        <v>1.295260195396016E-16</v>
      </c>
      <c r="AK38">
        <f t="shared" ref="AK38" si="481">AVERAGE(AK32:AK37)</f>
        <v>9.9920072216264089E-16</v>
      </c>
      <c r="AL38">
        <f t="shared" ref="AL38" si="482">AVERAGE(AL32:AL37)</f>
        <v>-4.3483735131151963E-16</v>
      </c>
      <c r="AM38">
        <f t="shared" ref="AM38" si="483">AVERAGE(AM32:AM37)</f>
        <v>2.7292982688701767E-16</v>
      </c>
      <c r="AN38">
        <f t="shared" ref="AN38" si="484">AVERAGE(AN32:AN37)</f>
        <v>-1.0269562977782698E-15</v>
      </c>
      <c r="AO38">
        <f t="shared" ref="AO38" si="485">AVERAGE(AO32:AO37)</f>
        <v>1.0177044392397268E-16</v>
      </c>
      <c r="AP38">
        <f t="shared" ref="AP38" si="486">AVERAGE(AP32:AP37)</f>
        <v>-3.9782991715734778E-16</v>
      </c>
      <c r="AQ38">
        <f t="shared" ref="AQ38" si="487">AVERAGE(AQ32:AQ37)</f>
        <v>-4.163336342344337E-16</v>
      </c>
    </row>
    <row r="39" spans="1:43">
      <c r="B39">
        <f>STDEV(B32:B37)</f>
        <v>7.0278760683463677</v>
      </c>
      <c r="C39">
        <f t="shared" ref="C39:U39" si="488">STDEV(C32:C37)</f>
        <v>3.4566936291407879</v>
      </c>
      <c r="D39">
        <f t="shared" si="488"/>
        <v>2.8767605226549473</v>
      </c>
      <c r="E39">
        <f t="shared" si="488"/>
        <v>4.9595713750457984</v>
      </c>
      <c r="F39">
        <f t="shared" si="488"/>
        <v>1.0798137015016016</v>
      </c>
      <c r="G39">
        <f t="shared" si="488"/>
        <v>10.160108568864302</v>
      </c>
      <c r="H39">
        <f t="shared" si="488"/>
        <v>3.3258930607437023</v>
      </c>
      <c r="I39">
        <f t="shared" si="488"/>
        <v>1.1969806166637764</v>
      </c>
      <c r="J39">
        <f t="shared" si="488"/>
        <v>1.158290557811805</v>
      </c>
      <c r="K39">
        <f t="shared" si="488"/>
        <v>7.9787914751989355</v>
      </c>
      <c r="L39">
        <f t="shared" si="488"/>
        <v>2.2147358202878391</v>
      </c>
      <c r="M39">
        <f t="shared" si="488"/>
        <v>3.2290780293570496</v>
      </c>
      <c r="N39">
        <f t="shared" si="488"/>
        <v>2.8335841643186748</v>
      </c>
      <c r="O39">
        <f t="shared" si="488"/>
        <v>2.0986432988221191</v>
      </c>
      <c r="P39">
        <f t="shared" si="488"/>
        <v>2.7377000789236767</v>
      </c>
      <c r="Q39">
        <f t="shared" si="488"/>
        <v>1.5769889191187016</v>
      </c>
      <c r="R39">
        <f t="shared" si="488"/>
        <v>1.0818379993565175</v>
      </c>
      <c r="S39">
        <f t="shared" si="488"/>
        <v>2.808779115897535</v>
      </c>
      <c r="T39">
        <f t="shared" si="488"/>
        <v>2.3914787209548067</v>
      </c>
      <c r="U39">
        <f t="shared" si="488"/>
        <v>2.0809222907717571</v>
      </c>
      <c r="X39">
        <f>STDEV(X32:X37)</f>
        <v>0.99999999999999889</v>
      </c>
      <c r="Y39">
        <f t="shared" ref="Y39:AQ39" si="489">STDEV(Y32:Y37)</f>
        <v>1.0000000000000011</v>
      </c>
      <c r="Z39">
        <f t="shared" si="489"/>
        <v>1.0000000000000004</v>
      </c>
      <c r="AA39">
        <f t="shared" si="489"/>
        <v>0.99999999999999822</v>
      </c>
      <c r="AB39">
        <f t="shared" si="489"/>
        <v>1.0000000000000002</v>
      </c>
      <c r="AC39">
        <f t="shared" si="489"/>
        <v>1.000000000000002</v>
      </c>
      <c r="AD39">
        <f t="shared" si="489"/>
        <v>1.0000000000000013</v>
      </c>
      <c r="AE39">
        <f t="shared" si="489"/>
        <v>0.999999999999995</v>
      </c>
      <c r="AF39">
        <f t="shared" si="489"/>
        <v>1.0000000000000009</v>
      </c>
      <c r="AG39">
        <f t="shared" si="489"/>
        <v>0.99999999999999944</v>
      </c>
      <c r="AH39">
        <f t="shared" si="489"/>
        <v>0.99999999999999878</v>
      </c>
      <c r="AI39">
        <f t="shared" si="489"/>
        <v>1.0000000000000002</v>
      </c>
      <c r="AJ39">
        <f t="shared" si="489"/>
        <v>0.99999999999999845</v>
      </c>
      <c r="AK39">
        <f t="shared" si="489"/>
        <v>0.99999999999999667</v>
      </c>
      <c r="AL39">
        <f t="shared" si="489"/>
        <v>1.0000000000000004</v>
      </c>
      <c r="AM39">
        <f t="shared" si="489"/>
        <v>0.99999999999999734</v>
      </c>
      <c r="AN39">
        <f t="shared" si="489"/>
        <v>0.99999999999999667</v>
      </c>
      <c r="AO39">
        <f t="shared" si="489"/>
        <v>1.0000000000000002</v>
      </c>
      <c r="AP39">
        <f t="shared" si="489"/>
        <v>1.0000000000000004</v>
      </c>
      <c r="AQ39">
        <f t="shared" si="489"/>
        <v>1.0000000000000013</v>
      </c>
    </row>
    <row r="40" spans="1:43" s="2" customFormat="1"/>
    <row r="41" spans="1:43">
      <c r="B41" t="s">
        <v>114</v>
      </c>
      <c r="C41" t="s">
        <v>115</v>
      </c>
      <c r="D41" t="s">
        <v>116</v>
      </c>
      <c r="E41" t="s">
        <v>117</v>
      </c>
      <c r="F41" t="s">
        <v>118</v>
      </c>
      <c r="G41" t="s">
        <v>119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  <c r="R41" t="s">
        <v>130</v>
      </c>
      <c r="S41" t="s">
        <v>131</v>
      </c>
      <c r="T41" t="s">
        <v>132</v>
      </c>
      <c r="U41" t="s">
        <v>133</v>
      </c>
      <c r="X41" t="s">
        <v>114</v>
      </c>
      <c r="Y41" t="s">
        <v>115</v>
      </c>
      <c r="Z41" t="s">
        <v>116</v>
      </c>
      <c r="AA41" t="s">
        <v>117</v>
      </c>
      <c r="AB41" t="s">
        <v>118</v>
      </c>
      <c r="AC41" t="s">
        <v>119</v>
      </c>
      <c r="AD41" t="s">
        <v>120</v>
      </c>
      <c r="AE41" t="s">
        <v>121</v>
      </c>
      <c r="AF41" t="s">
        <v>122</v>
      </c>
      <c r="AG41" t="s">
        <v>123</v>
      </c>
      <c r="AH41" t="s">
        <v>124</v>
      </c>
      <c r="AI41" t="s">
        <v>125</v>
      </c>
      <c r="AJ41" t="s">
        <v>126</v>
      </c>
      <c r="AK41" t="s">
        <v>127</v>
      </c>
      <c r="AL41" t="s">
        <v>128</v>
      </c>
      <c r="AM41" t="s">
        <v>129</v>
      </c>
      <c r="AN41" t="s">
        <v>130</v>
      </c>
      <c r="AO41" t="s">
        <v>131</v>
      </c>
      <c r="AP41" t="s">
        <v>132</v>
      </c>
      <c r="AQ41" t="s">
        <v>133</v>
      </c>
    </row>
    <row r="42" spans="1:43">
      <c r="A42" t="s">
        <v>48</v>
      </c>
      <c r="B42">
        <v>6.5359999999999996</v>
      </c>
      <c r="C42">
        <v>5.8695000000000004</v>
      </c>
      <c r="D42">
        <v>11.136000000000001</v>
      </c>
      <c r="E42">
        <v>12.466200000000001</v>
      </c>
      <c r="F42">
        <v>19.3416</v>
      </c>
      <c r="G42">
        <v>8.6425000000000001</v>
      </c>
      <c r="H42">
        <v>12.171099999999999</v>
      </c>
      <c r="I42">
        <v>12.277999999999999</v>
      </c>
      <c r="J42">
        <v>16.4998</v>
      </c>
      <c r="K42">
        <v>22.595800000000001</v>
      </c>
      <c r="L42">
        <v>8.73</v>
      </c>
      <c r="M42">
        <v>14.209299999999999</v>
      </c>
      <c r="N42">
        <v>11.4649</v>
      </c>
      <c r="O42">
        <v>6.1086000000000009</v>
      </c>
      <c r="P42">
        <v>14.5761</v>
      </c>
      <c r="Q42">
        <v>32.381799999999998</v>
      </c>
      <c r="R42">
        <v>26.3125</v>
      </c>
      <c r="S42">
        <v>13.6797</v>
      </c>
      <c r="T42">
        <v>30.613599999999998</v>
      </c>
      <c r="U42">
        <v>24.731299999999997</v>
      </c>
      <c r="W42" t="s">
        <v>48</v>
      </c>
      <c r="X42">
        <f>(B42-B48)/B49</f>
        <v>0.59444715160451977</v>
      </c>
      <c r="Y42">
        <f t="shared" ref="Y42" si="490">(C42-C48)/C49</f>
        <v>0.83640254172616602</v>
      </c>
      <c r="Z42">
        <f t="shared" ref="Z42" si="491">(D42-D48)/D49</f>
        <v>1.315766829041046</v>
      </c>
      <c r="AA42">
        <f t="shared" ref="AA42" si="492">(E42-E48)/E49</f>
        <v>0.85991874804900903</v>
      </c>
      <c r="AB42">
        <f t="shared" ref="AB42" si="493">(F42-F48)/F49</f>
        <v>0.87917630308044947</v>
      </c>
      <c r="AC42">
        <f t="shared" ref="AC42" si="494">(G42-G48)/G49</f>
        <v>1.2866639435834604</v>
      </c>
      <c r="AD42">
        <f t="shared" ref="AD42" si="495">(H42-H48)/H49</f>
        <v>0.16720327447763902</v>
      </c>
      <c r="AE42">
        <f t="shared" ref="AE42" si="496">(I42-I48)/I49</f>
        <v>-7.1506120381203048E-2</v>
      </c>
      <c r="AF42">
        <f t="shared" ref="AF42" si="497">(J42-J48)/J49</f>
        <v>1.9330030980337245</v>
      </c>
      <c r="AG42">
        <f t="shared" ref="AG42" si="498">(K42-K48)/K49</f>
        <v>1.1783445524375329</v>
      </c>
      <c r="AH42">
        <f t="shared" ref="AH42" si="499">(L42-L48)/L49</f>
        <v>0.12675488622177947</v>
      </c>
      <c r="AI42">
        <f t="shared" ref="AI42" si="500">(M42-M48)/M49</f>
        <v>1.2421093545154818</v>
      </c>
      <c r="AJ42">
        <f t="shared" ref="AJ42" si="501">(N42-N48)/N49</f>
        <v>1.3187328410019679</v>
      </c>
      <c r="AK42">
        <f t="shared" ref="AK42" si="502">(O42-O48)/O49</f>
        <v>0.80221050701351215</v>
      </c>
      <c r="AL42">
        <f t="shared" ref="AL42" si="503">(P42-P48)/P49</f>
        <v>0.88639819857202407</v>
      </c>
      <c r="AM42">
        <f t="shared" ref="AM42" si="504">(Q42-Q48)/Q49</f>
        <v>1.656613139924245</v>
      </c>
      <c r="AN42">
        <f t="shared" ref="AN42" si="505">(R42-R48)/R49</f>
        <v>0.76203972059370484</v>
      </c>
      <c r="AO42">
        <f t="shared" ref="AO42" si="506">(S42-S48)/S49</f>
        <v>0.17628035153276397</v>
      </c>
      <c r="AP42">
        <f t="shared" ref="AP42" si="507">(T42-T48)/T49</f>
        <v>0.90167380943892439</v>
      </c>
      <c r="AQ42">
        <f t="shared" ref="AQ42" si="508">(U42-U48)/U49</f>
        <v>1.8803984765029185</v>
      </c>
    </row>
    <row r="43" spans="1:43">
      <c r="A43" t="s">
        <v>49</v>
      </c>
      <c r="B43">
        <v>8.1951000000000001</v>
      </c>
      <c r="C43">
        <v>6.4541000000000004</v>
      </c>
      <c r="D43">
        <v>10.9335</v>
      </c>
      <c r="E43">
        <v>14.070399999999999</v>
      </c>
      <c r="F43">
        <v>21.433399999999999</v>
      </c>
      <c r="G43">
        <v>8.5564999999999998</v>
      </c>
      <c r="H43">
        <v>16.909500000000001</v>
      </c>
      <c r="I43">
        <v>18.11</v>
      </c>
      <c r="J43">
        <v>11.564200000000001</v>
      </c>
      <c r="K43">
        <v>23.845600000000001</v>
      </c>
      <c r="L43">
        <v>10.232699999999999</v>
      </c>
      <c r="M43">
        <v>14.455300000000001</v>
      </c>
      <c r="N43">
        <v>11.214599999999999</v>
      </c>
      <c r="O43">
        <v>7.2309999999999999</v>
      </c>
      <c r="P43">
        <v>16.2638</v>
      </c>
      <c r="Q43">
        <v>27.637999999999998</v>
      </c>
      <c r="R43">
        <v>31.755099999999999</v>
      </c>
      <c r="S43">
        <v>17.948499999999999</v>
      </c>
      <c r="T43">
        <v>34.939</v>
      </c>
      <c r="U43">
        <v>16.712499999999999</v>
      </c>
      <c r="W43" t="s">
        <v>49</v>
      </c>
      <c r="X43">
        <f>(B43-B48)/B49</f>
        <v>1.6927723074204091</v>
      </c>
      <c r="Y43">
        <f t="shared" ref="Y43" si="509">(C43-C48)/C49</f>
        <v>1.5285641818387758</v>
      </c>
      <c r="Z43">
        <f t="shared" ref="Z43" si="510">(D43-D48)/D49</f>
        <v>1.2349542690342277</v>
      </c>
      <c r="AA43">
        <f t="shared" ref="AA43" si="511">(E43-E48)/E49</f>
        <v>1.5640392681699602</v>
      </c>
      <c r="AB43">
        <f t="shared" ref="AB43" si="512">(F43-F48)/F49</f>
        <v>1.6099083294763252</v>
      </c>
      <c r="AC43">
        <f t="shared" ref="AC43" si="513">(G43-G48)/G49</f>
        <v>1.2343977893905327</v>
      </c>
      <c r="AD43">
        <f t="shared" ref="AD43" si="514">(H43-H48)/H49</f>
        <v>1.9007798651336263</v>
      </c>
      <c r="AE43">
        <f t="shared" ref="AE43" si="515">(I43-I48)/I49</f>
        <v>1.9856801395580181</v>
      </c>
      <c r="AF43">
        <f t="shared" ref="AF43" si="516">(J43-J48)/J49</f>
        <v>0.15767932411159505</v>
      </c>
      <c r="AG43">
        <f t="shared" ref="AG43" si="517">(K43-K48)/K49</f>
        <v>1.3951074412546172</v>
      </c>
      <c r="AH43">
        <f t="shared" ref="AH43" si="518">(L43-L48)/L49</f>
        <v>1.7420477302678374</v>
      </c>
      <c r="AI43">
        <f t="shared" ref="AI43" si="519">(M43-M48)/M49</f>
        <v>1.3184343930877951</v>
      </c>
      <c r="AJ43">
        <f t="shared" ref="AJ43" si="520">(N43-N48)/N49</f>
        <v>1.2116232214827536</v>
      </c>
      <c r="AK43">
        <f t="shared" ref="AK43" si="521">(O43-O48)/O49</f>
        <v>1.5334810383529789</v>
      </c>
      <c r="AL43">
        <f t="shared" ref="AL43" si="522">(P43-P48)/P49</f>
        <v>1.5672442911698987</v>
      </c>
      <c r="AM43">
        <f t="shared" ref="AM43" si="523">(Q43-Q48)/Q49</f>
        <v>0.82230662950682376</v>
      </c>
      <c r="AN43">
        <f t="shared" ref="AN43" si="524">(R43-R48)/R49</f>
        <v>1.6899184405355567</v>
      </c>
      <c r="AO43">
        <f t="shared" ref="AO43" si="525">(S43-S48)/S49</f>
        <v>1.8965835108857372</v>
      </c>
      <c r="AP43">
        <f t="shared" ref="AP43" si="526">(T43-T48)/T49</f>
        <v>1.6069033964639294</v>
      </c>
      <c r="AQ43">
        <f t="shared" ref="AQ43" si="527">(U43-U48)/U49</f>
        <v>0.39016923233005762</v>
      </c>
    </row>
    <row r="44" spans="1:43">
      <c r="A44" t="s">
        <v>50</v>
      </c>
      <c r="B44">
        <v>4.1636808187845658</v>
      </c>
      <c r="C44">
        <v>4.4533329781927744</v>
      </c>
      <c r="D44">
        <v>6.0135267601578928</v>
      </c>
      <c r="E44">
        <v>8.2846980407135575</v>
      </c>
      <c r="F44">
        <v>14.686488856419187</v>
      </c>
      <c r="G44">
        <v>5.0661736593779869</v>
      </c>
      <c r="H44">
        <v>9.7213558358405905</v>
      </c>
      <c r="I44">
        <v>10.760162246705594</v>
      </c>
      <c r="J44">
        <v>9.230003033280072</v>
      </c>
      <c r="K44">
        <v>11.81834835154411</v>
      </c>
      <c r="L44">
        <v>7.8043264954359586</v>
      </c>
      <c r="M44">
        <v>7.4699496194608441</v>
      </c>
      <c r="N44">
        <v>6.8000141138375767</v>
      </c>
      <c r="O44">
        <v>3.1413213059787077</v>
      </c>
      <c r="P44">
        <v>9.989974143029178</v>
      </c>
      <c r="Q44">
        <v>18.741245612227562</v>
      </c>
      <c r="R44">
        <v>17.64450068038775</v>
      </c>
      <c r="S44">
        <v>11.344409062294133</v>
      </c>
      <c r="T44">
        <v>20.625726450698359</v>
      </c>
      <c r="U44">
        <v>11.389794329519328</v>
      </c>
      <c r="W44" t="s">
        <v>50</v>
      </c>
      <c r="X44">
        <f>(B44-B48)/B49</f>
        <v>-0.97602951306515862</v>
      </c>
      <c r="Y44">
        <f t="shared" ref="Y44" si="528">(C44-C48)/C49</f>
        <v>-0.84032768148197523</v>
      </c>
      <c r="Z44">
        <f t="shared" ref="Z44" si="529">(D44-D48)/D49</f>
        <v>-0.72848095406048696</v>
      </c>
      <c r="AA44">
        <f t="shared" ref="AA44" si="530">(E44-E48)/E49</f>
        <v>-0.97543927118771279</v>
      </c>
      <c r="AB44">
        <f t="shared" ref="AB44" si="531">(F44-F48)/F49</f>
        <v>-0.74700153373321887</v>
      </c>
      <c r="AC44">
        <f t="shared" ref="AC44" si="532">(G44-G48)/G49</f>
        <v>-0.88683400947675373</v>
      </c>
      <c r="AD44">
        <f t="shared" ref="AD44" si="533">(H44-H48)/H49</f>
        <v>-0.7290526634091723</v>
      </c>
      <c r="AE44">
        <f t="shared" ref="AE44" si="534">(I44-I48)/I49</f>
        <v>-0.60690992197487015</v>
      </c>
      <c r="AF44">
        <f t="shared" ref="AF44" si="535">(J44-J48)/J49</f>
        <v>-0.68192586432239732</v>
      </c>
      <c r="AG44">
        <f t="shared" ref="AG44" si="536">(K44-K48)/K49</f>
        <v>-0.69087576553793784</v>
      </c>
      <c r="AH44">
        <f t="shared" ref="AH44" si="537">(L44-L48)/L49</f>
        <v>-0.86827658236498684</v>
      </c>
      <c r="AI44">
        <f t="shared" ref="AI44" si="538">(M44-M48)/M49</f>
        <v>-0.84887104282997328</v>
      </c>
      <c r="AJ44">
        <f t="shared" ref="AJ44" si="539">(N44-N48)/N49</f>
        <v>-0.67748830309474783</v>
      </c>
      <c r="AK44">
        <f t="shared" ref="AK44" si="540">(O44-O48)/O49</f>
        <v>-1.131042760279104</v>
      </c>
      <c r="AL44">
        <f t="shared" ref="AL44" si="541">(P44-P48)/P49</f>
        <v>-0.96372082132527082</v>
      </c>
      <c r="AM44">
        <f t="shared" ref="AM44" si="542">(Q44-Q48)/Q49</f>
        <v>-0.74239257941920644</v>
      </c>
      <c r="AN44">
        <f t="shared" ref="AN44" si="543">(R44-R48)/R49</f>
        <v>-0.71571945941927761</v>
      </c>
      <c r="AO44">
        <f t="shared" ref="AO44" si="544">(S44-S48)/S49</f>
        <v>-0.76482918232775232</v>
      </c>
      <c r="AP44">
        <f t="shared" ref="AP44" si="545">(T44-T48)/T49</f>
        <v>-0.72678689672280938</v>
      </c>
      <c r="AQ44">
        <f t="shared" ref="AQ44" si="546">(U44-U48)/U49</f>
        <v>-0.59901264628956274</v>
      </c>
    </row>
    <row r="45" spans="1:43">
      <c r="A45" t="s">
        <v>51</v>
      </c>
      <c r="B45">
        <v>5.1500451682713315</v>
      </c>
      <c r="C45">
        <v>4.7067501598335157</v>
      </c>
      <c r="D45">
        <v>6.6707866256000736</v>
      </c>
      <c r="E45">
        <v>9.6158155345648879</v>
      </c>
      <c r="F45">
        <v>15.544767128461547</v>
      </c>
      <c r="G45">
        <v>5.9007798336898434</v>
      </c>
      <c r="H45">
        <v>11.062501371306105</v>
      </c>
      <c r="I45">
        <v>11.532102454415863</v>
      </c>
      <c r="J45">
        <v>10.198913442713209</v>
      </c>
      <c r="K45">
        <v>12.410464305968571</v>
      </c>
      <c r="L45">
        <v>8.3620866144706838</v>
      </c>
      <c r="M45">
        <v>8.5824540941153789</v>
      </c>
      <c r="N45">
        <v>7.0696183974115661</v>
      </c>
      <c r="O45">
        <v>4.3447110864847662</v>
      </c>
      <c r="P45">
        <v>10.977450563884759</v>
      </c>
      <c r="Q45">
        <v>19.557357184546632</v>
      </c>
      <c r="R45">
        <v>19.179467575727664</v>
      </c>
      <c r="S45">
        <v>12.412600611411285</v>
      </c>
      <c r="T45">
        <v>21.918726581685544</v>
      </c>
      <c r="U45">
        <v>11.912712314366431</v>
      </c>
      <c r="W45" t="s">
        <v>51</v>
      </c>
      <c r="X45">
        <f>(B45-B48)/B49</f>
        <v>-0.32305574545543647</v>
      </c>
      <c r="Y45">
        <f t="shared" ref="Y45" si="547">(C45-C48)/C49</f>
        <v>-0.540283801774191</v>
      </c>
      <c r="Z45">
        <f t="shared" ref="Z45" si="548">(D45-D48)/D49</f>
        <v>-0.46618538706730456</v>
      </c>
      <c r="AA45">
        <f t="shared" ref="AA45" si="549">(E45-E48)/E49</f>
        <v>-0.39118098536755536</v>
      </c>
      <c r="AB45">
        <f t="shared" ref="AB45" si="550">(F45-F48)/F49</f>
        <v>-0.4471777355971327</v>
      </c>
      <c r="AC45">
        <f t="shared" ref="AC45" si="551">(G45-G48)/G49</f>
        <v>-0.37960546300055786</v>
      </c>
      <c r="AD45">
        <f t="shared" ref="AD45" si="552">(H45-H48)/H49</f>
        <v>-0.23838524298333147</v>
      </c>
      <c r="AE45">
        <f t="shared" ref="AE45" si="553">(I45-I48)/I49</f>
        <v>-0.33461486216756658</v>
      </c>
      <c r="AF45">
        <f t="shared" ref="AF45" si="554">(J45-J48)/J49</f>
        <v>-0.33341105666633253</v>
      </c>
      <c r="AG45">
        <f t="shared" ref="AG45" si="555">(K45-K48)/K49</f>
        <v>-0.58818032243045582</v>
      </c>
      <c r="AH45">
        <f t="shared" ref="AH45" si="556">(L45-L48)/L49</f>
        <v>-0.268725155619083</v>
      </c>
      <c r="AI45">
        <f t="shared" ref="AI45" si="557">(M45-M48)/M49</f>
        <v>-0.50370052681420929</v>
      </c>
      <c r="AJ45">
        <f t="shared" ref="AJ45" si="558">(N45-N48)/N49</f>
        <v>-0.56211789864264949</v>
      </c>
      <c r="AK45">
        <f t="shared" ref="AK45" si="559">(O45-O48)/O49</f>
        <v>-0.34700544363695274</v>
      </c>
      <c r="AL45">
        <f t="shared" ref="AL45" si="560">(P45-P48)/P49</f>
        <v>-0.56535650143900151</v>
      </c>
      <c r="AM45">
        <f t="shared" ref="AM45" si="561">(Q45-Q48)/Q49</f>
        <v>-0.59886055909524716</v>
      </c>
      <c r="AN45">
        <f t="shared" ref="AN45" si="562">(R45-R48)/R49</f>
        <v>-0.45403145772870368</v>
      </c>
      <c r="AO45">
        <f t="shared" ref="AO45" si="563">(S45-S48)/S49</f>
        <v>-0.33435380359359179</v>
      </c>
      <c r="AP45">
        <f t="shared" ref="AP45" si="564">(T45-T48)/T49</f>
        <v>-0.51597126154470574</v>
      </c>
      <c r="AQ45">
        <f t="shared" ref="AQ45" si="565">(U45-U48)/U49</f>
        <v>-0.50183256032618984</v>
      </c>
    </row>
    <row r="46" spans="1:43">
      <c r="A46" t="s">
        <v>52</v>
      </c>
      <c r="B46">
        <v>4.3728748887947955</v>
      </c>
      <c r="C46">
        <v>4.3330150578999556</v>
      </c>
      <c r="D46">
        <v>5.6508728593742061</v>
      </c>
      <c r="E46">
        <v>8.6769031753977561</v>
      </c>
      <c r="F46">
        <v>14.572357678325922</v>
      </c>
      <c r="G46">
        <v>5.1195306645874767</v>
      </c>
      <c r="H46">
        <v>9.4246155970451646</v>
      </c>
      <c r="I46">
        <v>10.47245581646896</v>
      </c>
      <c r="J46">
        <v>9.0603864283864972</v>
      </c>
      <c r="K46">
        <v>11.806481861082325</v>
      </c>
      <c r="L46">
        <v>7.6633115840548722</v>
      </c>
      <c r="M46">
        <v>7.9800988413700864</v>
      </c>
      <c r="N46">
        <v>6.1644685040228211</v>
      </c>
      <c r="O46">
        <v>3.690277065290525</v>
      </c>
      <c r="P46">
        <v>10.73027212571842</v>
      </c>
      <c r="Q46">
        <v>19.124721162702052</v>
      </c>
      <c r="R46">
        <v>17.452542231425525</v>
      </c>
      <c r="S46">
        <v>11.247341769005544</v>
      </c>
      <c r="T46">
        <v>20.784365193251951</v>
      </c>
      <c r="U46">
        <v>10.968503682509784</v>
      </c>
      <c r="W46" t="s">
        <v>52</v>
      </c>
      <c r="X46">
        <f>(B46-B48)/B49</f>
        <v>-0.83754291820062632</v>
      </c>
      <c r="Y46">
        <f t="shared" ref="Y46" si="566">(C46-C48)/C49</f>
        <v>-0.98278311946489638</v>
      </c>
      <c r="Z46">
        <f t="shared" ref="Z46" si="567">(D46-D48)/D49</f>
        <v>-0.87320683119030595</v>
      </c>
      <c r="AA46">
        <f t="shared" ref="AA46" si="568">(E46-E48)/E49</f>
        <v>-0.80329135731915158</v>
      </c>
      <c r="AB46">
        <f t="shared" ref="AB46" si="569">(F46-F48)/F49</f>
        <v>-0.7868711709083982</v>
      </c>
      <c r="AC46">
        <f t="shared" ref="AC46" si="570">(G46-G48)/G49</f>
        <v>-0.85440650410986962</v>
      </c>
      <c r="AD46">
        <f t="shared" ref="AD46" si="571">(H46-H48)/H49</f>
        <v>-0.83761714329297643</v>
      </c>
      <c r="AE46">
        <f t="shared" ref="AE46" si="572">(I46-I48)/I49</f>
        <v>-0.70839581278059116</v>
      </c>
      <c r="AF46">
        <f t="shared" ref="AF46" si="573">(J46-J48)/J49</f>
        <v>-0.74293656031062971</v>
      </c>
      <c r="AG46">
        <f t="shared" ref="AG46" si="574">(K46-K48)/K49</f>
        <v>-0.69293386663620693</v>
      </c>
      <c r="AH46">
        <f t="shared" ref="AH46" si="575">(L46-L48)/L49</f>
        <v>-1.0198573218723124</v>
      </c>
      <c r="AI46">
        <f t="shared" ref="AI46" si="576">(M46-M48)/M49</f>
        <v>-0.69058990852160629</v>
      </c>
      <c r="AJ46">
        <f t="shared" ref="AJ46" si="577">(N46-N48)/N49</f>
        <v>-0.94945413791042998</v>
      </c>
      <c r="AK46">
        <f t="shared" ref="AK46" si="578">(O46-O48)/O49</f>
        <v>-0.77338491121120179</v>
      </c>
      <c r="AL46">
        <f t="shared" ref="AL46" si="579">(P46-P48)/P49</f>
        <v>-0.6650723714395923</v>
      </c>
      <c r="AM46">
        <f t="shared" ref="AM46" si="580">(Q46-Q48)/Q49</f>
        <v>-0.67494956994436117</v>
      </c>
      <c r="AN46">
        <f t="shared" ref="AN46" si="581">(R46-R48)/R49</f>
        <v>-0.74844539186059111</v>
      </c>
      <c r="AO46">
        <f t="shared" ref="AO46" si="582">(S46-S48)/S49</f>
        <v>-0.80394677305915252</v>
      </c>
      <c r="AP46">
        <f t="shared" ref="AP46" si="583">(T46-T48)/T49</f>
        <v>-0.70092183571175015</v>
      </c>
      <c r="AQ46">
        <f t="shared" ref="AQ46" si="584">(U46-U48)/U49</f>
        <v>-0.67730611195401724</v>
      </c>
    </row>
    <row r="47" spans="1:43">
      <c r="A47" t="s">
        <v>53</v>
      </c>
      <c r="B47">
        <v>5.4105652786410863</v>
      </c>
      <c r="C47">
        <v>5.1617462625077728</v>
      </c>
      <c r="D47">
        <v>6.6290336594223689</v>
      </c>
      <c r="E47">
        <v>9.9282496872405055</v>
      </c>
      <c r="F47">
        <v>15.370558894019393</v>
      </c>
      <c r="G47">
        <v>5.8668671561916117</v>
      </c>
      <c r="H47">
        <v>10.995418193914954</v>
      </c>
      <c r="I47">
        <v>11.731572928027369</v>
      </c>
      <c r="J47">
        <v>10.201699437536067</v>
      </c>
      <c r="K47">
        <v>12.333885286521937</v>
      </c>
      <c r="L47">
        <v>8.8800581463077748</v>
      </c>
      <c r="M47">
        <v>8.5383570487907665</v>
      </c>
      <c r="N47">
        <v>7.5856485247921013</v>
      </c>
      <c r="O47">
        <v>4.7479917264107607</v>
      </c>
      <c r="P47">
        <v>11.735633921417669</v>
      </c>
      <c r="Q47">
        <v>20.331458211365582</v>
      </c>
      <c r="R47">
        <v>18.711798002978963</v>
      </c>
      <c r="S47">
        <v>12.821091738224357</v>
      </c>
      <c r="T47">
        <v>21.618647983648351</v>
      </c>
      <c r="U47">
        <v>11.963379944730224</v>
      </c>
      <c r="W47" t="s">
        <v>53</v>
      </c>
      <c r="X47">
        <f>(B47-B48)/B49</f>
        <v>-0.15059128230370755</v>
      </c>
      <c r="Y47">
        <f t="shared" ref="Y47" si="585">(C47-C48)/C49</f>
        <v>-1.5721208438812296E-3</v>
      </c>
      <c r="Z47">
        <f t="shared" ref="Z47" si="586">(D47-D48)/D49</f>
        <v>-0.48284792575717322</v>
      </c>
      <c r="AA47">
        <f t="shared" ref="AA47" si="587">(E47-E48)/E49</f>
        <v>-0.25404640234455028</v>
      </c>
      <c r="AB47">
        <f t="shared" ref="AB47" si="588">(F47-F48)/F49</f>
        <v>-0.50803419231802549</v>
      </c>
      <c r="AC47">
        <f t="shared" ref="AC47" si="589">(G47-G48)/G49</f>
        <v>-0.40021575638680901</v>
      </c>
      <c r="AD47">
        <f t="shared" ref="AD47" si="590">(H47-H48)/H49</f>
        <v>-0.26292808992578504</v>
      </c>
      <c r="AE47">
        <f t="shared" ref="AE47" si="591">(I47-I48)/I49</f>
        <v>-0.26425342225378784</v>
      </c>
      <c r="AF47">
        <f t="shared" ref="AF47" si="592">(J47-J48)/J49</f>
        <v>-0.33240894084595735</v>
      </c>
      <c r="AG47">
        <f t="shared" ref="AG47" si="593">(K47-K48)/K49</f>
        <v>-0.60146203908754647</v>
      </c>
      <c r="AH47">
        <f t="shared" ref="AH47" si="594">(L47-L48)/L49</f>
        <v>0.28805644336676151</v>
      </c>
      <c r="AI47">
        <f t="shared" ref="AI47" si="595">(M47-M48)/M49</f>
        <v>-0.517382269437486</v>
      </c>
      <c r="AJ47">
        <f t="shared" ref="AJ47" si="596">(N47-N48)/N49</f>
        <v>-0.34129572283689402</v>
      </c>
      <c r="AK47">
        <f t="shared" ref="AK47" si="597">(O47-O48)/O49</f>
        <v>-8.4258430239231366E-2</v>
      </c>
      <c r="AL47">
        <f t="shared" ref="AL47" si="598">(P47-P48)/P49</f>
        <v>-0.25949279553805954</v>
      </c>
      <c r="AM47">
        <f t="shared" ref="AM47" si="599">(Q47-Q48)/Q49</f>
        <v>-0.46271706097225268</v>
      </c>
      <c r="AN47">
        <f t="shared" ref="AN47" si="600">(R47-R48)/R49</f>
        <v>-0.53376185212068861</v>
      </c>
      <c r="AO47">
        <f t="shared" ref="AO47" si="601">(S47-S48)/S49</f>
        <v>-0.1697341034380016</v>
      </c>
      <c r="AP47">
        <f t="shared" ref="AP47" si="602">(T47-T48)/T49</f>
        <v>-0.56489721192358666</v>
      </c>
      <c r="AQ47">
        <f t="shared" ref="AQ47" si="603">(U47-U48)/U49</f>
        <v>-0.49241639026320461</v>
      </c>
    </row>
    <row r="48" spans="1:43">
      <c r="B48">
        <f>AVERAGE(B42:B47)</f>
        <v>5.6380443590819631</v>
      </c>
      <c r="C48">
        <f t="shared" ref="C48" si="604">AVERAGE(C42:C47)</f>
        <v>5.1630740764056702</v>
      </c>
      <c r="D48">
        <f t="shared" ref="D48" si="605">AVERAGE(D42:D47)</f>
        <v>7.838953317425756</v>
      </c>
      <c r="E48">
        <f t="shared" ref="E48" si="606">AVERAGE(E42:E47)</f>
        <v>10.507044406319451</v>
      </c>
      <c r="F48">
        <f t="shared" ref="F48" si="607">AVERAGE(F42:F47)</f>
        <v>16.824862092871008</v>
      </c>
      <c r="G48">
        <f t="shared" ref="G48" si="608">AVERAGE(G42:G47)</f>
        <v>6.5253918856411524</v>
      </c>
      <c r="H48">
        <f t="shared" ref="H48" si="609">AVERAGE(H42:H47)</f>
        <v>11.714081833017802</v>
      </c>
      <c r="I48">
        <f t="shared" ref="I48" si="610">AVERAGE(I42:I47)</f>
        <v>12.480715574269631</v>
      </c>
      <c r="J48">
        <f t="shared" ref="J48" si="611">AVERAGE(J42:J47)</f>
        <v>11.12583372365264</v>
      </c>
      <c r="K48">
        <f t="shared" ref="K48" si="612">AVERAGE(K42:K47)</f>
        <v>15.801763300852821</v>
      </c>
      <c r="L48">
        <f t="shared" ref="L48" si="613">AVERAGE(L42:L47)</f>
        <v>8.6120804733782155</v>
      </c>
      <c r="M48">
        <f t="shared" ref="M48" si="614">AVERAGE(M42:M47)</f>
        <v>10.205909933956178</v>
      </c>
      <c r="N48">
        <f t="shared" ref="N48" si="615">AVERAGE(N42:N47)</f>
        <v>8.383208256677344</v>
      </c>
      <c r="O48">
        <f t="shared" ref="O48" si="616">AVERAGE(O42:O47)</f>
        <v>4.8773168640274598</v>
      </c>
      <c r="P48">
        <f t="shared" ref="P48" si="617">AVERAGE(P42:P47)</f>
        <v>12.378871792341672</v>
      </c>
      <c r="Q48">
        <f t="shared" ref="Q48" si="618">AVERAGE(Q42:Q47)</f>
        <v>22.96243036180697</v>
      </c>
      <c r="R48">
        <f t="shared" ref="R48" si="619">AVERAGE(R42:R47)</f>
        <v>21.84265141508665</v>
      </c>
      <c r="S48">
        <f t="shared" ref="S48" si="620">AVERAGE(S42:S47)</f>
        <v>13.242273863489219</v>
      </c>
      <c r="T48">
        <f t="shared" ref="T48" si="621">AVERAGE(T42:T47)</f>
        <v>25.083344368214032</v>
      </c>
      <c r="U48">
        <f t="shared" ref="U48" si="622">AVERAGE(U42:U47)</f>
        <v>14.613031711854292</v>
      </c>
      <c r="X48">
        <f>AVERAGE(X42:X47)</f>
        <v>-5.5511151231257827E-17</v>
      </c>
      <c r="Y48">
        <f t="shared" ref="Y48" si="623">AVERAGE(Y42:Y47)</f>
        <v>-2.7368876840775752E-16</v>
      </c>
      <c r="Z48">
        <f t="shared" ref="Z48" si="624">AVERAGE(Z42:Z47)</f>
        <v>4.903485025427775E-16</v>
      </c>
      <c r="AA48">
        <f t="shared" ref="AA48" si="625">AVERAGE(AA42:AA47)</f>
        <v>-1.7578531223231644E-16</v>
      </c>
      <c r="AB48">
        <f t="shared" ref="AB48" si="626">AVERAGE(AB42:AB47)</f>
        <v>-1.295260195396016E-16</v>
      </c>
      <c r="AC48">
        <f t="shared" ref="AC48" si="627">AVERAGE(AC42:AC47)</f>
        <v>4.7184478546569153E-16</v>
      </c>
      <c r="AD48">
        <f t="shared" ref="AD48" si="628">AVERAGE(AD42:AD47)</f>
        <v>-2.7755575615628914E-17</v>
      </c>
      <c r="AE48">
        <f t="shared" ref="AE48" si="629">AVERAGE(AE42:AE47)</f>
        <v>-1.2027416100105862E-16</v>
      </c>
      <c r="AF48">
        <f t="shared" ref="AF48" si="630">AVERAGE(AF42:AF47)</f>
        <v>4.903485025427775E-16</v>
      </c>
      <c r="AG48">
        <f t="shared" ref="AG48" si="631">AVERAGE(AG42:AG47)</f>
        <v>5.366077952354923E-16</v>
      </c>
      <c r="AH48">
        <f t="shared" ref="AH48" si="632">AVERAGE(AH42:AH47)</f>
        <v>-6.4763009769800795E-16</v>
      </c>
      <c r="AI48">
        <f t="shared" ref="AI48" si="633">AVERAGE(AI42:AI47)</f>
        <v>3.5157062446463289E-16</v>
      </c>
      <c r="AJ48">
        <f t="shared" ref="AJ48" si="634">AVERAGE(AJ42:AJ47)</f>
        <v>7.4014868308343765E-17</v>
      </c>
      <c r="AK48">
        <f t="shared" ref="AK48" si="635">AVERAGE(AK42:AK47)</f>
        <v>2.2898349882893854E-16</v>
      </c>
      <c r="AL48">
        <f t="shared" ref="AL48" si="636">AVERAGE(AL42:AL47)</f>
        <v>-2.1279274638648835E-16</v>
      </c>
      <c r="AM48">
        <f t="shared" ref="AM48" si="637">AVERAGE(AM42:AM47)</f>
        <v>1.5728159515523052E-16</v>
      </c>
      <c r="AN48">
        <f t="shared" ref="AN48" si="638">AVERAGE(AN42:AN47)</f>
        <v>3.7007434154171883E-17</v>
      </c>
      <c r="AO48">
        <f t="shared" ref="AO48" si="639">AVERAGE(AO42:AO47)</f>
        <v>4.7184478546569153E-16</v>
      </c>
      <c r="AP48">
        <f t="shared" ref="AP48" si="640">AVERAGE(AP42:AP47)</f>
        <v>2.5905203907920321E-16</v>
      </c>
      <c r="AQ48">
        <f t="shared" ref="AQ48" si="641">AVERAGE(AQ42:AQ47)</f>
        <v>2.7755575615628914E-16</v>
      </c>
    </row>
    <row r="49" spans="1:43">
      <c r="B49">
        <f>STDEV(B42:B47)</f>
        <v>1.5105727035520191</v>
      </c>
      <c r="C49">
        <f t="shared" ref="C49:U49" si="642">STDEV(C42:C47)</f>
        <v>0.84460040273958237</v>
      </c>
      <c r="D49">
        <f t="shared" si="642"/>
        <v>2.5057986033719901</v>
      </c>
      <c r="E49">
        <f t="shared" si="642"/>
        <v>2.2783031514611096</v>
      </c>
      <c r="F49">
        <f t="shared" si="642"/>
        <v>2.8626088968854932</v>
      </c>
      <c r="G49">
        <f t="shared" si="642"/>
        <v>1.6454242966213346</v>
      </c>
      <c r="H49">
        <f t="shared" si="642"/>
        <v>2.7333087130618132</v>
      </c>
      <c r="I49">
        <f t="shared" si="642"/>
        <v>2.8349401867832351</v>
      </c>
      <c r="J49">
        <f t="shared" si="642"/>
        <v>2.7801126039652124</v>
      </c>
      <c r="K49">
        <f t="shared" si="642"/>
        <v>5.7657471111424758</v>
      </c>
      <c r="L49">
        <f t="shared" si="642"/>
        <v>0.9302957080129004</v>
      </c>
      <c r="M49">
        <f t="shared" si="642"/>
        <v>3.2230576571138143</v>
      </c>
      <c r="N49">
        <f t="shared" si="642"/>
        <v>2.3368582684125765</v>
      </c>
      <c r="O49">
        <f t="shared" si="642"/>
        <v>1.5348628884909405</v>
      </c>
      <c r="P49">
        <f t="shared" si="642"/>
        <v>2.4788274741510472</v>
      </c>
      <c r="Q49">
        <f t="shared" si="642"/>
        <v>5.6859199116480301</v>
      </c>
      <c r="R49">
        <f t="shared" si="642"/>
        <v>5.8656372681346491</v>
      </c>
      <c r="S49">
        <f t="shared" si="642"/>
        <v>2.4814231008013414</v>
      </c>
      <c r="T49">
        <f t="shared" si="642"/>
        <v>6.1333217998504619</v>
      </c>
      <c r="U49">
        <f t="shared" si="642"/>
        <v>5.3809170846400658</v>
      </c>
      <c r="X49">
        <f>STDEV(X42:X47)</f>
        <v>1.0000000000000016</v>
      </c>
      <c r="Y49">
        <f t="shared" ref="Y49:AQ49" si="643">STDEV(Y42:Y47)</f>
        <v>0.99999999999999833</v>
      </c>
      <c r="Z49">
        <f t="shared" si="643"/>
        <v>0.99999999999999833</v>
      </c>
      <c r="AA49">
        <f t="shared" si="643"/>
        <v>1</v>
      </c>
      <c r="AB49">
        <f t="shared" si="643"/>
        <v>1</v>
      </c>
      <c r="AC49">
        <f t="shared" si="643"/>
        <v>0.99999999999999722</v>
      </c>
      <c r="AD49">
        <f t="shared" si="643"/>
        <v>0.999999999999999</v>
      </c>
      <c r="AE49">
        <f t="shared" si="643"/>
        <v>0.99999999999999978</v>
      </c>
      <c r="AF49">
        <f t="shared" si="643"/>
        <v>0.99999999999999978</v>
      </c>
      <c r="AG49">
        <f t="shared" si="643"/>
        <v>0.99999999999999956</v>
      </c>
      <c r="AH49">
        <f t="shared" si="643"/>
        <v>1.0000000000000016</v>
      </c>
      <c r="AI49">
        <f t="shared" si="643"/>
        <v>0.99999999999999711</v>
      </c>
      <c r="AJ49">
        <f t="shared" si="643"/>
        <v>0.99999999999999933</v>
      </c>
      <c r="AK49">
        <f t="shared" si="643"/>
        <v>0.99999999999999978</v>
      </c>
      <c r="AL49">
        <f t="shared" si="643"/>
        <v>1.0000000000000011</v>
      </c>
      <c r="AM49">
        <f t="shared" si="643"/>
        <v>0.99999999999999911</v>
      </c>
      <c r="AN49">
        <f t="shared" si="643"/>
        <v>0.99999999999999956</v>
      </c>
      <c r="AO49">
        <f t="shared" si="643"/>
        <v>0.99999999999999512</v>
      </c>
      <c r="AP49">
        <f t="shared" si="643"/>
        <v>0.99999999999999922</v>
      </c>
      <c r="AQ49">
        <f t="shared" si="643"/>
        <v>0.99999999999999989</v>
      </c>
    </row>
    <row r="50" spans="1:43" s="2" customFormat="1"/>
    <row r="51" spans="1:43"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144</v>
      </c>
      <c r="M51" t="s">
        <v>145</v>
      </c>
      <c r="N51" t="s">
        <v>146</v>
      </c>
      <c r="O51" t="s">
        <v>147</v>
      </c>
      <c r="P51" t="s">
        <v>148</v>
      </c>
      <c r="Q51" t="s">
        <v>149</v>
      </c>
      <c r="R51" t="s">
        <v>150</v>
      </c>
      <c r="S51" t="s">
        <v>151</v>
      </c>
      <c r="T51" t="s">
        <v>152</v>
      </c>
      <c r="U51" t="s">
        <v>153</v>
      </c>
      <c r="X51" t="s">
        <v>134</v>
      </c>
      <c r="Y51" t="s">
        <v>135</v>
      </c>
      <c r="Z51" t="s">
        <v>136</v>
      </c>
      <c r="AA51" t="s">
        <v>137</v>
      </c>
      <c r="AB51" t="s">
        <v>138</v>
      </c>
      <c r="AC51" t="s">
        <v>139</v>
      </c>
      <c r="AD51" t="s">
        <v>140</v>
      </c>
      <c r="AE51" t="s">
        <v>141</v>
      </c>
      <c r="AF51" t="s">
        <v>142</v>
      </c>
      <c r="AG51" t="s">
        <v>143</v>
      </c>
      <c r="AH51" t="s">
        <v>144</v>
      </c>
      <c r="AI51" t="s">
        <v>145</v>
      </c>
      <c r="AJ51" t="s">
        <v>146</v>
      </c>
      <c r="AK51" t="s">
        <v>147</v>
      </c>
      <c r="AL51" t="s">
        <v>148</v>
      </c>
      <c r="AM51" t="s">
        <v>149</v>
      </c>
      <c r="AN51" t="s">
        <v>150</v>
      </c>
      <c r="AO51" t="s">
        <v>151</v>
      </c>
      <c r="AP51" t="s">
        <v>152</v>
      </c>
      <c r="AQ51" t="s">
        <v>153</v>
      </c>
    </row>
    <row r="52" spans="1:43">
      <c r="A52" t="s">
        <v>48</v>
      </c>
      <c r="B52">
        <v>36.219799999999999</v>
      </c>
      <c r="C52">
        <v>21.3413</v>
      </c>
      <c r="D52">
        <v>18.092300000000002</v>
      </c>
      <c r="E52">
        <v>13.9222</v>
      </c>
      <c r="F52">
        <v>7.6640999999999995</v>
      </c>
      <c r="G52">
        <v>5.6848999999999998</v>
      </c>
      <c r="H52">
        <v>17.601800000000001</v>
      </c>
      <c r="I52">
        <v>23.528600000000001</v>
      </c>
      <c r="J52">
        <v>12.5626</v>
      </c>
      <c r="K52">
        <v>13.756699999999999</v>
      </c>
      <c r="L52">
        <v>17.060400000000001</v>
      </c>
      <c r="M52">
        <v>22.432300000000001</v>
      </c>
      <c r="N52">
        <v>26.5381</v>
      </c>
      <c r="O52">
        <v>24.1646</v>
      </c>
      <c r="P52">
        <v>37.110900000000001</v>
      </c>
      <c r="Q52">
        <v>12.6744</v>
      </c>
      <c r="R52">
        <v>10.278</v>
      </c>
      <c r="S52">
        <v>36.8947</v>
      </c>
      <c r="T52">
        <v>8.2701999999999991</v>
      </c>
      <c r="U52">
        <v>21.898400000000002</v>
      </c>
      <c r="W52" t="s">
        <v>48</v>
      </c>
      <c r="X52">
        <f>(B52-B58)/B59</f>
        <v>1.4172761713009274</v>
      </c>
      <c r="Y52">
        <f t="shared" ref="Y52" si="644">(C52-C58)/C59</f>
        <v>1.4898903886805377</v>
      </c>
      <c r="Z52">
        <f t="shared" ref="Z52" si="645">(D52-D58)/D59</f>
        <v>0.56722825265845955</v>
      </c>
      <c r="AA52">
        <f t="shared" ref="AA52" si="646">(E52-E58)/E59</f>
        <v>0.27727195718683678</v>
      </c>
      <c r="AB52">
        <f t="shared" ref="AB52" si="647">(F52-F58)/F59</f>
        <v>1.4183544353260766</v>
      </c>
      <c r="AC52">
        <f t="shared" ref="AC52" si="648">(G52-G58)/G59</f>
        <v>0.97184862679544093</v>
      </c>
      <c r="AD52">
        <f t="shared" ref="AD52" si="649">(H52-H58)/H59</f>
        <v>1.6917654081074258</v>
      </c>
      <c r="AE52">
        <f t="shared" ref="AE52" si="650">(I52-I58)/I59</f>
        <v>1.5887194967327651</v>
      </c>
      <c r="AF52">
        <f t="shared" ref="AF52" si="651">(J52-J58)/J59</f>
        <v>0.78649464165576444</v>
      </c>
      <c r="AG52">
        <f t="shared" ref="AG52" si="652">(K52-K58)/K59</f>
        <v>1.4604612554561995</v>
      </c>
      <c r="AH52">
        <f t="shared" ref="AH52" si="653">(L52-L58)/L59</f>
        <v>1.0871050251657532</v>
      </c>
      <c r="AI52">
        <f t="shared" ref="AI52" si="654">(M52-M58)/M59</f>
        <v>1.206072269702235</v>
      </c>
      <c r="AJ52">
        <f t="shared" ref="AJ52" si="655">(N52-N58)/N59</f>
        <v>1.7874953341942688</v>
      </c>
      <c r="AK52">
        <f t="shared" ref="AK52" si="656">(O52-O58)/O59</f>
        <v>1.5534300093584656</v>
      </c>
      <c r="AL52">
        <f t="shared" ref="AL52" si="657">(P52-P58)/P59</f>
        <v>1.4517434345394695</v>
      </c>
      <c r="AM52">
        <f t="shared" ref="AM52" si="658">(Q52-Q58)/Q59</f>
        <v>1.0808123215034928</v>
      </c>
      <c r="AN52">
        <f t="shared" ref="AN52" si="659">(R52-R58)/R59</f>
        <v>0.90234247039499893</v>
      </c>
      <c r="AO52">
        <f t="shared" ref="AO52" si="660">(S52-S58)/S59</f>
        <v>1.8545891436596758</v>
      </c>
      <c r="AP52">
        <f t="shared" ref="AP52" si="661">(T52-T58)/T59</f>
        <v>0.33432100806184317</v>
      </c>
      <c r="AQ52">
        <f t="shared" ref="AQ52" si="662">(U52-U58)/U59</f>
        <v>4.7012971820787541E-3</v>
      </c>
    </row>
    <row r="53" spans="1:43">
      <c r="A53" t="s">
        <v>49</v>
      </c>
      <c r="B53">
        <v>34.439099999999996</v>
      </c>
      <c r="C53">
        <v>18.577100000000002</v>
      </c>
      <c r="D53">
        <v>20.607700000000001</v>
      </c>
      <c r="E53">
        <v>17.536300000000001</v>
      </c>
      <c r="F53">
        <v>6.8605</v>
      </c>
      <c r="G53">
        <v>6.6792999999999996</v>
      </c>
      <c r="H53">
        <v>14.608499999999999</v>
      </c>
      <c r="I53">
        <v>20.398699999999998</v>
      </c>
      <c r="J53">
        <v>14.195699999999999</v>
      </c>
      <c r="K53">
        <v>12.9747</v>
      </c>
      <c r="L53">
        <v>18.198700000000002</v>
      </c>
      <c r="M53">
        <v>23.415500000000002</v>
      </c>
      <c r="N53">
        <v>19.554499999999997</v>
      </c>
      <c r="O53">
        <v>21.259599999999999</v>
      </c>
      <c r="P53">
        <v>35.269599999999997</v>
      </c>
      <c r="Q53">
        <v>13.4703</v>
      </c>
      <c r="R53">
        <v>12.160699999999999</v>
      </c>
      <c r="S53">
        <v>25.324400000000001</v>
      </c>
      <c r="T53">
        <v>9.1849999999999987</v>
      </c>
      <c r="U53">
        <v>28.152200000000001</v>
      </c>
      <c r="W53" t="s">
        <v>49</v>
      </c>
      <c r="X53">
        <f>(B53-B58)/B59</f>
        <v>1.1455324827417668</v>
      </c>
      <c r="Y53">
        <f t="shared" ref="Y53" si="663">(C53-C58)/C59</f>
        <v>1.0688282403146498</v>
      </c>
      <c r="Z53">
        <f t="shared" ref="Z53" si="664">(D53-D58)/D59</f>
        <v>1.7534528891959906</v>
      </c>
      <c r="AA53">
        <f t="shared" ref="AA53" si="665">(E53-E58)/E59</f>
        <v>1.8455397116348686</v>
      </c>
      <c r="AB53">
        <f t="shared" ref="AB53" si="666">(F53-F58)/F59</f>
        <v>0.92706260935348694</v>
      </c>
      <c r="AC53">
        <f t="shared" ref="AC53" si="667">(G53-G58)/G59</f>
        <v>1.5327711733790199</v>
      </c>
      <c r="AD53">
        <f t="shared" ref="AD53" si="668">(H53-H58)/H59</f>
        <v>0.70770403581164421</v>
      </c>
      <c r="AE53">
        <f t="shared" ref="AE53" si="669">(I53-I58)/I59</f>
        <v>0.92347398098308553</v>
      </c>
      <c r="AF53">
        <f t="shared" ref="AF53" si="670">(J53-J58)/J59</f>
        <v>1.5521788915815413</v>
      </c>
      <c r="AG53">
        <f t="shared" ref="AG53" si="671">(K53-K58)/K59</f>
        <v>1.0439721187790498</v>
      </c>
      <c r="AH53">
        <f t="shared" ref="AH53" si="672">(L53-L58)/L59</f>
        <v>1.4357665718832155</v>
      </c>
      <c r="AI53">
        <f t="shared" ref="AI53" si="673">(M53-M58)/M59</f>
        <v>1.3662135838893619</v>
      </c>
      <c r="AJ53">
        <f t="shared" ref="AJ53" si="674">(N53-N58)/N59</f>
        <v>0.57809208264959111</v>
      </c>
      <c r="AK53">
        <f t="shared" ref="AK53" si="675">(O53-O58)/O59</f>
        <v>0.96553531631610801</v>
      </c>
      <c r="AL53">
        <f t="shared" ref="AL53" si="676">(P53-P58)/P59</f>
        <v>1.1016305750083597</v>
      </c>
      <c r="AM53">
        <f t="shared" ref="AM53" si="677">(Q53-Q58)/Q59</f>
        <v>1.403059495508493</v>
      </c>
      <c r="AN53">
        <f t="shared" ref="AN53" si="678">(R53-R58)/R59</f>
        <v>1.5917000847088056</v>
      </c>
      <c r="AO53">
        <f t="shared" ref="AO53" si="679">(S53-S58)/S59</f>
        <v>0.4544865708855666</v>
      </c>
      <c r="AP53">
        <f t="shared" ref="AP53" si="680">(T53-T58)/T59</f>
        <v>1.8215790377807108</v>
      </c>
      <c r="AQ53">
        <f t="shared" ref="AQ53" si="681">(U53-U58)/U59</f>
        <v>1.9797933397606988</v>
      </c>
    </row>
    <row r="54" spans="1:43">
      <c r="A54" t="s">
        <v>50</v>
      </c>
      <c r="B54">
        <v>21.852941453041879</v>
      </c>
      <c r="C54">
        <v>7.2921357408652945</v>
      </c>
      <c r="D54">
        <v>15.185739028827268</v>
      </c>
      <c r="E54">
        <v>11.462328579304248</v>
      </c>
      <c r="F54">
        <v>4.0965463240256614</v>
      </c>
      <c r="G54">
        <v>2.3475363947558328</v>
      </c>
      <c r="H54">
        <v>9.8762987316298574</v>
      </c>
      <c r="I54">
        <v>12.525500236954393</v>
      </c>
      <c r="J54">
        <v>8.7477562657799197</v>
      </c>
      <c r="K54">
        <v>9.47156778602535</v>
      </c>
      <c r="L54">
        <v>10.793476704737701</v>
      </c>
      <c r="M54">
        <v>10.628681481899541</v>
      </c>
      <c r="N54">
        <v>12.063368992515699</v>
      </c>
      <c r="O54">
        <v>12.675918646863934</v>
      </c>
      <c r="P54">
        <v>25.807136902449923</v>
      </c>
      <c r="Q54">
        <v>7.6693636683063673</v>
      </c>
      <c r="R54">
        <v>5.4817729717213277</v>
      </c>
      <c r="S54">
        <v>16.44066573546602</v>
      </c>
      <c r="T54">
        <v>7.4898978369076294</v>
      </c>
      <c r="U54">
        <v>19.847666969360695</v>
      </c>
      <c r="W54" t="s">
        <v>50</v>
      </c>
      <c r="X54">
        <f>(B54-B58)/B59</f>
        <v>-0.77517799535156628</v>
      </c>
      <c r="Y54">
        <f t="shared" ref="Y54" si="682">(C54-C58)/C59</f>
        <v>-0.65017591827862187</v>
      </c>
      <c r="Z54">
        <f t="shared" ref="Z54" si="683">(D54-D58)/D59</f>
        <v>-0.80346198809988911</v>
      </c>
      <c r="AA54">
        <f t="shared" ref="AA54" si="684">(E54-E58)/E59</f>
        <v>-0.79014096142787116</v>
      </c>
      <c r="AB54">
        <f t="shared" ref="AB54" si="685">(F54-F58)/F59</f>
        <v>-0.76271818752690845</v>
      </c>
      <c r="AC54">
        <f t="shared" ref="AC54" si="686">(G54-G58)/G59</f>
        <v>-0.91069611609365109</v>
      </c>
      <c r="AD54">
        <f t="shared" ref="AD54" si="687">(H54-H58)/H59</f>
        <v>-0.84802925992622302</v>
      </c>
      <c r="AE54">
        <f t="shared" ref="AE54" si="688">(I54-I58)/I59</f>
        <v>-0.74993757752278523</v>
      </c>
      <c r="AF54">
        <f t="shared" ref="AF54" si="689">(J54-J58)/J59</f>
        <v>-1.0021072585465216</v>
      </c>
      <c r="AG54">
        <f t="shared" ref="AG54" si="690">(K54-K58)/K59</f>
        <v>-0.82177789588107497</v>
      </c>
      <c r="AH54">
        <f t="shared" ref="AH54" si="691">(L54-L58)/L59</f>
        <v>-0.83245499353392771</v>
      </c>
      <c r="AI54">
        <f t="shared" ref="AI54" si="692">(M54-M58)/M59</f>
        <v>-0.71647348055418802</v>
      </c>
      <c r="AJ54">
        <f t="shared" ref="AJ54" si="693">(N54-N58)/N59</f>
        <v>-0.71920418262887065</v>
      </c>
      <c r="AK54">
        <f t="shared" ref="AK54" si="694">(O54-O58)/O59</f>
        <v>-0.77157336329674375</v>
      </c>
      <c r="AL54">
        <f t="shared" ref="AL54" si="695">(P54-P58)/P59</f>
        <v>-0.6976036688904359</v>
      </c>
      <c r="AM54">
        <f t="shared" ref="AM54" si="696">(Q54-Q58)/Q59</f>
        <v>-0.94564679858775846</v>
      </c>
      <c r="AN54">
        <f t="shared" ref="AN54" si="697">(R54-R58)/R59</f>
        <v>-0.85381391241776394</v>
      </c>
      <c r="AO54">
        <f t="shared" ref="AO54" si="698">(S54-S58)/S59</f>
        <v>-0.62051919384097765</v>
      </c>
      <c r="AP54">
        <f t="shared" ref="AP54" si="699">(T54-T58)/T59</f>
        <v>-0.93427393910270518</v>
      </c>
      <c r="AQ54">
        <f t="shared" ref="AQ54" si="700">(U54-U58)/U59</f>
        <v>-0.64296675908272571</v>
      </c>
    </row>
    <row r="55" spans="1:43">
      <c r="A55" t="s">
        <v>51</v>
      </c>
      <c r="B55">
        <v>22.817377610278147</v>
      </c>
      <c r="C55">
        <v>7.5173115421611545</v>
      </c>
      <c r="D55">
        <v>15.999162284734368</v>
      </c>
      <c r="E55">
        <v>12.450412762177439</v>
      </c>
      <c r="F55">
        <v>4.9462476929760095</v>
      </c>
      <c r="G55">
        <v>3.2280163013743595</v>
      </c>
      <c r="H55">
        <v>11.481838198768452</v>
      </c>
      <c r="I55">
        <v>13.633446095031639</v>
      </c>
      <c r="J55">
        <v>10.399460665182993</v>
      </c>
      <c r="K55">
        <v>10.502456595270733</v>
      </c>
      <c r="L55">
        <v>12.230445327379734</v>
      </c>
      <c r="M55">
        <v>11.79737349891473</v>
      </c>
      <c r="N55">
        <v>13.638614950448233</v>
      </c>
      <c r="O55">
        <v>13.617104330138478</v>
      </c>
      <c r="P55">
        <v>27.012878348325437</v>
      </c>
      <c r="Q55">
        <v>9.3486374947143176</v>
      </c>
      <c r="R55">
        <v>6.3132122004057516</v>
      </c>
      <c r="S55">
        <v>17.001409365883845</v>
      </c>
      <c r="T55">
        <v>7.7555109970014566</v>
      </c>
      <c r="U55">
        <v>21.039389886482564</v>
      </c>
      <c r="W55" t="s">
        <v>51</v>
      </c>
      <c r="X55">
        <f>(B55-B58)/B59</f>
        <v>-0.62800023450066178</v>
      </c>
      <c r="Y55">
        <f t="shared" ref="Y55" si="701">(C55-C58)/C59</f>
        <v>-0.61587557580931962</v>
      </c>
      <c r="Z55">
        <f t="shared" ref="Z55" si="702">(D55-D58)/D59</f>
        <v>-0.41986387007111625</v>
      </c>
      <c r="AA55">
        <f t="shared" ref="AA55" si="703">(E55-E58)/E59</f>
        <v>-0.36138122520580823</v>
      </c>
      <c r="AB55">
        <f t="shared" ref="AB55" si="704">(F55-F58)/F59</f>
        <v>-0.24324166054454649</v>
      </c>
      <c r="AC55">
        <f t="shared" ref="AC55" si="705">(G55-G58)/G59</f>
        <v>-0.41403377555047333</v>
      </c>
      <c r="AD55">
        <f t="shared" ref="AD55" si="706">(H55-H58)/H59</f>
        <v>-0.32020065226663574</v>
      </c>
      <c r="AE55">
        <f t="shared" ref="AE55" si="707">(I55-I58)/I59</f>
        <v>-0.51444889936076155</v>
      </c>
      <c r="AF55">
        <f t="shared" ref="AF55" si="708">(J55-J58)/J59</f>
        <v>-0.22770027541257498</v>
      </c>
      <c r="AG55">
        <f t="shared" ref="AG55" si="709">(K55-K58)/K59</f>
        <v>-0.27273187264227022</v>
      </c>
      <c r="AH55">
        <f t="shared" ref="AH55" si="710">(L55-L58)/L59</f>
        <v>-0.39231118034335238</v>
      </c>
      <c r="AI55">
        <f t="shared" ref="AI55" si="711">(M55-M58)/M59</f>
        <v>-0.52611966089916729</v>
      </c>
      <c r="AJ55">
        <f t="shared" ref="AJ55" si="712">(N55-N58)/N59</f>
        <v>-0.44640683119032654</v>
      </c>
      <c r="AK55">
        <f t="shared" ref="AK55" si="713">(O55-O58)/O59</f>
        <v>-0.58110242754302632</v>
      </c>
      <c r="AL55">
        <f t="shared" ref="AL55" si="714">(P55-P58)/P59</f>
        <v>-0.46833870094895419</v>
      </c>
      <c r="AM55">
        <f t="shared" ref="AM55" si="715">(Q55-Q58)/Q59</f>
        <v>-0.26573569802170049</v>
      </c>
      <c r="AN55">
        <f t="shared" ref="AN55" si="716">(R55-R58)/R59</f>
        <v>-0.54937934337712724</v>
      </c>
      <c r="AO55">
        <f t="shared" ref="AO55" si="717">(S55-S58)/S59</f>
        <v>-0.55266454879161064</v>
      </c>
      <c r="AP55">
        <f t="shared" ref="AP55" si="718">(T55-T58)/T59</f>
        <v>-0.50244697676279726</v>
      </c>
      <c r="AQ55">
        <f t="shared" ref="AQ55" si="719">(U55-U58)/U59</f>
        <v>-0.26659360187175263</v>
      </c>
    </row>
    <row r="56" spans="1:43">
      <c r="A56" t="s">
        <v>52</v>
      </c>
      <c r="B56">
        <v>22.637811423172248</v>
      </c>
      <c r="C56">
        <v>7.2359970333397579</v>
      </c>
      <c r="D56">
        <v>15.090346857242697</v>
      </c>
      <c r="E56">
        <v>11.285781370361137</v>
      </c>
      <c r="F56">
        <v>3.3596047466853722</v>
      </c>
      <c r="G56">
        <v>2.7955254585306495</v>
      </c>
      <c r="H56">
        <v>10.06780454102063</v>
      </c>
      <c r="I56">
        <v>12.677231785950775</v>
      </c>
      <c r="J56">
        <v>8.8747302184525161</v>
      </c>
      <c r="K56">
        <v>9.4477859587495754</v>
      </c>
      <c r="L56">
        <v>10.793138587524494</v>
      </c>
      <c r="M56">
        <v>10.648891235268696</v>
      </c>
      <c r="N56">
        <v>11.997059938914848</v>
      </c>
      <c r="O56">
        <v>12.895425217178413</v>
      </c>
      <c r="P56">
        <v>25.448782045192441</v>
      </c>
      <c r="Q56">
        <v>7.9131368098297079</v>
      </c>
      <c r="R56">
        <v>6.009777138994556</v>
      </c>
      <c r="S56">
        <v>16.083911637917126</v>
      </c>
      <c r="T56">
        <v>7.6557284347959742</v>
      </c>
      <c r="U56">
        <v>19.87986438192592</v>
      </c>
      <c r="W56" t="s">
        <v>52</v>
      </c>
      <c r="X56">
        <f>(B56-B58)/B59</f>
        <v>-0.65540292896051533</v>
      </c>
      <c r="Y56">
        <f t="shared" ref="Y56" si="720">(C56-C58)/C59</f>
        <v>-0.65872735623433665</v>
      </c>
      <c r="Z56">
        <f t="shared" ref="Z56" si="721">(D56-D58)/D59</f>
        <v>-0.84844749500393357</v>
      </c>
      <c r="AA56">
        <f t="shared" ref="AA56" si="722">(E56-E58)/E59</f>
        <v>-0.86675015733370664</v>
      </c>
      <c r="AB56">
        <f t="shared" ref="AB56" si="723">(F56-F58)/F59</f>
        <v>-1.213257477181751</v>
      </c>
      <c r="AC56">
        <f t="shared" ref="AC56" si="724">(G56-G58)/G59</f>
        <v>-0.65799381672301183</v>
      </c>
      <c r="AD56">
        <f t="shared" ref="AD56" si="725">(H56-H58)/H59</f>
        <v>-0.78507082956785679</v>
      </c>
      <c r="AE56">
        <f t="shared" ref="AE56" si="726">(I56-I58)/I59</f>
        <v>-0.71768775082940972</v>
      </c>
      <c r="AF56">
        <f t="shared" ref="AF56" si="727">(J56-J58)/J59</f>
        <v>-0.9425751075991039</v>
      </c>
      <c r="AG56">
        <f t="shared" ref="AG56" si="728">(K56-K58)/K59</f>
        <v>-0.83444397351623167</v>
      </c>
      <c r="AH56">
        <f t="shared" ref="AH56" si="729">(L56-L58)/L59</f>
        <v>-0.83255855891258768</v>
      </c>
      <c r="AI56">
        <f t="shared" ref="AI56" si="730">(M56-M58)/M59</f>
        <v>-0.71318176323936489</v>
      </c>
      <c r="AJ56">
        <f t="shared" ref="AJ56" si="731">(N56-N58)/N59</f>
        <v>-0.7306874269486654</v>
      </c>
      <c r="AK56">
        <f t="shared" ref="AK56" si="732">(O56-O58)/O59</f>
        <v>-0.72715107490575881</v>
      </c>
      <c r="AL56">
        <f t="shared" ref="AL56" si="733">(P56-P58)/P59</f>
        <v>-0.76574283350308958</v>
      </c>
      <c r="AM56">
        <f t="shared" ref="AM56" si="734">(Q56-Q58)/Q59</f>
        <v>-0.84694695444374857</v>
      </c>
      <c r="AN56">
        <f t="shared" ref="AN56" si="735">(R56-R58)/R59</f>
        <v>-0.66048322080506872</v>
      </c>
      <c r="AO56">
        <f t="shared" ref="AO56" si="736">(S56-S58)/S59</f>
        <v>-0.66368940808139587</v>
      </c>
      <c r="AP56">
        <f t="shared" ref="AP56" si="737">(T56-T58)/T59</f>
        <v>-0.6646708692704778</v>
      </c>
      <c r="AQ56">
        <f t="shared" ref="AQ56" si="738">(U56-U58)/U59</f>
        <v>-0.63279808510063551</v>
      </c>
    </row>
    <row r="57" spans="1:43">
      <c r="A57" t="s">
        <v>53</v>
      </c>
      <c r="B57">
        <v>23.628443795432165</v>
      </c>
      <c r="C57">
        <v>7.3987231823446269</v>
      </c>
      <c r="D57">
        <v>16.361676191364769</v>
      </c>
      <c r="E57">
        <v>13.042309336871105</v>
      </c>
      <c r="F57">
        <v>5.1376917571966656</v>
      </c>
      <c r="G57">
        <v>3.0367986583341704</v>
      </c>
      <c r="H57">
        <v>11.098670873684636</v>
      </c>
      <c r="I57">
        <v>13.559718983290717</v>
      </c>
      <c r="J57">
        <v>10.530438499172465</v>
      </c>
      <c r="K57">
        <v>9.9340174041321596</v>
      </c>
      <c r="L57">
        <v>11.991347612744601</v>
      </c>
      <c r="M57">
        <v>11.242409186223597</v>
      </c>
      <c r="N57">
        <v>13.506483879343978</v>
      </c>
      <c r="O57">
        <v>14.318599565253491</v>
      </c>
      <c r="P57">
        <v>26.206385410057592</v>
      </c>
      <c r="Q57">
        <v>8.9539400783479941</v>
      </c>
      <c r="R57">
        <v>6.6382485373148183</v>
      </c>
      <c r="S57">
        <v>17.666338723696672</v>
      </c>
      <c r="T57">
        <v>8.0310343623220604</v>
      </c>
      <c r="U57">
        <v>20.483563515092573</v>
      </c>
      <c r="W57" t="s">
        <v>53</v>
      </c>
      <c r="X57">
        <f>(B57-B58)/B59</f>
        <v>-0.50422749522994814</v>
      </c>
      <c r="Y57">
        <f t="shared" ref="Y57" si="739">(C57-C58)/C59</f>
        <v>-0.63393977867290918</v>
      </c>
      <c r="Z57">
        <f t="shared" ref="Z57" si="740">(D57-D58)/D59</f>
        <v>-0.24890778867950947</v>
      </c>
      <c r="AA57">
        <f t="shared" ref="AA57" si="741">(E57-E58)/E59</f>
        <v>-0.10453932485431933</v>
      </c>
      <c r="AB57">
        <f t="shared" ref="AB57" si="742">(F57-F58)/F59</f>
        <v>-0.12619971942635341</v>
      </c>
      <c r="AC57">
        <f t="shared" ref="AC57" si="743">(G57-G58)/G59</f>
        <v>-0.52189609180732432</v>
      </c>
      <c r="AD57">
        <f t="shared" ref="AD57" si="744">(H57-H58)/H59</f>
        <v>-0.44616870215835513</v>
      </c>
      <c r="AE57">
        <f t="shared" ref="AE57" si="745">(I57-I58)/I59</f>
        <v>-0.53011925000289839</v>
      </c>
      <c r="AF57">
        <f t="shared" ref="AF57" si="746">(J57-J58)/J59</f>
        <v>-0.16629089167910341</v>
      </c>
      <c r="AG57">
        <f t="shared" ref="AG57" si="747">(K57-K58)/K59</f>
        <v>-0.57547963219567455</v>
      </c>
      <c r="AH57">
        <f t="shared" ref="AH57" si="748">(L57-L58)/L59</f>
        <v>-0.46554686425910008</v>
      </c>
      <c r="AI57">
        <f t="shared" ref="AI57" si="749">(M57-M58)/M59</f>
        <v>-0.61651094889887603</v>
      </c>
      <c r="AJ57">
        <f t="shared" ref="AJ57" si="750">(N57-N58)/N59</f>
        <v>-0.46928897607599668</v>
      </c>
      <c r="AK57">
        <f t="shared" ref="AK57" si="751">(O57-O58)/O59</f>
        <v>-0.43913845992904454</v>
      </c>
      <c r="AL57">
        <f t="shared" ref="AL57" si="752">(P57-P58)/P59</f>
        <v>-0.62168880620534983</v>
      </c>
      <c r="AM57">
        <f t="shared" ref="AM57" si="753">(Q57-Q58)/Q59</f>
        <v>-0.42554236595878148</v>
      </c>
      <c r="AN57">
        <f t="shared" ref="AN57" si="754">(R57-R58)/R59</f>
        <v>-0.43036607850384245</v>
      </c>
      <c r="AO57">
        <f t="shared" ref="AO57" si="755">(S57-S58)/S59</f>
        <v>-0.4722025638312573</v>
      </c>
      <c r="AP57">
        <f t="shared" ref="AP57" si="756">(T57-T58)/T59</f>
        <v>-5.4508260706573899E-2</v>
      </c>
      <c r="AQ57">
        <f t="shared" ref="AQ57" si="757">(U57-U58)/U59</f>
        <v>-0.44213619088766604</v>
      </c>
    </row>
    <row r="58" spans="1:43">
      <c r="B58">
        <f>AVERAGE(B52:B57)</f>
        <v>26.932579046987403</v>
      </c>
      <c r="C58">
        <f t="shared" ref="C58" si="758">AVERAGE(C52:C57)</f>
        <v>11.560427916451806</v>
      </c>
      <c r="D58">
        <f t="shared" ref="D58" si="759">AVERAGE(D52:D57)</f>
        <v>16.88948739369485</v>
      </c>
      <c r="E58">
        <f t="shared" ref="E58" si="760">AVERAGE(E52:E57)</f>
        <v>13.283222008118988</v>
      </c>
      <c r="F58">
        <f t="shared" ref="F58" si="761">AVERAGE(F52:F57)</f>
        <v>5.3441150868139502</v>
      </c>
      <c r="G58">
        <f t="shared" ref="G58" si="762">AVERAGE(G52:G57)</f>
        <v>3.9620128021658352</v>
      </c>
      <c r="H58">
        <f t="shared" ref="H58" si="763">AVERAGE(H52:H57)</f>
        <v>12.45581872418393</v>
      </c>
      <c r="I58">
        <f t="shared" ref="I58" si="764">AVERAGE(I52:I57)</f>
        <v>16.053866183537924</v>
      </c>
      <c r="J58">
        <f t="shared" ref="J58" si="765">AVERAGE(J52:J57)</f>
        <v>10.885114274764648</v>
      </c>
      <c r="K58">
        <f t="shared" ref="K58" si="766">AVERAGE(K52:K57)</f>
        <v>11.01453795736297</v>
      </c>
      <c r="L58">
        <f t="shared" ref="L58" si="767">AVERAGE(L52:L57)</f>
        <v>13.511251372064422</v>
      </c>
      <c r="M58">
        <f t="shared" ref="M58" si="768">AVERAGE(M52:M57)</f>
        <v>15.027525900384427</v>
      </c>
      <c r="N58">
        <f t="shared" ref="N58" si="769">AVERAGE(N52:N57)</f>
        <v>16.216354626870459</v>
      </c>
      <c r="O58">
        <f t="shared" ref="O58" si="770">AVERAGE(O52:O57)</f>
        <v>16.488541293239052</v>
      </c>
      <c r="P58">
        <f t="shared" ref="P58" si="771">AVERAGE(P52:P57)</f>
        <v>29.475947117670898</v>
      </c>
      <c r="Q58">
        <f t="shared" ref="Q58" si="772">AVERAGE(Q52:Q57)</f>
        <v>10.004963008533066</v>
      </c>
      <c r="R58">
        <f t="shared" ref="R58" si="773">AVERAGE(R52:R57)</f>
        <v>7.8136184747394077</v>
      </c>
      <c r="S58">
        <f t="shared" ref="S58" si="774">AVERAGE(S52:S57)</f>
        <v>21.568570910493943</v>
      </c>
      <c r="T58">
        <f t="shared" ref="T58" si="775">AVERAGE(T52:T57)</f>
        <v>8.0645619385045197</v>
      </c>
      <c r="U58">
        <f t="shared" ref="U58" si="776">AVERAGE(U52:U57)</f>
        <v>21.88351412547696</v>
      </c>
      <c r="X58">
        <f>AVERAGE(X52:X57)</f>
        <v>4.6259292692714859E-16</v>
      </c>
      <c r="Y58">
        <f t="shared" ref="Y58" si="777">AVERAGE(Y52:Y57)</f>
        <v>-3.7007434154171883E-17</v>
      </c>
      <c r="Z58">
        <f t="shared" ref="Z58" si="778">AVERAGE(Z52:Z57)</f>
        <v>3.3306690738754696E-16</v>
      </c>
      <c r="AA58">
        <f t="shared" ref="AA58" si="779">AVERAGE(AA52:AA57)</f>
        <v>4.6259292692714858E-17</v>
      </c>
      <c r="AB58">
        <f t="shared" ref="AB58" si="780">AVERAGE(AB52:AB57)</f>
        <v>6.8926346112145132E-16</v>
      </c>
      <c r="AC58">
        <f t="shared" ref="AC58" si="781">AVERAGE(AC52:AC57)</f>
        <v>5.5511151231257827E-17</v>
      </c>
      <c r="AD58">
        <f t="shared" ref="AD58" si="782">AVERAGE(AD52:AD57)</f>
        <v>-7.4014868308343765E-17</v>
      </c>
      <c r="AE58">
        <f t="shared" ref="AE58" si="783">AVERAGE(AE52:AE57)</f>
        <v>-7.0314124892926578E-16</v>
      </c>
      <c r="AF58">
        <f t="shared" ref="AF58" si="784">AVERAGE(AF52:AF57)</f>
        <v>3.2844097811827549E-16</v>
      </c>
      <c r="AG58">
        <f t="shared" ref="AG58" si="785">AVERAGE(AG52:AG57)</f>
        <v>-3.3306690738754696E-16</v>
      </c>
      <c r="AH58">
        <f t="shared" ref="AH58" si="786">AVERAGE(AH52:AH57)</f>
        <v>1.4802973661668753E-16</v>
      </c>
      <c r="AI58">
        <f t="shared" ref="AI58" si="787">AVERAGE(AI52:AI57)</f>
        <v>7.4014868308343765E-17</v>
      </c>
      <c r="AJ58">
        <f t="shared" ref="AJ58" si="788">AVERAGE(AJ52:AJ57)</f>
        <v>1.3877787807814457E-16</v>
      </c>
      <c r="AK58">
        <f t="shared" ref="AK58" si="789">AVERAGE(AK52:AK57)</f>
        <v>1.8503717077085941E-17</v>
      </c>
      <c r="AL58">
        <f t="shared" ref="AL58" si="790">AVERAGE(AL52:AL57)</f>
        <v>-7.4014868308343765E-17</v>
      </c>
      <c r="AM58">
        <f t="shared" ref="AM58" si="791">AVERAGE(AM52:AM57)</f>
        <v>-5.5511151231257827E-16</v>
      </c>
      <c r="AN58">
        <f t="shared" ref="AN58" si="792">AVERAGE(AN52:AN57)</f>
        <v>3.7007434154171886E-16</v>
      </c>
      <c r="AO58">
        <f t="shared" ref="AO58" si="793">AVERAGE(AO52:AO57)</f>
        <v>1.5728159515523052E-16</v>
      </c>
      <c r="AP58">
        <f t="shared" ref="AP58" si="794">AVERAGE(AP52:AP57)</f>
        <v>1.6190752442450201E-17</v>
      </c>
      <c r="AQ58">
        <f t="shared" ref="AQ58" si="795">AVERAGE(AQ52:AQ57)</f>
        <v>-3.9782991715734778E-16</v>
      </c>
    </row>
    <row r="59" spans="1:43">
      <c r="B59">
        <f>STDEV(B52:B57)</f>
        <v>6.5528660828946226</v>
      </c>
      <c r="C59">
        <f t="shared" ref="C59:U59" si="796">STDEV(C52:C57)</f>
        <v>6.5648266193664329</v>
      </c>
      <c r="D59">
        <f t="shared" si="796"/>
        <v>2.1205089849947782</v>
      </c>
      <c r="E59">
        <f t="shared" si="796"/>
        <v>2.3045171908619779</v>
      </c>
      <c r="F59">
        <f t="shared" si="796"/>
        <v>1.6356877064037167</v>
      </c>
      <c r="G59">
        <f t="shared" si="796"/>
        <v>1.7727937770671005</v>
      </c>
      <c r="H59">
        <f t="shared" si="796"/>
        <v>3.0417818281157958</v>
      </c>
      <c r="I59">
        <f t="shared" si="796"/>
        <v>4.7048795157572014</v>
      </c>
      <c r="J59">
        <f t="shared" si="796"/>
        <v>2.132863514116043</v>
      </c>
      <c r="K59">
        <f t="shared" si="796"/>
        <v>1.8775999927368618</v>
      </c>
      <c r="L59">
        <f t="shared" si="796"/>
        <v>3.2647706944362924</v>
      </c>
      <c r="M59">
        <f t="shared" si="796"/>
        <v>6.1395774412786439</v>
      </c>
      <c r="N59">
        <f t="shared" si="796"/>
        <v>5.7744180785692345</v>
      </c>
      <c r="O59">
        <f t="shared" si="796"/>
        <v>4.9413611559692994</v>
      </c>
      <c r="P59">
        <f t="shared" si="796"/>
        <v>5.2591612957775187</v>
      </c>
      <c r="Q59">
        <f t="shared" si="796"/>
        <v>2.4698432265775274</v>
      </c>
      <c r="R59">
        <f t="shared" si="796"/>
        <v>2.7310933554771215</v>
      </c>
      <c r="S59">
        <f t="shared" si="796"/>
        <v>8.2638945352946926</v>
      </c>
      <c r="T59">
        <f t="shared" si="796"/>
        <v>0.61509165304215685</v>
      </c>
      <c r="U59">
        <f t="shared" si="796"/>
        <v>3.1663334493693909</v>
      </c>
      <c r="X59">
        <f>STDEV(X52:X57)</f>
        <v>0.99999999999999811</v>
      </c>
      <c r="Y59">
        <f t="shared" ref="Y59:AQ59" si="797">STDEV(Y52:Y57)</f>
        <v>1</v>
      </c>
      <c r="Z59">
        <f t="shared" si="797"/>
        <v>1.0000000000000031</v>
      </c>
      <c r="AA59">
        <f t="shared" si="797"/>
        <v>0.99999999999999478</v>
      </c>
      <c r="AB59">
        <f t="shared" si="797"/>
        <v>0.99999999999999678</v>
      </c>
      <c r="AC59">
        <f t="shared" si="797"/>
        <v>0.99999999999999978</v>
      </c>
      <c r="AD59">
        <f t="shared" si="797"/>
        <v>1.0000000000000004</v>
      </c>
      <c r="AE59">
        <f t="shared" si="797"/>
        <v>1.0000000000000013</v>
      </c>
      <c r="AF59">
        <f t="shared" si="797"/>
        <v>1.0000000000000013</v>
      </c>
      <c r="AG59">
        <f t="shared" si="797"/>
        <v>1.0000000000000029</v>
      </c>
      <c r="AH59">
        <f t="shared" si="797"/>
        <v>0.99999999999999656</v>
      </c>
      <c r="AI59">
        <f t="shared" si="797"/>
        <v>1.0000000000000004</v>
      </c>
      <c r="AJ59">
        <f t="shared" si="797"/>
        <v>0.99999999999999911</v>
      </c>
      <c r="AK59">
        <f t="shared" si="797"/>
        <v>0.99999999999999889</v>
      </c>
      <c r="AL59">
        <f t="shared" si="797"/>
        <v>1.0000000000000029</v>
      </c>
      <c r="AM59">
        <f t="shared" si="797"/>
        <v>1.0000000000000011</v>
      </c>
      <c r="AN59">
        <f t="shared" si="797"/>
        <v>0.99999999999999933</v>
      </c>
      <c r="AO59">
        <f t="shared" si="797"/>
        <v>0.99999999999999889</v>
      </c>
      <c r="AP59">
        <f t="shared" si="797"/>
        <v>1.0000000000000178</v>
      </c>
      <c r="AQ59">
        <f t="shared" si="797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H16" workbookViewId="0">
      <selection activeCell="N25" sqref="N25:W25"/>
    </sheetView>
  </sheetViews>
  <sheetFormatPr defaultRowHeight="16.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 spans="1:23">
      <c r="A2" t="s">
        <v>10</v>
      </c>
      <c r="B2">
        <v>13.660000000000002</v>
      </c>
      <c r="C2">
        <v>17.253999999999998</v>
      </c>
      <c r="D2">
        <v>16.495999999999999</v>
      </c>
      <c r="E2">
        <v>12.382</v>
      </c>
      <c r="F2">
        <v>16.513999999999999</v>
      </c>
      <c r="G2">
        <v>14.543999999999999</v>
      </c>
      <c r="H2">
        <v>9.3879999999999981</v>
      </c>
      <c r="I2">
        <v>20.693999999999999</v>
      </c>
      <c r="J2">
        <v>14.406000000000002</v>
      </c>
      <c r="K2">
        <v>13.434000000000001</v>
      </c>
      <c r="M2" t="s">
        <v>10</v>
      </c>
      <c r="N2">
        <f>(B2-B8)/B9</f>
        <v>1.9586979347969713</v>
      </c>
      <c r="O2">
        <f t="shared" ref="O2:W2" si="0">(C2-C8)/C9</f>
        <v>2.0232332695180011</v>
      </c>
      <c r="P2">
        <f t="shared" si="0"/>
        <v>1.9343144012276554</v>
      </c>
      <c r="Q2">
        <f t="shared" si="0"/>
        <v>1.9702057816688845</v>
      </c>
      <c r="R2">
        <f t="shared" si="0"/>
        <v>2.0108331739674363</v>
      </c>
      <c r="S2">
        <f t="shared" si="0"/>
        <v>2.0030944466550618</v>
      </c>
      <c r="T2">
        <f t="shared" si="0"/>
        <v>1.969291524319545</v>
      </c>
      <c r="U2">
        <f t="shared" si="0"/>
        <v>2.0337834014140173</v>
      </c>
      <c r="V2">
        <f t="shared" si="0"/>
        <v>1.7776794831721159</v>
      </c>
      <c r="W2">
        <f t="shared" si="0"/>
        <v>1.9920733200564911</v>
      </c>
    </row>
    <row r="3" spans="1:23">
      <c r="A3" t="s">
        <v>11</v>
      </c>
      <c r="B3">
        <v>5.6695000000000002</v>
      </c>
      <c r="C3">
        <v>5.8920000000000012</v>
      </c>
      <c r="D3">
        <v>7.0462500000000006</v>
      </c>
      <c r="E3">
        <v>6.6627272727272731</v>
      </c>
      <c r="F3">
        <v>5.1785454545454552</v>
      </c>
      <c r="G3">
        <v>5.401272727272727</v>
      </c>
      <c r="H3">
        <v>3.7860000000000005</v>
      </c>
      <c r="I3">
        <v>7.3910909090909076</v>
      </c>
      <c r="J3">
        <v>9.1631999999999998</v>
      </c>
      <c r="K3">
        <v>5.0825714285714296</v>
      </c>
      <c r="M3" t="s">
        <v>11</v>
      </c>
      <c r="N3">
        <f>(B3-B8)/B9</f>
        <v>-0.49801804976665154</v>
      </c>
      <c r="O3">
        <f t="shared" ref="O3:W3" si="1">(C3-C8)/C9</f>
        <v>-0.29082370696439641</v>
      </c>
      <c r="P3">
        <f t="shared" si="1"/>
        <v>-0.3855144821463794</v>
      </c>
      <c r="Q3">
        <f t="shared" si="1"/>
        <v>-0.28206634303083128</v>
      </c>
      <c r="R3">
        <f t="shared" si="1"/>
        <v>-0.44246615973361214</v>
      </c>
      <c r="S3">
        <f t="shared" si="1"/>
        <v>-0.58761117934963969</v>
      </c>
      <c r="T3">
        <f t="shared" si="1"/>
        <v>-0.39533028339317511</v>
      </c>
      <c r="U3">
        <f t="shared" si="1"/>
        <v>-0.4747058483744192</v>
      </c>
      <c r="V3">
        <f t="shared" si="1"/>
        <v>0.34372803937329877</v>
      </c>
      <c r="W3">
        <f t="shared" si="1"/>
        <v>-0.43998581538085224</v>
      </c>
    </row>
    <row r="4" spans="1:23">
      <c r="A4" t="s">
        <v>12</v>
      </c>
      <c r="B4">
        <v>4.7670054975977081</v>
      </c>
      <c r="C4">
        <v>4.3676317231478858</v>
      </c>
      <c r="D4">
        <v>5.2885596311951062</v>
      </c>
      <c r="E4">
        <v>5.7130507843119949</v>
      </c>
      <c r="F4">
        <v>4.4386867855300851</v>
      </c>
      <c r="G4">
        <v>5.5803731341061518</v>
      </c>
      <c r="H4">
        <v>3.0281550062170757</v>
      </c>
      <c r="I4">
        <v>7.0930437544585123</v>
      </c>
      <c r="J4">
        <v>3.981595514120273</v>
      </c>
      <c r="K4">
        <v>4.1690040426602639</v>
      </c>
      <c r="M4" t="s">
        <v>12</v>
      </c>
      <c r="N4">
        <f>(B4-B8)/B9</f>
        <v>-0.77549413637356013</v>
      </c>
      <c r="O4">
        <f t="shared" ref="O4:W4" si="2">(C4-C8)/C9</f>
        <v>-0.60128621759439893</v>
      </c>
      <c r="P4">
        <f t="shared" si="2"/>
        <v>-0.81701170541492663</v>
      </c>
      <c r="Q4">
        <f t="shared" si="2"/>
        <v>-0.65605268436070285</v>
      </c>
      <c r="R4">
        <f t="shared" si="2"/>
        <v>-0.60259161147001339</v>
      </c>
      <c r="S4">
        <f t="shared" si="2"/>
        <v>-0.53686084875767459</v>
      </c>
      <c r="T4">
        <f t="shared" si="2"/>
        <v>-0.7152190372605467</v>
      </c>
      <c r="U4">
        <f t="shared" si="2"/>
        <v>-0.53090769702392404</v>
      </c>
      <c r="V4">
        <f t="shared" si="2"/>
        <v>-1.0734858985456868</v>
      </c>
      <c r="W4">
        <f t="shared" si="2"/>
        <v>-0.70603010801171173</v>
      </c>
    </row>
    <row r="5" spans="1:23">
      <c r="A5" t="s">
        <v>13</v>
      </c>
      <c r="B5">
        <v>7.2085532409932735</v>
      </c>
      <c r="C5">
        <v>5.5744785645688593</v>
      </c>
      <c r="D5">
        <v>9.2327730695137245</v>
      </c>
      <c r="E5">
        <v>6.9003788656307607</v>
      </c>
      <c r="F5">
        <v>6.7594500211772433</v>
      </c>
      <c r="G5">
        <v>7.3205526620386507</v>
      </c>
      <c r="H5">
        <v>4.2695658295938133</v>
      </c>
      <c r="I5">
        <v>8.2066929131399977</v>
      </c>
      <c r="J5">
        <v>7.8864870108584766</v>
      </c>
      <c r="K5">
        <v>6.4436110011258361</v>
      </c>
      <c r="M5" t="s">
        <v>13</v>
      </c>
      <c r="N5">
        <f>(B5-B8)/B9</f>
        <v>-2.4829050549753557E-2</v>
      </c>
      <c r="O5">
        <f t="shared" ref="O5:W5" si="3">(C5-C8)/C9</f>
        <v>-0.35549213618831293</v>
      </c>
      <c r="P5">
        <f t="shared" si="3"/>
        <v>0.15125732354388652</v>
      </c>
      <c r="Q5">
        <f t="shared" si="3"/>
        <v>-0.1884782097818945</v>
      </c>
      <c r="R5">
        <f t="shared" si="3"/>
        <v>-0.100315599788229</v>
      </c>
      <c r="S5">
        <f t="shared" si="3"/>
        <v>-4.3759309272716429E-2</v>
      </c>
      <c r="T5">
        <f t="shared" si="3"/>
        <v>-0.19121562682012563</v>
      </c>
      <c r="U5">
        <f t="shared" si="3"/>
        <v>-0.32091025033780712</v>
      </c>
      <c r="V5">
        <f t="shared" si="3"/>
        <v>-5.4640782158119679E-3</v>
      </c>
      <c r="W5">
        <f t="shared" si="3"/>
        <v>-4.3631024363767625E-2</v>
      </c>
    </row>
    <row r="6" spans="1:23">
      <c r="A6" t="s">
        <v>14</v>
      </c>
      <c r="B6">
        <v>5.504902401775265</v>
      </c>
      <c r="C6">
        <v>4.7829048219513135</v>
      </c>
      <c r="D6">
        <v>6.3230895380241536</v>
      </c>
      <c r="E6">
        <v>5.4715212079514641</v>
      </c>
      <c r="F6">
        <v>4.8498220882776568</v>
      </c>
      <c r="G6">
        <v>5.8501967210173023</v>
      </c>
      <c r="H6">
        <v>3.1926652219310965</v>
      </c>
      <c r="I6">
        <v>7.8137193244637508</v>
      </c>
      <c r="J6">
        <v>5.5843162141908422</v>
      </c>
      <c r="K6">
        <v>4.9111768619389116</v>
      </c>
      <c r="M6" t="s">
        <v>14</v>
      </c>
      <c r="N6">
        <f>(B6-B8)/B9</f>
        <v>-0.54862433855702608</v>
      </c>
      <c r="O6">
        <f t="shared" ref="O6:W6" si="4">(C6-C8)/C9</f>
        <v>-0.51670906467840394</v>
      </c>
      <c r="P6">
        <f t="shared" si="4"/>
        <v>-0.56304389054402804</v>
      </c>
      <c r="Q6">
        <f t="shared" si="4"/>
        <v>-0.75116798276801633</v>
      </c>
      <c r="R6">
        <f t="shared" si="4"/>
        <v>-0.51361079819543198</v>
      </c>
      <c r="S6">
        <f t="shared" si="4"/>
        <v>-0.46040297532589225</v>
      </c>
      <c r="T6">
        <f t="shared" si="4"/>
        <v>-0.64577875813364605</v>
      </c>
      <c r="U6">
        <f t="shared" si="4"/>
        <v>-0.39501208895886492</v>
      </c>
      <c r="V6">
        <f t="shared" si="4"/>
        <v>-0.635127833795469</v>
      </c>
      <c r="W6">
        <f t="shared" si="4"/>
        <v>-0.4898984402662539</v>
      </c>
    </row>
    <row r="7" spans="1:23">
      <c r="A7" t="s">
        <v>15</v>
      </c>
      <c r="B7">
        <v>6.9258991226786284</v>
      </c>
      <c r="C7">
        <v>6.0486364013653606</v>
      </c>
      <c r="D7">
        <v>7.3131144750117656</v>
      </c>
      <c r="E7">
        <v>7.1442505964423679</v>
      </c>
      <c r="F7">
        <v>5.5972414639980741</v>
      </c>
      <c r="G7">
        <v>6.1534932252066517</v>
      </c>
      <c r="H7">
        <v>4.6710501844808761</v>
      </c>
      <c r="I7">
        <v>8.2526327384031397</v>
      </c>
      <c r="J7">
        <v>6.4171895992518619</v>
      </c>
      <c r="K7">
        <v>5.5202480430613479</v>
      </c>
      <c r="M7" t="s">
        <v>15</v>
      </c>
      <c r="N7">
        <f>(B7-B8)/B9</f>
        <v>-0.11173235954998208</v>
      </c>
      <c r="O7">
        <f t="shared" ref="O7:W7" si="5">(C7-C8)/C9</f>
        <v>-0.25892214409248943</v>
      </c>
      <c r="P7">
        <f t="shared" si="5"/>
        <v>-0.32000164666620895</v>
      </c>
      <c r="Q7">
        <f t="shared" si="5"/>
        <v>-9.244056172744046E-2</v>
      </c>
      <c r="R7">
        <f t="shared" si="5"/>
        <v>-0.35184900478014852</v>
      </c>
      <c r="S7">
        <f t="shared" si="5"/>
        <v>-0.37446013394914007</v>
      </c>
      <c r="T7">
        <f t="shared" si="5"/>
        <v>-2.1747818712053123E-2</v>
      </c>
      <c r="U7">
        <f t="shared" si="5"/>
        <v>-0.31224751671900014</v>
      </c>
      <c r="V7">
        <f t="shared" si="5"/>
        <v>-0.40732971198844659</v>
      </c>
      <c r="W7">
        <f t="shared" si="5"/>
        <v>-0.31252793203390633</v>
      </c>
    </row>
    <row r="8" spans="1:23">
      <c r="B8">
        <f>AVERAGE(B2:B7)</f>
        <v>7.289310043840814</v>
      </c>
      <c r="C8">
        <f t="shared" ref="C8:K8" si="6">AVERAGE(C2:C7)</f>
        <v>7.3199419185055703</v>
      </c>
      <c r="D8">
        <f t="shared" si="6"/>
        <v>8.6166311189574589</v>
      </c>
      <c r="E8">
        <f t="shared" si="6"/>
        <v>7.3789881211773105</v>
      </c>
      <c r="F8">
        <f t="shared" si="6"/>
        <v>7.2229576355880845</v>
      </c>
      <c r="G8">
        <f t="shared" si="6"/>
        <v>7.4749814116069144</v>
      </c>
      <c r="H8">
        <f t="shared" si="6"/>
        <v>4.7225727070371439</v>
      </c>
      <c r="I8">
        <f t="shared" si="6"/>
        <v>9.9085299399260496</v>
      </c>
      <c r="J8">
        <f t="shared" si="6"/>
        <v>7.9064647230702425</v>
      </c>
      <c r="K8">
        <f t="shared" si="6"/>
        <v>6.5934352295596321</v>
      </c>
      <c r="N8">
        <f>AVERAGE(N2:N7)</f>
        <v>-3.5388358909926865E-16</v>
      </c>
      <c r="O8">
        <f t="shared" ref="O8:W8" si="7">AVERAGE(O2:O7)</f>
        <v>-1.0177044392397268E-16</v>
      </c>
      <c r="P8">
        <f t="shared" si="7"/>
        <v>-1.7578531223231644E-16</v>
      </c>
      <c r="Q8">
        <f t="shared" si="7"/>
        <v>-1.3646491344350883E-16</v>
      </c>
      <c r="R8">
        <f t="shared" si="7"/>
        <v>2.1279274638648835E-16</v>
      </c>
      <c r="S8">
        <f t="shared" si="7"/>
        <v>-2.1279274638648835E-16</v>
      </c>
      <c r="T8">
        <f t="shared" si="7"/>
        <v>-2.6078676255518002E-16</v>
      </c>
      <c r="U8">
        <f t="shared" si="7"/>
        <v>2.9605947323337506E-16</v>
      </c>
      <c r="V8">
        <f t="shared" si="7"/>
        <v>3.7007434154171883E-17</v>
      </c>
      <c r="W8">
        <f t="shared" si="7"/>
        <v>-1.295260195396016E-16</v>
      </c>
    </row>
    <row r="9" spans="1:23">
      <c r="B9">
        <f>STDEV(B2:B7)</f>
        <v>3.2525127243877661</v>
      </c>
      <c r="C9">
        <f t="shared" ref="C9:K9" si="8">STDEV(C2:C7)</f>
        <v>4.9099914632488417</v>
      </c>
      <c r="D9">
        <f t="shared" si="8"/>
        <v>4.0734685509458668</v>
      </c>
      <c r="E9">
        <f t="shared" si="8"/>
        <v>2.5393346854280536</v>
      </c>
      <c r="F9">
        <f t="shared" si="8"/>
        <v>4.6204938752230742</v>
      </c>
      <c r="G9">
        <f t="shared" si="8"/>
        <v>3.5290490671558374</v>
      </c>
      <c r="H9">
        <f t="shared" si="8"/>
        <v>2.3690892056090642</v>
      </c>
      <c r="I9">
        <f t="shared" si="8"/>
        <v>5.3031557109646954</v>
      </c>
      <c r="J9">
        <f t="shared" si="8"/>
        <v>3.6561907466760539</v>
      </c>
      <c r="K9">
        <f t="shared" si="8"/>
        <v>3.4338920669076503</v>
      </c>
      <c r="N9">
        <f>STDEV(N2:N7)</f>
        <v>1.0000000000000016</v>
      </c>
      <c r="O9">
        <f t="shared" ref="O9:W9" si="9">STDEV(O2:O7)</f>
        <v>1.0000000000000004</v>
      </c>
      <c r="P9">
        <f t="shared" si="9"/>
        <v>1.0000000000000002</v>
      </c>
      <c r="Q9">
        <f t="shared" si="9"/>
        <v>1.0000000000000016</v>
      </c>
      <c r="R9">
        <f t="shared" si="9"/>
        <v>0.99999999999999933</v>
      </c>
      <c r="S9">
        <f t="shared" si="9"/>
        <v>1</v>
      </c>
      <c r="T9">
        <f t="shared" si="9"/>
        <v>1.0000000000000009</v>
      </c>
      <c r="U9">
        <f t="shared" si="9"/>
        <v>0.99999999999999967</v>
      </c>
      <c r="V9">
        <f t="shared" si="9"/>
        <v>0.99999999999999978</v>
      </c>
      <c r="W9">
        <f t="shared" si="9"/>
        <v>1.0000000000000004</v>
      </c>
    </row>
    <row r="11" spans="1:23">
      <c r="A11" t="s">
        <v>16</v>
      </c>
      <c r="B11">
        <v>19.125999999999998</v>
      </c>
      <c r="C11">
        <v>7.2780000000000005</v>
      </c>
      <c r="D11">
        <v>16.554000000000002</v>
      </c>
      <c r="E11">
        <v>13.411999999999999</v>
      </c>
      <c r="F11">
        <v>12.113999999999999</v>
      </c>
      <c r="G11">
        <v>13.852</v>
      </c>
      <c r="H11">
        <v>19.124000000000002</v>
      </c>
      <c r="I11">
        <v>9.7380000000000013</v>
      </c>
      <c r="J11">
        <v>15.716000000000001</v>
      </c>
      <c r="K11">
        <v>10.882333333333333</v>
      </c>
      <c r="M11" t="s">
        <v>16</v>
      </c>
      <c r="N11">
        <f>(B11-B17)/B18</f>
        <v>2.0015204176024728</v>
      </c>
      <c r="O11">
        <f t="shared" ref="O11" si="10">(C11-C17)/C18</f>
        <v>1.7287230225317574</v>
      </c>
      <c r="P11">
        <f t="shared" ref="P11" si="11">(D11-D17)/D18</f>
        <v>2.0229448114512998</v>
      </c>
      <c r="Q11">
        <f t="shared" ref="Q11" si="12">(E11-E17)/E18</f>
        <v>1.7884876907272726</v>
      </c>
      <c r="R11">
        <f t="shared" ref="R11" si="13">(F11-F17)/F18</f>
        <v>1.4414311182260526</v>
      </c>
      <c r="S11">
        <f t="shared" ref="S11" si="14">(G11-G17)/G18</f>
        <v>1.8799846321905713</v>
      </c>
      <c r="T11">
        <f t="shared" ref="T11" si="15">(H11-H17)/H18</f>
        <v>1.9924791819346885</v>
      </c>
      <c r="U11">
        <f t="shared" ref="U11" si="16">(I11-I17)/I18</f>
        <v>-1.4618236326495313</v>
      </c>
      <c r="V11">
        <f t="shared" ref="V11" si="17">(J11-J17)/J18</f>
        <v>1.8134540384433646</v>
      </c>
      <c r="W11">
        <f t="shared" ref="W11" si="18">(K11-K17)/K18</f>
        <v>1.8745174087481653</v>
      </c>
    </row>
    <row r="12" spans="1:23">
      <c r="A12" t="s">
        <v>17</v>
      </c>
      <c r="B12">
        <v>8.052999999999999</v>
      </c>
      <c r="C12">
        <v>4.3447499999999994</v>
      </c>
      <c r="D12">
        <v>5.2203333333333326</v>
      </c>
      <c r="E12">
        <v>8.4563333333333333</v>
      </c>
      <c r="F12">
        <v>10.437999999999999</v>
      </c>
      <c r="G12">
        <v>9.9873333333333321</v>
      </c>
      <c r="H12">
        <v>11.576999999999998</v>
      </c>
      <c r="I12">
        <v>11.229666666666665</v>
      </c>
      <c r="J12">
        <v>11.987666666666666</v>
      </c>
      <c r="K12">
        <v>7.9261666666666661</v>
      </c>
      <c r="M12" t="s">
        <v>17</v>
      </c>
      <c r="N12">
        <f>(B12-B17)/B18</f>
        <v>-0.10588408372038277</v>
      </c>
      <c r="O12">
        <f t="shared" ref="O12" si="19">(C12-C17)/C18</f>
        <v>-0.38631647149757753</v>
      </c>
      <c r="P12">
        <f t="shared" ref="P12" si="20">(D12-D17)/D18</f>
        <v>-0.55659491674257988</v>
      </c>
      <c r="Q12">
        <f t="shared" ref="Q12" si="21">(E12-E17)/E18</f>
        <v>0.51801628840483305</v>
      </c>
      <c r="R12">
        <f t="shared" ref="R12" si="22">(F12-F17)/F18</f>
        <v>0.98704898936746266</v>
      </c>
      <c r="S12">
        <f t="shared" ref="S12" si="23">(G12-G17)/G18</f>
        <v>1.7565601634232729E-2</v>
      </c>
      <c r="T12">
        <f t="shared" ref="T12" si="24">(H12-H17)/H18</f>
        <v>-0.46956811672824578</v>
      </c>
      <c r="U12">
        <f t="shared" ref="U12" si="25">(I12-I17)/I18</f>
        <v>0.38381214978698974</v>
      </c>
      <c r="V12">
        <f t="shared" ref="V12" si="26">(J12-J17)/J18</f>
        <v>-4.7956573490809007E-2</v>
      </c>
      <c r="W12">
        <f t="shared" ref="W12" si="27">(K12-K17)/K18</f>
        <v>-5.2978349411255038E-2</v>
      </c>
    </row>
    <row r="13" spans="1:23">
      <c r="A13" t="s">
        <v>18</v>
      </c>
      <c r="B13">
        <v>4.968745225205268</v>
      </c>
      <c r="C13">
        <v>3.3084345370815589</v>
      </c>
      <c r="D13">
        <v>5.597043566286704</v>
      </c>
      <c r="E13">
        <v>2.7987306029019852</v>
      </c>
      <c r="F13">
        <v>3.1533307969700495</v>
      </c>
      <c r="G13">
        <v>7.700322052459498</v>
      </c>
      <c r="H13">
        <v>11.310476674815547</v>
      </c>
      <c r="I13">
        <v>10.486874129393868</v>
      </c>
      <c r="J13">
        <v>10.465927528935252</v>
      </c>
      <c r="K13">
        <v>6.555558511080414</v>
      </c>
      <c r="M13" t="s">
        <v>18</v>
      </c>
      <c r="N13">
        <f>(B13-B17)/B18</f>
        <v>-0.69287698497830097</v>
      </c>
      <c r="O13">
        <f t="shared" ref="O13" si="28">(C13-C17)/C18</f>
        <v>-1.1335586541774698</v>
      </c>
      <c r="P13">
        <f t="shared" ref="P13" si="29">(D13-D17)/D18</f>
        <v>-0.47085576096006826</v>
      </c>
      <c r="Q13">
        <f t="shared" ref="Q13" si="30">(E13-E17)/E18</f>
        <v>-0.93240864091131259</v>
      </c>
      <c r="R13">
        <f t="shared" ref="R13" si="31">(F13-F17)/F18</f>
        <v>-0.98790536654146055</v>
      </c>
      <c r="S13">
        <f t="shared" ref="S13" si="32">(G13-G17)/G18</f>
        <v>-1.0845665354874996</v>
      </c>
      <c r="T13">
        <f t="shared" ref="T13" si="33">(H13-H17)/H18</f>
        <v>-0.5565156498938798</v>
      </c>
      <c r="U13">
        <f t="shared" ref="U13" si="34">(I13-I17)/I18</f>
        <v>-0.53524337136439992</v>
      </c>
      <c r="V13">
        <f t="shared" ref="V13" si="35">(J13-J17)/J18</f>
        <v>-0.80770124391606024</v>
      </c>
      <c r="W13">
        <f t="shared" ref="W13" si="36">(K13-K17)/K18</f>
        <v>-0.94664968255368298</v>
      </c>
    </row>
    <row r="14" spans="1:23">
      <c r="A14" t="s">
        <v>19</v>
      </c>
      <c r="B14">
        <v>6.9039312865741449</v>
      </c>
      <c r="C14">
        <v>5.4864643274033114</v>
      </c>
      <c r="D14">
        <v>6.6164091121747504</v>
      </c>
      <c r="E14">
        <v>4.8193413844317696</v>
      </c>
      <c r="F14">
        <v>6.3181263582561993</v>
      </c>
      <c r="G14">
        <v>9.614714405294114</v>
      </c>
      <c r="H14">
        <v>12.599194186878091</v>
      </c>
      <c r="I14">
        <v>11.470031023540527</v>
      </c>
      <c r="J14">
        <v>12.819326728797455</v>
      </c>
      <c r="K14">
        <v>7.9906083427388355</v>
      </c>
      <c r="M14" t="s">
        <v>19</v>
      </c>
      <c r="N14">
        <f>(B14-B17)/B18</f>
        <v>-0.32457392197586077</v>
      </c>
      <c r="O14">
        <f t="shared" ref="O14" si="37">(C14-C17)/C18</f>
        <v>0.43692426603149176</v>
      </c>
      <c r="P14">
        <f t="shared" ref="P14" si="38">(D14-D17)/D18</f>
        <v>-0.238848415014044</v>
      </c>
      <c r="Q14">
        <f t="shared" ref="Q14" si="39">(E14-E17)/E18</f>
        <v>-0.41438989876602711</v>
      </c>
      <c r="R14">
        <f t="shared" ref="R14" si="40">(F14-F17)/F18</f>
        <v>-0.1298943017804722</v>
      </c>
      <c r="S14">
        <f t="shared" ref="S14" si="41">(G14-G17)/G18</f>
        <v>-0.1620029465956471</v>
      </c>
      <c r="T14">
        <f t="shared" ref="T14" si="42">(H14-H17)/H18</f>
        <v>-0.13609913083820194</v>
      </c>
      <c r="U14">
        <f t="shared" ref="U14" si="43">(I14-I17)/I18</f>
        <v>0.68121442321854841</v>
      </c>
      <c r="V14">
        <f t="shared" ref="V14" si="44">(J14-J17)/J18</f>
        <v>0.36725867867872619</v>
      </c>
      <c r="W14">
        <f t="shared" ref="W14" si="45">(K14-K17)/K18</f>
        <v>-1.0960739687697577E-2</v>
      </c>
    </row>
    <row r="15" spans="1:23">
      <c r="A15" t="s">
        <v>20</v>
      </c>
      <c r="B15">
        <v>5.9007964884494211</v>
      </c>
      <c r="C15">
        <v>4.0190880937466957</v>
      </c>
      <c r="D15">
        <v>5.4401982636690258</v>
      </c>
      <c r="E15">
        <v>4.0756422344893677</v>
      </c>
      <c r="F15">
        <v>3.5708830530670372</v>
      </c>
      <c r="G15">
        <v>8.9443233563593196</v>
      </c>
      <c r="H15">
        <v>10.942701136458149</v>
      </c>
      <c r="I15">
        <v>10.589009361001366</v>
      </c>
      <c r="J15">
        <v>10.459823391780009</v>
      </c>
      <c r="K15">
        <v>6.8433289395153247</v>
      </c>
      <c r="M15" t="s">
        <v>20</v>
      </c>
      <c r="N15">
        <f>(B15-B17)/B18</f>
        <v>-0.5154897342220125</v>
      </c>
      <c r="O15">
        <f t="shared" ref="O15" si="46">(C15-C17)/C18</f>
        <v>-0.62113716302629685</v>
      </c>
      <c r="P15">
        <f t="shared" ref="P15" si="47">(D15-D17)/D18</f>
        <v>-0.50655371301585117</v>
      </c>
      <c r="Q15">
        <f t="shared" ref="Q15" si="48">(E15-E17)/E18</f>
        <v>-0.60505011977900824</v>
      </c>
      <c r="R15">
        <f t="shared" ref="R15" si="49">(F15-F17)/F18</f>
        <v>-0.87470233370431472</v>
      </c>
      <c r="S15">
        <f t="shared" ref="S15" si="50">(G15-G17)/G18</f>
        <v>-0.48507066630863299</v>
      </c>
      <c r="T15">
        <f t="shared" ref="T15" si="51">(H15-H17)/H18</f>
        <v>-0.67649455154051252</v>
      </c>
      <c r="U15">
        <f t="shared" ref="U15" si="52">(I15-I17)/I18</f>
        <v>-0.4088716810165291</v>
      </c>
      <c r="V15">
        <f t="shared" ref="V15" si="53">(J15-J17)/J18</f>
        <v>-0.81074880019969098</v>
      </c>
      <c r="W15">
        <f t="shared" ref="W15" si="54">(K15-K17)/K18</f>
        <v>-0.7590160533721948</v>
      </c>
    </row>
    <row r="16" spans="1:23">
      <c r="A16" t="s">
        <v>21</v>
      </c>
      <c r="B16">
        <v>6.7036268993390777</v>
      </c>
      <c r="C16">
        <v>4.8463492276599158</v>
      </c>
      <c r="D16">
        <v>6.567008396306389</v>
      </c>
      <c r="E16">
        <v>5.0523451827887227</v>
      </c>
      <c r="F16">
        <v>5.1891284893582359</v>
      </c>
      <c r="G16">
        <v>9.6066067834436506</v>
      </c>
      <c r="H16">
        <v>12.544929779330594</v>
      </c>
      <c r="I16">
        <v>12.0032072123823</v>
      </c>
      <c r="J16">
        <v>11.053586635256774</v>
      </c>
      <c r="K16">
        <v>7.8465160362140143</v>
      </c>
      <c r="M16" t="s">
        <v>21</v>
      </c>
      <c r="N16">
        <f>(B16-B17)/B18</f>
        <v>-0.36269569270591556</v>
      </c>
      <c r="O16">
        <f t="shared" ref="O16" si="55">(C16-C17)/C18</f>
        <v>-2.4634999861905708E-2</v>
      </c>
      <c r="P16">
        <f t="shared" ref="P16" si="56">(D16-D17)/D18</f>
        <v>-0.25009200571875762</v>
      </c>
      <c r="Q16">
        <f t="shared" ref="Q16" si="57">(E16-E17)/E18</f>
        <v>-0.35465531967575742</v>
      </c>
      <c r="R16">
        <f t="shared" ref="R16" si="58">(F16-F17)/F18</f>
        <v>-0.43597810556726679</v>
      </c>
      <c r="S16">
        <f t="shared" ref="S16" si="59">(G16-G17)/G18</f>
        <v>-0.16591008543302613</v>
      </c>
      <c r="T16">
        <f t="shared" ref="T16" si="60">(H16-H17)/H18</f>
        <v>-0.15380173293385019</v>
      </c>
      <c r="U16">
        <f t="shared" ref="U16" si="61">(I16-I17)/I18</f>
        <v>1.3409121120249243</v>
      </c>
      <c r="V16">
        <f t="shared" ref="V16" si="62">(J16-J17)/J18</f>
        <v>-0.51430609951553241</v>
      </c>
      <c r="W16">
        <f t="shared" ref="W16" si="63">(K16-K17)/K18</f>
        <v>-0.10491258372332923</v>
      </c>
    </row>
    <row r="17" spans="1:23">
      <c r="B17">
        <f>AVERAGE(B11:B16)</f>
        <v>8.6093499832613176</v>
      </c>
      <c r="C17">
        <f t="shared" ref="C17" si="64">AVERAGE(C11:C16)</f>
        <v>4.8805143643152471</v>
      </c>
      <c r="D17">
        <f t="shared" ref="D17" si="65">AVERAGE(D11:D16)</f>
        <v>7.6658321119617012</v>
      </c>
      <c r="E17">
        <f t="shared" ref="E17" si="66">AVERAGE(E11:E16)</f>
        <v>6.4357321229908626</v>
      </c>
      <c r="F17">
        <f t="shared" ref="F17" si="67">AVERAGE(F11:F16)</f>
        <v>6.7972447829419194</v>
      </c>
      <c r="G17">
        <f t="shared" ref="G17" si="68">AVERAGE(G11:G16)</f>
        <v>9.9508833218149864</v>
      </c>
      <c r="H17">
        <f t="shared" ref="H17" si="69">AVERAGE(H11:H16)</f>
        <v>13.016383629580398</v>
      </c>
      <c r="I17">
        <f>AVERAGE(I11:I16)</f>
        <v>10.919464732164121</v>
      </c>
      <c r="J17">
        <f t="shared" ref="J17" si="70">AVERAGE(J11:J16)</f>
        <v>12.08372182523936</v>
      </c>
      <c r="K17">
        <f t="shared" ref="K17" si="71">AVERAGE(K11:K16)</f>
        <v>8.0074186382580965</v>
      </c>
      <c r="N17">
        <f>AVERAGE(N11:N16)</f>
        <v>4.6259292692714858E-17</v>
      </c>
      <c r="O17">
        <f t="shared" ref="O17:W17" si="72">AVERAGE(O11:O16)</f>
        <v>-1.2085240215971757E-16</v>
      </c>
      <c r="P17">
        <f t="shared" si="72"/>
        <v>-1.9428902930940239E-16</v>
      </c>
      <c r="Q17">
        <f t="shared" si="72"/>
        <v>8.3266726846886741E-17</v>
      </c>
      <c r="R17">
        <f t="shared" si="72"/>
        <v>2.0354088784794536E-16</v>
      </c>
      <c r="S17">
        <f t="shared" si="72"/>
        <v>-2.9143354396410359E-16</v>
      </c>
      <c r="T17">
        <f t="shared" si="72"/>
        <v>-2.6830389761774615E-16</v>
      </c>
      <c r="U17">
        <f t="shared" si="72"/>
        <v>3.3306690738754696E-16</v>
      </c>
      <c r="V17">
        <f t="shared" si="72"/>
        <v>-2.9605947323337506E-16</v>
      </c>
      <c r="W17">
        <f t="shared" si="72"/>
        <v>9.4368957093138306E-16</v>
      </c>
    </row>
    <row r="18" spans="1:23">
      <c r="B18">
        <f>STDEV(B11:B16)</f>
        <v>5.2543306199874191</v>
      </c>
      <c r="C18">
        <f t="shared" ref="C18:K18" si="73">STDEV(C11:C16)</f>
        <v>1.3868535354920979</v>
      </c>
      <c r="D18">
        <f t="shared" si="73"/>
        <v>4.393677888652709</v>
      </c>
      <c r="E18">
        <f t="shared" si="73"/>
        <v>3.9006518821341727</v>
      </c>
      <c r="F18">
        <f t="shared" si="73"/>
        <v>3.6885253480591773</v>
      </c>
      <c r="G18">
        <f t="shared" si="73"/>
        <v>2.0750790253212896</v>
      </c>
      <c r="H18">
        <f t="shared" si="73"/>
        <v>3.0653350990042143</v>
      </c>
      <c r="I18">
        <f t="shared" si="73"/>
        <v>0.80821291007775964</v>
      </c>
      <c r="J18">
        <f t="shared" si="73"/>
        <v>2.0029612539165984</v>
      </c>
      <c r="K18">
        <f t="shared" si="73"/>
        <v>1.5336825796646796</v>
      </c>
      <c r="N18">
        <f>STDEV(N11:N16)</f>
        <v>1</v>
      </c>
      <c r="O18">
        <f t="shared" ref="O18:W18" si="74">STDEV(O11:O16)</f>
        <v>1.000000000000002</v>
      </c>
      <c r="P18">
        <f t="shared" si="74"/>
        <v>0.99999999999999978</v>
      </c>
      <c r="Q18">
        <f t="shared" si="74"/>
        <v>0.99999999999999967</v>
      </c>
      <c r="R18">
        <f t="shared" si="74"/>
        <v>0.99999999999999889</v>
      </c>
      <c r="S18">
        <f t="shared" si="74"/>
        <v>1.0000000000000016</v>
      </c>
      <c r="T18">
        <f t="shared" si="74"/>
        <v>1.0000000000000013</v>
      </c>
      <c r="U18">
        <f t="shared" si="74"/>
        <v>0.99999999999997169</v>
      </c>
      <c r="V18">
        <f t="shared" si="74"/>
        <v>1.0000000000000042</v>
      </c>
      <c r="W18">
        <f t="shared" si="74"/>
        <v>0.99999999999999745</v>
      </c>
    </row>
    <row r="20" spans="1:23">
      <c r="A20" t="s">
        <v>22</v>
      </c>
      <c r="B20">
        <v>15.378</v>
      </c>
      <c r="C20">
        <v>7.944</v>
      </c>
      <c r="D20">
        <v>21.302</v>
      </c>
      <c r="E20">
        <v>14.204000000000001</v>
      </c>
      <c r="F20">
        <v>20.427999999999997</v>
      </c>
      <c r="G20">
        <v>14.32</v>
      </c>
      <c r="H20">
        <v>20.137999999999998</v>
      </c>
      <c r="I20">
        <v>10.99025</v>
      </c>
      <c r="J20">
        <v>18.380000000000003</v>
      </c>
      <c r="K20">
        <v>11.292</v>
      </c>
      <c r="M20" t="s">
        <v>22</v>
      </c>
      <c r="N20">
        <f>(B20-B26)/B27</f>
        <v>1.9747297631887495</v>
      </c>
      <c r="O20">
        <f t="shared" ref="O20" si="75">(C20-C26)/C27</f>
        <v>1.8624245093974057</v>
      </c>
      <c r="P20">
        <f t="shared" ref="P20" si="76">(D20-D26)/D27</f>
        <v>1.9233741671228712</v>
      </c>
      <c r="Q20">
        <f t="shared" ref="Q20" si="77">(E20-E26)/E27</f>
        <v>1.9848003914803409</v>
      </c>
      <c r="R20">
        <f t="shared" ref="R20" si="78">(F20-F26)/F27</f>
        <v>1.9855045634970465</v>
      </c>
      <c r="S20">
        <f t="shared" ref="S20" si="79">(G20-G26)/G27</f>
        <v>1.9659174566422342</v>
      </c>
      <c r="T20">
        <f t="shared" ref="T20" si="80">(H20-H26)/H27</f>
        <v>1.9783815170575825</v>
      </c>
      <c r="U20">
        <f t="shared" ref="U20" si="81">(I20-I26)/I27</f>
        <v>2.0348859965251784</v>
      </c>
      <c r="V20">
        <f t="shared" ref="V20" si="82">(J20-J26)/J27</f>
        <v>1.981630290163821</v>
      </c>
      <c r="W20">
        <f t="shared" ref="W20" si="83">(K20-K26)/K27</f>
        <v>1.952907075778882</v>
      </c>
    </row>
    <row r="21" spans="1:23">
      <c r="A21" t="s">
        <v>23</v>
      </c>
      <c r="B21">
        <v>8.1063333333333336</v>
      </c>
      <c r="C21">
        <v>2.9660000000000002</v>
      </c>
      <c r="D21">
        <v>10.573428571428572</v>
      </c>
      <c r="E21">
        <v>7.3996666666666666</v>
      </c>
      <c r="F21">
        <v>13.084</v>
      </c>
      <c r="G21">
        <v>5.3425714285714285</v>
      </c>
      <c r="H21">
        <v>8.3783333333333339</v>
      </c>
      <c r="I21">
        <v>7.1684583333333327</v>
      </c>
      <c r="J21">
        <v>6.6243333333333343</v>
      </c>
      <c r="K21">
        <v>6.1687499999999993</v>
      </c>
      <c r="M21" t="s">
        <v>23</v>
      </c>
      <c r="N21">
        <f>(B21-B26)/B27</f>
        <v>-0.33307765186258731</v>
      </c>
      <c r="O21">
        <f t="shared" ref="O21" si="84">(C21-C26)/C27</f>
        <v>-0.47716474469849612</v>
      </c>
      <c r="P21">
        <f t="shared" ref="P21" si="85">(D21-D26)/D27</f>
        <v>-1.0010065086831137</v>
      </c>
      <c r="Q21">
        <f t="shared" ref="Q21" si="86">(E21-E26)/E27</f>
        <v>-0.53001508639497275</v>
      </c>
      <c r="R21">
        <f t="shared" ref="R21" si="87">(F21-F26)/F27</f>
        <v>-2.2983909968656097E-2</v>
      </c>
      <c r="S21">
        <f t="shared" ref="S21" si="88">(G21-G26)/G27</f>
        <v>-0.57565418113558253</v>
      </c>
      <c r="T21">
        <f t="shared" ref="T21" si="89">(H21-H26)/H27</f>
        <v>-0.69279395591998094</v>
      </c>
      <c r="U21">
        <f t="shared" ref="U21" si="90">(I21-I26)/I27</f>
        <v>-0.32202120458046779</v>
      </c>
      <c r="V21">
        <f t="shared" ref="V21" si="91">(J21-J26)/J27</f>
        <v>-0.73556576519295991</v>
      </c>
      <c r="W21">
        <f t="shared" ref="W21" si="92">(K21-K26)/K27</f>
        <v>4.0650254143571096E-2</v>
      </c>
    </row>
    <row r="22" spans="1:23">
      <c r="A22" t="s">
        <v>24</v>
      </c>
      <c r="B22">
        <v>9.2492758868830443</v>
      </c>
      <c r="C22">
        <v>4.7914535165619654</v>
      </c>
      <c r="D22">
        <v>14.307028475785145</v>
      </c>
      <c r="E22">
        <v>8.1210750801353022</v>
      </c>
      <c r="F22">
        <v>11.605487126410841</v>
      </c>
      <c r="G22">
        <v>7.7203640080530356</v>
      </c>
      <c r="H22">
        <v>11.382329148449333</v>
      </c>
      <c r="I22">
        <v>7.1561023513791104</v>
      </c>
      <c r="J22">
        <v>9.3239066378852939</v>
      </c>
      <c r="K22">
        <v>5.4610110327239383</v>
      </c>
      <c r="M22" t="s">
        <v>24</v>
      </c>
      <c r="N22">
        <f>(B22-B26)/B27</f>
        <v>2.9657800815808068E-2</v>
      </c>
      <c r="O22">
        <f t="shared" ref="O22" si="93">(C22-C26)/C27</f>
        <v>0.38077246526533454</v>
      </c>
      <c r="P22">
        <f t="shared" ref="P22" si="94">(D22-D26)/D27</f>
        <v>1.6693516356035002E-2</v>
      </c>
      <c r="Q22">
        <f t="shared" ref="Q22" si="95">(E22-E26)/E27</f>
        <v>-0.2633895471708903</v>
      </c>
      <c r="R22">
        <f t="shared" ref="R22" si="96">(F22-F26)/F27</f>
        <v>-0.42733794924895013</v>
      </c>
      <c r="S22">
        <f t="shared" ref="S22" si="97">(G22-G26)/G27</f>
        <v>9.7515216141764616E-2</v>
      </c>
      <c r="T22">
        <f t="shared" ref="T22" si="98">(H22-H26)/H27</f>
        <v>-1.0444687890974812E-2</v>
      </c>
      <c r="U22">
        <f t="shared" ref="U22" si="99">(I22-I26)/I27</f>
        <v>-0.32964116542203759</v>
      </c>
      <c r="V22">
        <f t="shared" ref="V22" si="100">(J22-J26)/J27</f>
        <v>-0.11158839816925049</v>
      </c>
      <c r="W22">
        <f t="shared" ref="W22" si="101">(K22-K26)/K27</f>
        <v>-0.22351383468886488</v>
      </c>
    </row>
    <row r="23" spans="1:23">
      <c r="A23" t="s">
        <v>25</v>
      </c>
      <c r="B23">
        <v>6.8792600513853266</v>
      </c>
      <c r="C23">
        <v>2.1292382869117503</v>
      </c>
      <c r="D23">
        <v>12.911231328586833</v>
      </c>
      <c r="E23">
        <v>6.976851294964229</v>
      </c>
      <c r="F23">
        <v>10.499346740832348</v>
      </c>
      <c r="G23">
        <v>4.9464114945672302</v>
      </c>
      <c r="H23">
        <v>8.658215054812894</v>
      </c>
      <c r="I23">
        <v>6.9460836293707295</v>
      </c>
      <c r="J23">
        <v>7.2103227037493003</v>
      </c>
      <c r="K23">
        <v>3.9753664692235517</v>
      </c>
      <c r="M23" t="s">
        <v>25</v>
      </c>
      <c r="N23">
        <f>(B23-B26)/B27</f>
        <v>-0.72251365721087846</v>
      </c>
      <c r="O23">
        <f t="shared" ref="O23" si="102">(C23-C26)/C27</f>
        <v>-0.87043085803319831</v>
      </c>
      <c r="P23">
        <f t="shared" ref="P23" si="103">(D23-D26)/D27</f>
        <v>-0.36377113653721482</v>
      </c>
      <c r="Q23">
        <f t="shared" ref="Q23" si="104">(E23-E26)/E27</f>
        <v>-0.68628353900471573</v>
      </c>
      <c r="R23">
        <f t="shared" ref="R23" si="105">(F23-F26)/F27</f>
        <v>-0.72985295666579553</v>
      </c>
      <c r="S23">
        <f t="shared" ref="S23" si="106">(G23-G26)/G27</f>
        <v>-0.687809777170448</v>
      </c>
      <c r="T23">
        <f t="shared" ref="T23" si="107">(H23-H26)/H27</f>
        <v>-0.62921960377698327</v>
      </c>
      <c r="U23">
        <f t="shared" ref="U23" si="108">(I23-I26)/I27</f>
        <v>-0.45916016630998702</v>
      </c>
      <c r="V23">
        <f t="shared" ref="V23" si="109">(J23-J26)/J27</f>
        <v>-0.60012061768039016</v>
      </c>
      <c r="W23">
        <f t="shared" ref="W23" si="110">(K23-K26)/K27</f>
        <v>-0.77803175809276426</v>
      </c>
    </row>
    <row r="24" spans="1:23">
      <c r="A24" t="s">
        <v>26</v>
      </c>
      <c r="B24">
        <v>7.947145181965916</v>
      </c>
      <c r="C24">
        <v>3.0276606258176422</v>
      </c>
      <c r="D24">
        <v>13.130770953446746</v>
      </c>
      <c r="E24">
        <v>8.7898802894592443</v>
      </c>
      <c r="F24">
        <v>12.039318689418842</v>
      </c>
      <c r="G24">
        <v>5.8756837993477813</v>
      </c>
      <c r="H24">
        <v>10.12331569867667</v>
      </c>
      <c r="I24">
        <v>7.0508253768093114</v>
      </c>
      <c r="J24">
        <v>9.0463382166819706</v>
      </c>
      <c r="K24">
        <v>5.0961824750529168</v>
      </c>
      <c r="M24" t="s">
        <v>26</v>
      </c>
      <c r="N24">
        <f>(B24-B26)/B27</f>
        <v>-0.38359916404879513</v>
      </c>
      <c r="O24">
        <f t="shared" ref="O24" si="111">(C24-C26)/C27</f>
        <v>-0.44818512686728207</v>
      </c>
      <c r="P24">
        <f t="shared" ref="P24" si="112">(D24-D26)/D27</f>
        <v>-0.30392929824695969</v>
      </c>
      <c r="Q24">
        <f t="shared" ref="Q24" si="113">(E24-E26)/E27</f>
        <v>-1.6205641019199454E-2</v>
      </c>
      <c r="R24">
        <f t="shared" ref="R24" si="114">(F24-F26)/F27</f>
        <v>-0.30869065979808147</v>
      </c>
      <c r="S24">
        <f t="shared" ref="S24" si="115">(G24-G26)/G27</f>
        <v>-0.42472641038997155</v>
      </c>
      <c r="T24">
        <f t="shared" ref="T24" si="116">(H24-H26)/H27</f>
        <v>-0.29642608026447814</v>
      </c>
      <c r="U24">
        <f t="shared" ref="U24" si="117">(I24-I26)/I27</f>
        <v>-0.39456570373173316</v>
      </c>
      <c r="V24">
        <f t="shared" ref="V24" si="118">(J24-J26)/J27</f>
        <v>-0.17574535672982664</v>
      </c>
      <c r="W24">
        <f t="shared" ref="W24" si="119">(K24-K26)/K27</f>
        <v>-0.35968636152901168</v>
      </c>
    </row>
    <row r="25" spans="1:23">
      <c r="A25" t="s">
        <v>27</v>
      </c>
      <c r="B25">
        <v>7.3749485668243651</v>
      </c>
      <c r="C25">
        <v>3.0292965940164271</v>
      </c>
      <c r="D25">
        <v>13.250254065287905</v>
      </c>
      <c r="E25">
        <v>7.5108939106378569</v>
      </c>
      <c r="F25">
        <v>11.352088827960573</v>
      </c>
      <c r="G25">
        <v>6.050473296973502</v>
      </c>
      <c r="H25">
        <v>9.8896737844383935</v>
      </c>
      <c r="I25">
        <v>6.8320292381572267</v>
      </c>
      <c r="J25">
        <v>8.25519266109076</v>
      </c>
      <c r="K25">
        <v>4.3657377915269819</v>
      </c>
      <c r="M25" t="s">
        <v>27</v>
      </c>
      <c r="N25">
        <f>(B25-B26)/B27</f>
        <v>-0.56519709088229697</v>
      </c>
      <c r="O25">
        <f t="shared" ref="O25" si="120">(C25-C26)/C27</f>
        <v>-0.4474162450637626</v>
      </c>
      <c r="P25">
        <f t="shared" ref="P25" si="121">(D25-D26)/D27</f>
        <v>-0.27136074001161803</v>
      </c>
      <c r="Q25">
        <f t="shared" ref="Q25" si="122">(E25-E26)/E27</f>
        <v>-0.48890657789056435</v>
      </c>
      <c r="R25">
        <f t="shared" ref="R25" si="123">(F25-F26)/F27</f>
        <v>-0.49663908781556032</v>
      </c>
      <c r="S25">
        <f t="shared" ref="S25" si="124">(G25-G26)/G27</f>
        <v>-0.37524230408799591</v>
      </c>
      <c r="T25">
        <f t="shared" ref="T25" si="125">(H25-H26)/H27</f>
        <v>-0.34949718920516343</v>
      </c>
      <c r="U25">
        <f t="shared" ref="U25" si="126">(I25-I26)/I27</f>
        <v>-0.52949775648095621</v>
      </c>
      <c r="V25">
        <f t="shared" ref="V25" si="127">(J25-J26)/J27</f>
        <v>-0.35861015239139293</v>
      </c>
      <c r="W25">
        <f t="shared" ref="W25" si="128">(K25-K26)/K27</f>
        <v>-0.63232537561181357</v>
      </c>
    </row>
    <row r="26" spans="1:23">
      <c r="B26">
        <f>AVERAGE(B20:B25)</f>
        <v>9.1558271700653311</v>
      </c>
      <c r="C26">
        <f t="shared" ref="C26" si="129">AVERAGE(C20:C25)</f>
        <v>3.9812748372179638</v>
      </c>
      <c r="D26">
        <f t="shared" ref="D26" si="130">AVERAGE(D20:D25)</f>
        <v>14.245785565755867</v>
      </c>
      <c r="E26">
        <f t="shared" ref="E26" si="131">AVERAGE(E20:E25)</f>
        <v>8.833727873643884</v>
      </c>
      <c r="F26">
        <f t="shared" ref="F26" si="132">AVERAGE(F20:F25)</f>
        <v>13.168040230770432</v>
      </c>
      <c r="G26">
        <f t="shared" ref="G26" si="133">AVERAGE(G20:G25)</f>
        <v>7.3759173379188292</v>
      </c>
      <c r="H26">
        <f t="shared" ref="H26" si="134">AVERAGE(H20:H25)</f>
        <v>11.428311169951769</v>
      </c>
      <c r="I26">
        <f t="shared" ref="I26" si="135">AVERAGE(I20:I25)</f>
        <v>7.690624821508286</v>
      </c>
      <c r="J26">
        <f t="shared" ref="J26" si="136">AVERAGE(J20:J25)</f>
        <v>9.8066822587901097</v>
      </c>
      <c r="K26">
        <f t="shared" ref="K26" si="137">AVERAGE(K20:K25)</f>
        <v>6.0598412947545652</v>
      </c>
      <c r="N26">
        <f>AVERAGE(N20:N25)</f>
        <v>-3.7007434154171883E-17</v>
      </c>
      <c r="O26">
        <f t="shared" ref="O26:W26" si="138">AVERAGE(O20:O25)</f>
        <v>1.9428902930940239E-16</v>
      </c>
      <c r="P26">
        <f t="shared" si="138"/>
        <v>0</v>
      </c>
      <c r="Q26">
        <f t="shared" si="138"/>
        <v>-2.4980018054066022E-16</v>
      </c>
      <c r="R26">
        <f t="shared" si="138"/>
        <v>4.7184478546569153E-16</v>
      </c>
      <c r="S26">
        <f t="shared" si="138"/>
        <v>1.295260195396016E-16</v>
      </c>
      <c r="T26">
        <f t="shared" si="138"/>
        <v>3.2381504884900397E-16</v>
      </c>
      <c r="U26">
        <f t="shared" si="138"/>
        <v>-5.7361522938966425E-16</v>
      </c>
      <c r="V26">
        <f t="shared" si="138"/>
        <v>1.4802973661668753E-16</v>
      </c>
      <c r="W26">
        <f t="shared" si="138"/>
        <v>-2.2204460492503131E-16</v>
      </c>
    </row>
    <row r="27" spans="1:23">
      <c r="B27">
        <f>STDEV(B20:B25)</f>
        <v>3.1508983891989573</v>
      </c>
      <c r="C27">
        <f t="shared" ref="C27:K27" si="139">STDEV(C20:C25)</f>
        <v>2.1277239119153295</v>
      </c>
      <c r="D27">
        <f t="shared" si="139"/>
        <v>3.6686644517012272</v>
      </c>
      <c r="E27">
        <f t="shared" si="139"/>
        <v>2.7056988447844672</v>
      </c>
      <c r="F27">
        <f t="shared" si="139"/>
        <v>3.6564810289041501</v>
      </c>
      <c r="G27">
        <f t="shared" si="139"/>
        <v>3.5322351091696338</v>
      </c>
      <c r="H27">
        <f t="shared" si="139"/>
        <v>4.4024313586400767</v>
      </c>
      <c r="I27">
        <f t="shared" si="139"/>
        <v>1.6215282743732253</v>
      </c>
      <c r="J27">
        <f t="shared" si="139"/>
        <v>4.3263961919461469</v>
      </c>
      <c r="K27">
        <f t="shared" si="139"/>
        <v>2.6791641907276524</v>
      </c>
      <c r="N27">
        <f>STDEV(N20:N25)</f>
        <v>1.0000000000000004</v>
      </c>
      <c r="O27">
        <f t="shared" ref="O27:W27" si="140">STDEV(O20:O25)</f>
        <v>0.99999999999999967</v>
      </c>
      <c r="P27">
        <f t="shared" si="140"/>
        <v>1.0000000000000004</v>
      </c>
      <c r="Q27">
        <f t="shared" si="140"/>
        <v>1.0000000000000013</v>
      </c>
      <c r="R27">
        <f t="shared" si="140"/>
        <v>0.99999999999999933</v>
      </c>
      <c r="S27">
        <f t="shared" si="140"/>
        <v>1.0000000000000002</v>
      </c>
      <c r="T27">
        <f t="shared" si="140"/>
        <v>0.99999999999999944</v>
      </c>
      <c r="U27">
        <f t="shared" si="140"/>
        <v>1.0000000000000022</v>
      </c>
      <c r="V27">
        <f t="shared" si="140"/>
        <v>0.99999999999999978</v>
      </c>
      <c r="W27">
        <f t="shared" si="14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Guilty</vt:lpstr>
      <vt:lpstr>Innocent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김혁</cp:lastModifiedBy>
  <dcterms:created xsi:type="dcterms:W3CDTF">2022-05-02T06:22:51Z</dcterms:created>
  <dcterms:modified xsi:type="dcterms:W3CDTF">2022-06-13T03:00:00Z</dcterms:modified>
</cp:coreProperties>
</file>