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pace\Desktop\GreedyTimetabling\"/>
    </mc:Choice>
  </mc:AlternateContent>
  <xr:revisionPtr revIDLastSave="138" documentId="8_{F626DAE6-AF1D-45A1-9AE2-12E5F2D32528}" xr6:coauthVersionLast="47" xr6:coauthVersionMax="47" xr10:uidLastSave="{F67EE4B8-0A02-4EF3-A545-BBDD76CF311E}"/>
  <bookViews>
    <workbookView xWindow="-108" yWindow="-108" windowWidth="23256" windowHeight="12576" xr2:uid="{00000000-000D-0000-FFFF-FFFF00000000}"/>
  </bookViews>
  <sheets>
    <sheet name="CourseDetails" sheetId="1" r:id="rId1"/>
    <sheet name="Contact" sheetId="2" r:id="rId2"/>
  </sheets>
  <definedNames>
    <definedName name="_xlnm._FilterDatabase" localSheetId="0" hidden="1">CourseDetails!$A$1:$H$106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E71" i="1" s="1"/>
  <c r="D84" i="1"/>
  <c r="E84" i="1" s="1"/>
  <c r="D60" i="1"/>
  <c r="E60" i="1" s="1"/>
  <c r="D24" i="1"/>
  <c r="E24" i="1" s="1"/>
  <c r="D92" i="1"/>
  <c r="E92" i="1" s="1"/>
  <c r="D68" i="1"/>
  <c r="E68" i="1" s="1"/>
  <c r="D79" i="1"/>
  <c r="E79" i="1" s="1"/>
  <c r="D54" i="1"/>
  <c r="E54" i="1" s="1"/>
  <c r="D22" i="1"/>
  <c r="E22" i="1" s="1"/>
  <c r="D72" i="1"/>
  <c r="E72" i="1" s="1"/>
  <c r="D47" i="1"/>
  <c r="E47" i="1" s="1"/>
  <c r="D85" i="1"/>
  <c r="E85" i="1" s="1"/>
  <c r="D82" i="1"/>
  <c r="E82" i="1" s="1"/>
  <c r="D102" i="1"/>
  <c r="E102" i="1" s="1"/>
  <c r="D74" i="1"/>
  <c r="E74" i="1" s="1"/>
  <c r="D93" i="1"/>
  <c r="E93" i="1" s="1"/>
  <c r="D87" i="1"/>
  <c r="E87" i="1" s="1"/>
  <c r="D13" i="1"/>
  <c r="E13" i="1" s="1"/>
  <c r="D51" i="1"/>
  <c r="E51" i="1" s="1"/>
  <c r="D2" i="1"/>
  <c r="E2" i="1" s="1"/>
  <c r="D52" i="1"/>
  <c r="E52" i="1" s="1"/>
  <c r="D23" i="1"/>
  <c r="E23" i="1" s="1"/>
  <c r="D103" i="1"/>
  <c r="E103" i="1" s="1"/>
  <c r="D63" i="1"/>
  <c r="E63" i="1" s="1"/>
  <c r="D94" i="1"/>
  <c r="E94" i="1" s="1"/>
  <c r="D86" i="1"/>
  <c r="E86" i="1" s="1"/>
  <c r="D56" i="1"/>
  <c r="E56" i="1" s="1"/>
  <c r="D57" i="1"/>
  <c r="E57" i="1" s="1"/>
  <c r="D58" i="1"/>
  <c r="E58" i="1" s="1"/>
  <c r="D30" i="1"/>
  <c r="E30" i="1" s="1"/>
  <c r="D36" i="1"/>
  <c r="E36" i="1" s="1"/>
  <c r="D11" i="1"/>
  <c r="E11" i="1" s="1"/>
  <c r="D96" i="1"/>
  <c r="E96" i="1" s="1"/>
  <c r="D97" i="1"/>
  <c r="E97" i="1" s="1"/>
  <c r="D55" i="1"/>
  <c r="E55" i="1" s="1"/>
  <c r="D70" i="1"/>
  <c r="E70" i="1" s="1"/>
  <c r="D46" i="1"/>
  <c r="E46" i="1" s="1"/>
  <c r="D61" i="1"/>
  <c r="E61" i="1" s="1"/>
  <c r="D95" i="1"/>
  <c r="E95" i="1" s="1"/>
  <c r="D88" i="1"/>
  <c r="E88" i="1" s="1"/>
  <c r="D6" i="1"/>
  <c r="E6" i="1" s="1"/>
  <c r="D65" i="1"/>
  <c r="E65" i="1" s="1"/>
  <c r="D98" i="1"/>
  <c r="E98" i="1" s="1"/>
  <c r="D76" i="1"/>
  <c r="E76" i="1" s="1"/>
  <c r="D42" i="1"/>
  <c r="E42" i="1" s="1"/>
  <c r="D49" i="1"/>
  <c r="E49" i="1" s="1"/>
  <c r="D39" i="1"/>
  <c r="E39" i="1" s="1"/>
  <c r="D14" i="1"/>
  <c r="E14" i="1" s="1"/>
  <c r="D99" i="1"/>
  <c r="E99" i="1" s="1"/>
  <c r="D41" i="1"/>
  <c r="E41" i="1" s="1"/>
  <c r="D4" i="1"/>
  <c r="E4" i="1" s="1"/>
  <c r="D40" i="1"/>
  <c r="E40" i="1" s="1"/>
  <c r="D73" i="1"/>
  <c r="E73" i="1" s="1"/>
  <c r="D17" i="1"/>
  <c r="E17" i="1" s="1"/>
  <c r="D48" i="1"/>
  <c r="E48" i="1" s="1"/>
  <c r="D77" i="1"/>
  <c r="E77" i="1" s="1"/>
  <c r="D27" i="1"/>
  <c r="E27" i="1" s="1"/>
  <c r="D100" i="1"/>
  <c r="E100" i="1" s="1"/>
  <c r="D89" i="1"/>
  <c r="E89" i="1" s="1"/>
  <c r="D29" i="1"/>
  <c r="E29" i="1" s="1"/>
  <c r="D78" i="1"/>
  <c r="E78" i="1" s="1"/>
  <c r="D80" i="1"/>
  <c r="E80" i="1" s="1"/>
  <c r="D43" i="1"/>
  <c r="E43" i="1" s="1"/>
  <c r="D28" i="1"/>
  <c r="E28" i="1" s="1"/>
  <c r="D3" i="1"/>
  <c r="E3" i="1" s="1"/>
  <c r="D104" i="1"/>
  <c r="E104" i="1" s="1"/>
  <c r="D12" i="1"/>
  <c r="E12" i="1" s="1"/>
  <c r="D9" i="1"/>
  <c r="E9" i="1" s="1"/>
  <c r="D10" i="1"/>
  <c r="E10" i="1" s="1"/>
  <c r="D16" i="1"/>
  <c r="E16" i="1" s="1"/>
  <c r="D15" i="1"/>
  <c r="E15" i="1" s="1"/>
  <c r="D90" i="1"/>
  <c r="E90" i="1" s="1"/>
  <c r="D38" i="1"/>
  <c r="E38" i="1" s="1"/>
  <c r="D101" i="1"/>
  <c r="E101" i="1" s="1"/>
  <c r="D105" i="1"/>
  <c r="E105" i="1" s="1"/>
  <c r="D26" i="1"/>
  <c r="E26" i="1" s="1"/>
  <c r="D83" i="1"/>
  <c r="E83" i="1" s="1"/>
  <c r="D44" i="1"/>
  <c r="E44" i="1" s="1"/>
  <c r="D53" i="1"/>
  <c r="E53" i="1" s="1"/>
  <c r="D32" i="1"/>
  <c r="E32" i="1" s="1"/>
  <c r="D25" i="1"/>
  <c r="E25" i="1" s="1"/>
  <c r="D106" i="1"/>
  <c r="E106" i="1" s="1"/>
  <c r="D35" i="1"/>
  <c r="E35" i="1" s="1"/>
  <c r="D21" i="1"/>
  <c r="E21" i="1" s="1"/>
  <c r="D34" i="1"/>
  <c r="E34" i="1" s="1"/>
  <c r="D37" i="1"/>
  <c r="E37" i="1" s="1"/>
  <c r="D66" i="1"/>
  <c r="E66" i="1" s="1"/>
  <c r="D91" i="1"/>
  <c r="E91" i="1" s="1"/>
  <c r="D81" i="1"/>
  <c r="E81" i="1" s="1"/>
  <c r="D59" i="1"/>
  <c r="E59" i="1" s="1"/>
  <c r="D7" i="1"/>
  <c r="E7" i="1" s="1"/>
  <c r="D50" i="1"/>
  <c r="E50" i="1" s="1"/>
  <c r="D8" i="1"/>
  <c r="E8" i="1" s="1"/>
  <c r="D45" i="1"/>
  <c r="E45" i="1" s="1"/>
  <c r="D67" i="1"/>
  <c r="E67" i="1" s="1"/>
  <c r="D18" i="1"/>
  <c r="E18" i="1" s="1"/>
  <c r="D33" i="1"/>
  <c r="E33" i="1" s="1"/>
  <c r="D69" i="1"/>
  <c r="E69" i="1" s="1"/>
  <c r="D75" i="1"/>
  <c r="E75" i="1" s="1"/>
  <c r="D5" i="1"/>
  <c r="E5" i="1" s="1"/>
  <c r="D19" i="1"/>
  <c r="E19" i="1" s="1"/>
  <c r="D62" i="1"/>
  <c r="E62" i="1" s="1"/>
  <c r="D64" i="1"/>
  <c r="E64" i="1" s="1"/>
  <c r="D31" i="1"/>
  <c r="E31" i="1" s="1"/>
  <c r="D20" i="1"/>
  <c r="E20" i="1" s="1"/>
  <c r="F71" i="1"/>
  <c r="F84" i="1"/>
  <c r="F60" i="1"/>
  <c r="F24" i="1"/>
  <c r="F92" i="1"/>
  <c r="F68" i="1"/>
  <c r="F79" i="1"/>
  <c r="F54" i="1"/>
  <c r="F22" i="1"/>
  <c r="F72" i="1"/>
  <c r="F47" i="1"/>
  <c r="F85" i="1"/>
  <c r="F82" i="1"/>
  <c r="F102" i="1"/>
  <c r="F74" i="1"/>
  <c r="F93" i="1"/>
  <c r="F87" i="1"/>
  <c r="F13" i="1"/>
  <c r="F51" i="1"/>
  <c r="F2" i="1"/>
  <c r="F52" i="1"/>
  <c r="F23" i="1"/>
  <c r="F103" i="1"/>
  <c r="F63" i="1"/>
  <c r="F94" i="1"/>
  <c r="F86" i="1"/>
  <c r="F56" i="1"/>
  <c r="F57" i="1"/>
  <c r="F58" i="1"/>
  <c r="F30" i="1"/>
  <c r="F36" i="1"/>
  <c r="F11" i="1"/>
  <c r="F96" i="1"/>
  <c r="F97" i="1"/>
  <c r="F55" i="1"/>
  <c r="F70" i="1"/>
  <c r="F46" i="1"/>
  <c r="F61" i="1"/>
  <c r="F95" i="1"/>
  <c r="F88" i="1"/>
  <c r="F6" i="1"/>
  <c r="F65" i="1"/>
  <c r="F98" i="1"/>
  <c r="F76" i="1"/>
  <c r="F42" i="1"/>
  <c r="F49" i="1"/>
  <c r="F39" i="1"/>
  <c r="F14" i="1"/>
  <c r="F99" i="1"/>
  <c r="F41" i="1"/>
  <c r="F4" i="1"/>
  <c r="F40" i="1"/>
  <c r="F73" i="1"/>
  <c r="F17" i="1"/>
  <c r="F48" i="1"/>
  <c r="F77" i="1"/>
  <c r="F27" i="1"/>
  <c r="F100" i="1"/>
  <c r="F89" i="1"/>
  <c r="F29" i="1"/>
  <c r="F78" i="1"/>
  <c r="F80" i="1"/>
  <c r="F43" i="1"/>
  <c r="F28" i="1"/>
  <c r="F3" i="1"/>
  <c r="F104" i="1"/>
  <c r="F12" i="1"/>
  <c r="F9" i="1"/>
  <c r="F10" i="1"/>
  <c r="F16" i="1"/>
  <c r="F15" i="1"/>
  <c r="F90" i="1"/>
  <c r="F38" i="1"/>
  <c r="F101" i="1"/>
  <c r="F105" i="1"/>
  <c r="F26" i="1"/>
  <c r="F83" i="1"/>
  <c r="F44" i="1"/>
  <c r="F53" i="1"/>
  <c r="F32" i="1"/>
  <c r="F25" i="1"/>
  <c r="F106" i="1"/>
  <c r="F35" i="1"/>
  <c r="F21" i="1"/>
  <c r="F34" i="1"/>
  <c r="F37" i="1"/>
  <c r="F66" i="1"/>
  <c r="F91" i="1"/>
  <c r="F81" i="1"/>
  <c r="F59" i="1"/>
  <c r="F7" i="1"/>
  <c r="F50" i="1"/>
  <c r="F8" i="1"/>
  <c r="F45" i="1"/>
  <c r="F67" i="1"/>
  <c r="F18" i="1"/>
  <c r="F33" i="1"/>
  <c r="F69" i="1"/>
  <c r="F75" i="1"/>
  <c r="F5" i="1"/>
  <c r="F19" i="1"/>
  <c r="F62" i="1"/>
  <c r="F64" i="1"/>
  <c r="F31" i="1"/>
  <c r="F20" i="1"/>
</calcChain>
</file>

<file path=xl/sharedStrings.xml><?xml version="1.0" encoding="utf-8"?>
<sst xmlns="http://schemas.openxmlformats.org/spreadsheetml/2006/main" count="534" uniqueCount="337">
  <si>
    <t>CourseNo</t>
  </si>
  <si>
    <t>CourseName</t>
  </si>
  <si>
    <t>NumberOfAdvisedStudents</t>
  </si>
  <si>
    <t>NumberOfSections</t>
  </si>
  <si>
    <t>AverageStudentsPerSection</t>
  </si>
  <si>
    <t>ContactHours</t>
  </si>
  <si>
    <t>NumberofSessions</t>
  </si>
  <si>
    <t>RoomType</t>
  </si>
  <si>
    <t>CSCN1104</t>
  </si>
  <si>
    <t>Computer Networking Fundamentals</t>
  </si>
  <si>
    <t>CSDB1102/ITDB101/ITDR2106</t>
  </si>
  <si>
    <t>Introduction to Databases</t>
  </si>
  <si>
    <t>CSCM1101</t>
  </si>
  <si>
    <t>Fundamentals of Computing and Information Systems</t>
  </si>
  <si>
    <t>CSWD1103/ITIS103</t>
  </si>
  <si>
    <t>Web Development I/Web Technologies</t>
  </si>
  <si>
    <t>UNEN1102</t>
  </si>
  <si>
    <t>ENGLISH FOR ACADEMIC PURPOSES (English I)</t>
  </si>
  <si>
    <t>CSPM3201/ITSE308/ITDR4100</t>
  </si>
  <si>
    <t>Project Management and Acquisition/Software Project Management</t>
  </si>
  <si>
    <t>CSRM3202/RMCR3101/ITIS304</t>
  </si>
  <si>
    <t>Research Methodology</t>
  </si>
  <si>
    <t>CSOP1207/ITSE102/ITDR3102</t>
  </si>
  <si>
    <t>Introduction to Operating Systems</t>
  </si>
  <si>
    <t>CSPG1205/ITDR1104/ITSE101</t>
  </si>
  <si>
    <t>Introduction to Programming</t>
  </si>
  <si>
    <t>ITDR3103</t>
  </si>
  <si>
    <t>Data Structures(2)</t>
  </si>
  <si>
    <t>CSSY1208/ITSY201/ITDR2108</t>
  </si>
  <si>
    <t>Introduction to Information Security</t>
  </si>
  <si>
    <t>MATH1200/MATH1202</t>
  </si>
  <si>
    <t>Calculus I</t>
  </si>
  <si>
    <t>CSSY3203/ITSY305/ITSY3105</t>
  </si>
  <si>
    <t>Ethical Hacking/Network Security A</t>
  </si>
  <si>
    <t>CSSE2101/ITSE202/ITDR2101</t>
  </si>
  <si>
    <t>Introduction to Software Engineering/Principles of Information Systems</t>
  </si>
  <si>
    <t>CSNW2102/ITNT201/ITNW3101</t>
  </si>
  <si>
    <t>Introduction to Routing and Switching</t>
  </si>
  <si>
    <t>ITGP4102</t>
  </si>
  <si>
    <t>Graduation Project  II</t>
  </si>
  <si>
    <t>UNEN1203</t>
  </si>
  <si>
    <t>TECHNICAL WRITING (English II)</t>
  </si>
  <si>
    <t>CSWD2101/ITDB201</t>
  </si>
  <si>
    <t>Web Development II/Web Application Development</t>
  </si>
  <si>
    <t>ITNW4115</t>
  </si>
  <si>
    <t>Network and Security Programming</t>
  </si>
  <si>
    <t>NON-PRO2 (DNDR OR BA)</t>
  </si>
  <si>
    <t>CSSE3101/ITSE302/ITDM3105</t>
  </si>
  <si>
    <t>Advanced Web Technologies/Development</t>
  </si>
  <si>
    <t>ITSY3104</t>
  </si>
  <si>
    <t>Computer Security A</t>
  </si>
  <si>
    <t>CSSY2101</t>
  </si>
  <si>
    <t>Advanced Information Security</t>
  </si>
  <si>
    <t>ITNW3104</t>
  </si>
  <si>
    <t>Network Technology</t>
  </si>
  <si>
    <t>MATH2101/MATH201</t>
  </si>
  <si>
    <t>Mathematics for Computing/Mathematics for IT</t>
  </si>
  <si>
    <t>CSNW2101/ITNT309</t>
  </si>
  <si>
    <t>Internet of Things (IoT)</t>
  </si>
  <si>
    <t>CSDS3202/ITSE415</t>
  </si>
  <si>
    <t>Introduction to Data Science/Applied Data Science</t>
  </si>
  <si>
    <t>CSDS3203/ITSE407</t>
  </si>
  <si>
    <t>Introduction to Artificial Intelligence</t>
  </si>
  <si>
    <t>ITDR2105</t>
  </si>
  <si>
    <t>Data Structures (1)</t>
  </si>
  <si>
    <t>UNWE2216</t>
  </si>
  <si>
    <t>WORKING ETHICS</t>
  </si>
  <si>
    <t>ITSY4105</t>
  </si>
  <si>
    <t>Network Security B</t>
  </si>
  <si>
    <t>CSIS3103/ITSW4112</t>
  </si>
  <si>
    <t>User Experience Design/Human Computer Interaction</t>
  </si>
  <si>
    <t>CSSE3102/ITSE306/ITDR3101</t>
  </si>
  <si>
    <t>Object Oriented Analysis and Design/Systems Analysis and Design</t>
  </si>
  <si>
    <t>NON-PRO1 (DNDR OR BA)</t>
  </si>
  <si>
    <t>CSSE2203/ITSE205</t>
  </si>
  <si>
    <t>Data Structures and Algorithms</t>
  </si>
  <si>
    <t>CSSE2202/ITSE203/ITDR2104</t>
  </si>
  <si>
    <t>Object Oriented Programming</t>
  </si>
  <si>
    <t>ICCR1101</t>
  </si>
  <si>
    <t xml:space="preserve">Islamic Culture </t>
  </si>
  <si>
    <t>ITSY4114</t>
  </si>
  <si>
    <t>Ethical Hacking and Network Defence</t>
  </si>
  <si>
    <t xml:space="preserve">General Requirement 
</t>
  </si>
  <si>
    <t xml:space="preserve">General Requirement 
(Elective) </t>
  </si>
  <si>
    <t>CSDS3102/ITDB304</t>
  </si>
  <si>
    <t>Fundamentals of Big Data</t>
  </si>
  <si>
    <t>UNEP2109</t>
  </si>
  <si>
    <t>Entrepreneurship: Creativity &amp; Innovation</t>
  </si>
  <si>
    <t>CSSY2201/ITSY301</t>
  </si>
  <si>
    <t>Introduction to Cryptography</t>
  </si>
  <si>
    <t>ITNW3105</t>
  </si>
  <si>
    <t>Network Management</t>
  </si>
  <si>
    <t>CSSE2204</t>
  </si>
  <si>
    <t>Special Topics</t>
  </si>
  <si>
    <t>CSNW2203</t>
  </si>
  <si>
    <t>Diploma Course Project</t>
  </si>
  <si>
    <t>CSSY3105</t>
  </si>
  <si>
    <t>Authentication and Access Control</t>
  </si>
  <si>
    <t>ITDM4112</t>
  </si>
  <si>
    <t>Information Retrieval</t>
  </si>
  <si>
    <t>Entrepreneurship: Creativity and Inov</t>
  </si>
  <si>
    <t>UNEN3104</t>
  </si>
  <si>
    <t>PUBLIC SPEAKING (English III)</t>
  </si>
  <si>
    <t>CSNW3204</t>
  </si>
  <si>
    <t>Cloud Computing Fundamentals</t>
  </si>
  <si>
    <t>ITDR2102</t>
  </si>
  <si>
    <t>Computer Organisation</t>
  </si>
  <si>
    <t>CSSY3106/ITSY405</t>
  </si>
  <si>
    <t>Network Security and Management/Network Security Management</t>
  </si>
  <si>
    <t>CSSY3201/ITNW4109</t>
  </si>
  <si>
    <t>Advanced Topics in Information Security/Innovations in Networks and Security</t>
  </si>
  <si>
    <t>CSDS2101/ITDB202</t>
  </si>
  <si>
    <t>Database Systems/Structured Query Language</t>
  </si>
  <si>
    <t>ITSY4111</t>
  </si>
  <si>
    <t>Cyber Security</t>
  </si>
  <si>
    <t>ITDR2107</t>
  </si>
  <si>
    <t>Data Communications and Computer networks.</t>
  </si>
  <si>
    <t>ITDM4103</t>
  </si>
  <si>
    <t>Data Mining</t>
  </si>
  <si>
    <t>STAT3101/MATH311</t>
  </si>
  <si>
    <t>Probability and Statistics</t>
  </si>
  <si>
    <t>ITDM3104</t>
  </si>
  <si>
    <t>Advanced Database Design</t>
  </si>
  <si>
    <t>CSSE2205</t>
  </si>
  <si>
    <t>ITDM4115</t>
  </si>
  <si>
    <t>Web Services</t>
  </si>
  <si>
    <t>ITSW3104</t>
  </si>
  <si>
    <t>Concurrent Programming</t>
  </si>
  <si>
    <t>ITNW4104</t>
  </si>
  <si>
    <t>Wireless Networking</t>
  </si>
  <si>
    <t>ENIT2002</t>
  </si>
  <si>
    <t>English for Specific Purposes  (IT)</t>
  </si>
  <si>
    <t>PHIL4101</t>
  </si>
  <si>
    <t>Oman Civilization</t>
  </si>
  <si>
    <t>Technical Writing</t>
  </si>
  <si>
    <t>ITNW4114</t>
  </si>
  <si>
    <t>Advanced Operating Systems</t>
  </si>
  <si>
    <t>CSSY3202/ITSY303</t>
  </si>
  <si>
    <t>Web Applications Security</t>
  </si>
  <si>
    <t>CSSY4104/ITSY402</t>
  </si>
  <si>
    <t>Digital Forensics/Introduction to Digital Forensics</t>
  </si>
  <si>
    <t>CSSY4102</t>
  </si>
  <si>
    <t>Advanced Cryptography</t>
  </si>
  <si>
    <t>ITSW3101</t>
  </si>
  <si>
    <t>Applications Software Development</t>
  </si>
  <si>
    <t>ITGP4101</t>
  </si>
  <si>
    <t>Graduation Project  1</t>
  </si>
  <si>
    <t>ITSE404</t>
  </si>
  <si>
    <t>B-tech Project II</t>
  </si>
  <si>
    <t>ITDR1105</t>
  </si>
  <si>
    <t>Web Development</t>
  </si>
  <si>
    <t>BSCR3001</t>
  </si>
  <si>
    <t>Entrepreneurship</t>
  </si>
  <si>
    <t>ITSW4109</t>
  </si>
  <si>
    <t>Innovations in Software Development</t>
  </si>
  <si>
    <t>BAMG1100</t>
  </si>
  <si>
    <t>Introduction To Business</t>
  </si>
  <si>
    <t>ITNW4112</t>
  </si>
  <si>
    <t>Advanced Routing and Switching</t>
  </si>
  <si>
    <t>MCCR1101</t>
  </si>
  <si>
    <t>Introduction to Communications</t>
  </si>
  <si>
    <t>BAAC1102</t>
  </si>
  <si>
    <t>Principles Of Accounting</t>
  </si>
  <si>
    <t>CSSY4201</t>
  </si>
  <si>
    <t>B-Tech Course Project II</t>
  </si>
  <si>
    <t>ITNT103</t>
  </si>
  <si>
    <t>Network Fundamentals II</t>
  </si>
  <si>
    <t>ITDM4111</t>
  </si>
  <si>
    <t>Advanced Data Modeling</t>
  </si>
  <si>
    <t>CSSY4101</t>
  </si>
  <si>
    <t>B-Tech Course Project I</t>
  </si>
  <si>
    <t>ITSE204</t>
  </si>
  <si>
    <t>Course Project</t>
  </si>
  <si>
    <t>PHIL3108</t>
  </si>
  <si>
    <t>Business Ethics</t>
  </si>
  <si>
    <t>ITDM4102</t>
  </si>
  <si>
    <t>Distributed Data Management</t>
  </si>
  <si>
    <t>MCCR4101</t>
  </si>
  <si>
    <t xml:space="preserve">Interpersonal Skills  </t>
  </si>
  <si>
    <t>ITDR1102</t>
  </si>
  <si>
    <t xml:space="preserve">Introduction to Web Development  </t>
  </si>
  <si>
    <t>OECR1101</t>
  </si>
  <si>
    <t>Omani Economy</t>
  </si>
  <si>
    <t>ITSE408</t>
  </si>
  <si>
    <t>Advanced Object Oriented Programming</t>
  </si>
  <si>
    <t>ITSY404</t>
  </si>
  <si>
    <t>ITNT203</t>
  </si>
  <si>
    <t>ITDR2103</t>
  </si>
  <si>
    <t>Discrete Mathematics</t>
  </si>
  <si>
    <t>ITSY403</t>
  </si>
  <si>
    <t>Database Security</t>
  </si>
  <si>
    <t>CSND2101</t>
  </si>
  <si>
    <t>Database Systems</t>
  </si>
  <si>
    <t>BAMG2111</t>
  </si>
  <si>
    <t>PHIL3201</t>
  </si>
  <si>
    <t>Formal Arabic Communication</t>
  </si>
  <si>
    <t>ITNW4103</t>
  </si>
  <si>
    <t>Internetworking</t>
  </si>
  <si>
    <t>ITNT202</t>
  </si>
  <si>
    <t>Logic Design</t>
  </si>
  <si>
    <t>ITSE414</t>
  </si>
  <si>
    <t>B-tech Project I</t>
  </si>
  <si>
    <t>ITSY4104</t>
  </si>
  <si>
    <t>Computer Security B</t>
  </si>
  <si>
    <t>ITDR1103</t>
  </si>
  <si>
    <t>Introduction to Discrete Mathematics</t>
  </si>
  <si>
    <t>MTDR1102</t>
  </si>
  <si>
    <t>Math for IT</t>
  </si>
  <si>
    <t>Sections</t>
  </si>
  <si>
    <t>Introduction to Database</t>
  </si>
  <si>
    <t>ITDB101</t>
  </si>
  <si>
    <t>ITDR2106</t>
  </si>
  <si>
    <t>ITNT102</t>
  </si>
  <si>
    <t>Network Fundamentals I</t>
  </si>
  <si>
    <t>ITSE101</t>
  </si>
  <si>
    <t>Programming I</t>
  </si>
  <si>
    <t>ITDR1104</t>
  </si>
  <si>
    <t xml:space="preserve">Programming Fundamentals </t>
  </si>
  <si>
    <t>ITIS103</t>
  </si>
  <si>
    <t>Web Technologies</t>
  </si>
  <si>
    <t>Web Development I</t>
  </si>
  <si>
    <t>ITDR3102</t>
  </si>
  <si>
    <t>Operating Systems</t>
  </si>
  <si>
    <t>ITSE102</t>
  </si>
  <si>
    <t>Principles of Operating Systems</t>
  </si>
  <si>
    <t>ITDR2108</t>
  </si>
  <si>
    <t>Introduction to Security</t>
  </si>
  <si>
    <t>ITSY201</t>
  </si>
  <si>
    <t>Fundamentals of Computer Security</t>
  </si>
  <si>
    <t>Network Fundamentals-II</t>
  </si>
  <si>
    <t>Common Courses</t>
  </si>
  <si>
    <t>ITDB201</t>
  </si>
  <si>
    <t>Web Application Development I</t>
  </si>
  <si>
    <t>Web Development II</t>
  </si>
  <si>
    <t>ITDB202</t>
  </si>
  <si>
    <t>Structured Query Language</t>
  </si>
  <si>
    <t xml:space="preserve"> Database Systems</t>
  </si>
  <si>
    <t>ITSE203</t>
  </si>
  <si>
    <t>ITDR2104</t>
  </si>
  <si>
    <t>Programming</t>
  </si>
  <si>
    <t>Software Engineering / Development</t>
  </si>
  <si>
    <t>ITSE201</t>
  </si>
  <si>
    <t>Programming-II</t>
  </si>
  <si>
    <t>ITDR2101</t>
  </si>
  <si>
    <t>Principles of Information Systems</t>
  </si>
  <si>
    <t>ITSE202</t>
  </si>
  <si>
    <t>Introduction to Software Engineering</t>
  </si>
  <si>
    <t>ITSY301</t>
  </si>
  <si>
    <t>ITSE205</t>
  </si>
  <si>
    <t>Network Computing / Networking</t>
  </si>
  <si>
    <t>ITNT201</t>
  </si>
  <si>
    <t>Routing &amp; Switching Essentials</t>
  </si>
  <si>
    <t>ITNW3101</t>
  </si>
  <si>
    <t>ITSY202</t>
  </si>
  <si>
    <t>Network OS Administration &amp; Security</t>
  </si>
  <si>
    <t>ITSY303</t>
  </si>
  <si>
    <t xml:space="preserve">Web Applications Security </t>
  </si>
  <si>
    <t>ITNT309</t>
  </si>
  <si>
    <t>Internet of Things Fundamentals</t>
  </si>
  <si>
    <t>ITIS304</t>
  </si>
  <si>
    <t>CSRM3202</t>
  </si>
  <si>
    <t>Introduction to Research Methods</t>
  </si>
  <si>
    <t>Cloud Computing Fundamentals </t>
  </si>
  <si>
    <t>ITSE407</t>
  </si>
  <si>
    <t xml:space="preserve">ITSE308 </t>
  </si>
  <si>
    <t xml:space="preserve">Software Project Management </t>
  </si>
  <si>
    <t>Project Management and Acquisition</t>
  </si>
  <si>
    <t>ITDR4100</t>
  </si>
  <si>
    <t>Project Management</t>
  </si>
  <si>
    <t>Software Engineering</t>
  </si>
  <si>
    <t>ITDB304</t>
  </si>
  <si>
    <t>ITSE302</t>
  </si>
  <si>
    <t>Advanced Web Technologies</t>
  </si>
  <si>
    <t>ITDM3105</t>
  </si>
  <si>
    <t>Advanced Web Development</t>
  </si>
  <si>
    <t>ITDR3101</t>
  </si>
  <si>
    <t>Systems Analysis and Design</t>
  </si>
  <si>
    <t xml:space="preserve">ITSE306 </t>
  </si>
  <si>
    <t>Object Oriented Analysis and Design</t>
  </si>
  <si>
    <t>User Experience Design / Human Computer Interaction</t>
  </si>
  <si>
    <t>Information Security</t>
  </si>
  <si>
    <t>ITSY3105</t>
  </si>
  <si>
    <t xml:space="preserve">Network Security A </t>
  </si>
  <si>
    <t>ITSY305</t>
  </si>
  <si>
    <t>Ethical Hacking</t>
  </si>
  <si>
    <t>ITNW4109</t>
  </si>
  <si>
    <t>Innovations in Networks and Security</t>
  </si>
  <si>
    <t>Advanced Topics in Information Security</t>
  </si>
  <si>
    <t>ITSY405</t>
  </si>
  <si>
    <t>Network Security Management</t>
  </si>
  <si>
    <t>Network Security and Management</t>
  </si>
  <si>
    <t>ITSE415</t>
  </si>
  <si>
    <t>Applied data science</t>
  </si>
  <si>
    <t>Introduction to Data Science</t>
  </si>
  <si>
    <t>CSSE4102</t>
  </si>
  <si>
    <t>ITSY402</t>
  </si>
  <si>
    <t>Introduction to Digital Forensics</t>
  </si>
  <si>
    <t>Digital Forensics</t>
  </si>
  <si>
    <t>ALL IT</t>
  </si>
  <si>
    <t>RMCR3101</t>
  </si>
  <si>
    <t>Graduation Project  11</t>
  </si>
  <si>
    <t>Data &amp; Software</t>
  </si>
  <si>
    <t>ITSW4112</t>
  </si>
  <si>
    <t>Major Elective(1) Human Computer Interaction</t>
  </si>
  <si>
    <t>Network &amp; Security</t>
  </si>
  <si>
    <t>Major Elective(1) Network and Security Programming</t>
  </si>
  <si>
    <t xml:space="preserve">Wireless Networking </t>
  </si>
  <si>
    <t>Advanced  Routing and Switching</t>
  </si>
  <si>
    <t>Advanced  Operating  Systems</t>
  </si>
  <si>
    <t xml:space="preserve">Ethical Hacking and Network Defense </t>
  </si>
  <si>
    <t>Introduction to Web Development  (For Business)</t>
  </si>
  <si>
    <t>Service courses</t>
  </si>
  <si>
    <t>ITAD1100</t>
  </si>
  <si>
    <t>Advanced IT Skills</t>
  </si>
  <si>
    <t>ITSE1203</t>
  </si>
  <si>
    <t>Introduction To Web Technology</t>
  </si>
  <si>
    <t>EECP1290</t>
  </si>
  <si>
    <t>Computer Programming for Engineering</t>
  </si>
  <si>
    <t>EECP3281</t>
  </si>
  <si>
    <t>Unix System Administration (Linux)</t>
  </si>
  <si>
    <t>EECP4192N</t>
  </si>
  <si>
    <t>Software Engineering and High Level Programming</t>
  </si>
  <si>
    <t>FPCS0001</t>
  </si>
  <si>
    <t>Computing Skills</t>
  </si>
  <si>
    <t>Code</t>
  </si>
  <si>
    <t>No. of Sections</t>
  </si>
  <si>
    <t>Contact Hours</t>
  </si>
  <si>
    <t>MATH1200</t>
  </si>
  <si>
    <t>MATH201</t>
  </si>
  <si>
    <t>Mathematics for IT</t>
  </si>
  <si>
    <t>Mathematics for Computing</t>
  </si>
  <si>
    <t>Mathematics for Information Technology</t>
  </si>
  <si>
    <t>MATH311</t>
  </si>
  <si>
    <t>Probability and Statistics for IT</t>
  </si>
  <si>
    <t>MATH3202</t>
  </si>
  <si>
    <t>Discrete Structures</t>
  </si>
  <si>
    <t>MATH2200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</si>
</sst>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"/>
  <sheetViews>
    <sheetView tabSelected="1" topLeftCell="A73" workbookViewId="0">
      <selection activeCell="F77" sqref="A77:F77"/>
    </sheetView>
  </sheetViews>
  <sheetFormatPr defaultRowHeight="14.45"/>
  <cols>
    <col min="1" max="1" width="27.7109375" bestFit="1" customWidth="1"/>
    <col min="2" max="2" width="62.42578125" customWidth="1"/>
    <col min="3" max="3" width="15.28515625" customWidth="1"/>
    <col min="4" max="4" width="16.42578125" bestFit="1" customWidth="1"/>
    <col min="5" max="5" width="23.5703125" bestFit="1" customWidth="1"/>
    <col min="6" max="6" width="12.28515625" bestFit="1" customWidth="1"/>
    <col min="7" max="7" width="16.28515625" bestFit="1" customWidth="1"/>
    <col min="8" max="8" width="9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">
      <c r="A2" t="s">
        <v>8</v>
      </c>
      <c r="B2" t="s">
        <v>9</v>
      </c>
      <c r="C2">
        <v>166</v>
      </c>
      <c r="D2">
        <f>_xlfn.XLOOKUP(A2,Contact!$A:$A,Contact!$C:$C, 0, 0)</f>
        <v>6</v>
      </c>
      <c r="E2">
        <f>C2/D2</f>
        <v>27.666666666666668</v>
      </c>
      <c r="F2">
        <f>_xlfn.XLOOKUP(A2,Contact!$A:$A,Contact!$D:$D, 0, 0)</f>
        <v>5</v>
      </c>
    </row>
    <row r="3" spans="1:8" ht="15">
      <c r="A3" t="s">
        <v>10</v>
      </c>
      <c r="B3" t="s">
        <v>11</v>
      </c>
      <c r="C3">
        <v>162</v>
      </c>
      <c r="D3">
        <f>_xlfn.XLOOKUP(A3,Contact!$A:$A,Contact!$C:$C, 0, 0)</f>
        <v>6</v>
      </c>
      <c r="E3">
        <f>C3/D3</f>
        <v>27</v>
      </c>
      <c r="F3">
        <f>_xlfn.XLOOKUP(A3,Contact!$A:$A,Contact!$D:$D, 0, 0)</f>
        <v>5</v>
      </c>
    </row>
    <row r="4" spans="1:8" ht="15">
      <c r="A4" t="s">
        <v>12</v>
      </c>
      <c r="B4" t="s">
        <v>13</v>
      </c>
      <c r="C4">
        <v>145</v>
      </c>
      <c r="D4">
        <f>_xlfn.XLOOKUP(A4,Contact!$A:$A,Contact!$C:$C, 0, 0)</f>
        <v>6</v>
      </c>
      <c r="E4">
        <f>C4/D4</f>
        <v>24.166666666666668</v>
      </c>
      <c r="F4">
        <f>_xlfn.XLOOKUP(A4,Contact!$A:$A,Contact!$D:$D, 0, 0)</f>
        <v>4</v>
      </c>
    </row>
    <row r="5" spans="1:8" ht="15">
      <c r="A5" t="s">
        <v>14</v>
      </c>
      <c r="B5" t="s">
        <v>15</v>
      </c>
      <c r="C5">
        <v>141</v>
      </c>
      <c r="D5">
        <f>_xlfn.XLOOKUP(A5,Contact!$A:$A,Contact!$C:$C, 0, 0)</f>
        <v>6</v>
      </c>
      <c r="E5">
        <f>C5/D5</f>
        <v>23.5</v>
      </c>
      <c r="F5">
        <f>_xlfn.XLOOKUP(A5,Contact!$A:$A,Contact!$D:$D, 0, 0)</f>
        <v>6</v>
      </c>
    </row>
    <row r="6" spans="1:8" ht="15">
      <c r="A6" t="s">
        <v>16</v>
      </c>
      <c r="B6" t="s">
        <v>17</v>
      </c>
      <c r="C6">
        <v>140</v>
      </c>
      <c r="D6">
        <f>_xlfn.XLOOKUP(A6,Contact!$A:$A,Contact!$C:$C, 0, 0)</f>
        <v>0</v>
      </c>
      <c r="E6" t="e">
        <f>C6/D6</f>
        <v>#DIV/0!</v>
      </c>
      <c r="F6">
        <f>_xlfn.XLOOKUP(A6,Contact!$A:$A,Contact!$D:$D, 0, 0)</f>
        <v>0</v>
      </c>
    </row>
    <row r="7" spans="1:8" ht="15">
      <c r="A7" t="s">
        <v>18</v>
      </c>
      <c r="B7" t="s">
        <v>19</v>
      </c>
      <c r="C7">
        <v>125</v>
      </c>
      <c r="D7">
        <f>_xlfn.XLOOKUP(A7,Contact!$A:$A,Contact!$C:$C, 0, 0)</f>
        <v>5</v>
      </c>
      <c r="E7">
        <f>C7/D7</f>
        <v>25</v>
      </c>
      <c r="F7">
        <f>_xlfn.XLOOKUP(A7,Contact!$A:$A,Contact!$D:$D, 0, 0)</f>
        <v>4</v>
      </c>
    </row>
    <row r="8" spans="1:8" ht="15">
      <c r="A8" t="s">
        <v>20</v>
      </c>
      <c r="B8" t="s">
        <v>21</v>
      </c>
      <c r="C8">
        <v>120</v>
      </c>
      <c r="D8">
        <f>_xlfn.XLOOKUP(A8,Contact!$A:$A,Contact!$C:$C, 0, 0)</f>
        <v>7</v>
      </c>
      <c r="E8">
        <f>C8/D8</f>
        <v>17.142857142857142</v>
      </c>
      <c r="F8">
        <f>_xlfn.XLOOKUP(A8,Contact!$A:$A,Contact!$D:$D, 0, 0)</f>
        <v>4</v>
      </c>
    </row>
    <row r="9" spans="1:8" ht="15">
      <c r="A9" t="s">
        <v>22</v>
      </c>
      <c r="B9" t="s">
        <v>23</v>
      </c>
      <c r="C9">
        <v>116</v>
      </c>
      <c r="D9">
        <f>_xlfn.XLOOKUP(A9,Contact!$A:$A,Contact!$C:$C, 0, 0)</f>
        <v>5</v>
      </c>
      <c r="E9">
        <f>C9/D9</f>
        <v>23.2</v>
      </c>
      <c r="F9">
        <f>_xlfn.XLOOKUP(A9,Contact!$A:$A,Contact!$D:$D, 0, 0)</f>
        <v>5</v>
      </c>
    </row>
    <row r="10" spans="1:8" ht="15">
      <c r="A10" t="s">
        <v>24</v>
      </c>
      <c r="B10" t="s">
        <v>25</v>
      </c>
      <c r="C10">
        <v>98</v>
      </c>
      <c r="D10">
        <f>_xlfn.XLOOKUP(A10,Contact!$A:$A,Contact!$C:$C, 0, 0)</f>
        <v>4</v>
      </c>
      <c r="E10">
        <f>C10/D10</f>
        <v>24.5</v>
      </c>
      <c r="F10">
        <f>_xlfn.XLOOKUP(A10,Contact!$A:$A,Contact!$D:$D, 0, 0)</f>
        <v>6</v>
      </c>
    </row>
    <row r="11" spans="1:8" ht="15">
      <c r="A11" t="s">
        <v>26</v>
      </c>
      <c r="B11" t="s">
        <v>27</v>
      </c>
      <c r="C11">
        <v>85</v>
      </c>
      <c r="D11">
        <f>_xlfn.XLOOKUP(A11,Contact!$A:$A,Contact!$C:$C, 0, 0)</f>
        <v>4</v>
      </c>
      <c r="E11">
        <f>C11/D11</f>
        <v>21.25</v>
      </c>
      <c r="F11">
        <f>_xlfn.XLOOKUP(A11,Contact!$A:$A,Contact!$D:$D, 0, 0)</f>
        <v>4</v>
      </c>
    </row>
    <row r="12" spans="1:8" ht="15">
      <c r="A12" t="s">
        <v>28</v>
      </c>
      <c r="B12" t="s">
        <v>29</v>
      </c>
      <c r="C12">
        <v>81</v>
      </c>
      <c r="D12">
        <f>_xlfn.XLOOKUP(A12,Contact!$A:$A,Contact!$C:$C, 0, 0)</f>
        <v>4</v>
      </c>
      <c r="E12">
        <f>C12/D12</f>
        <v>20.25</v>
      </c>
      <c r="F12">
        <f>_xlfn.XLOOKUP(A12,Contact!$A:$A,Contact!$D:$D, 0, 0)</f>
        <v>4</v>
      </c>
    </row>
    <row r="13" spans="1:8" ht="15">
      <c r="A13" t="s">
        <v>30</v>
      </c>
      <c r="B13" t="s">
        <v>31</v>
      </c>
      <c r="C13">
        <v>72</v>
      </c>
      <c r="D13">
        <f>_xlfn.XLOOKUP(A13,Contact!$A:$A,Contact!$C:$C, 0, 0)</f>
        <v>3</v>
      </c>
      <c r="E13">
        <f>C13/D13</f>
        <v>24</v>
      </c>
      <c r="F13">
        <f>_xlfn.XLOOKUP(A13,Contact!$A:$A,Contact!$D:$D, 0, 0)</f>
        <v>4</v>
      </c>
    </row>
    <row r="14" spans="1:8" ht="15">
      <c r="A14" t="s">
        <v>32</v>
      </c>
      <c r="B14" t="s">
        <v>33</v>
      </c>
      <c r="C14">
        <v>63</v>
      </c>
      <c r="D14">
        <f>_xlfn.XLOOKUP(A14,Contact!$A:$A,Contact!$C:$C, 0, 0)</f>
        <v>2</v>
      </c>
      <c r="E14">
        <f>C14/D14</f>
        <v>31.5</v>
      </c>
      <c r="F14">
        <f>_xlfn.XLOOKUP(A14,Contact!$A:$A,Contact!$D:$D, 0, 0)</f>
        <v>4</v>
      </c>
    </row>
    <row r="15" spans="1:8" ht="15">
      <c r="A15" t="s">
        <v>34</v>
      </c>
      <c r="B15" t="s">
        <v>35</v>
      </c>
      <c r="C15">
        <v>63</v>
      </c>
      <c r="D15">
        <f>_xlfn.XLOOKUP(A15,Contact!$A:$A,Contact!$C:$C, 0, 0)</f>
        <v>3</v>
      </c>
      <c r="E15">
        <f>C15/D15</f>
        <v>21</v>
      </c>
      <c r="F15">
        <f>_xlfn.XLOOKUP(A15,Contact!$A:$A,Contact!$D:$D, 0, 0)</f>
        <v>5</v>
      </c>
    </row>
    <row r="16" spans="1:8" ht="15">
      <c r="A16" t="s">
        <v>36</v>
      </c>
      <c r="B16" t="s">
        <v>37</v>
      </c>
      <c r="C16">
        <v>62</v>
      </c>
      <c r="D16">
        <f>_xlfn.XLOOKUP(A16,Contact!$A:$A,Contact!$C:$C, 0, 0)</f>
        <v>2</v>
      </c>
      <c r="E16">
        <f>C16/D16</f>
        <v>31</v>
      </c>
      <c r="F16">
        <f>_xlfn.XLOOKUP(A16,Contact!$A:$A,Contact!$D:$D, 0, 0)</f>
        <v>5</v>
      </c>
    </row>
    <row r="17" spans="1:6" ht="15">
      <c r="A17" t="s">
        <v>38</v>
      </c>
      <c r="B17" t="s">
        <v>39</v>
      </c>
      <c r="C17">
        <v>56</v>
      </c>
      <c r="D17">
        <f>_xlfn.XLOOKUP(A17,Contact!$A:$A,Contact!$C:$C, 0, 0)</f>
        <v>19</v>
      </c>
      <c r="E17">
        <f>C17/D17</f>
        <v>2.9473684210526314</v>
      </c>
      <c r="F17">
        <f>_xlfn.XLOOKUP(A17,Contact!$A:$A,Contact!$D:$D, 0, 0)</f>
        <v>2</v>
      </c>
    </row>
    <row r="18" spans="1:6" ht="15">
      <c r="A18" t="s">
        <v>40</v>
      </c>
      <c r="B18" t="s">
        <v>41</v>
      </c>
      <c r="C18">
        <v>55</v>
      </c>
      <c r="D18">
        <f>_xlfn.XLOOKUP(A18,Contact!$A:$A,Contact!$C:$C, 0, 0)</f>
        <v>0</v>
      </c>
      <c r="E18" t="e">
        <f>C18/D18</f>
        <v>#DIV/0!</v>
      </c>
      <c r="F18">
        <f>_xlfn.XLOOKUP(A18,Contact!$A:$A,Contact!$D:$D, 0, 0)</f>
        <v>0</v>
      </c>
    </row>
    <row r="19" spans="1:6" ht="15">
      <c r="A19" t="s">
        <v>42</v>
      </c>
      <c r="B19" t="s">
        <v>43</v>
      </c>
      <c r="C19">
        <v>53</v>
      </c>
      <c r="D19">
        <f>_xlfn.XLOOKUP(A19,Contact!$A:$A,Contact!$C:$C, 0, 0)</f>
        <v>2</v>
      </c>
      <c r="E19">
        <f>C19/D19</f>
        <v>26.5</v>
      </c>
      <c r="F19">
        <f>_xlfn.XLOOKUP(A19,Contact!$A:$A,Contact!$D:$D, 0, 0)</f>
        <v>6</v>
      </c>
    </row>
    <row r="20" spans="1:6" ht="15">
      <c r="A20" t="s">
        <v>44</v>
      </c>
      <c r="B20" t="s">
        <v>45</v>
      </c>
      <c r="C20">
        <v>51</v>
      </c>
      <c r="D20">
        <f>_xlfn.XLOOKUP(A20,Contact!$A:$A,Contact!$C:$C, 0, 0)</f>
        <v>3</v>
      </c>
      <c r="E20">
        <f>C20/D20</f>
        <v>17</v>
      </c>
      <c r="F20">
        <f>_xlfn.XLOOKUP(A20,Contact!$A:$A,Contact!$D:$D, 0, 0)</f>
        <v>4</v>
      </c>
    </row>
    <row r="21" spans="1:6" ht="15">
      <c r="A21" t="s">
        <v>46</v>
      </c>
      <c r="B21" t="s">
        <v>46</v>
      </c>
      <c r="C21">
        <v>48</v>
      </c>
      <c r="D21">
        <f>_xlfn.XLOOKUP(A21,Contact!$A:$A,Contact!$C:$C, 0, 0)</f>
        <v>0</v>
      </c>
      <c r="E21" t="e">
        <f>C21/D21</f>
        <v>#DIV/0!</v>
      </c>
      <c r="F21">
        <f>_xlfn.XLOOKUP(A21,Contact!$A:$A,Contact!$D:$D, 0, 0)</f>
        <v>0</v>
      </c>
    </row>
    <row r="22" spans="1:6" ht="15">
      <c r="A22" t="s">
        <v>47</v>
      </c>
      <c r="B22" t="s">
        <v>48</v>
      </c>
      <c r="C22">
        <v>44</v>
      </c>
      <c r="D22">
        <f>_xlfn.XLOOKUP(A22,Contact!$A:$A,Contact!$C:$C, 0, 0)</f>
        <v>2</v>
      </c>
      <c r="E22">
        <f>C22/D22</f>
        <v>22</v>
      </c>
      <c r="F22">
        <f>_xlfn.XLOOKUP(A22,Contact!$A:$A,Contact!$D:$D, 0, 0)</f>
        <v>5</v>
      </c>
    </row>
    <row r="23" spans="1:6" ht="15">
      <c r="A23" t="s">
        <v>49</v>
      </c>
      <c r="B23" t="s">
        <v>50</v>
      </c>
      <c r="C23">
        <v>41</v>
      </c>
      <c r="D23">
        <f>_xlfn.XLOOKUP(A23,Contact!$A:$A,Contact!$C:$C, 0, 0)</f>
        <v>2</v>
      </c>
      <c r="E23">
        <f>C23/D23</f>
        <v>20.5</v>
      </c>
      <c r="F23">
        <f>_xlfn.XLOOKUP(A23,Contact!$A:$A,Contact!$D:$D, 0, 0)</f>
        <v>4</v>
      </c>
    </row>
    <row r="24" spans="1:6" ht="15">
      <c r="A24" t="s">
        <v>51</v>
      </c>
      <c r="B24" t="s">
        <v>52</v>
      </c>
      <c r="C24">
        <v>40</v>
      </c>
      <c r="D24">
        <f>_xlfn.XLOOKUP(A24,Contact!$A:$A,Contact!$C:$C, 0, 0)</f>
        <v>2</v>
      </c>
      <c r="E24">
        <f>C24/D24</f>
        <v>20</v>
      </c>
      <c r="F24">
        <f>_xlfn.XLOOKUP(A24,Contact!$A:$A,Contact!$D:$D, 0, 0)</f>
        <v>4</v>
      </c>
    </row>
    <row r="25" spans="1:6" ht="15">
      <c r="A25" t="s">
        <v>53</v>
      </c>
      <c r="B25" t="s">
        <v>54</v>
      </c>
      <c r="C25">
        <v>38</v>
      </c>
      <c r="D25">
        <f>_xlfn.XLOOKUP(A25,Contact!$A:$A,Contact!$C:$C, 0, 0)</f>
        <v>2</v>
      </c>
      <c r="E25">
        <f>C25/D25</f>
        <v>19</v>
      </c>
      <c r="F25">
        <f>_xlfn.XLOOKUP(A25,Contact!$A:$A,Contact!$D:$D, 0, 0)</f>
        <v>4</v>
      </c>
    </row>
    <row r="26" spans="1:6" ht="15">
      <c r="A26" t="s">
        <v>55</v>
      </c>
      <c r="B26" t="s">
        <v>56</v>
      </c>
      <c r="C26">
        <v>36</v>
      </c>
      <c r="D26">
        <f>_xlfn.XLOOKUP(A26,Contact!$A:$A,Contact!$C:$C, 0, 0)</f>
        <v>1</v>
      </c>
      <c r="E26">
        <f>C26/D26</f>
        <v>36</v>
      </c>
      <c r="F26">
        <f>_xlfn.XLOOKUP(A26,Contact!$A:$A,Contact!$D:$D, 0, 0)</f>
        <v>4</v>
      </c>
    </row>
    <row r="27" spans="1:6" ht="15">
      <c r="A27" t="s">
        <v>57</v>
      </c>
      <c r="B27" t="s">
        <v>58</v>
      </c>
      <c r="C27">
        <v>36</v>
      </c>
      <c r="D27">
        <f>_xlfn.XLOOKUP(A27,Contact!$A:$A,Contact!$C:$C, 0, 0)</f>
        <v>2</v>
      </c>
      <c r="E27">
        <f>C27/D27</f>
        <v>18</v>
      </c>
      <c r="F27">
        <f>_xlfn.XLOOKUP(A27,Contact!$A:$A,Contact!$D:$D, 0, 0)</f>
        <v>5</v>
      </c>
    </row>
    <row r="28" spans="1:6" ht="15">
      <c r="A28" t="s">
        <v>59</v>
      </c>
      <c r="B28" t="s">
        <v>60</v>
      </c>
      <c r="C28">
        <v>35</v>
      </c>
      <c r="D28">
        <f>_xlfn.XLOOKUP(A28,Contact!$A:$A,Contact!$C:$C, 0, 0)</f>
        <v>2</v>
      </c>
      <c r="E28">
        <f>C28/D28</f>
        <v>17.5</v>
      </c>
      <c r="F28">
        <f>_xlfn.XLOOKUP(A28,Contact!$A:$A,Contact!$D:$D, 0, 0)</f>
        <v>5</v>
      </c>
    </row>
    <row r="29" spans="1:6" ht="15">
      <c r="A29" t="s">
        <v>61</v>
      </c>
      <c r="B29" t="s">
        <v>62</v>
      </c>
      <c r="C29">
        <v>34</v>
      </c>
      <c r="D29">
        <f>_xlfn.XLOOKUP(A29,Contact!$A:$A,Contact!$C:$C, 0, 0)</f>
        <v>1</v>
      </c>
      <c r="E29">
        <f>C29/D29</f>
        <v>34</v>
      </c>
      <c r="F29">
        <f>_xlfn.XLOOKUP(A29,Contact!$A:$A,Contact!$D:$D, 0, 0)</f>
        <v>4</v>
      </c>
    </row>
    <row r="30" spans="1:6" ht="15">
      <c r="A30" t="s">
        <v>63</v>
      </c>
      <c r="B30" t="s">
        <v>64</v>
      </c>
      <c r="C30">
        <v>34</v>
      </c>
      <c r="D30">
        <f>_xlfn.XLOOKUP(A30,Contact!$A:$A,Contact!$C:$C, 0, 0)</f>
        <v>2</v>
      </c>
      <c r="E30">
        <f>C30/D30</f>
        <v>17</v>
      </c>
      <c r="F30">
        <f>_xlfn.XLOOKUP(A30,Contact!$A:$A,Contact!$D:$D, 0, 0)</f>
        <v>4</v>
      </c>
    </row>
    <row r="31" spans="1:6" ht="15">
      <c r="A31" t="s">
        <v>65</v>
      </c>
      <c r="B31" t="s">
        <v>66</v>
      </c>
      <c r="C31">
        <v>33</v>
      </c>
      <c r="D31">
        <f>_xlfn.XLOOKUP(A31,Contact!$A:$A,Contact!$C:$C, 0, 0)</f>
        <v>0</v>
      </c>
      <c r="E31" t="e">
        <f>C31/D31</f>
        <v>#DIV/0!</v>
      </c>
      <c r="F31">
        <f>_xlfn.XLOOKUP(A31,Contact!$A:$A,Contact!$D:$D, 0, 0)</f>
        <v>0</v>
      </c>
    </row>
    <row r="32" spans="1:6" ht="15">
      <c r="A32" t="s">
        <v>67</v>
      </c>
      <c r="B32" t="s">
        <v>68</v>
      </c>
      <c r="C32">
        <v>33</v>
      </c>
      <c r="D32">
        <f>_xlfn.XLOOKUP(A32,Contact!$A:$A,Contact!$C:$C, 0, 0)</f>
        <v>2</v>
      </c>
      <c r="E32">
        <f>C32/D32</f>
        <v>16.5</v>
      </c>
      <c r="F32">
        <f>_xlfn.XLOOKUP(A32,Contact!$A:$A,Contact!$D:$D, 0, 0)</f>
        <v>4</v>
      </c>
    </row>
    <row r="33" spans="1:6" ht="15">
      <c r="A33" t="s">
        <v>69</v>
      </c>
      <c r="B33" t="s">
        <v>70</v>
      </c>
      <c r="C33">
        <v>30</v>
      </c>
      <c r="D33">
        <f>_xlfn.XLOOKUP(A33,Contact!$A:$A,Contact!$C:$C, 0, 0)</f>
        <v>1</v>
      </c>
      <c r="E33">
        <f>C33/D33</f>
        <v>30</v>
      </c>
      <c r="F33">
        <f>_xlfn.XLOOKUP(A33,Contact!$A:$A,Contact!$D:$D, 0, 0)</f>
        <v>4</v>
      </c>
    </row>
    <row r="34" spans="1:6" ht="15">
      <c r="A34" t="s">
        <v>71</v>
      </c>
      <c r="B34" t="s">
        <v>72</v>
      </c>
      <c r="C34">
        <v>29</v>
      </c>
      <c r="D34">
        <f>_xlfn.XLOOKUP(A34,Contact!$A:$A,Contact!$C:$C, 0, 0)</f>
        <v>2</v>
      </c>
      <c r="E34">
        <f>C34/D34</f>
        <v>14.5</v>
      </c>
      <c r="F34">
        <f>_xlfn.XLOOKUP(A34,Contact!$A:$A,Contact!$D:$D, 0, 0)</f>
        <v>4</v>
      </c>
    </row>
    <row r="35" spans="1:6" ht="15">
      <c r="A35" t="s">
        <v>73</v>
      </c>
      <c r="B35" t="s">
        <v>73</v>
      </c>
      <c r="C35">
        <v>28</v>
      </c>
      <c r="D35">
        <f>_xlfn.XLOOKUP(A35,Contact!$A:$A,Contact!$C:$C, 0, 0)</f>
        <v>0</v>
      </c>
      <c r="E35" t="e">
        <f>C35/D35</f>
        <v>#DIV/0!</v>
      </c>
      <c r="F35">
        <f>_xlfn.XLOOKUP(A35,Contact!$A:$A,Contact!$D:$D, 0, 0)</f>
        <v>0</v>
      </c>
    </row>
    <row r="36" spans="1:6" ht="15">
      <c r="A36" t="s">
        <v>74</v>
      </c>
      <c r="B36" t="s">
        <v>75</v>
      </c>
      <c r="C36">
        <v>27</v>
      </c>
      <c r="D36">
        <f>_xlfn.XLOOKUP(A36,Contact!$A:$A,Contact!$C:$C, 0, 0)</f>
        <v>1</v>
      </c>
      <c r="E36">
        <f>C36/D36</f>
        <v>27</v>
      </c>
      <c r="F36">
        <f>_xlfn.XLOOKUP(A36,Contact!$A:$A,Contact!$D:$D, 0, 0)</f>
        <v>5</v>
      </c>
    </row>
    <row r="37" spans="1:6" ht="15">
      <c r="A37" t="s">
        <v>76</v>
      </c>
      <c r="B37" t="s">
        <v>77</v>
      </c>
      <c r="C37">
        <v>27</v>
      </c>
      <c r="D37">
        <f>_xlfn.XLOOKUP(A37,Contact!$A:$A,Contact!$C:$C, 0, 0)</f>
        <v>2</v>
      </c>
      <c r="E37">
        <f>C37/D37</f>
        <v>13.5</v>
      </c>
      <c r="F37">
        <f>_xlfn.XLOOKUP(A37,Contact!$A:$A,Contact!$D:$D, 0, 0)</f>
        <v>6</v>
      </c>
    </row>
    <row r="38" spans="1:6" ht="15">
      <c r="A38" t="s">
        <v>78</v>
      </c>
      <c r="B38" t="s">
        <v>79</v>
      </c>
      <c r="C38">
        <v>26</v>
      </c>
      <c r="D38">
        <f>_xlfn.XLOOKUP(A38,Contact!$A:$A,Contact!$C:$C, 0, 0)</f>
        <v>0</v>
      </c>
      <c r="E38" t="e">
        <f>C38/D38</f>
        <v>#DIV/0!</v>
      </c>
      <c r="F38">
        <f>_xlfn.XLOOKUP(A38,Contact!$A:$A,Contact!$D:$D, 0, 0)</f>
        <v>0</v>
      </c>
    </row>
    <row r="39" spans="1:6" ht="15">
      <c r="A39" t="s">
        <v>80</v>
      </c>
      <c r="B39" t="s">
        <v>81</v>
      </c>
      <c r="C39">
        <v>26</v>
      </c>
      <c r="D39">
        <f>_xlfn.XLOOKUP(A39,Contact!$A:$A,Contact!$C:$C, 0, 0)</f>
        <v>1</v>
      </c>
      <c r="E39">
        <f>C39/D39</f>
        <v>26</v>
      </c>
      <c r="F39">
        <f>_xlfn.XLOOKUP(A39,Contact!$A:$A,Contact!$D:$D, 0, 0)</f>
        <v>4</v>
      </c>
    </row>
    <row r="40" spans="1:6" ht="30.75">
      <c r="A40" s="1" t="s">
        <v>82</v>
      </c>
      <c r="B40" s="1" t="s">
        <v>83</v>
      </c>
      <c r="C40">
        <v>25</v>
      </c>
      <c r="D40">
        <f>_xlfn.XLOOKUP(A40,Contact!$A:$A,Contact!$C:$C, 0, 0)</f>
        <v>0</v>
      </c>
      <c r="E40" t="e">
        <f>C40/D40</f>
        <v>#DIV/0!</v>
      </c>
      <c r="F40">
        <f>_xlfn.XLOOKUP(A40,Contact!$A:$A,Contact!$D:$D, 0, 0)</f>
        <v>0</v>
      </c>
    </row>
    <row r="41" spans="1:6" ht="15">
      <c r="A41" t="s">
        <v>84</v>
      </c>
      <c r="B41" t="s">
        <v>85</v>
      </c>
      <c r="C41">
        <v>25</v>
      </c>
      <c r="D41">
        <f>_xlfn.XLOOKUP(A41,Contact!$A:$A,Contact!$C:$C, 0, 0)</f>
        <v>1</v>
      </c>
      <c r="E41">
        <f>C41/D41</f>
        <v>25</v>
      </c>
      <c r="F41">
        <f>_xlfn.XLOOKUP(A41,Contact!$A:$A,Contact!$D:$D, 0, 0)</f>
        <v>5</v>
      </c>
    </row>
    <row r="42" spans="1:6" ht="15">
      <c r="A42" t="s">
        <v>86</v>
      </c>
      <c r="B42" t="s">
        <v>87</v>
      </c>
      <c r="C42">
        <v>24</v>
      </c>
      <c r="D42">
        <f>_xlfn.XLOOKUP(A42,Contact!$A:$A,Contact!$C:$C, 0, 0)</f>
        <v>0</v>
      </c>
      <c r="E42" t="e">
        <f>C42/D42</f>
        <v>#DIV/0!</v>
      </c>
      <c r="F42">
        <f>_xlfn.XLOOKUP(A42,Contact!$A:$A,Contact!$D:$D, 0, 0)</f>
        <v>0</v>
      </c>
    </row>
    <row r="43" spans="1:6" ht="15">
      <c r="A43" t="s">
        <v>88</v>
      </c>
      <c r="B43" t="s">
        <v>89</v>
      </c>
      <c r="C43">
        <v>23</v>
      </c>
      <c r="D43">
        <f>_xlfn.XLOOKUP(A43,Contact!$A:$A,Contact!$C:$C, 0, 0)</f>
        <v>1</v>
      </c>
      <c r="E43">
        <f>C43/D43</f>
        <v>23</v>
      </c>
      <c r="F43">
        <f>_xlfn.XLOOKUP(A43,Contact!$A:$A,Contact!$D:$D, 0, 0)</f>
        <v>4</v>
      </c>
    </row>
    <row r="44" spans="1:6" ht="15">
      <c r="A44" t="s">
        <v>90</v>
      </c>
      <c r="B44" t="s">
        <v>91</v>
      </c>
      <c r="C44">
        <v>23</v>
      </c>
      <c r="D44">
        <f>_xlfn.XLOOKUP(A44,Contact!$A:$A,Contact!$C:$C, 0, 0)</f>
        <v>2</v>
      </c>
      <c r="E44">
        <f>C44/D44</f>
        <v>11.5</v>
      </c>
      <c r="F44">
        <f>_xlfn.XLOOKUP(A44,Contact!$A:$A,Contact!$D:$D, 0, 0)</f>
        <v>4</v>
      </c>
    </row>
    <row r="45" spans="1:6" ht="15">
      <c r="A45" t="s">
        <v>92</v>
      </c>
      <c r="B45" t="s">
        <v>93</v>
      </c>
      <c r="C45">
        <v>22</v>
      </c>
      <c r="D45">
        <f>_xlfn.XLOOKUP(A45,Contact!$A:$A,Contact!$C:$C, 0, 0)</f>
        <v>1</v>
      </c>
      <c r="E45">
        <f>C45/D45</f>
        <v>22</v>
      </c>
      <c r="F45">
        <f>_xlfn.XLOOKUP(A45,Contact!$A:$A,Contact!$D:$D, 0, 0)</f>
        <v>4</v>
      </c>
    </row>
    <row r="46" spans="1:6" ht="15">
      <c r="A46" t="s">
        <v>94</v>
      </c>
      <c r="B46" t="s">
        <v>95</v>
      </c>
      <c r="C46">
        <v>22</v>
      </c>
      <c r="D46">
        <f>_xlfn.XLOOKUP(A46,Contact!$A:$A,Contact!$C:$C, 0, 0)</f>
        <v>3</v>
      </c>
      <c r="E46">
        <f>C46/D46</f>
        <v>7.333333333333333</v>
      </c>
      <c r="F46">
        <f>_xlfn.XLOOKUP(A46,Contact!$A:$A,Contact!$D:$D, 0, 0)</f>
        <v>2</v>
      </c>
    </row>
    <row r="47" spans="1:6" ht="15">
      <c r="A47" t="s">
        <v>96</v>
      </c>
      <c r="B47" t="s">
        <v>97</v>
      </c>
      <c r="C47">
        <v>21</v>
      </c>
      <c r="D47">
        <f>_xlfn.XLOOKUP(A47,Contact!$A:$A,Contact!$C:$C, 0, 0)</f>
        <v>1</v>
      </c>
      <c r="E47">
        <f>C47/D47</f>
        <v>21</v>
      </c>
      <c r="F47">
        <f>_xlfn.XLOOKUP(A47,Contact!$A:$A,Contact!$D:$D, 0, 0)</f>
        <v>4</v>
      </c>
    </row>
    <row r="48" spans="1:6" ht="15">
      <c r="A48" t="s">
        <v>98</v>
      </c>
      <c r="B48" t="s">
        <v>99</v>
      </c>
      <c r="C48">
        <v>21</v>
      </c>
      <c r="D48">
        <f>_xlfn.XLOOKUP(A48,Contact!$A:$A,Contact!$C:$C, 0, 0)</f>
        <v>1</v>
      </c>
      <c r="E48">
        <f>C48/D48</f>
        <v>21</v>
      </c>
      <c r="F48">
        <f>_xlfn.XLOOKUP(A48,Contact!$A:$A,Contact!$D:$D, 0, 0)</f>
        <v>4</v>
      </c>
    </row>
    <row r="49" spans="1:6" ht="15">
      <c r="A49" t="s">
        <v>86</v>
      </c>
      <c r="B49" t="s">
        <v>100</v>
      </c>
      <c r="C49">
        <v>20</v>
      </c>
      <c r="D49">
        <f>_xlfn.XLOOKUP(A49,Contact!$A:$A,Contact!$C:$C, 0, 0)</f>
        <v>0</v>
      </c>
      <c r="E49" t="e">
        <f>C49/D49</f>
        <v>#DIV/0!</v>
      </c>
      <c r="F49">
        <f>_xlfn.XLOOKUP(A49,Contact!$A:$A,Contact!$D:$D, 0, 0)</f>
        <v>0</v>
      </c>
    </row>
    <row r="50" spans="1:6" ht="15">
      <c r="A50" t="s">
        <v>101</v>
      </c>
      <c r="B50" t="s">
        <v>102</v>
      </c>
      <c r="C50">
        <v>20</v>
      </c>
      <c r="D50">
        <f>_xlfn.XLOOKUP(A50,Contact!$A:$A,Contact!$C:$C, 0, 0)</f>
        <v>0</v>
      </c>
      <c r="E50" t="e">
        <f>C50/D50</f>
        <v>#DIV/0!</v>
      </c>
      <c r="F50">
        <f>_xlfn.XLOOKUP(A50,Contact!$A:$A,Contact!$D:$D, 0, 0)</f>
        <v>0</v>
      </c>
    </row>
    <row r="51" spans="1:6" ht="15">
      <c r="A51" t="s">
        <v>103</v>
      </c>
      <c r="B51" t="s">
        <v>104</v>
      </c>
      <c r="C51">
        <v>20</v>
      </c>
      <c r="D51">
        <f>_xlfn.XLOOKUP(A51,Contact!$A:$A,Contact!$C:$C, 0, 0)</f>
        <v>1</v>
      </c>
      <c r="E51">
        <f>C51/D51</f>
        <v>20</v>
      </c>
      <c r="F51">
        <f>_xlfn.XLOOKUP(A51,Contact!$A:$A,Contact!$D:$D, 0, 0)</f>
        <v>5</v>
      </c>
    </row>
    <row r="52" spans="1:6" ht="15">
      <c r="A52" t="s">
        <v>105</v>
      </c>
      <c r="B52" t="s">
        <v>106</v>
      </c>
      <c r="C52">
        <v>20</v>
      </c>
      <c r="D52">
        <f>_xlfn.XLOOKUP(A52,Contact!$A:$A,Contact!$C:$C, 0, 0)</f>
        <v>1</v>
      </c>
      <c r="E52">
        <f>C52/D52</f>
        <v>20</v>
      </c>
      <c r="F52">
        <f>_xlfn.XLOOKUP(A52,Contact!$A:$A,Contact!$D:$D, 0, 0)</f>
        <v>4</v>
      </c>
    </row>
    <row r="53" spans="1:6" ht="15">
      <c r="A53" t="s">
        <v>107</v>
      </c>
      <c r="B53" t="s">
        <v>108</v>
      </c>
      <c r="C53">
        <v>20</v>
      </c>
      <c r="D53">
        <f>_xlfn.XLOOKUP(A53,Contact!$A:$A,Contact!$C:$C, 0, 0)</f>
        <v>1</v>
      </c>
      <c r="E53">
        <f>C53/D53</f>
        <v>20</v>
      </c>
      <c r="F53">
        <f>_xlfn.XLOOKUP(A53,Contact!$A:$A,Contact!$D:$D, 0, 0)</f>
        <v>4</v>
      </c>
    </row>
    <row r="54" spans="1:6" ht="15">
      <c r="A54" t="s">
        <v>109</v>
      </c>
      <c r="B54" t="s">
        <v>110</v>
      </c>
      <c r="C54">
        <v>19</v>
      </c>
      <c r="D54">
        <f>_xlfn.XLOOKUP(A54,Contact!$A:$A,Contact!$C:$C, 0, 0)</f>
        <v>1</v>
      </c>
      <c r="E54">
        <f>C54/D54</f>
        <v>19</v>
      </c>
      <c r="F54">
        <f>_xlfn.XLOOKUP(A54,Contact!$A:$A,Contact!$D:$D, 0, 0)</f>
        <v>4</v>
      </c>
    </row>
    <row r="55" spans="1:6" ht="15">
      <c r="A55" t="s">
        <v>111</v>
      </c>
      <c r="B55" t="s">
        <v>112</v>
      </c>
      <c r="C55">
        <v>19</v>
      </c>
      <c r="D55">
        <f>_xlfn.XLOOKUP(A55,Contact!$A:$A,Contact!$C:$C, 0, 0)</f>
        <v>1</v>
      </c>
      <c r="E55">
        <f>C55/D55</f>
        <v>19</v>
      </c>
      <c r="F55">
        <f>_xlfn.XLOOKUP(A55,Contact!$A:$A,Contact!$D:$D, 0, 0)</f>
        <v>5</v>
      </c>
    </row>
    <row r="56" spans="1:6" ht="15">
      <c r="A56" t="s">
        <v>113</v>
      </c>
      <c r="B56" t="s">
        <v>114</v>
      </c>
      <c r="C56">
        <v>18</v>
      </c>
      <c r="D56">
        <f>_xlfn.XLOOKUP(A56,Contact!$A:$A,Contact!$C:$C, 0, 0)</f>
        <v>1</v>
      </c>
      <c r="E56">
        <f>C56/D56</f>
        <v>18</v>
      </c>
      <c r="F56">
        <f>_xlfn.XLOOKUP(A56,Contact!$A:$A,Contact!$D:$D, 0, 0)</f>
        <v>4</v>
      </c>
    </row>
    <row r="57" spans="1:6" ht="15">
      <c r="A57" t="s">
        <v>115</v>
      </c>
      <c r="B57" t="s">
        <v>116</v>
      </c>
      <c r="C57">
        <v>18</v>
      </c>
      <c r="D57">
        <f>_xlfn.XLOOKUP(A57,Contact!$A:$A,Contact!$C:$C, 0, 0)</f>
        <v>1</v>
      </c>
      <c r="E57">
        <f>C57/D57</f>
        <v>18</v>
      </c>
      <c r="F57">
        <f>_xlfn.XLOOKUP(A57,Contact!$A:$A,Contact!$D:$D, 0, 0)</f>
        <v>4</v>
      </c>
    </row>
    <row r="58" spans="1:6" ht="15">
      <c r="A58" t="s">
        <v>117</v>
      </c>
      <c r="B58" t="s">
        <v>118</v>
      </c>
      <c r="C58">
        <v>18</v>
      </c>
      <c r="D58">
        <f>_xlfn.XLOOKUP(A58,Contact!$A:$A,Contact!$C:$C, 0, 0)</f>
        <v>1</v>
      </c>
      <c r="E58">
        <f>C58/D58</f>
        <v>18</v>
      </c>
      <c r="F58">
        <f>_xlfn.XLOOKUP(A58,Contact!$A:$A,Contact!$D:$D, 0, 0)</f>
        <v>4</v>
      </c>
    </row>
    <row r="59" spans="1:6" ht="15">
      <c r="A59" t="s">
        <v>119</v>
      </c>
      <c r="B59" t="s">
        <v>120</v>
      </c>
      <c r="C59">
        <v>18</v>
      </c>
      <c r="D59">
        <f>_xlfn.XLOOKUP(A59,Contact!$A:$A,Contact!$C:$C, 0, 0)</f>
        <v>1</v>
      </c>
      <c r="E59">
        <f>C59/D59</f>
        <v>18</v>
      </c>
      <c r="F59">
        <f>_xlfn.XLOOKUP(A59,Contact!$A:$A,Contact!$D:$D, 0, 0)</f>
        <v>5</v>
      </c>
    </row>
    <row r="60" spans="1:6" ht="15">
      <c r="A60" t="s">
        <v>121</v>
      </c>
      <c r="B60" t="s">
        <v>122</v>
      </c>
      <c r="C60">
        <v>14</v>
      </c>
      <c r="D60">
        <f>_xlfn.XLOOKUP(A60,Contact!$A:$A,Contact!$C:$C, 0, 0)</f>
        <v>1</v>
      </c>
      <c r="E60">
        <f>C60/D60</f>
        <v>14</v>
      </c>
      <c r="F60">
        <f>_xlfn.XLOOKUP(A60,Contact!$A:$A,Contact!$D:$D, 0, 0)</f>
        <v>4</v>
      </c>
    </row>
    <row r="61" spans="1:6" ht="15">
      <c r="A61" t="s">
        <v>123</v>
      </c>
      <c r="B61" t="s">
        <v>95</v>
      </c>
      <c r="C61">
        <v>14</v>
      </c>
      <c r="D61">
        <f>_xlfn.XLOOKUP(A61,Contact!$A:$A,Contact!$C:$C, 0, 0)</f>
        <v>7</v>
      </c>
      <c r="E61">
        <f>C61/D61</f>
        <v>2</v>
      </c>
      <c r="F61">
        <f>_xlfn.XLOOKUP(A61,Contact!$A:$A,Contact!$D:$D, 0, 0)</f>
        <v>2</v>
      </c>
    </row>
    <row r="62" spans="1:6" ht="15">
      <c r="A62" t="s">
        <v>124</v>
      </c>
      <c r="B62" t="s">
        <v>125</v>
      </c>
      <c r="C62">
        <v>13</v>
      </c>
      <c r="D62">
        <f>_xlfn.XLOOKUP(A62,Contact!$A:$A,Contact!$C:$C, 0, 0)</f>
        <v>1</v>
      </c>
      <c r="E62">
        <f>C62/D62</f>
        <v>13</v>
      </c>
      <c r="F62">
        <f>_xlfn.XLOOKUP(A62,Contact!$A:$A,Contact!$D:$D, 0, 0)</f>
        <v>4</v>
      </c>
    </row>
    <row r="63" spans="1:6" ht="15">
      <c r="A63" t="s">
        <v>126</v>
      </c>
      <c r="B63" t="s">
        <v>127</v>
      </c>
      <c r="C63">
        <v>12</v>
      </c>
      <c r="D63">
        <f>_xlfn.XLOOKUP(A63,Contact!$A:$A,Contact!$C:$C, 0, 0)</f>
        <v>1</v>
      </c>
      <c r="E63">
        <f>C63/D63</f>
        <v>12</v>
      </c>
      <c r="F63">
        <f>_xlfn.XLOOKUP(A63,Contact!$A:$A,Contact!$D:$D, 0, 0)</f>
        <v>4</v>
      </c>
    </row>
    <row r="64" spans="1:6" ht="15">
      <c r="A64" t="s">
        <v>128</v>
      </c>
      <c r="B64" t="s">
        <v>129</v>
      </c>
      <c r="C64">
        <v>12</v>
      </c>
      <c r="D64">
        <f>_xlfn.XLOOKUP(A64,Contact!$A:$A,Contact!$C:$C, 0, 0)</f>
        <v>1</v>
      </c>
      <c r="E64">
        <f>C64/D64</f>
        <v>12</v>
      </c>
      <c r="F64">
        <f>_xlfn.XLOOKUP(A64,Contact!$A:$A,Contact!$D:$D, 0, 0)</f>
        <v>4</v>
      </c>
    </row>
    <row r="65" spans="1:6" ht="15">
      <c r="A65" t="s">
        <v>130</v>
      </c>
      <c r="B65" t="s">
        <v>131</v>
      </c>
      <c r="C65">
        <v>11</v>
      </c>
      <c r="D65">
        <f>_xlfn.XLOOKUP(A65,Contact!$A:$A,Contact!$C:$C, 0, 0)</f>
        <v>0</v>
      </c>
      <c r="E65" t="e">
        <f>C65/D65</f>
        <v>#DIV/0!</v>
      </c>
      <c r="F65">
        <f>_xlfn.XLOOKUP(A65,Contact!$A:$A,Contact!$D:$D, 0, 0)</f>
        <v>0</v>
      </c>
    </row>
    <row r="66" spans="1:6" ht="15">
      <c r="A66" t="s">
        <v>132</v>
      </c>
      <c r="B66" t="s">
        <v>133</v>
      </c>
      <c r="C66">
        <v>10</v>
      </c>
      <c r="D66">
        <f>_xlfn.XLOOKUP(A66,Contact!$A:$A,Contact!$C:$C, 0, 0)</f>
        <v>0</v>
      </c>
      <c r="E66" t="e">
        <f>C66/D66</f>
        <v>#DIV/0!</v>
      </c>
      <c r="F66">
        <f>_xlfn.XLOOKUP(A66,Contact!$A:$A,Contact!$D:$D, 0, 0)</f>
        <v>0</v>
      </c>
    </row>
    <row r="67" spans="1:6" ht="15">
      <c r="A67" t="s">
        <v>40</v>
      </c>
      <c r="B67" t="s">
        <v>134</v>
      </c>
      <c r="C67">
        <v>10</v>
      </c>
      <c r="D67">
        <f>_xlfn.XLOOKUP(A67,Contact!$A:$A,Contact!$C:$C, 0, 0)</f>
        <v>0</v>
      </c>
      <c r="E67" t="e">
        <f>C67/D67</f>
        <v>#DIV/0!</v>
      </c>
      <c r="F67">
        <f>_xlfn.XLOOKUP(A67,Contact!$A:$A,Contact!$D:$D, 0, 0)</f>
        <v>0</v>
      </c>
    </row>
    <row r="68" spans="1:6" ht="15">
      <c r="A68" t="s">
        <v>135</v>
      </c>
      <c r="B68" t="s">
        <v>136</v>
      </c>
      <c r="C68">
        <v>10</v>
      </c>
      <c r="D68">
        <f>_xlfn.XLOOKUP(A68,Contact!$A:$A,Contact!$C:$C, 0, 0)</f>
        <v>1</v>
      </c>
      <c r="E68">
        <f>C68/D68</f>
        <v>10</v>
      </c>
      <c r="F68">
        <f>_xlfn.XLOOKUP(A68,Contact!$A:$A,Contact!$D:$D, 0, 0)</f>
        <v>4</v>
      </c>
    </row>
    <row r="69" spans="1:6" ht="15">
      <c r="A69" t="s">
        <v>137</v>
      </c>
      <c r="B69" t="s">
        <v>138</v>
      </c>
      <c r="C69">
        <v>10</v>
      </c>
      <c r="D69">
        <f>_xlfn.XLOOKUP(A69,Contact!$A:$A,Contact!$C:$C, 0, 0)</f>
        <v>1</v>
      </c>
      <c r="E69">
        <f>C69/D69</f>
        <v>10</v>
      </c>
      <c r="F69">
        <f>_xlfn.XLOOKUP(A69,Contact!$A:$A,Contact!$D:$D, 0, 0)</f>
        <v>4</v>
      </c>
    </row>
    <row r="70" spans="1:6" ht="15">
      <c r="A70" t="s">
        <v>139</v>
      </c>
      <c r="B70" t="s">
        <v>140</v>
      </c>
      <c r="C70">
        <v>8</v>
      </c>
      <c r="D70">
        <f>_xlfn.XLOOKUP(A70,Contact!$A:$A,Contact!$C:$C, 0, 0)</f>
        <v>1</v>
      </c>
      <c r="E70">
        <f>C70/D70</f>
        <v>8</v>
      </c>
      <c r="F70">
        <f>_xlfn.XLOOKUP(A70,Contact!$A:$A,Contact!$D:$D, 0, 0)</f>
        <v>4</v>
      </c>
    </row>
    <row r="71" spans="1:6" ht="15">
      <c r="A71" t="s">
        <v>141</v>
      </c>
      <c r="B71" t="s">
        <v>142</v>
      </c>
      <c r="C71">
        <v>7</v>
      </c>
      <c r="D71">
        <f>_xlfn.XLOOKUP(A71,Contact!$A:$A,Contact!$C:$C, 0, 0)</f>
        <v>1</v>
      </c>
      <c r="E71">
        <f>C71/D71</f>
        <v>7</v>
      </c>
      <c r="F71">
        <f>_xlfn.XLOOKUP(A71,Contact!$A:$A,Contact!$D:$D, 0, 0)</f>
        <v>4</v>
      </c>
    </row>
    <row r="72" spans="1:6" ht="15">
      <c r="A72" t="s">
        <v>143</v>
      </c>
      <c r="B72" t="s">
        <v>144</v>
      </c>
      <c r="C72">
        <v>7</v>
      </c>
      <c r="D72">
        <f>_xlfn.XLOOKUP(A72,Contact!$A:$A,Contact!$C:$C, 0, 0)</f>
        <v>1</v>
      </c>
      <c r="E72">
        <f>C72/D72</f>
        <v>7</v>
      </c>
      <c r="F72">
        <f>_xlfn.XLOOKUP(A72,Contact!$A:$A,Contact!$D:$D, 0, 0)</f>
        <v>4</v>
      </c>
    </row>
    <row r="73" spans="1:6" ht="15">
      <c r="A73" t="s">
        <v>145</v>
      </c>
      <c r="B73" t="s">
        <v>146</v>
      </c>
      <c r="C73">
        <v>7</v>
      </c>
      <c r="D73">
        <f>_xlfn.XLOOKUP(A73,Contact!$A:$A,Contact!$C:$C, 0, 0)</f>
        <v>1</v>
      </c>
      <c r="E73">
        <f>C73/D73</f>
        <v>7</v>
      </c>
      <c r="F73">
        <f>_xlfn.XLOOKUP(A73,Contact!$A:$A,Contact!$D:$D, 0, 0)</f>
        <v>2</v>
      </c>
    </row>
    <row r="74" spans="1:6" ht="15">
      <c r="A74" t="s">
        <v>147</v>
      </c>
      <c r="B74" t="s">
        <v>148</v>
      </c>
      <c r="C74">
        <v>7</v>
      </c>
      <c r="D74">
        <f>_xlfn.XLOOKUP(A74,Contact!$A:$A,Contact!$C:$C, 0, 0)</f>
        <v>4</v>
      </c>
      <c r="E74">
        <f>C74/D74</f>
        <v>1.75</v>
      </c>
      <c r="F74">
        <f>_xlfn.XLOOKUP(A74,Contact!$A:$A,Contact!$D:$D, 0, 0)</f>
        <v>2</v>
      </c>
    </row>
    <row r="75" spans="1:6" ht="15">
      <c r="A75" t="s">
        <v>149</v>
      </c>
      <c r="B75" t="s">
        <v>150</v>
      </c>
      <c r="C75">
        <v>6</v>
      </c>
      <c r="D75">
        <f>_xlfn.XLOOKUP(A75,Contact!$A:$A,Contact!$C:$C, 0, 0)</f>
        <v>1</v>
      </c>
      <c r="E75">
        <f>C75/D75</f>
        <v>6</v>
      </c>
      <c r="F75">
        <f>_xlfn.XLOOKUP(A75,Contact!$A:$A,Contact!$D:$D, 0, 0)</f>
        <v>4</v>
      </c>
    </row>
    <row r="76" spans="1:6" ht="15">
      <c r="A76" t="s">
        <v>151</v>
      </c>
      <c r="B76" t="s">
        <v>152</v>
      </c>
      <c r="C76">
        <v>5</v>
      </c>
      <c r="D76">
        <f>_xlfn.XLOOKUP(A76,Contact!$A:$A,Contact!$C:$C, 0, 0)</f>
        <v>0</v>
      </c>
      <c r="E76" t="e">
        <f>C76/D76</f>
        <v>#DIV/0!</v>
      </c>
      <c r="F76">
        <f>_xlfn.XLOOKUP(A76,Contact!$A:$A,Contact!$D:$D, 0, 0)</f>
        <v>0</v>
      </c>
    </row>
    <row r="77" spans="1:6" ht="15">
      <c r="A77" s="2" t="s">
        <v>153</v>
      </c>
      <c r="B77" s="2" t="s">
        <v>154</v>
      </c>
      <c r="C77" s="2">
        <v>5</v>
      </c>
      <c r="D77" s="2">
        <f>_xlfn.XLOOKUP(A77,Contact!$A:$A,Contact!$C:$C, 0, 0)</f>
        <v>0</v>
      </c>
      <c r="E77" s="2" t="e">
        <f>C77/D77</f>
        <v>#DIV/0!</v>
      </c>
      <c r="F77" s="2">
        <f>_xlfn.XLOOKUP(A77,Contact!$A:$A,Contact!$D:$D, 0, 0)</f>
        <v>0</v>
      </c>
    </row>
    <row r="78" spans="1:6" ht="15">
      <c r="A78" t="s">
        <v>155</v>
      </c>
      <c r="B78" t="s">
        <v>156</v>
      </c>
      <c r="C78">
        <v>5</v>
      </c>
      <c r="D78">
        <f>_xlfn.XLOOKUP(A78,Contact!$A:$A,Contact!$C:$C, 0, 0)</f>
        <v>0</v>
      </c>
      <c r="E78" t="e">
        <f>C78/D78</f>
        <v>#DIV/0!</v>
      </c>
      <c r="F78">
        <f>_xlfn.XLOOKUP(A78,Contact!$A:$A,Contact!$D:$D, 0, 0)</f>
        <v>0</v>
      </c>
    </row>
    <row r="79" spans="1:6" ht="15">
      <c r="A79" t="s">
        <v>157</v>
      </c>
      <c r="B79" t="s">
        <v>158</v>
      </c>
      <c r="C79">
        <v>5</v>
      </c>
      <c r="D79">
        <f>_xlfn.XLOOKUP(A79,Contact!$A:$A,Contact!$C:$C, 0, 0)</f>
        <v>1</v>
      </c>
      <c r="E79">
        <f>C79/D79</f>
        <v>5</v>
      </c>
      <c r="F79">
        <f>_xlfn.XLOOKUP(A79,Contact!$A:$A,Contact!$D:$D, 0, 0)</f>
        <v>4</v>
      </c>
    </row>
    <row r="80" spans="1:6" ht="15">
      <c r="A80" t="s">
        <v>159</v>
      </c>
      <c r="B80" t="s">
        <v>160</v>
      </c>
      <c r="C80">
        <v>4</v>
      </c>
      <c r="D80">
        <f>_xlfn.XLOOKUP(A80,Contact!$A:$A,Contact!$C:$C, 0, 0)</f>
        <v>0</v>
      </c>
      <c r="E80" t="e">
        <f>C80/D80</f>
        <v>#DIV/0!</v>
      </c>
      <c r="F80">
        <f>_xlfn.XLOOKUP(A80,Contact!$A:$A,Contact!$D:$D, 0, 0)</f>
        <v>0</v>
      </c>
    </row>
    <row r="81" spans="1:6" ht="15">
      <c r="A81" t="s">
        <v>161</v>
      </c>
      <c r="B81" t="s">
        <v>162</v>
      </c>
      <c r="C81">
        <v>4</v>
      </c>
      <c r="D81">
        <f>_xlfn.XLOOKUP(A81,Contact!$A:$A,Contact!$C:$C, 0, 0)</f>
        <v>0</v>
      </c>
      <c r="E81" t="e">
        <f>C81/D81</f>
        <v>#DIV/0!</v>
      </c>
      <c r="F81">
        <f>_xlfn.XLOOKUP(A81,Contact!$A:$A,Contact!$D:$D, 0, 0)</f>
        <v>0</v>
      </c>
    </row>
    <row r="82" spans="1:6" ht="15">
      <c r="A82" t="s">
        <v>163</v>
      </c>
      <c r="B82" t="s">
        <v>164</v>
      </c>
      <c r="C82">
        <v>4</v>
      </c>
      <c r="D82">
        <f>_xlfn.XLOOKUP(A82,Contact!$A:$A,Contact!$C:$C, 0, 0)</f>
        <v>2</v>
      </c>
      <c r="E82">
        <f>C82/D82</f>
        <v>2</v>
      </c>
      <c r="F82">
        <f>_xlfn.XLOOKUP(A82,Contact!$A:$A,Contact!$D:$D, 0, 0)</f>
        <v>2</v>
      </c>
    </row>
    <row r="83" spans="1:6" ht="15">
      <c r="A83" t="s">
        <v>165</v>
      </c>
      <c r="B83" t="s">
        <v>166</v>
      </c>
      <c r="C83">
        <v>3</v>
      </c>
      <c r="D83">
        <f>_xlfn.XLOOKUP(A83,Contact!$A:$A,Contact!$C:$C, 0, 0)</f>
        <v>0</v>
      </c>
      <c r="E83" t="e">
        <f>C83/D83</f>
        <v>#DIV/0!</v>
      </c>
      <c r="F83">
        <f>_xlfn.XLOOKUP(A83,Contact!$A:$A,Contact!$D:$D, 0, 0)</f>
        <v>5</v>
      </c>
    </row>
    <row r="84" spans="1:6" ht="15">
      <c r="A84" t="s">
        <v>167</v>
      </c>
      <c r="B84" t="s">
        <v>168</v>
      </c>
      <c r="C84">
        <v>3</v>
      </c>
      <c r="D84">
        <f>_xlfn.XLOOKUP(A84,Contact!$A:$A,Contact!$C:$C, 0, 0)</f>
        <v>1</v>
      </c>
      <c r="E84">
        <f>C84/D84</f>
        <v>3</v>
      </c>
      <c r="F84">
        <f>_xlfn.XLOOKUP(A84,Contact!$A:$A,Contact!$D:$D, 0, 0)</f>
        <v>4</v>
      </c>
    </row>
    <row r="85" spans="1:6" ht="15">
      <c r="A85" t="s">
        <v>169</v>
      </c>
      <c r="B85" t="s">
        <v>170</v>
      </c>
      <c r="C85">
        <v>3</v>
      </c>
      <c r="D85">
        <f>_xlfn.XLOOKUP(A85,Contact!$A:$A,Contact!$C:$C, 0, 0)</f>
        <v>2</v>
      </c>
      <c r="E85">
        <f>C85/D85</f>
        <v>1.5</v>
      </c>
      <c r="F85">
        <f>_xlfn.XLOOKUP(A85,Contact!$A:$A,Contact!$D:$D, 0, 0)</f>
        <v>2</v>
      </c>
    </row>
    <row r="86" spans="1:6" ht="15">
      <c r="A86" t="s">
        <v>171</v>
      </c>
      <c r="B86" t="s">
        <v>172</v>
      </c>
      <c r="C86">
        <v>3</v>
      </c>
      <c r="D86">
        <f>_xlfn.XLOOKUP(A86,Contact!$A:$A,Contact!$C:$C, 0, 0)</f>
        <v>2</v>
      </c>
      <c r="E86">
        <f>C86/D86</f>
        <v>1.5</v>
      </c>
      <c r="F86">
        <f>_xlfn.XLOOKUP(A86,Contact!$A:$A,Contact!$D:$D, 0, 0)</f>
        <v>2</v>
      </c>
    </row>
    <row r="87" spans="1:6" ht="15">
      <c r="A87" t="s">
        <v>173</v>
      </c>
      <c r="B87" t="s">
        <v>174</v>
      </c>
      <c r="C87">
        <v>2</v>
      </c>
      <c r="D87">
        <f>_xlfn.XLOOKUP(A87,Contact!$A:$A,Contact!$C:$C, 0, 0)</f>
        <v>0</v>
      </c>
      <c r="E87" t="e">
        <f>C87/D87</f>
        <v>#DIV/0!</v>
      </c>
      <c r="F87">
        <f>_xlfn.XLOOKUP(A87,Contact!$A:$A,Contact!$D:$D, 0, 0)</f>
        <v>0</v>
      </c>
    </row>
    <row r="88" spans="1:6" ht="15">
      <c r="A88" s="2" t="s">
        <v>175</v>
      </c>
      <c r="B88" s="2" t="s">
        <v>176</v>
      </c>
      <c r="C88" s="2">
        <v>2</v>
      </c>
      <c r="D88" s="2">
        <f>_xlfn.XLOOKUP(A88,Contact!$A:$A,Contact!$C:$C, 0, 0)</f>
        <v>0</v>
      </c>
      <c r="E88" s="2" t="e">
        <f>C88/D88</f>
        <v>#DIV/0!</v>
      </c>
      <c r="F88" s="2">
        <f>_xlfn.XLOOKUP(A88,Contact!$A:$A,Contact!$D:$D, 0, 0)</f>
        <v>0</v>
      </c>
    </row>
    <row r="89" spans="1:6" ht="15">
      <c r="A89" t="s">
        <v>177</v>
      </c>
      <c r="B89" t="s">
        <v>178</v>
      </c>
      <c r="C89">
        <v>2</v>
      </c>
      <c r="D89">
        <f>_xlfn.XLOOKUP(A89,Contact!$A:$A,Contact!$C:$C, 0, 0)</f>
        <v>0</v>
      </c>
      <c r="E89" t="e">
        <f>C89/D89</f>
        <v>#DIV/0!</v>
      </c>
      <c r="F89">
        <f>_xlfn.XLOOKUP(A89,Contact!$A:$A,Contact!$D:$D, 0, 0)</f>
        <v>0</v>
      </c>
    </row>
    <row r="90" spans="1:6" ht="15">
      <c r="A90" t="s">
        <v>179</v>
      </c>
      <c r="B90" t="s">
        <v>180</v>
      </c>
      <c r="C90">
        <v>2</v>
      </c>
      <c r="D90">
        <f>_xlfn.XLOOKUP(A90,Contact!$A:$A,Contact!$C:$C, 0, 0)</f>
        <v>0</v>
      </c>
      <c r="E90" t="e">
        <f>C90/D90</f>
        <v>#DIV/0!</v>
      </c>
      <c r="F90">
        <f>_xlfn.XLOOKUP(A90,Contact!$A:$A,Contact!$D:$D, 0, 0)</f>
        <v>4</v>
      </c>
    </row>
    <row r="91" spans="1:6" ht="15">
      <c r="A91" t="s">
        <v>181</v>
      </c>
      <c r="B91" t="s">
        <v>182</v>
      </c>
      <c r="C91">
        <v>2</v>
      </c>
      <c r="D91">
        <f>_xlfn.XLOOKUP(A91,Contact!$A:$A,Contact!$C:$C, 0, 0)</f>
        <v>0</v>
      </c>
      <c r="E91" t="e">
        <f>C91/D91</f>
        <v>#DIV/0!</v>
      </c>
      <c r="F91">
        <f>_xlfn.XLOOKUP(A91,Contact!$A:$A,Contact!$D:$D, 0, 0)</f>
        <v>0</v>
      </c>
    </row>
    <row r="92" spans="1:6" ht="15">
      <c r="A92" t="s">
        <v>183</v>
      </c>
      <c r="B92" t="s">
        <v>184</v>
      </c>
      <c r="C92">
        <v>2</v>
      </c>
      <c r="D92">
        <f>_xlfn.XLOOKUP(A92,Contact!$A:$A,Contact!$C:$C, 0, 0)</f>
        <v>1</v>
      </c>
      <c r="E92">
        <f>C92/D92</f>
        <v>2</v>
      </c>
      <c r="F92">
        <f>_xlfn.XLOOKUP(A92,Contact!$A:$A,Contact!$D:$D, 0, 0)</f>
        <v>5</v>
      </c>
    </row>
    <row r="93" spans="1:6" ht="15">
      <c r="A93" t="s">
        <v>185</v>
      </c>
      <c r="B93" t="s">
        <v>148</v>
      </c>
      <c r="C93">
        <v>2</v>
      </c>
      <c r="D93">
        <f>_xlfn.XLOOKUP(A93,Contact!$A:$A,Contact!$C:$C, 0, 0)</f>
        <v>1</v>
      </c>
      <c r="E93">
        <f>C93/D93</f>
        <v>2</v>
      </c>
      <c r="F93">
        <f>_xlfn.XLOOKUP(A93,Contact!$A:$A,Contact!$D:$D, 0, 0)</f>
        <v>2</v>
      </c>
    </row>
    <row r="94" spans="1:6" ht="15">
      <c r="A94" t="s">
        <v>186</v>
      </c>
      <c r="B94" t="s">
        <v>172</v>
      </c>
      <c r="C94">
        <v>2</v>
      </c>
      <c r="D94">
        <f>_xlfn.XLOOKUP(A94,Contact!$A:$A,Contact!$C:$C, 0, 0)</f>
        <v>1</v>
      </c>
      <c r="E94">
        <f>C94/D94</f>
        <v>2</v>
      </c>
      <c r="F94">
        <f>_xlfn.XLOOKUP(A94,Contact!$A:$A,Contact!$D:$D, 0, 0)</f>
        <v>2</v>
      </c>
    </row>
    <row r="95" spans="1:6" ht="15">
      <c r="A95" t="s">
        <v>187</v>
      </c>
      <c r="B95" t="s">
        <v>188</v>
      </c>
      <c r="C95">
        <v>2</v>
      </c>
      <c r="D95">
        <f>_xlfn.XLOOKUP(A95,Contact!$A:$A,Contact!$C:$C, 0, 0)</f>
        <v>1</v>
      </c>
      <c r="E95">
        <f>C95/D95</f>
        <v>2</v>
      </c>
      <c r="F95">
        <f>_xlfn.XLOOKUP(A95,Contact!$A:$A,Contact!$D:$D, 0, 0)</f>
        <v>4</v>
      </c>
    </row>
    <row r="96" spans="1:6" ht="15">
      <c r="A96" t="s">
        <v>189</v>
      </c>
      <c r="B96" t="s">
        <v>190</v>
      </c>
      <c r="C96">
        <v>1</v>
      </c>
      <c r="D96">
        <f>_xlfn.XLOOKUP(A96,Contact!$A:$A,Contact!$C:$C, 0, 0)</f>
        <v>0</v>
      </c>
      <c r="E96" t="e">
        <f>C96/D96</f>
        <v>#DIV/0!</v>
      </c>
      <c r="F96">
        <f>_xlfn.XLOOKUP(A96,Contact!$A:$A,Contact!$D:$D, 0, 0)</f>
        <v>0</v>
      </c>
    </row>
    <row r="97" spans="1:6" ht="15">
      <c r="A97" s="2" t="s">
        <v>191</v>
      </c>
      <c r="B97" s="2" t="s">
        <v>192</v>
      </c>
      <c r="C97" s="2">
        <v>1</v>
      </c>
      <c r="D97" s="2">
        <f>_xlfn.XLOOKUP(A97,Contact!$A:$A,Contact!$C:$C, 0, 0)</f>
        <v>0</v>
      </c>
      <c r="E97" s="2" t="e">
        <f>C97/D97</f>
        <v>#DIV/0!</v>
      </c>
      <c r="F97" s="2">
        <f>_xlfn.XLOOKUP(A97,Contact!$A:$A,Contact!$D:$D, 0, 0)</f>
        <v>0</v>
      </c>
    </row>
    <row r="98" spans="1:6" ht="15">
      <c r="A98" t="s">
        <v>193</v>
      </c>
      <c r="B98" t="s">
        <v>152</v>
      </c>
      <c r="C98">
        <v>1</v>
      </c>
      <c r="D98">
        <f>_xlfn.XLOOKUP(A98,Contact!$A:$A,Contact!$C:$C, 0, 0)</f>
        <v>0</v>
      </c>
      <c r="E98" t="e">
        <f>C98/D98</f>
        <v>#DIV/0!</v>
      </c>
      <c r="F98">
        <f>_xlfn.XLOOKUP(A98,Contact!$A:$A,Contact!$D:$D, 0, 0)</f>
        <v>0</v>
      </c>
    </row>
    <row r="99" spans="1:6" ht="15">
      <c r="A99" t="s">
        <v>194</v>
      </c>
      <c r="B99" t="s">
        <v>195</v>
      </c>
      <c r="C99">
        <v>1</v>
      </c>
      <c r="D99">
        <f>_xlfn.XLOOKUP(A99,Contact!$A:$A,Contact!$C:$C, 0, 0)</f>
        <v>0</v>
      </c>
      <c r="E99" t="e">
        <f>C99/D99</f>
        <v>#DIV/0!</v>
      </c>
      <c r="F99">
        <f>_xlfn.XLOOKUP(A99,Contact!$A:$A,Contact!$D:$D, 0, 0)</f>
        <v>0</v>
      </c>
    </row>
    <row r="100" spans="1:6" ht="15">
      <c r="A100" s="2" t="s">
        <v>196</v>
      </c>
      <c r="B100" s="2" t="s">
        <v>197</v>
      </c>
      <c r="C100" s="2">
        <v>1</v>
      </c>
      <c r="D100" s="2">
        <f>_xlfn.XLOOKUP(A100,Contact!$A:$A,Contact!$C:$C, 0, 0)</f>
        <v>0</v>
      </c>
      <c r="E100" s="2" t="e">
        <f>C100/D100</f>
        <v>#DIV/0!</v>
      </c>
      <c r="F100" s="2">
        <f>_xlfn.XLOOKUP(A100,Contact!$A:$A,Contact!$D:$D, 0, 0)</f>
        <v>0</v>
      </c>
    </row>
    <row r="101" spans="1:6" ht="15">
      <c r="A101" t="s">
        <v>198</v>
      </c>
      <c r="B101" t="s">
        <v>199</v>
      </c>
      <c r="C101">
        <v>1</v>
      </c>
      <c r="D101">
        <f>_xlfn.XLOOKUP(A101,Contact!$A:$A,Contact!$C:$C, 0, 0)</f>
        <v>0</v>
      </c>
      <c r="E101" t="e">
        <f>C101/D101</f>
        <v>#DIV/0!</v>
      </c>
      <c r="F101">
        <f>_xlfn.XLOOKUP(A101,Contact!$A:$A,Contact!$D:$D, 0, 0)</f>
        <v>4</v>
      </c>
    </row>
    <row r="102" spans="1:6" ht="15">
      <c r="A102" t="s">
        <v>200</v>
      </c>
      <c r="B102" t="s">
        <v>201</v>
      </c>
      <c r="C102">
        <v>1</v>
      </c>
      <c r="D102">
        <f>_xlfn.XLOOKUP(A102,Contact!$A:$A,Contact!$C:$C, 0, 0)</f>
        <v>1</v>
      </c>
      <c r="E102">
        <f>C102/D102</f>
        <v>1</v>
      </c>
      <c r="F102">
        <f>_xlfn.XLOOKUP(A102,Contact!$A:$A,Contact!$D:$D, 0, 0)</f>
        <v>2</v>
      </c>
    </row>
    <row r="103" spans="1:6" ht="15">
      <c r="A103" t="s">
        <v>202</v>
      </c>
      <c r="B103" t="s">
        <v>203</v>
      </c>
      <c r="C103">
        <v>1</v>
      </c>
      <c r="D103">
        <f>_xlfn.XLOOKUP(A103,Contact!$A:$A,Contact!$C:$C, 0, 0)</f>
        <v>1</v>
      </c>
      <c r="E103">
        <f>C103/D103</f>
        <v>1</v>
      </c>
      <c r="F103">
        <f>_xlfn.XLOOKUP(A103,Contact!$A:$A,Contact!$D:$D, 0, 0)</f>
        <v>4</v>
      </c>
    </row>
    <row r="104" spans="1:6" ht="15">
      <c r="A104" t="s">
        <v>204</v>
      </c>
      <c r="B104" t="s">
        <v>205</v>
      </c>
      <c r="C104">
        <v>1</v>
      </c>
      <c r="D104">
        <f>_xlfn.XLOOKUP(A104,Contact!$A:$A,Contact!$C:$C, 0, 0)</f>
        <v>1</v>
      </c>
      <c r="E104">
        <f>C104/D104</f>
        <v>1</v>
      </c>
      <c r="F104">
        <f>_xlfn.XLOOKUP(A104,Contact!$A:$A,Contact!$D:$D, 0, 0)</f>
        <v>4</v>
      </c>
    </row>
    <row r="105" spans="1:6" ht="15">
      <c r="A105" t="s">
        <v>206</v>
      </c>
      <c r="B105" t="s">
        <v>207</v>
      </c>
      <c r="C105">
        <v>1</v>
      </c>
      <c r="D105">
        <f>_xlfn.XLOOKUP(A105,Contact!$A:$A,Contact!$C:$C, 0, 0)</f>
        <v>1</v>
      </c>
      <c r="E105">
        <f>C105/D105</f>
        <v>1</v>
      </c>
      <c r="F105">
        <f>_xlfn.XLOOKUP(A105,Contact!$A:$A,Contact!$D:$D, 0, 0)</f>
        <v>2</v>
      </c>
    </row>
    <row r="106" spans="1:6" ht="15">
      <c r="A106" t="s">
        <v>90</v>
      </c>
      <c r="B106" t="s">
        <v>54</v>
      </c>
      <c r="C106">
        <v>1</v>
      </c>
      <c r="D106">
        <f>_xlfn.XLOOKUP(A106,Contact!$A:$A,Contact!$C:$C, 0, 0)</f>
        <v>2</v>
      </c>
      <c r="E106">
        <f>C106/D106</f>
        <v>0.5</v>
      </c>
      <c r="F106">
        <f>_xlfn.XLOOKUP(A106,Contact!$A:$A,Contact!$D:$D, 0, 0)</f>
        <v>4</v>
      </c>
    </row>
  </sheetData>
  <autoFilter ref="A1:H106" xr:uid="{00000000-0009-0000-0000-000000000000}">
    <sortState xmlns:xlrd2="http://schemas.microsoft.com/office/spreadsheetml/2017/richdata2" ref="A2:H106">
      <sortCondition descending="1" ref="C2:C106"/>
      <sortCondition descending="1" ref="E2:E106"/>
    </sortState>
  </autoFilter>
  <sortState xmlns:xlrd2="http://schemas.microsoft.com/office/spreadsheetml/2017/richdata2" ref="A2:H106">
    <sortCondition ref="B2:B1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5"/>
  <sheetViews>
    <sheetView workbookViewId="0">
      <selection activeCell="A77" sqref="A77"/>
    </sheetView>
  </sheetViews>
  <sheetFormatPr defaultRowHeight="15" customHeight="1"/>
  <cols>
    <col min="1" max="1" width="36.7109375" customWidth="1"/>
    <col min="2" max="2" width="44.5703125" customWidth="1"/>
    <col min="3" max="3" width="9.28515625" customWidth="1"/>
    <col min="4" max="4" width="13.7109375" bestFit="1" customWidth="1"/>
  </cols>
  <sheetData>
    <row r="1" spans="1:4" ht="15" customHeight="1">
      <c r="A1" t="s">
        <v>0</v>
      </c>
      <c r="B1" t="s">
        <v>1</v>
      </c>
      <c r="C1" t="s">
        <v>208</v>
      </c>
      <c r="D1" t="s">
        <v>5</v>
      </c>
    </row>
    <row r="2" spans="1:4">
      <c r="A2" t="s">
        <v>10</v>
      </c>
      <c r="B2" t="s">
        <v>209</v>
      </c>
      <c r="C2">
        <v>6</v>
      </c>
      <c r="D2">
        <v>5</v>
      </c>
    </row>
    <row r="3" spans="1:4">
      <c r="A3" t="s">
        <v>210</v>
      </c>
      <c r="B3" t="s">
        <v>209</v>
      </c>
    </row>
    <row r="4" spans="1:4">
      <c r="A4" t="s">
        <v>211</v>
      </c>
      <c r="B4" t="s">
        <v>11</v>
      </c>
    </row>
    <row r="5" spans="1:4">
      <c r="A5" t="s">
        <v>12</v>
      </c>
      <c r="B5" t="s">
        <v>13</v>
      </c>
      <c r="C5">
        <v>6</v>
      </c>
      <c r="D5">
        <v>4</v>
      </c>
    </row>
    <row r="6" spans="1:4">
      <c r="A6" t="s">
        <v>212</v>
      </c>
      <c r="B6" t="s">
        <v>213</v>
      </c>
      <c r="D6">
        <v>4</v>
      </c>
    </row>
    <row r="7" spans="1:4">
      <c r="A7" t="s">
        <v>8</v>
      </c>
      <c r="B7" t="s">
        <v>9</v>
      </c>
      <c r="C7">
        <v>6</v>
      </c>
      <c r="D7">
        <v>5</v>
      </c>
    </row>
    <row r="8" spans="1:4">
      <c r="A8" t="s">
        <v>214</v>
      </c>
      <c r="B8" t="s">
        <v>215</v>
      </c>
      <c r="D8">
        <v>5</v>
      </c>
    </row>
    <row r="9" spans="1:4">
      <c r="A9" t="s">
        <v>216</v>
      </c>
      <c r="B9" t="s">
        <v>217</v>
      </c>
      <c r="D9">
        <v>6</v>
      </c>
    </row>
    <row r="10" spans="1:4">
      <c r="A10" t="s">
        <v>24</v>
      </c>
      <c r="B10" t="s">
        <v>25</v>
      </c>
      <c r="C10">
        <v>4</v>
      </c>
      <c r="D10">
        <v>6</v>
      </c>
    </row>
    <row r="11" spans="1:4">
      <c r="A11" t="s">
        <v>179</v>
      </c>
      <c r="B11" t="s">
        <v>180</v>
      </c>
      <c r="D11">
        <v>4</v>
      </c>
    </row>
    <row r="12" spans="1:4">
      <c r="A12" t="s">
        <v>218</v>
      </c>
      <c r="B12" t="s">
        <v>219</v>
      </c>
      <c r="D12">
        <v>5</v>
      </c>
    </row>
    <row r="13" spans="1:4">
      <c r="A13" t="s">
        <v>14</v>
      </c>
      <c r="B13" t="s">
        <v>220</v>
      </c>
      <c r="C13">
        <v>6</v>
      </c>
      <c r="D13">
        <v>6</v>
      </c>
    </row>
    <row r="14" spans="1:4">
      <c r="A14" t="s">
        <v>221</v>
      </c>
      <c r="B14" t="s">
        <v>222</v>
      </c>
      <c r="D14">
        <v>4</v>
      </c>
    </row>
    <row r="15" spans="1:4">
      <c r="A15" t="s">
        <v>223</v>
      </c>
      <c r="B15" t="s">
        <v>23</v>
      </c>
      <c r="D15">
        <v>5</v>
      </c>
    </row>
    <row r="16" spans="1:4">
      <c r="A16" t="s">
        <v>22</v>
      </c>
      <c r="B16" t="s">
        <v>224</v>
      </c>
      <c r="C16">
        <v>5</v>
      </c>
      <c r="D16">
        <v>5</v>
      </c>
    </row>
    <row r="17" spans="1:4">
      <c r="A17" t="s">
        <v>225</v>
      </c>
      <c r="B17" t="s">
        <v>226</v>
      </c>
      <c r="D17">
        <v>4</v>
      </c>
    </row>
    <row r="18" spans="1:4">
      <c r="A18" t="s">
        <v>227</v>
      </c>
      <c r="B18" t="s">
        <v>228</v>
      </c>
      <c r="D18">
        <v>4</v>
      </c>
    </row>
    <row r="19" spans="1:4">
      <c r="A19" t="s">
        <v>28</v>
      </c>
      <c r="B19" t="s">
        <v>29</v>
      </c>
      <c r="C19">
        <v>4</v>
      </c>
      <c r="D19">
        <v>4</v>
      </c>
    </row>
    <row r="20" spans="1:4">
      <c r="A20" t="s">
        <v>165</v>
      </c>
      <c r="B20" t="s">
        <v>229</v>
      </c>
      <c r="D20">
        <v>5</v>
      </c>
    </row>
    <row r="21" spans="1:4">
      <c r="B21" t="s">
        <v>230</v>
      </c>
    </row>
    <row r="22" spans="1:4">
      <c r="A22" t="s">
        <v>231</v>
      </c>
      <c r="B22" t="s">
        <v>232</v>
      </c>
      <c r="D22">
        <v>5</v>
      </c>
    </row>
    <row r="23" spans="1:4">
      <c r="A23" t="s">
        <v>42</v>
      </c>
      <c r="B23" t="s">
        <v>233</v>
      </c>
      <c r="C23">
        <v>2</v>
      </c>
      <c r="D23">
        <v>6</v>
      </c>
    </row>
    <row r="24" spans="1:4">
      <c r="A24" t="s">
        <v>234</v>
      </c>
      <c r="B24" t="s">
        <v>235</v>
      </c>
      <c r="D24">
        <v>5</v>
      </c>
    </row>
    <row r="25" spans="1:4">
      <c r="A25" t="s">
        <v>111</v>
      </c>
      <c r="B25" t="s">
        <v>236</v>
      </c>
      <c r="C25">
        <v>1</v>
      </c>
      <c r="D25">
        <v>5</v>
      </c>
    </row>
    <row r="26" spans="1:4">
      <c r="A26" t="s">
        <v>237</v>
      </c>
      <c r="B26" t="s">
        <v>77</v>
      </c>
      <c r="D26">
        <v>5</v>
      </c>
    </row>
    <row r="27" spans="1:4">
      <c r="A27" t="s">
        <v>238</v>
      </c>
      <c r="B27" t="s">
        <v>239</v>
      </c>
      <c r="D27">
        <v>6</v>
      </c>
    </row>
    <row r="28" spans="1:4">
      <c r="A28" t="s">
        <v>76</v>
      </c>
      <c r="B28" t="s">
        <v>77</v>
      </c>
      <c r="C28">
        <v>2</v>
      </c>
      <c r="D28">
        <v>6</v>
      </c>
    </row>
    <row r="29" spans="1:4">
      <c r="A29" t="s">
        <v>51</v>
      </c>
      <c r="B29" t="s">
        <v>52</v>
      </c>
      <c r="C29">
        <v>2</v>
      </c>
      <c r="D29">
        <v>4</v>
      </c>
    </row>
    <row r="30" spans="1:4">
      <c r="A30" t="s">
        <v>92</v>
      </c>
      <c r="B30" t="s">
        <v>93</v>
      </c>
      <c r="C30">
        <v>1</v>
      </c>
      <c r="D30">
        <v>4</v>
      </c>
    </row>
    <row r="31" spans="1:4">
      <c r="B31" t="s">
        <v>240</v>
      </c>
    </row>
    <row r="32" spans="1:4">
      <c r="A32" t="s">
        <v>241</v>
      </c>
      <c r="B32" t="s">
        <v>242</v>
      </c>
      <c r="D32">
        <v>5</v>
      </c>
    </row>
    <row r="33" spans="1:4">
      <c r="A33" t="s">
        <v>243</v>
      </c>
      <c r="B33" t="s">
        <v>244</v>
      </c>
      <c r="D33">
        <v>4</v>
      </c>
    </row>
    <row r="34" spans="1:4">
      <c r="A34" t="s">
        <v>245</v>
      </c>
      <c r="B34" t="s">
        <v>246</v>
      </c>
      <c r="D34">
        <v>5</v>
      </c>
    </row>
    <row r="35" spans="1:4">
      <c r="A35" t="s">
        <v>34</v>
      </c>
      <c r="B35" t="s">
        <v>246</v>
      </c>
      <c r="C35">
        <v>3</v>
      </c>
      <c r="D35">
        <v>5</v>
      </c>
    </row>
    <row r="36" spans="1:4">
      <c r="A36" t="s">
        <v>247</v>
      </c>
      <c r="B36" t="s">
        <v>89</v>
      </c>
      <c r="D36">
        <v>4</v>
      </c>
    </row>
    <row r="37" spans="1:4">
      <c r="A37" t="s">
        <v>88</v>
      </c>
      <c r="B37" t="s">
        <v>89</v>
      </c>
      <c r="C37">
        <v>1</v>
      </c>
      <c r="D37">
        <v>4</v>
      </c>
    </row>
    <row r="38" spans="1:4">
      <c r="A38" t="s">
        <v>248</v>
      </c>
      <c r="B38" t="s">
        <v>75</v>
      </c>
      <c r="D38">
        <v>5</v>
      </c>
    </row>
    <row r="39" spans="1:4">
      <c r="A39" t="s">
        <v>74</v>
      </c>
      <c r="B39" t="s">
        <v>75</v>
      </c>
      <c r="C39">
        <v>1</v>
      </c>
      <c r="D39">
        <v>5</v>
      </c>
    </row>
    <row r="40" spans="1:4">
      <c r="A40" t="s">
        <v>123</v>
      </c>
      <c r="B40" t="s">
        <v>95</v>
      </c>
      <c r="C40">
        <v>7</v>
      </c>
      <c r="D40">
        <v>2</v>
      </c>
    </row>
    <row r="41" spans="1:4">
      <c r="A41" t="s">
        <v>171</v>
      </c>
      <c r="B41" t="s">
        <v>172</v>
      </c>
      <c r="C41">
        <v>2</v>
      </c>
      <c r="D41">
        <v>2</v>
      </c>
    </row>
    <row r="42" spans="1:4">
      <c r="B42" t="s">
        <v>249</v>
      </c>
    </row>
    <row r="43" spans="1:4">
      <c r="A43" t="s">
        <v>250</v>
      </c>
      <c r="B43" t="s">
        <v>251</v>
      </c>
      <c r="D43">
        <v>5</v>
      </c>
    </row>
    <row r="44" spans="1:4">
      <c r="A44" t="s">
        <v>252</v>
      </c>
      <c r="B44" t="s">
        <v>37</v>
      </c>
      <c r="D44">
        <v>4</v>
      </c>
    </row>
    <row r="45" spans="1:4">
      <c r="A45" t="s">
        <v>36</v>
      </c>
      <c r="B45" t="s">
        <v>37</v>
      </c>
      <c r="C45">
        <v>2</v>
      </c>
      <c r="D45">
        <v>5</v>
      </c>
    </row>
    <row r="46" spans="1:4">
      <c r="A46" t="s">
        <v>253</v>
      </c>
      <c r="B46" t="s">
        <v>254</v>
      </c>
      <c r="D46">
        <v>4</v>
      </c>
    </row>
    <row r="47" spans="1:4">
      <c r="A47" t="s">
        <v>198</v>
      </c>
      <c r="B47" t="s">
        <v>199</v>
      </c>
      <c r="D47">
        <v>4</v>
      </c>
    </row>
    <row r="48" spans="1:4">
      <c r="A48" t="s">
        <v>94</v>
      </c>
      <c r="B48" t="s">
        <v>95</v>
      </c>
      <c r="C48">
        <v>3</v>
      </c>
      <c r="D48">
        <v>2</v>
      </c>
    </row>
    <row r="49" spans="1:4">
      <c r="A49" t="s">
        <v>186</v>
      </c>
      <c r="B49" t="s">
        <v>172</v>
      </c>
      <c r="C49">
        <v>1</v>
      </c>
      <c r="D49">
        <v>2</v>
      </c>
    </row>
    <row r="50" spans="1:4">
      <c r="B50" t="s">
        <v>230</v>
      </c>
    </row>
    <row r="51" spans="1:4">
      <c r="A51" t="s">
        <v>255</v>
      </c>
      <c r="B51" t="s">
        <v>256</v>
      </c>
      <c r="D51">
        <v>4</v>
      </c>
    </row>
    <row r="52" spans="1:4">
      <c r="A52" t="s">
        <v>137</v>
      </c>
      <c r="B52" t="s">
        <v>138</v>
      </c>
      <c r="C52">
        <v>1</v>
      </c>
      <c r="D52">
        <v>4</v>
      </c>
    </row>
    <row r="53" spans="1:4">
      <c r="A53" t="s">
        <v>257</v>
      </c>
      <c r="B53" t="s">
        <v>258</v>
      </c>
      <c r="D53">
        <v>4</v>
      </c>
    </row>
    <row r="54" spans="1:4">
      <c r="A54" t="s">
        <v>57</v>
      </c>
      <c r="B54" t="s">
        <v>58</v>
      </c>
      <c r="C54">
        <v>2</v>
      </c>
      <c r="D54">
        <v>5</v>
      </c>
    </row>
    <row r="55" spans="1:4">
      <c r="A55" t="s">
        <v>259</v>
      </c>
      <c r="B55" t="s">
        <v>21</v>
      </c>
      <c r="D55">
        <v>4</v>
      </c>
    </row>
    <row r="56" spans="1:4">
      <c r="A56" t="s">
        <v>260</v>
      </c>
      <c r="B56" t="s">
        <v>21</v>
      </c>
      <c r="D56">
        <v>4</v>
      </c>
    </row>
    <row r="57" spans="1:4">
      <c r="A57" t="s">
        <v>20</v>
      </c>
      <c r="B57" t="s">
        <v>261</v>
      </c>
      <c r="C57">
        <v>7</v>
      </c>
      <c r="D57">
        <v>4</v>
      </c>
    </row>
    <row r="58" spans="1:4">
      <c r="A58" t="s">
        <v>103</v>
      </c>
      <c r="B58" t="s">
        <v>262</v>
      </c>
      <c r="C58">
        <v>1</v>
      </c>
      <c r="D58">
        <v>5</v>
      </c>
    </row>
    <row r="59" spans="1:4">
      <c r="A59" t="s">
        <v>263</v>
      </c>
      <c r="B59" t="s">
        <v>62</v>
      </c>
      <c r="D59">
        <v>4</v>
      </c>
    </row>
    <row r="60" spans="1:4">
      <c r="A60" t="s">
        <v>61</v>
      </c>
      <c r="B60" t="s">
        <v>62</v>
      </c>
      <c r="C60">
        <v>1</v>
      </c>
      <c r="D60">
        <v>4</v>
      </c>
    </row>
    <row r="61" spans="1:4">
      <c r="A61" t="s">
        <v>264</v>
      </c>
      <c r="B61" t="s">
        <v>265</v>
      </c>
      <c r="D61">
        <v>4</v>
      </c>
    </row>
    <row r="62" spans="1:4">
      <c r="A62" t="s">
        <v>18</v>
      </c>
      <c r="B62" t="s">
        <v>266</v>
      </c>
      <c r="C62">
        <v>5</v>
      </c>
      <c r="D62">
        <v>4</v>
      </c>
    </row>
    <row r="63" spans="1:4">
      <c r="A63" t="s">
        <v>267</v>
      </c>
      <c r="B63" t="s">
        <v>268</v>
      </c>
    </row>
    <row r="64" spans="1:4">
      <c r="B64" t="s">
        <v>269</v>
      </c>
    </row>
    <row r="65" spans="1:4">
      <c r="A65" t="s">
        <v>270</v>
      </c>
      <c r="B65" t="s">
        <v>85</v>
      </c>
      <c r="D65">
        <v>5</v>
      </c>
    </row>
    <row r="66" spans="1:4">
      <c r="A66" t="s">
        <v>84</v>
      </c>
      <c r="B66" t="s">
        <v>85</v>
      </c>
      <c r="C66">
        <v>1</v>
      </c>
      <c r="D66">
        <v>5</v>
      </c>
    </row>
    <row r="67" spans="1:4">
      <c r="A67" t="s">
        <v>271</v>
      </c>
      <c r="B67" t="s">
        <v>272</v>
      </c>
      <c r="D67">
        <v>5</v>
      </c>
    </row>
    <row r="68" spans="1:4">
      <c r="A68" t="s">
        <v>273</v>
      </c>
      <c r="B68" t="s">
        <v>274</v>
      </c>
      <c r="D68">
        <v>4</v>
      </c>
    </row>
    <row r="69" spans="1:4">
      <c r="A69" t="s">
        <v>47</v>
      </c>
      <c r="B69" t="s">
        <v>272</v>
      </c>
      <c r="C69">
        <v>2</v>
      </c>
      <c r="D69">
        <v>5</v>
      </c>
    </row>
    <row r="70" spans="1:4">
      <c r="A70" t="s">
        <v>275</v>
      </c>
      <c r="B70" t="s">
        <v>276</v>
      </c>
      <c r="D70">
        <v>4</v>
      </c>
    </row>
    <row r="71" spans="1:4">
      <c r="A71" t="s">
        <v>277</v>
      </c>
      <c r="B71" t="s">
        <v>278</v>
      </c>
      <c r="D71">
        <v>4</v>
      </c>
    </row>
    <row r="72" spans="1:4">
      <c r="A72" t="s">
        <v>71</v>
      </c>
      <c r="B72" t="s">
        <v>278</v>
      </c>
      <c r="C72">
        <v>2</v>
      </c>
      <c r="D72">
        <v>4</v>
      </c>
    </row>
    <row r="73" spans="1:4">
      <c r="A73" t="s">
        <v>69</v>
      </c>
      <c r="B73" t="s">
        <v>279</v>
      </c>
      <c r="C73">
        <v>1</v>
      </c>
      <c r="D73">
        <v>4</v>
      </c>
    </row>
    <row r="74" spans="1:4">
      <c r="B74" t="s">
        <v>280</v>
      </c>
    </row>
    <row r="75" spans="1:4">
      <c r="A75" t="s">
        <v>281</v>
      </c>
      <c r="B75" t="s">
        <v>282</v>
      </c>
      <c r="D75">
        <v>4</v>
      </c>
    </row>
    <row r="76" spans="1:4">
      <c r="A76" t="s">
        <v>283</v>
      </c>
      <c r="B76" t="s">
        <v>284</v>
      </c>
      <c r="D76">
        <v>4</v>
      </c>
    </row>
    <row r="77" spans="1:4">
      <c r="A77" t="s">
        <v>32</v>
      </c>
      <c r="B77" t="s">
        <v>284</v>
      </c>
      <c r="C77">
        <v>2</v>
      </c>
      <c r="D77">
        <v>4</v>
      </c>
    </row>
    <row r="78" spans="1:4">
      <c r="A78" t="s">
        <v>285</v>
      </c>
      <c r="B78" t="s">
        <v>286</v>
      </c>
      <c r="D78">
        <v>4</v>
      </c>
    </row>
    <row r="79" spans="1:4">
      <c r="A79" t="s">
        <v>109</v>
      </c>
      <c r="B79" t="s">
        <v>287</v>
      </c>
      <c r="C79">
        <v>1</v>
      </c>
      <c r="D79">
        <v>4</v>
      </c>
    </row>
    <row r="80" spans="1:4">
      <c r="A80" t="s">
        <v>96</v>
      </c>
      <c r="B80" t="s">
        <v>97</v>
      </c>
      <c r="C80">
        <v>1</v>
      </c>
      <c r="D80">
        <v>4</v>
      </c>
    </row>
    <row r="81" spans="1:4">
      <c r="A81" t="s">
        <v>288</v>
      </c>
      <c r="B81" t="s">
        <v>289</v>
      </c>
      <c r="D81">
        <v>4</v>
      </c>
    </row>
    <row r="82" spans="1:4">
      <c r="A82" t="s">
        <v>107</v>
      </c>
      <c r="B82" t="s">
        <v>290</v>
      </c>
      <c r="C82">
        <v>1</v>
      </c>
      <c r="D82">
        <v>4</v>
      </c>
    </row>
    <row r="83" spans="1:4">
      <c r="B83" t="s">
        <v>269</v>
      </c>
    </row>
    <row r="84" spans="1:4">
      <c r="A84" t="s">
        <v>183</v>
      </c>
      <c r="B84" t="s">
        <v>184</v>
      </c>
      <c r="C84">
        <v>1</v>
      </c>
      <c r="D84">
        <v>5</v>
      </c>
    </row>
    <row r="85" spans="1:4">
      <c r="A85" t="s">
        <v>291</v>
      </c>
      <c r="B85" t="s">
        <v>292</v>
      </c>
      <c r="D85">
        <v>5</v>
      </c>
    </row>
    <row r="86" spans="1:4">
      <c r="A86" t="s">
        <v>59</v>
      </c>
      <c r="B86" t="s">
        <v>293</v>
      </c>
      <c r="C86">
        <v>2</v>
      </c>
      <c r="D86">
        <v>5</v>
      </c>
    </row>
    <row r="87" spans="1:4">
      <c r="A87" t="s">
        <v>294</v>
      </c>
      <c r="B87" t="s">
        <v>170</v>
      </c>
      <c r="C87">
        <v>3</v>
      </c>
      <c r="D87">
        <v>2</v>
      </c>
    </row>
    <row r="88" spans="1:4">
      <c r="A88" t="s">
        <v>200</v>
      </c>
      <c r="B88" t="s">
        <v>201</v>
      </c>
      <c r="C88">
        <v>1</v>
      </c>
      <c r="D88">
        <v>2</v>
      </c>
    </row>
    <row r="89" spans="1:4">
      <c r="A89" t="s">
        <v>294</v>
      </c>
      <c r="B89" t="s">
        <v>170</v>
      </c>
      <c r="C89">
        <v>1</v>
      </c>
      <c r="D89">
        <v>2</v>
      </c>
    </row>
    <row r="90" spans="1:4">
      <c r="A90" t="s">
        <v>147</v>
      </c>
      <c r="B90" t="s">
        <v>148</v>
      </c>
      <c r="C90">
        <v>4</v>
      </c>
      <c r="D90">
        <v>2</v>
      </c>
    </row>
    <row r="91" spans="1:4">
      <c r="B91" t="s">
        <v>280</v>
      </c>
    </row>
    <row r="92" spans="1:4">
      <c r="A92" t="s">
        <v>141</v>
      </c>
      <c r="B92" t="s">
        <v>142</v>
      </c>
      <c r="C92">
        <v>1</v>
      </c>
      <c r="D92">
        <v>4</v>
      </c>
    </row>
    <row r="93" spans="1:4">
      <c r="A93" t="s">
        <v>189</v>
      </c>
      <c r="B93" t="s">
        <v>190</v>
      </c>
    </row>
    <row r="94" spans="1:4">
      <c r="A94" t="s">
        <v>295</v>
      </c>
      <c r="B94" t="s">
        <v>296</v>
      </c>
    </row>
    <row r="95" spans="1:4">
      <c r="A95" t="s">
        <v>139</v>
      </c>
      <c r="B95" t="s">
        <v>297</v>
      </c>
      <c r="C95">
        <v>1</v>
      </c>
      <c r="D95">
        <v>4</v>
      </c>
    </row>
    <row r="96" spans="1:4">
      <c r="A96" t="s">
        <v>185</v>
      </c>
      <c r="B96" t="s">
        <v>148</v>
      </c>
      <c r="C96">
        <v>1</v>
      </c>
      <c r="D96">
        <v>2</v>
      </c>
    </row>
    <row r="97" spans="1:4">
      <c r="A97" t="s">
        <v>169</v>
      </c>
      <c r="B97" t="s">
        <v>170</v>
      </c>
      <c r="C97">
        <v>2</v>
      </c>
      <c r="D97">
        <v>2</v>
      </c>
    </row>
    <row r="98" spans="1:4">
      <c r="A98" t="s">
        <v>163</v>
      </c>
      <c r="B98" t="s">
        <v>164</v>
      </c>
      <c r="C98">
        <v>2</v>
      </c>
      <c r="D98">
        <v>2</v>
      </c>
    </row>
    <row r="99" spans="1:4">
      <c r="B99" t="s">
        <v>298</v>
      </c>
    </row>
    <row r="100" spans="1:4">
      <c r="A100" t="s">
        <v>105</v>
      </c>
      <c r="B100" t="s">
        <v>106</v>
      </c>
      <c r="C100">
        <v>1</v>
      </c>
      <c r="D100">
        <v>4</v>
      </c>
    </row>
    <row r="101" spans="1:4">
      <c r="A101" t="s">
        <v>63</v>
      </c>
      <c r="B101" t="s">
        <v>64</v>
      </c>
      <c r="C101">
        <v>2</v>
      </c>
      <c r="D101">
        <v>4</v>
      </c>
    </row>
    <row r="102" spans="1:4">
      <c r="A102" t="s">
        <v>211</v>
      </c>
      <c r="B102" t="s">
        <v>11</v>
      </c>
      <c r="D102">
        <v>4</v>
      </c>
    </row>
    <row r="103" spans="1:4">
      <c r="A103" t="s">
        <v>115</v>
      </c>
      <c r="B103" t="s">
        <v>116</v>
      </c>
      <c r="C103">
        <v>1</v>
      </c>
      <c r="D103">
        <v>4</v>
      </c>
    </row>
    <row r="104" spans="1:4">
      <c r="A104" t="s">
        <v>267</v>
      </c>
      <c r="B104" t="s">
        <v>268</v>
      </c>
      <c r="D104">
        <v>4</v>
      </c>
    </row>
    <row r="105" spans="1:4">
      <c r="A105" t="s">
        <v>26</v>
      </c>
      <c r="B105" t="s">
        <v>27</v>
      </c>
      <c r="C105">
        <v>4</v>
      </c>
      <c r="D105">
        <v>4</v>
      </c>
    </row>
    <row r="106" spans="1:4">
      <c r="A106" t="s">
        <v>299</v>
      </c>
      <c r="B106" t="s">
        <v>261</v>
      </c>
      <c r="D106">
        <v>3</v>
      </c>
    </row>
    <row r="107" spans="1:4">
      <c r="A107" t="s">
        <v>179</v>
      </c>
      <c r="B107" t="s">
        <v>180</v>
      </c>
      <c r="D107">
        <v>4</v>
      </c>
    </row>
    <row r="108" spans="1:4">
      <c r="A108" t="s">
        <v>216</v>
      </c>
      <c r="B108" t="s">
        <v>217</v>
      </c>
      <c r="D108">
        <v>6</v>
      </c>
    </row>
    <row r="109" spans="1:4">
      <c r="A109" t="s">
        <v>149</v>
      </c>
      <c r="B109" t="s">
        <v>150</v>
      </c>
      <c r="C109">
        <v>1</v>
      </c>
      <c r="D109">
        <v>4</v>
      </c>
    </row>
    <row r="110" spans="1:4">
      <c r="A110" t="s">
        <v>243</v>
      </c>
      <c r="B110" t="s">
        <v>244</v>
      </c>
      <c r="D110">
        <v>4</v>
      </c>
    </row>
    <row r="111" spans="1:4">
      <c r="A111" t="s">
        <v>238</v>
      </c>
      <c r="B111" t="s">
        <v>239</v>
      </c>
      <c r="D111">
        <v>6</v>
      </c>
    </row>
    <row r="112" spans="1:4">
      <c r="A112" t="s">
        <v>225</v>
      </c>
      <c r="B112" t="s">
        <v>226</v>
      </c>
      <c r="D112">
        <v>4</v>
      </c>
    </row>
    <row r="113" spans="1:4">
      <c r="A113" t="s">
        <v>275</v>
      </c>
      <c r="B113" t="s">
        <v>276</v>
      </c>
      <c r="D113">
        <v>4</v>
      </c>
    </row>
    <row r="114" spans="1:4">
      <c r="A114" t="s">
        <v>221</v>
      </c>
      <c r="B114" t="s">
        <v>222</v>
      </c>
      <c r="D114">
        <v>4</v>
      </c>
    </row>
    <row r="115" spans="1:4">
      <c r="A115" t="s">
        <v>145</v>
      </c>
      <c r="B115" t="s">
        <v>146</v>
      </c>
      <c r="C115">
        <v>1</v>
      </c>
      <c r="D115">
        <v>2</v>
      </c>
    </row>
    <row r="116" spans="1:4">
      <c r="A116" t="s">
        <v>38</v>
      </c>
      <c r="B116" t="s">
        <v>300</v>
      </c>
      <c r="C116">
        <v>19</v>
      </c>
      <c r="D116">
        <v>2</v>
      </c>
    </row>
    <row r="117" spans="1:4">
      <c r="B117" t="s">
        <v>301</v>
      </c>
    </row>
    <row r="118" spans="1:4">
      <c r="A118" t="s">
        <v>273</v>
      </c>
      <c r="B118" t="s">
        <v>274</v>
      </c>
      <c r="C118">
        <v>2</v>
      </c>
      <c r="D118">
        <v>4</v>
      </c>
    </row>
    <row r="119" spans="1:4">
      <c r="A119" t="s">
        <v>121</v>
      </c>
      <c r="B119" t="s">
        <v>122</v>
      </c>
      <c r="C119">
        <v>1</v>
      </c>
      <c r="D119">
        <v>4</v>
      </c>
    </row>
    <row r="120" spans="1:4">
      <c r="A120" t="s">
        <v>302</v>
      </c>
      <c r="B120" t="s">
        <v>303</v>
      </c>
      <c r="C120">
        <v>1</v>
      </c>
      <c r="D120">
        <v>4</v>
      </c>
    </row>
    <row r="121" spans="1:4">
      <c r="A121" t="s">
        <v>126</v>
      </c>
      <c r="B121" t="s">
        <v>127</v>
      </c>
      <c r="C121">
        <v>1</v>
      </c>
      <c r="D121">
        <v>4</v>
      </c>
    </row>
    <row r="122" spans="1:4">
      <c r="A122" t="s">
        <v>117</v>
      </c>
      <c r="B122" t="s">
        <v>118</v>
      </c>
      <c r="C122">
        <v>1</v>
      </c>
      <c r="D122">
        <v>4</v>
      </c>
    </row>
    <row r="123" spans="1:4">
      <c r="A123" t="s">
        <v>124</v>
      </c>
      <c r="B123" t="s">
        <v>125</v>
      </c>
      <c r="C123">
        <v>1</v>
      </c>
      <c r="D123">
        <v>4</v>
      </c>
    </row>
    <row r="124" spans="1:4">
      <c r="A124" t="s">
        <v>167</v>
      </c>
      <c r="B124" t="s">
        <v>168</v>
      </c>
      <c r="C124">
        <v>1</v>
      </c>
      <c r="D124">
        <v>4</v>
      </c>
    </row>
    <row r="125" spans="1:4">
      <c r="A125" t="s">
        <v>98</v>
      </c>
      <c r="B125" t="s">
        <v>99</v>
      </c>
      <c r="C125">
        <v>1</v>
      </c>
      <c r="D125">
        <v>4</v>
      </c>
    </row>
    <row r="126" spans="1:4">
      <c r="A126" t="s">
        <v>143</v>
      </c>
      <c r="B126" t="s">
        <v>144</v>
      </c>
      <c r="C126">
        <v>1</v>
      </c>
      <c r="D126">
        <v>4</v>
      </c>
    </row>
    <row r="127" spans="1:4">
      <c r="D127">
        <v>4</v>
      </c>
    </row>
    <row r="128" spans="1:4">
      <c r="B128" t="s">
        <v>304</v>
      </c>
    </row>
    <row r="129" spans="1:4">
      <c r="A129" t="s">
        <v>49</v>
      </c>
      <c r="B129" t="s">
        <v>50</v>
      </c>
      <c r="C129">
        <v>2</v>
      </c>
      <c r="D129">
        <v>4</v>
      </c>
    </row>
    <row r="130" spans="1:4">
      <c r="A130" t="s">
        <v>281</v>
      </c>
      <c r="B130" t="s">
        <v>282</v>
      </c>
      <c r="D130">
        <v>4</v>
      </c>
    </row>
    <row r="131" spans="1:4">
      <c r="A131" t="s">
        <v>53</v>
      </c>
      <c r="B131" t="s">
        <v>54</v>
      </c>
      <c r="C131">
        <v>2</v>
      </c>
      <c r="D131">
        <v>4</v>
      </c>
    </row>
    <row r="132" spans="1:4">
      <c r="A132" t="s">
        <v>90</v>
      </c>
      <c r="B132" t="s">
        <v>91</v>
      </c>
      <c r="C132">
        <v>2</v>
      </c>
      <c r="D132">
        <v>4</v>
      </c>
    </row>
    <row r="133" spans="1:4">
      <c r="A133" t="s">
        <v>44</v>
      </c>
      <c r="B133" t="s">
        <v>305</v>
      </c>
      <c r="C133">
        <v>3</v>
      </c>
      <c r="D133">
        <v>4</v>
      </c>
    </row>
    <row r="134" spans="1:4">
      <c r="A134" t="s">
        <v>128</v>
      </c>
      <c r="B134" t="s">
        <v>306</v>
      </c>
      <c r="C134">
        <v>1</v>
      </c>
      <c r="D134">
        <v>4</v>
      </c>
    </row>
    <row r="135" spans="1:4">
      <c r="A135" t="s">
        <v>157</v>
      </c>
      <c r="B135" t="s">
        <v>307</v>
      </c>
      <c r="C135">
        <v>1</v>
      </c>
      <c r="D135">
        <v>4</v>
      </c>
    </row>
    <row r="136" spans="1:4">
      <c r="A136" t="s">
        <v>135</v>
      </c>
      <c r="B136" t="s">
        <v>308</v>
      </c>
      <c r="C136">
        <v>1</v>
      </c>
      <c r="D136">
        <v>4</v>
      </c>
    </row>
    <row r="137" spans="1:4">
      <c r="A137" t="s">
        <v>49</v>
      </c>
      <c r="B137" t="s">
        <v>50</v>
      </c>
      <c r="C137">
        <v>1</v>
      </c>
      <c r="D137">
        <v>4</v>
      </c>
    </row>
    <row r="138" spans="1:4">
      <c r="A138" t="s">
        <v>67</v>
      </c>
      <c r="B138" t="s">
        <v>68</v>
      </c>
      <c r="C138">
        <v>2</v>
      </c>
      <c r="D138">
        <v>4</v>
      </c>
    </row>
    <row r="139" spans="1:4">
      <c r="A139" t="s">
        <v>113</v>
      </c>
      <c r="B139" t="s">
        <v>114</v>
      </c>
      <c r="C139">
        <v>1</v>
      </c>
      <c r="D139">
        <v>4</v>
      </c>
    </row>
    <row r="140" spans="1:4">
      <c r="A140" t="s">
        <v>80</v>
      </c>
      <c r="B140" t="s">
        <v>309</v>
      </c>
      <c r="C140">
        <v>1</v>
      </c>
      <c r="D140">
        <v>4</v>
      </c>
    </row>
    <row r="141" spans="1:4">
      <c r="A141" t="s">
        <v>252</v>
      </c>
      <c r="B141" t="s">
        <v>37</v>
      </c>
      <c r="D141">
        <v>4</v>
      </c>
    </row>
    <row r="142" spans="1:4">
      <c r="A142" t="s">
        <v>285</v>
      </c>
      <c r="B142" t="s">
        <v>286</v>
      </c>
      <c r="D142">
        <v>4</v>
      </c>
    </row>
    <row r="143" spans="1:4">
      <c r="A143" t="s">
        <v>202</v>
      </c>
      <c r="B143" t="s">
        <v>203</v>
      </c>
      <c r="C143">
        <v>1</v>
      </c>
      <c r="D143">
        <v>4</v>
      </c>
    </row>
    <row r="144" spans="1:4">
      <c r="A144" t="s">
        <v>179</v>
      </c>
      <c r="B144" t="s">
        <v>310</v>
      </c>
      <c r="C144">
        <v>1</v>
      </c>
      <c r="D144">
        <v>4</v>
      </c>
    </row>
    <row r="145" spans="1:4"/>
    <row r="146" spans="1:4"/>
    <row r="147" spans="1:4">
      <c r="B147" t="s">
        <v>311</v>
      </c>
    </row>
    <row r="148" spans="1:4">
      <c r="A148" t="s">
        <v>312</v>
      </c>
      <c r="B148" t="s">
        <v>313</v>
      </c>
      <c r="D148">
        <v>4</v>
      </c>
    </row>
    <row r="149" spans="1:4">
      <c r="A149" t="s">
        <v>314</v>
      </c>
      <c r="B149" t="s">
        <v>315</v>
      </c>
      <c r="D149">
        <v>4</v>
      </c>
    </row>
    <row r="150" spans="1:4">
      <c r="A150" t="s">
        <v>316</v>
      </c>
      <c r="B150" t="s">
        <v>317</v>
      </c>
      <c r="D150">
        <v>4</v>
      </c>
    </row>
    <row r="151" spans="1:4">
      <c r="A151" t="s">
        <v>318</v>
      </c>
      <c r="B151" t="s">
        <v>319</v>
      </c>
      <c r="D151">
        <v>5</v>
      </c>
    </row>
    <row r="152" spans="1:4">
      <c r="A152" t="s">
        <v>320</v>
      </c>
      <c r="B152" t="s">
        <v>321</v>
      </c>
      <c r="D152">
        <v>4</v>
      </c>
    </row>
    <row r="153" spans="1:4">
      <c r="A153" t="s">
        <v>322</v>
      </c>
      <c r="B153" t="s">
        <v>323</v>
      </c>
      <c r="D153">
        <v>4</v>
      </c>
    </row>
    <row r="154" spans="1:4">
      <c r="A154" t="s">
        <v>324</v>
      </c>
      <c r="B154" t="s">
        <v>311</v>
      </c>
      <c r="C154" t="s">
        <v>325</v>
      </c>
      <c r="D154" t="s">
        <v>326</v>
      </c>
    </row>
    <row r="155" spans="1:4">
      <c r="A155" t="s">
        <v>327</v>
      </c>
      <c r="B155" t="s">
        <v>31</v>
      </c>
      <c r="D155">
        <v>4</v>
      </c>
    </row>
    <row r="156" spans="1:4">
      <c r="A156" t="s">
        <v>30</v>
      </c>
      <c r="B156" t="s">
        <v>31</v>
      </c>
      <c r="C156">
        <v>3</v>
      </c>
      <c r="D156">
        <v>4</v>
      </c>
    </row>
    <row r="157" spans="1:4">
      <c r="A157" t="s">
        <v>328</v>
      </c>
      <c r="B157" t="s">
        <v>329</v>
      </c>
      <c r="D157">
        <v>4</v>
      </c>
    </row>
    <row r="158" spans="1:4">
      <c r="A158" t="s">
        <v>55</v>
      </c>
      <c r="B158" t="s">
        <v>330</v>
      </c>
      <c r="C158">
        <v>1</v>
      </c>
      <c r="D158">
        <v>4</v>
      </c>
    </row>
    <row r="159" spans="1:4">
      <c r="A159" t="s">
        <v>206</v>
      </c>
      <c r="B159" t="s">
        <v>331</v>
      </c>
      <c r="C159">
        <v>1</v>
      </c>
      <c r="D159">
        <v>2</v>
      </c>
    </row>
    <row r="160" spans="1:4">
      <c r="A160" t="s">
        <v>332</v>
      </c>
      <c r="B160" t="s">
        <v>333</v>
      </c>
      <c r="D160">
        <v>4</v>
      </c>
    </row>
    <row r="161" spans="1:4">
      <c r="A161" t="s">
        <v>119</v>
      </c>
      <c r="B161" t="s">
        <v>120</v>
      </c>
      <c r="C161">
        <v>1</v>
      </c>
      <c r="D161">
        <v>5</v>
      </c>
    </row>
    <row r="162" spans="1:4">
      <c r="A162" t="s">
        <v>334</v>
      </c>
      <c r="B162" t="s">
        <v>335</v>
      </c>
      <c r="D162">
        <v>4</v>
      </c>
    </row>
    <row r="163" spans="1:4">
      <c r="A163" t="s">
        <v>336</v>
      </c>
      <c r="B163" t="s">
        <v>335</v>
      </c>
      <c r="D163">
        <v>4</v>
      </c>
    </row>
    <row r="164" spans="1:4">
      <c r="A164" t="s">
        <v>187</v>
      </c>
      <c r="B164" t="s">
        <v>188</v>
      </c>
      <c r="C164">
        <v>1</v>
      </c>
      <c r="D164">
        <v>4</v>
      </c>
    </row>
    <row r="165" spans="1:4">
      <c r="A165" t="s">
        <v>204</v>
      </c>
      <c r="B165" t="s">
        <v>205</v>
      </c>
      <c r="C165">
        <v>1</v>
      </c>
      <c r="D16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Duhai Khalifa Al Shukaili</cp:lastModifiedBy>
  <cp:revision/>
  <dcterms:created xsi:type="dcterms:W3CDTF">2024-01-30T16:21:47Z</dcterms:created>
  <dcterms:modified xsi:type="dcterms:W3CDTF">2024-01-30T19:52:04Z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2024-01-30T16:22:51Z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dc2b733b-a224-4576-9839-d0ca720b0032</vt:lpwstr>
  </property>
  <property fmtid="{D5CDD505-2E9C-101B-9397-08002B2CF9AE}" pid="7" name="MSIP_Label_defa4170-0d19-0005-0004-bc88714345d2_ActionId">
    <vt:lpwstr>c06890c0-01b0-498b-8938-b5b46e69596b</vt:lpwstr>
  </property>
  <property fmtid="{D5CDD505-2E9C-101B-9397-08002B2CF9AE}" pid="8" name="MSIP_Label_defa4170-0d19-0005-0004-bc88714345d2_ContentBits">
    <vt:lpwstr>0</vt:lpwstr>
  </property>
</Properties>
</file>