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kty\Neo4j\Genealogy\"/>
    </mc:Choice>
  </mc:AlternateContent>
  <xr:revisionPtr revIDLastSave="0" documentId="13_ncr:1_{83C8A434-7C65-47AD-B66D-BDF20312EA4D}" xr6:coauthVersionLast="45" xr6:coauthVersionMax="45" xr10:uidLastSave="{00000000-0000-0000-0000-000000000000}"/>
  <bookViews>
    <workbookView xWindow="29114" yWindow="785" windowWidth="18851" windowHeight="10303" xr2:uid="{00000000-000D-0000-FFFF-FFFF00000000}"/>
  </bookViews>
  <sheets>
    <sheet name="GEN_person" sheetId="1" r:id="rId1"/>
    <sheet name="Child" sheetId="2" r:id="rId2"/>
    <sheet name="Couple" sheetId="3" r:id="rId3"/>
  </sheets>
  <definedNames>
    <definedName name="_xlnm._FilterDatabase" localSheetId="1" hidden="1">Child!$A$1:$E$9</definedName>
    <definedName name="_xlnm._FilterDatabase" localSheetId="2" hidden="1">Couple!$A$1:$K$12</definedName>
    <definedName name="_xlnm._FilterDatabase" localSheetId="0" hidden="1">GEN_person!$A$1:$R$9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B2" i="3"/>
  <c r="B3" i="3"/>
  <c r="B4" i="3"/>
  <c r="B5" i="3"/>
  <c r="B6" i="3"/>
  <c r="B7" i="3"/>
  <c r="B8" i="3"/>
  <c r="B9" i="3"/>
  <c r="B10" i="3"/>
  <c r="B11" i="3"/>
  <c r="B12" i="3"/>
  <c r="K2" i="3"/>
  <c r="E4" i="2"/>
  <c r="E5" i="2"/>
  <c r="E6" i="2"/>
  <c r="E7" i="2"/>
  <c r="E8" i="2"/>
  <c r="E9" i="2"/>
  <c r="E3" i="2"/>
  <c r="E2" i="2"/>
  <c r="B4" i="2"/>
  <c r="B5" i="2"/>
  <c r="B6" i="2"/>
  <c r="B7" i="2"/>
  <c r="B8" i="2"/>
  <c r="B9" i="2"/>
  <c r="B2" i="2"/>
  <c r="B3" i="2"/>
  <c r="R3" i="1"/>
  <c r="R4" i="1"/>
  <c r="R5" i="1"/>
  <c r="R6" i="1"/>
  <c r="R7" i="1"/>
  <c r="R8" i="1"/>
  <c r="R9" i="1"/>
  <c r="R2" i="1"/>
</calcChain>
</file>

<file path=xl/sharedStrings.xml><?xml version="1.0" encoding="utf-8"?>
<sst xmlns="http://schemas.openxmlformats.org/spreadsheetml/2006/main" count="155" uniqueCount="88">
  <si>
    <t>ID</t>
  </si>
  <si>
    <t>BIRTHNAME</t>
  </si>
  <si>
    <t>SURNAME</t>
  </si>
  <si>
    <t>TITLE</t>
  </si>
  <si>
    <t>Pavel</t>
  </si>
  <si>
    <t>Horanský</t>
  </si>
  <si>
    <t>Štefan</t>
  </si>
  <si>
    <t>Piešťany</t>
  </si>
  <si>
    <t>BORN_Y</t>
  </si>
  <si>
    <t>DIED_Y</t>
  </si>
  <si>
    <t>BORN_M</t>
  </si>
  <si>
    <t>BORN_D</t>
  </si>
  <si>
    <t>DIED_M</t>
  </si>
  <si>
    <t>DIED_D</t>
  </si>
  <si>
    <t>NOTES</t>
  </si>
  <si>
    <t>Slovenská Ves</t>
  </si>
  <si>
    <t>BORN_CTRY</t>
  </si>
  <si>
    <t>DIED_CTRY</t>
  </si>
  <si>
    <t>Rakúsko-Uhorsko</t>
  </si>
  <si>
    <t>ČSSR</t>
  </si>
  <si>
    <t>Zuzana</t>
  </si>
  <si>
    <t>Horanská</t>
  </si>
  <si>
    <t>Budzáková</t>
  </si>
  <si>
    <t>Mária</t>
  </si>
  <si>
    <t>Košťányová</t>
  </si>
  <si>
    <t>Šalgočka</t>
  </si>
  <si>
    <t>Aranka</t>
  </si>
  <si>
    <t>Kosmálová</t>
  </si>
  <si>
    <t>Karolína</t>
  </si>
  <si>
    <t>Sobotovičová</t>
  </si>
  <si>
    <t>SR</t>
  </si>
  <si>
    <t>Košťány</t>
  </si>
  <si>
    <t>Jozef</t>
  </si>
  <si>
    <t>REF</t>
  </si>
  <si>
    <t>CHILD</t>
  </si>
  <si>
    <t>CHILD_ID</t>
  </si>
  <si>
    <t>IS_CHILD_OF</t>
  </si>
  <si>
    <t>PARENT</t>
  </si>
  <si>
    <t>PARENT_ID</t>
  </si>
  <si>
    <t xml:space="preserve">47-Kamil Poturnaj </t>
  </si>
  <si>
    <t>39-Ján Poturnaj Poturnaj</t>
  </si>
  <si>
    <t>2-Štefan Horanský Horanský</t>
  </si>
  <si>
    <t>42-Anna  Poturnajová</t>
  </si>
  <si>
    <t xml:space="preserve">41-Vladimír Poturnaj </t>
  </si>
  <si>
    <t xml:space="preserve">46-Jana Košťányová </t>
  </si>
  <si>
    <t>10-Irena Košťányová Košťányová</t>
  </si>
  <si>
    <t xml:space="preserve">11-Karol Košťány </t>
  </si>
  <si>
    <t xml:space="preserve">45-Veronika Košťányová </t>
  </si>
  <si>
    <t>44-František Košťány Košťány</t>
  </si>
  <si>
    <t>9-Marcela Košťányová Poturnajová</t>
  </si>
  <si>
    <t>12-Michal Poturnaj Poturnaj</t>
  </si>
  <si>
    <t>8-Jozef Košťány Košťány</t>
  </si>
  <si>
    <t xml:space="preserve">13-Angela  </t>
  </si>
  <si>
    <t>36-Milan Košťány Košťány</t>
  </si>
  <si>
    <t>26-Jana Podolská Drápalová</t>
  </si>
  <si>
    <t>23-Peter Drápal Drápal</t>
  </si>
  <si>
    <t>24-Mária Drápalová Homolová</t>
  </si>
  <si>
    <t>27-Jaroslav Homola Homola</t>
  </si>
  <si>
    <t>25-Eva Drápalová Haringová</t>
  </si>
  <si>
    <t>28-Tóno Haring Haring</t>
  </si>
  <si>
    <t>22-Štefan Drápal Drápal</t>
  </si>
  <si>
    <t>17-Štefánia Košťányová Drápalová</t>
  </si>
  <si>
    <t>19-Eva Košťányová Mihinová</t>
  </si>
  <si>
    <t>20-Igor Mihina Mihina</t>
  </si>
  <si>
    <t>7-Štefan Košťány Košťány</t>
  </si>
  <si>
    <t xml:space="preserve">14-Františka  </t>
  </si>
  <si>
    <t>4-Mária Košťányová Horanská</t>
  </si>
  <si>
    <t>PERSON_A</t>
  </si>
  <si>
    <t>PERA_ID</t>
  </si>
  <si>
    <t>PERSON_B</t>
  </si>
  <si>
    <t>PERB_ID</t>
  </si>
  <si>
    <t>MAR_Y</t>
  </si>
  <si>
    <t>MAR_M</t>
  </si>
  <si>
    <t>MAR_D</t>
  </si>
  <si>
    <t>DIV_Y</t>
  </si>
  <si>
    <t>DIV_M</t>
  </si>
  <si>
    <t>DIV_D</t>
  </si>
  <si>
    <t>BORN_LOC</t>
  </si>
  <si>
    <t>DIED_LOC</t>
  </si>
  <si>
    <t>SEX</t>
  </si>
  <si>
    <t>M</t>
  </si>
  <si>
    <t>F</t>
  </si>
  <si>
    <t>GIVENNAME</t>
  </si>
  <si>
    <t>is child of</t>
  </si>
  <si>
    <t>_unknown_</t>
  </si>
  <si>
    <t>38-Anna Košťányová Košťányová</t>
  </si>
  <si>
    <t>DIV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</si>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</sst>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7" borderId="0" xfId="0" applyFill="1"/>
    <xf numFmtId="0" fontId="0" fillId="8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5" sqref="G5"/>
    </sheetView>
  </sheetViews>
  <sheetFormatPr defaultRowHeight="15.05" x14ac:dyDescent="0.3"/>
  <cols>
    <col min="1" max="1" width="8.88671875" style="10"/>
    <col min="2" max="2" width="13.21875" customWidth="1"/>
    <col min="3" max="3" width="14.6640625" customWidth="1"/>
    <col min="4" max="4" width="14" customWidth="1"/>
    <col min="5" max="5" width="4.21875" customWidth="1"/>
    <col min="6" max="6" width="5.5546875" customWidth="1"/>
    <col min="7" max="7" width="8.88671875" style="2"/>
    <col min="8" max="8" width="5.109375" style="2" customWidth="1"/>
    <col min="9" max="9" width="3.6640625" style="2" customWidth="1"/>
    <col min="10" max="10" width="17" style="2" customWidth="1"/>
    <col min="11" max="11" width="15.109375" style="2" customWidth="1"/>
    <col min="12" max="12" width="8.88671875" style="3"/>
    <col min="13" max="14" width="3.44140625" style="3" customWidth="1"/>
    <col min="15" max="15" width="13" style="3" customWidth="1"/>
    <col min="16" max="16" width="14.44140625" style="3" customWidth="1"/>
    <col min="17" max="17" width="50.21875" customWidth="1"/>
    <col min="18" max="18" width="32.44140625" customWidth="1"/>
  </cols>
  <sheetData>
    <row r="1" spans="1:18" s="3" customFormat="1" x14ac:dyDescent="0.3">
      <c r="A1" s="9" t="s">
        <v>0</v>
      </c>
      <c r="B1" s="3" t="s">
        <v>82</v>
      </c>
      <c r="C1" s="3" t="s">
        <v>1</v>
      </c>
      <c r="D1" s="3" t="s">
        <v>2</v>
      </c>
      <c r="E1" s="3" t="s">
        <v>79</v>
      </c>
      <c r="F1" s="3" t="s">
        <v>3</v>
      </c>
      <c r="G1" s="4" t="s">
        <v>8</v>
      </c>
      <c r="H1" s="4" t="s">
        <v>10</v>
      </c>
      <c r="I1" s="4" t="s">
        <v>11</v>
      </c>
      <c r="J1" s="4" t="s">
        <v>77</v>
      </c>
      <c r="K1" s="4" t="s">
        <v>16</v>
      </c>
      <c r="L1" s="5" t="s">
        <v>9</v>
      </c>
      <c r="M1" s="5" t="s">
        <v>12</v>
      </c>
      <c r="N1" s="5" t="s">
        <v>13</v>
      </c>
      <c r="O1" s="5" t="s">
        <v>78</v>
      </c>
      <c r="P1" s="5" t="s">
        <v>17</v>
      </c>
      <c r="Q1" s="3" t="s">
        <v>14</v>
      </c>
      <c r="R1" s="3" t="s">
        <v>33</v>
      </c>
    </row>
    <row r="2" spans="1:18" x14ac:dyDescent="0.3">
      <c r="A2" s="11">
        <v>1</v>
      </c>
      <c r="B2" s="6" t="s">
        <v>4</v>
      </c>
      <c r="C2" s="6" t="s">
        <v>5</v>
      </c>
      <c r="D2" s="6" t="s">
        <v>5</v>
      </c>
      <c r="E2" s="6" t="s">
        <v>80</v>
      </c>
      <c r="F2" s="6"/>
      <c r="G2" s="7"/>
      <c r="H2" s="7"/>
      <c r="I2" s="7"/>
      <c r="J2" s="7" t="s">
        <v>84</v>
      </c>
      <c r="K2" s="7" t="s">
        <v>18</v>
      </c>
      <c r="L2" s="8"/>
      <c r="M2" s="8"/>
      <c r="N2" s="8"/>
      <c r="O2" s="8" t="s">
        <v>84</v>
      </c>
      <c r="P2" s="8" t="s">
        <v>84</v>
      </c>
      <c r="Q2" s="6"/>
      <c r="R2" s="6" t="str">
        <f>CONCATENATE(A2,"-",B2," ",C2," ",D2)</f>
        <v>1-Pavel Horanský Horanský</v>
      </c>
    </row>
    <row r="3" spans="1:18" x14ac:dyDescent="0.3">
      <c r="A3" s="11">
        <v>2</v>
      </c>
      <c r="B3" s="6" t="s">
        <v>6</v>
      </c>
      <c r="C3" s="6" t="s">
        <v>5</v>
      </c>
      <c r="D3" s="6" t="s">
        <v>5</v>
      </c>
      <c r="E3" s="6" t="s">
        <v>80</v>
      </c>
      <c r="F3" s="6"/>
      <c r="G3" s="7">
        <v>1909</v>
      </c>
      <c r="H3" s="7"/>
      <c r="I3" s="7"/>
      <c r="J3" s="7" t="s">
        <v>15</v>
      </c>
      <c r="K3" s="7" t="s">
        <v>18</v>
      </c>
      <c r="L3" s="8">
        <v>1989</v>
      </c>
      <c r="M3" s="8"/>
      <c r="N3" s="8"/>
      <c r="O3" s="8" t="s">
        <v>7</v>
      </c>
      <c r="P3" s="8" t="s">
        <v>19</v>
      </c>
      <c r="Q3" s="6"/>
      <c r="R3" s="6" t="str">
        <f t="shared" ref="R3:R9" si="0">CONCATENATE(A3,"-",B3," ",C3," ",D3)</f>
        <v>2-Štefan Horanský Horanský</v>
      </c>
    </row>
    <row r="4" spans="1:18" x14ac:dyDescent="0.3">
      <c r="A4" s="11">
        <v>3</v>
      </c>
      <c r="B4" s="6" t="s">
        <v>20</v>
      </c>
      <c r="C4" s="6" t="s">
        <v>21</v>
      </c>
      <c r="D4" s="6" t="s">
        <v>22</v>
      </c>
      <c r="E4" s="6" t="s">
        <v>81</v>
      </c>
      <c r="F4" s="6"/>
      <c r="G4" s="7">
        <v>1905</v>
      </c>
      <c r="H4" s="7"/>
      <c r="I4" s="7"/>
      <c r="J4" s="7" t="s">
        <v>84</v>
      </c>
      <c r="K4" s="7" t="s">
        <v>18</v>
      </c>
      <c r="L4" s="8">
        <v>1985</v>
      </c>
      <c r="M4" s="8"/>
      <c r="N4" s="8"/>
      <c r="O4" s="8" t="s">
        <v>15</v>
      </c>
      <c r="P4" s="8" t="s">
        <v>19</v>
      </c>
      <c r="Q4" s="6"/>
      <c r="R4" s="6" t="str">
        <f t="shared" si="0"/>
        <v>3-Zuzana Horanská Budzáková</v>
      </c>
    </row>
    <row r="5" spans="1:18" x14ac:dyDescent="0.3">
      <c r="A5" s="11">
        <v>4</v>
      </c>
      <c r="B5" s="6" t="s">
        <v>23</v>
      </c>
      <c r="C5" s="6" t="s">
        <v>24</v>
      </c>
      <c r="D5" s="6" t="s">
        <v>21</v>
      </c>
      <c r="E5" s="6" t="s">
        <v>81</v>
      </c>
      <c r="F5" s="6"/>
      <c r="G5" s="7">
        <v>1912</v>
      </c>
      <c r="H5" s="7"/>
      <c r="I5" s="7"/>
      <c r="J5" s="7" t="s">
        <v>25</v>
      </c>
      <c r="K5" s="7" t="s">
        <v>18</v>
      </c>
      <c r="L5" s="8">
        <v>1987</v>
      </c>
      <c r="M5" s="8"/>
      <c r="N5" s="8"/>
      <c r="O5" s="8" t="s">
        <v>7</v>
      </c>
      <c r="P5" s="8" t="s">
        <v>19</v>
      </c>
      <c r="Q5" s="6"/>
      <c r="R5" s="6" t="str">
        <f t="shared" si="0"/>
        <v>4-Mária Košťányová Horanská</v>
      </c>
    </row>
    <row r="6" spans="1:18" x14ac:dyDescent="0.3">
      <c r="A6" s="11">
        <v>5</v>
      </c>
      <c r="B6" s="6" t="s">
        <v>26</v>
      </c>
      <c r="C6" s="6" t="s">
        <v>24</v>
      </c>
      <c r="D6" s="6" t="s">
        <v>27</v>
      </c>
      <c r="E6" s="6" t="s">
        <v>81</v>
      </c>
      <c r="F6" s="6"/>
      <c r="G6" s="7">
        <v>1902</v>
      </c>
      <c r="H6" s="7"/>
      <c r="I6" s="7"/>
      <c r="J6" s="7" t="s">
        <v>84</v>
      </c>
      <c r="K6" s="7" t="s">
        <v>18</v>
      </c>
      <c r="L6" s="8">
        <v>1964</v>
      </c>
      <c r="M6" s="8"/>
      <c r="N6" s="8"/>
      <c r="O6" s="8" t="s">
        <v>25</v>
      </c>
      <c r="P6" s="8" t="s">
        <v>19</v>
      </c>
      <c r="Q6" s="6"/>
      <c r="R6" s="6" t="str">
        <f t="shared" si="0"/>
        <v>5-Aranka Košťányová Kosmálová</v>
      </c>
    </row>
    <row r="7" spans="1:18" x14ac:dyDescent="0.3">
      <c r="A7" s="11">
        <v>6</v>
      </c>
      <c r="B7" s="6" t="s">
        <v>28</v>
      </c>
      <c r="C7" s="6" t="s">
        <v>24</v>
      </c>
      <c r="D7" s="6" t="s">
        <v>29</v>
      </c>
      <c r="E7" s="6" t="s">
        <v>81</v>
      </c>
      <c r="F7" s="6"/>
      <c r="G7" s="7">
        <v>1903</v>
      </c>
      <c r="H7" s="7"/>
      <c r="I7" s="7"/>
      <c r="J7" s="7" t="s">
        <v>84</v>
      </c>
      <c r="K7" s="7" t="s">
        <v>18</v>
      </c>
      <c r="L7" s="8">
        <v>1990</v>
      </c>
      <c r="M7" s="8"/>
      <c r="N7" s="8"/>
      <c r="O7" s="8" t="s">
        <v>84</v>
      </c>
      <c r="P7" s="8" t="s">
        <v>30</v>
      </c>
      <c r="Q7" s="6"/>
      <c r="R7" s="6" t="str">
        <f t="shared" si="0"/>
        <v>6-Karolína Košťányová Sobotovičová</v>
      </c>
    </row>
    <row r="8" spans="1:18" x14ac:dyDescent="0.3">
      <c r="A8" s="11">
        <v>7</v>
      </c>
      <c r="B8" s="6" t="s">
        <v>6</v>
      </c>
      <c r="C8" s="6" t="s">
        <v>31</v>
      </c>
      <c r="D8" s="6" t="s">
        <v>31</v>
      </c>
      <c r="E8" s="6" t="s">
        <v>80</v>
      </c>
      <c r="F8" s="6"/>
      <c r="G8" s="7"/>
      <c r="H8" s="7"/>
      <c r="I8" s="7"/>
      <c r="J8" s="7" t="s">
        <v>25</v>
      </c>
      <c r="K8" s="7" t="s">
        <v>18</v>
      </c>
      <c r="L8" s="8"/>
      <c r="M8" s="8"/>
      <c r="N8" s="8"/>
      <c r="O8" s="8" t="s">
        <v>84</v>
      </c>
      <c r="P8" s="8" t="s">
        <v>84</v>
      </c>
      <c r="Q8" s="6"/>
      <c r="R8" s="6" t="str">
        <f t="shared" si="0"/>
        <v>7-Štefan Košťány Košťány</v>
      </c>
    </row>
    <row r="9" spans="1:18" x14ac:dyDescent="0.3">
      <c r="A9" s="11">
        <v>8</v>
      </c>
      <c r="B9" s="6" t="s">
        <v>32</v>
      </c>
      <c r="C9" s="6" t="s">
        <v>31</v>
      </c>
      <c r="D9" s="6" t="s">
        <v>31</v>
      </c>
      <c r="E9" s="6" t="s">
        <v>80</v>
      </c>
      <c r="F9" s="6"/>
      <c r="G9" s="7"/>
      <c r="H9" s="7"/>
      <c r="I9" s="7"/>
      <c r="J9" s="7" t="s">
        <v>84</v>
      </c>
      <c r="K9" s="7" t="s">
        <v>84</v>
      </c>
      <c r="L9" s="8"/>
      <c r="M9" s="8"/>
      <c r="N9" s="8"/>
      <c r="O9" s="8" t="s">
        <v>84</v>
      </c>
      <c r="P9" s="8" t="s">
        <v>84</v>
      </c>
      <c r="Q9" s="6"/>
      <c r="R9" s="6" t="str">
        <f t="shared" si="0"/>
        <v>8-Jozef Košťány Košťány</v>
      </c>
    </row>
  </sheetData>
  <autoFilter ref="A1:R9" xr:uid="{C259CC51-9C63-4204-A947-621F7CBE5BF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81B7-CDFC-4518-A858-9618CC277CAB}">
  <dimension ref="A1:E9"/>
  <sheetViews>
    <sheetView workbookViewId="0">
      <pane ySplit="1" topLeftCell="A2" activePane="bottomLeft" state="frozen"/>
      <selection pane="bottomLeft" activeCell="C11" sqref="C11"/>
    </sheetView>
  </sheetViews>
  <sheetFormatPr defaultRowHeight="15.05" x14ac:dyDescent="0.3"/>
  <cols>
    <col min="1" max="1" width="38.21875" customWidth="1"/>
    <col min="3" max="3" width="12" customWidth="1"/>
    <col min="4" max="4" width="35.77734375" customWidth="1"/>
    <col min="5" max="5" width="10.33203125" customWidth="1"/>
  </cols>
  <sheetData>
    <row r="1" spans="1:5" s="1" customFormat="1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3">
      <c r="A2" t="s">
        <v>39</v>
      </c>
      <c r="B2" t="str">
        <f>LEFT(A2, FIND("-",A2)-1)</f>
        <v>47</v>
      </c>
      <c r="C2" t="s">
        <v>83</v>
      </c>
      <c r="D2" t="s">
        <v>40</v>
      </c>
      <c r="E2" t="str">
        <f>LEFT(D2, FIND("-",D2)-1)</f>
        <v>39</v>
      </c>
    </row>
    <row r="3" spans="1:5" x14ac:dyDescent="0.3">
      <c r="A3" t="s">
        <v>42</v>
      </c>
      <c r="B3" t="str">
        <f>LEFT(A3, FIND("-",A3)-1)</f>
        <v>42</v>
      </c>
      <c r="C3" t="s">
        <v>83</v>
      </c>
      <c r="D3" t="s">
        <v>43</v>
      </c>
      <c r="E3" t="str">
        <f>LEFT(D3, FIND("-",D3)-1)</f>
        <v>41</v>
      </c>
    </row>
    <row r="4" spans="1:5" x14ac:dyDescent="0.3">
      <c r="A4" t="s">
        <v>44</v>
      </c>
      <c r="B4" t="str">
        <f t="shared" ref="B4:B9" si="0">LEFT(A4, FIND("-",A4)-1)</f>
        <v>46</v>
      </c>
      <c r="C4" t="s">
        <v>83</v>
      </c>
      <c r="D4" t="s">
        <v>45</v>
      </c>
      <c r="E4" t="str">
        <f t="shared" ref="E4:E9" si="1">LEFT(D4, FIND("-",D4)-1)</f>
        <v>10</v>
      </c>
    </row>
    <row r="5" spans="1:5" x14ac:dyDescent="0.3">
      <c r="A5" t="s">
        <v>44</v>
      </c>
      <c r="B5" t="str">
        <f t="shared" si="0"/>
        <v>46</v>
      </c>
      <c r="C5" t="s">
        <v>83</v>
      </c>
      <c r="D5" t="s">
        <v>46</v>
      </c>
      <c r="E5" t="str">
        <f t="shared" si="1"/>
        <v>11</v>
      </c>
    </row>
    <row r="6" spans="1:5" x14ac:dyDescent="0.3">
      <c r="A6" t="s">
        <v>47</v>
      </c>
      <c r="B6" t="str">
        <f t="shared" si="0"/>
        <v>45</v>
      </c>
      <c r="C6" t="s">
        <v>83</v>
      </c>
      <c r="D6" t="s">
        <v>45</v>
      </c>
      <c r="E6" t="str">
        <f t="shared" si="1"/>
        <v>10</v>
      </c>
    </row>
    <row r="7" spans="1:5" x14ac:dyDescent="0.3">
      <c r="A7" t="s">
        <v>47</v>
      </c>
      <c r="B7" t="str">
        <f t="shared" si="0"/>
        <v>45</v>
      </c>
      <c r="C7" t="s">
        <v>83</v>
      </c>
      <c r="D7" t="s">
        <v>46</v>
      </c>
      <c r="E7" t="str">
        <f t="shared" si="1"/>
        <v>11</v>
      </c>
    </row>
    <row r="8" spans="1:5" x14ac:dyDescent="0.3">
      <c r="A8" t="s">
        <v>48</v>
      </c>
      <c r="B8" t="str">
        <f t="shared" si="0"/>
        <v>44</v>
      </c>
      <c r="C8" t="s">
        <v>83</v>
      </c>
      <c r="D8" t="s">
        <v>45</v>
      </c>
      <c r="E8" t="str">
        <f t="shared" si="1"/>
        <v>10</v>
      </c>
    </row>
    <row r="9" spans="1:5" x14ac:dyDescent="0.3">
      <c r="A9" t="s">
        <v>48</v>
      </c>
      <c r="B9" t="str">
        <f t="shared" si="0"/>
        <v>44</v>
      </c>
      <c r="C9" t="s">
        <v>83</v>
      </c>
      <c r="D9" t="s">
        <v>46</v>
      </c>
      <c r="E9" t="str">
        <f t="shared" si="1"/>
        <v>11</v>
      </c>
    </row>
  </sheetData>
  <autoFilter ref="A1:E9" xr:uid="{CD164253-BD41-4800-BEFB-A245DF6FED95}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796E08-7EEA-442D-A9CA-9DCB3F7E4E50}">
          <x14:formula1>
            <xm:f>GEN_person!$R$2:$R$9</xm:f>
          </x14:formula1>
          <xm:sqref>D2:D485 A2:A485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595B-4B14-4873-8B2E-6207BE200D6D}">
  <dimension ref="A1:K12"/>
  <sheetViews>
    <sheetView zoomScaleNormal="100" workbookViewId="0">
      <pane ySplit="1" topLeftCell="A26" activePane="bottomLeft" state="frozen"/>
      <selection pane="bottomLeft" activeCell="E5" sqref="E5"/>
    </sheetView>
  </sheetViews>
  <sheetFormatPr defaultRowHeight="15.05" x14ac:dyDescent="0.3"/>
  <cols>
    <col min="1" max="1" width="34.44140625" style="6" customWidth="1"/>
    <col min="2" max="2" width="10.109375" style="6" customWidth="1"/>
    <col min="3" max="5" width="9.5546875" style="7" customWidth="1"/>
    <col min="6" max="9" width="9.5546875" style="8" customWidth="1"/>
    <col min="10" max="10" width="34.44140625" style="6" customWidth="1"/>
    <col min="11" max="11" width="10.33203125" style="6" customWidth="1"/>
  </cols>
  <sheetData>
    <row r="1" spans="1:11" s="1" customFormat="1" x14ac:dyDescent="0.3">
      <c r="A1" s="1" t="s">
        <v>67</v>
      </c>
      <c r="B1" s="1" t="s">
        <v>68</v>
      </c>
      <c r="C1" s="4" t="s">
        <v>71</v>
      </c>
      <c r="D1" s="4" t="s">
        <v>72</v>
      </c>
      <c r="E1" s="4" t="s">
        <v>73</v>
      </c>
      <c r="F1" s="5" t="s">
        <v>86</v>
      </c>
      <c r="G1" s="5" t="s">
        <v>74</v>
      </c>
      <c r="H1" s="5" t="s">
        <v>75</v>
      </c>
      <c r="I1" s="5" t="s">
        <v>76</v>
      </c>
      <c r="J1" s="1" t="s">
        <v>69</v>
      </c>
      <c r="K1" s="1" t="s">
        <v>70</v>
      </c>
    </row>
    <row r="2" spans="1:11" x14ac:dyDescent="0.3">
      <c r="A2" s="6" t="s">
        <v>41</v>
      </c>
      <c r="B2" s="6" t="str">
        <f>LEFT(A2, FIND("-",A2)-1)</f>
        <v>2</v>
      </c>
      <c r="C2" s="7">
        <v>0</v>
      </c>
      <c r="D2" s="7">
        <v>0</v>
      </c>
      <c r="E2" s="7">
        <v>0</v>
      </c>
      <c r="F2" s="8" t="s">
        <v>87</v>
      </c>
      <c r="G2" s="8">
        <v>0</v>
      </c>
      <c r="H2" s="8">
        <v>0</v>
      </c>
      <c r="I2" s="8">
        <v>0</v>
      </c>
      <c r="J2" s="6" t="s">
        <v>66</v>
      </c>
      <c r="K2" s="6" t="str">
        <f>LEFT(J2, FIND("-",J2)-1)</f>
        <v>4</v>
      </c>
    </row>
    <row r="3" spans="1:11" x14ac:dyDescent="0.3">
      <c r="A3" s="6" t="s">
        <v>53</v>
      </c>
      <c r="B3" s="6" t="str">
        <f t="shared" ref="B3:B12" si="0">LEFT(A3, FIND("-",A3)-1)</f>
        <v>36</v>
      </c>
      <c r="C3" s="7">
        <v>0</v>
      </c>
      <c r="D3" s="7">
        <v>0</v>
      </c>
      <c r="E3" s="7">
        <v>0</v>
      </c>
      <c r="F3" s="8" t="s">
        <v>87</v>
      </c>
      <c r="G3" s="8">
        <v>0</v>
      </c>
      <c r="H3" s="8">
        <v>0</v>
      </c>
      <c r="I3" s="8">
        <v>0</v>
      </c>
      <c r="J3" s="6" t="s">
        <v>85</v>
      </c>
      <c r="K3" s="6" t="str">
        <f t="shared" ref="K3:K12" si="1">LEFT(J3, FIND("-",J3)-1)</f>
        <v>38</v>
      </c>
    </row>
    <row r="4" spans="1:11" x14ac:dyDescent="0.3">
      <c r="A4" s="6" t="s">
        <v>62</v>
      </c>
      <c r="B4" s="6" t="str">
        <f t="shared" si="0"/>
        <v>19</v>
      </c>
      <c r="C4" s="7">
        <v>0</v>
      </c>
      <c r="D4" s="7">
        <v>0</v>
      </c>
      <c r="E4" s="7">
        <v>0</v>
      </c>
      <c r="F4" s="8" t="s">
        <v>87</v>
      </c>
      <c r="G4" s="8">
        <v>0</v>
      </c>
      <c r="H4" s="8">
        <v>0</v>
      </c>
      <c r="I4" s="8">
        <v>0</v>
      </c>
      <c r="J4" s="6" t="s">
        <v>63</v>
      </c>
      <c r="K4" s="6" t="str">
        <f t="shared" si="1"/>
        <v>20</v>
      </c>
    </row>
    <row r="5" spans="1:11" x14ac:dyDescent="0.3">
      <c r="A5" s="6" t="s">
        <v>61</v>
      </c>
      <c r="B5" s="6" t="str">
        <f t="shared" si="0"/>
        <v>17</v>
      </c>
      <c r="C5" s="7">
        <v>0</v>
      </c>
      <c r="D5" s="7">
        <v>0</v>
      </c>
      <c r="E5" s="7">
        <v>0</v>
      </c>
      <c r="F5" s="8" t="s">
        <v>87</v>
      </c>
      <c r="G5" s="8">
        <v>0</v>
      </c>
      <c r="H5" s="8">
        <v>0</v>
      </c>
      <c r="I5" s="8">
        <v>0</v>
      </c>
      <c r="J5" s="6" t="s">
        <v>60</v>
      </c>
      <c r="K5" s="6" t="str">
        <f t="shared" si="1"/>
        <v>22</v>
      </c>
    </row>
    <row r="6" spans="1:11" x14ac:dyDescent="0.3">
      <c r="A6" s="6" t="s">
        <v>55</v>
      </c>
      <c r="B6" s="6" t="str">
        <f t="shared" si="0"/>
        <v>23</v>
      </c>
      <c r="C6" s="7">
        <v>0</v>
      </c>
      <c r="D6" s="7">
        <v>0</v>
      </c>
      <c r="E6" s="7">
        <v>0</v>
      </c>
      <c r="F6" s="8" t="s">
        <v>87</v>
      </c>
      <c r="G6" s="8">
        <v>0</v>
      </c>
      <c r="H6" s="8">
        <v>0</v>
      </c>
      <c r="I6" s="8">
        <v>0</v>
      </c>
      <c r="J6" s="6" t="s">
        <v>54</v>
      </c>
      <c r="K6" s="6" t="str">
        <f t="shared" si="1"/>
        <v>26</v>
      </c>
    </row>
    <row r="7" spans="1:11" x14ac:dyDescent="0.3">
      <c r="A7" s="6" t="s">
        <v>56</v>
      </c>
      <c r="B7" s="6" t="str">
        <f t="shared" si="0"/>
        <v>24</v>
      </c>
      <c r="C7" s="7">
        <v>0</v>
      </c>
      <c r="D7" s="7">
        <v>0</v>
      </c>
      <c r="E7" s="7">
        <v>0</v>
      </c>
      <c r="F7" s="8" t="s">
        <v>87</v>
      </c>
      <c r="G7" s="8">
        <v>0</v>
      </c>
      <c r="H7" s="8">
        <v>0</v>
      </c>
      <c r="I7" s="8">
        <v>0</v>
      </c>
      <c r="J7" s="6" t="s">
        <v>57</v>
      </c>
      <c r="K7" s="6" t="str">
        <f t="shared" si="1"/>
        <v>27</v>
      </c>
    </row>
    <row r="8" spans="1:11" x14ac:dyDescent="0.3">
      <c r="A8" s="6" t="s">
        <v>58</v>
      </c>
      <c r="B8" s="6" t="str">
        <f t="shared" si="0"/>
        <v>25</v>
      </c>
      <c r="C8" s="7">
        <v>0</v>
      </c>
      <c r="D8" s="7">
        <v>0</v>
      </c>
      <c r="E8" s="7">
        <v>0</v>
      </c>
      <c r="F8" s="8" t="s">
        <v>87</v>
      </c>
      <c r="G8" s="8">
        <v>0</v>
      </c>
      <c r="H8" s="8">
        <v>0</v>
      </c>
      <c r="I8" s="8">
        <v>0</v>
      </c>
      <c r="J8" s="6" t="s">
        <v>59</v>
      </c>
      <c r="K8" s="6" t="str">
        <f t="shared" si="1"/>
        <v>28</v>
      </c>
    </row>
    <row r="9" spans="1:11" x14ac:dyDescent="0.3">
      <c r="A9" s="6" t="s">
        <v>45</v>
      </c>
      <c r="B9" s="6" t="str">
        <f t="shared" si="0"/>
        <v>10</v>
      </c>
      <c r="C9" s="7">
        <v>0</v>
      </c>
      <c r="D9" s="7">
        <v>0</v>
      </c>
      <c r="E9" s="7">
        <v>0</v>
      </c>
      <c r="F9" s="8" t="s">
        <v>87</v>
      </c>
      <c r="G9" s="8">
        <v>0</v>
      </c>
      <c r="H9" s="8">
        <v>0</v>
      </c>
      <c r="I9" s="8">
        <v>0</v>
      </c>
      <c r="J9" s="6" t="s">
        <v>46</v>
      </c>
      <c r="K9" s="6" t="str">
        <f t="shared" si="1"/>
        <v>11</v>
      </c>
    </row>
    <row r="10" spans="1:11" x14ac:dyDescent="0.3">
      <c r="A10" s="6" t="s">
        <v>49</v>
      </c>
      <c r="B10" s="6" t="str">
        <f t="shared" si="0"/>
        <v>9</v>
      </c>
      <c r="C10" s="7">
        <v>0</v>
      </c>
      <c r="D10" s="7">
        <v>0</v>
      </c>
      <c r="E10" s="7">
        <v>0</v>
      </c>
      <c r="F10" s="8" t="s">
        <v>87</v>
      </c>
      <c r="G10" s="8">
        <v>0</v>
      </c>
      <c r="H10" s="8">
        <v>0</v>
      </c>
      <c r="I10" s="8">
        <v>0</v>
      </c>
      <c r="J10" s="6" t="s">
        <v>50</v>
      </c>
      <c r="K10" s="6" t="str">
        <f t="shared" si="1"/>
        <v>12</v>
      </c>
    </row>
    <row r="11" spans="1:11" x14ac:dyDescent="0.3">
      <c r="A11" s="6" t="s">
        <v>51</v>
      </c>
      <c r="B11" s="6" t="str">
        <f t="shared" si="0"/>
        <v>8</v>
      </c>
      <c r="C11" s="7">
        <v>0</v>
      </c>
      <c r="D11" s="7">
        <v>0</v>
      </c>
      <c r="E11" s="7">
        <v>0</v>
      </c>
      <c r="F11" s="8" t="s">
        <v>87</v>
      </c>
      <c r="G11" s="8">
        <v>0</v>
      </c>
      <c r="H11" s="8">
        <v>0</v>
      </c>
      <c r="I11" s="8">
        <v>0</v>
      </c>
      <c r="J11" s="6" t="s">
        <v>52</v>
      </c>
      <c r="K11" s="6" t="str">
        <f t="shared" si="1"/>
        <v>13</v>
      </c>
    </row>
    <row r="12" spans="1:11" x14ac:dyDescent="0.3">
      <c r="A12" s="6" t="s">
        <v>64</v>
      </c>
      <c r="B12" s="6" t="str">
        <f t="shared" si="0"/>
        <v>7</v>
      </c>
      <c r="C12" s="7">
        <v>0</v>
      </c>
      <c r="D12" s="7">
        <v>0</v>
      </c>
      <c r="E12" s="7">
        <v>0</v>
      </c>
      <c r="F12" s="8" t="s">
        <v>87</v>
      </c>
      <c r="G12" s="8">
        <v>0</v>
      </c>
      <c r="H12" s="8">
        <v>0</v>
      </c>
      <c r="I12" s="8">
        <v>0</v>
      </c>
      <c r="J12" s="6" t="s">
        <v>65</v>
      </c>
      <c r="K12" s="6" t="str">
        <f t="shared" si="1"/>
        <v>14</v>
      </c>
    </row>
  </sheetData>
  <autoFilter ref="A1:K12" xr:uid="{8BB45048-46A0-45C2-8CAA-8708B4A66A39}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37F985-C494-44A3-B3D1-B9CB74878733}">
          <x14:formula1>
            <xm:f>GEN_person!$R$2:$R$9</xm:f>
          </x14:formula1>
          <xm:sqref>J2:J616 A2:A616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GEN_person</vt:lpstr>
      <vt:lpstr>Child</vt:lpstr>
      <vt:lpstr>Couple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Palko</dc:creator>
  <cp:lastModifiedBy>Palko</cp:lastModifiedBy>
  <dcterms:created xsi:type="dcterms:W3CDTF">2015-06-05T18:17:20Z</dcterms:created>
  <dcterms:modified xsi:type="dcterms:W3CDTF">2020-03-22T19:21:58Z</dcterms:modified>
</cp:coreProperties>
</file>