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.shi/Documents/Pardee/"/>
    </mc:Choice>
  </mc:AlternateContent>
  <xr:revisionPtr revIDLastSave="0" documentId="13_ncr:1_{42122EC7-42AF-FB41-94A6-B4033531C4FA}" xr6:coauthVersionLast="45" xr6:coauthVersionMax="45" xr10:uidLastSave="{00000000-0000-0000-0000-000000000000}"/>
  <bookViews>
    <workbookView xWindow="780" yWindow="460" windowWidth="25120" windowHeight="17540" activeTab="5" xr2:uid="{0AE856BE-1352-4472-A40E-00160301F926}"/>
  </bookViews>
  <sheets>
    <sheet name="mort line" sheetId="1" r:id="rId1"/>
    <sheet name="mort bar" sheetId="2" r:id="rId2"/>
    <sheet name="Sheet1" sheetId="7" r:id="rId3"/>
    <sheet name="Vaadd" sheetId="5" r:id="rId4"/>
    <sheet name="GDP growth" sheetId="3" r:id="rId5"/>
    <sheet name="GDP" sheetId="4" r:id="rId6"/>
    <sheet name="GDPPC" sheetId="6" r:id="rId7"/>
  </sheets>
  <definedNames>
    <definedName name="_xlchart.v1.0" hidden="1">'mort bar'!$I$2:$J$6</definedName>
    <definedName name="_xlchart.v1.1" hidden="1">'mort bar'!$K$1</definedName>
    <definedName name="_xlchart.v1.10" hidden="1">'mort bar'!$O$2:$O$6</definedName>
    <definedName name="_xlchart.v1.11" hidden="1">'mort bar'!$I$2:$J$6</definedName>
    <definedName name="_xlchart.v1.12" hidden="1">'mort bar'!$K$1</definedName>
    <definedName name="_xlchart.v1.13" hidden="1">'mort bar'!$K$2:$K$6</definedName>
    <definedName name="_xlchart.v1.14" hidden="1">'mort bar'!$L$1</definedName>
    <definedName name="_xlchart.v1.15" hidden="1">'mort bar'!$L$2:$L$6</definedName>
    <definedName name="_xlchart.v1.16" hidden="1">'mort bar'!$M$1</definedName>
    <definedName name="_xlchart.v1.17" hidden="1">'mort bar'!$M$2:$M$6</definedName>
    <definedName name="_xlchart.v1.18" hidden="1">'mort bar'!$N$1</definedName>
    <definedName name="_xlchart.v1.19" hidden="1">'mort bar'!$N$2:$N$6</definedName>
    <definedName name="_xlchart.v1.2" hidden="1">'mort bar'!$K$2:$K$6</definedName>
    <definedName name="_xlchart.v1.20" hidden="1">'mort bar'!$O$1</definedName>
    <definedName name="_xlchart.v1.21" hidden="1">'mort bar'!$O$2:$O$6</definedName>
    <definedName name="_xlchart.v1.3" hidden="1">'mort bar'!$L$1</definedName>
    <definedName name="_xlchart.v1.4" hidden="1">'mort bar'!$L$2:$L$6</definedName>
    <definedName name="_xlchart.v1.5" hidden="1">'mort bar'!$M$1</definedName>
    <definedName name="_xlchart.v1.6" hidden="1">'mort bar'!$M$2:$M$6</definedName>
    <definedName name="_xlchart.v1.7" hidden="1">'mort bar'!$N$1</definedName>
    <definedName name="_xlchart.v1.8" hidden="1">'mort bar'!$N$2:$N$6</definedName>
    <definedName name="_xlchart.v1.9" hidden="1">'mort bar'!$O$1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2" l="1"/>
  <c r="K3" i="2" s="1"/>
  <c r="K2" i="2"/>
  <c r="M2" i="2"/>
  <c r="N19" i="2"/>
  <c r="K17" i="2"/>
  <c r="K4" i="2" s="1"/>
  <c r="L12" i="2"/>
  <c r="K21" i="4"/>
  <c r="J6" i="4" l="1"/>
  <c r="K6" i="4"/>
  <c r="L6" i="4"/>
  <c r="M6" i="4"/>
  <c r="N6" i="4"/>
  <c r="J7" i="4"/>
  <c r="K7" i="4"/>
  <c r="L7" i="4"/>
  <c r="M7" i="4"/>
  <c r="N7" i="4"/>
  <c r="J8" i="4"/>
  <c r="K8" i="4"/>
  <c r="L8" i="4"/>
  <c r="M8" i="4"/>
  <c r="N8" i="4"/>
  <c r="J9" i="4"/>
  <c r="K9" i="4"/>
  <c r="L9" i="4"/>
  <c r="M9" i="4"/>
  <c r="N9" i="4"/>
  <c r="J10" i="4"/>
  <c r="K10" i="4"/>
  <c r="L10" i="4"/>
  <c r="M10" i="4"/>
  <c r="N10" i="4"/>
  <c r="J11" i="4"/>
  <c r="K11" i="4"/>
  <c r="L11" i="4"/>
  <c r="M11" i="4"/>
  <c r="N11" i="4"/>
  <c r="J12" i="4"/>
  <c r="K12" i="4"/>
  <c r="L12" i="4"/>
  <c r="M12" i="4"/>
  <c r="N12" i="4"/>
  <c r="J13" i="4"/>
  <c r="K13" i="4"/>
  <c r="L13" i="4"/>
  <c r="M13" i="4"/>
  <c r="N13" i="4"/>
  <c r="J14" i="4"/>
  <c r="K14" i="4"/>
  <c r="L14" i="4"/>
  <c r="M14" i="4"/>
  <c r="N14" i="4"/>
  <c r="J15" i="4"/>
  <c r="K15" i="4"/>
  <c r="L15" i="4"/>
  <c r="M15" i="4"/>
  <c r="N15" i="4"/>
  <c r="J16" i="4"/>
  <c r="K16" i="4"/>
  <c r="L16" i="4"/>
  <c r="M16" i="4"/>
  <c r="N16" i="4"/>
  <c r="J17" i="4"/>
  <c r="K17" i="4"/>
  <c r="L17" i="4"/>
  <c r="M17" i="4"/>
  <c r="N17" i="4"/>
  <c r="J18" i="4"/>
  <c r="K18" i="4"/>
  <c r="L18" i="4"/>
  <c r="M18" i="4"/>
  <c r="N18" i="4"/>
  <c r="J19" i="4"/>
  <c r="K19" i="4"/>
  <c r="L19" i="4"/>
  <c r="M19" i="4"/>
  <c r="N19" i="4"/>
  <c r="J20" i="4"/>
  <c r="K20" i="4"/>
  <c r="L20" i="4"/>
  <c r="M20" i="4"/>
  <c r="N20" i="4"/>
  <c r="J21" i="4"/>
  <c r="L21" i="4"/>
  <c r="M21" i="4"/>
  <c r="N21" i="4"/>
  <c r="J22" i="4"/>
  <c r="K22" i="4"/>
  <c r="L22" i="4"/>
  <c r="M22" i="4"/>
  <c r="N22" i="4"/>
  <c r="J23" i="4"/>
  <c r="K23" i="4"/>
  <c r="L23" i="4"/>
  <c r="M23" i="4"/>
  <c r="N23" i="4"/>
  <c r="J24" i="4"/>
  <c r="K24" i="4"/>
  <c r="L24" i="4"/>
  <c r="M24" i="4"/>
  <c r="N24" i="4"/>
  <c r="J25" i="4"/>
  <c r="K25" i="4"/>
  <c r="L25" i="4"/>
  <c r="M25" i="4"/>
  <c r="N25" i="4"/>
  <c r="J26" i="4"/>
  <c r="K26" i="4"/>
  <c r="L26" i="4"/>
  <c r="M26" i="4"/>
  <c r="N26" i="4"/>
  <c r="J27" i="4"/>
  <c r="K27" i="4"/>
  <c r="L27" i="4"/>
  <c r="M27" i="4"/>
  <c r="N27" i="4"/>
  <c r="J28" i="4"/>
  <c r="K28" i="4"/>
  <c r="L28" i="4"/>
  <c r="M28" i="4"/>
  <c r="N28" i="4"/>
  <c r="J29" i="4"/>
  <c r="K29" i="4"/>
  <c r="L29" i="4"/>
  <c r="M29" i="4"/>
  <c r="N29" i="4"/>
  <c r="J30" i="4"/>
  <c r="K30" i="4"/>
  <c r="L30" i="4"/>
  <c r="M30" i="4"/>
  <c r="N30" i="4"/>
  <c r="J31" i="4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J35" i="4"/>
  <c r="K35" i="4"/>
  <c r="L35" i="4"/>
  <c r="M35" i="4"/>
  <c r="N35" i="4"/>
  <c r="J36" i="4"/>
  <c r="K36" i="4"/>
  <c r="L36" i="4"/>
  <c r="M36" i="4"/>
  <c r="N36" i="4"/>
  <c r="K5" i="4"/>
  <c r="L5" i="4"/>
  <c r="M5" i="4"/>
  <c r="N5" i="4"/>
  <c r="J5" i="4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L17" i="2"/>
  <c r="L4" i="2" s="1"/>
  <c r="M17" i="2"/>
  <c r="M4" i="2" s="1"/>
  <c r="N17" i="2"/>
  <c r="N4" i="2" s="1"/>
  <c r="O17" i="2"/>
  <c r="O4" i="2" s="1"/>
  <c r="K18" i="2"/>
  <c r="L18" i="2"/>
  <c r="M18" i="2"/>
  <c r="N18" i="2"/>
  <c r="O18" i="2"/>
  <c r="K19" i="2"/>
  <c r="L19" i="2"/>
  <c r="M19" i="2"/>
  <c r="O19" i="2"/>
  <c r="K20" i="2"/>
  <c r="L20" i="2"/>
  <c r="M20" i="2"/>
  <c r="N20" i="2"/>
  <c r="O20" i="2"/>
  <c r="K21" i="2"/>
  <c r="L21" i="2"/>
  <c r="M21" i="2"/>
  <c r="N21" i="2"/>
  <c r="O21" i="2"/>
  <c r="K22" i="2"/>
  <c r="L22" i="2"/>
  <c r="L5" i="2" s="1"/>
  <c r="M22" i="2"/>
  <c r="M5" i="2" s="1"/>
  <c r="N22" i="2"/>
  <c r="N5" i="2" s="1"/>
  <c r="O22" i="2"/>
  <c r="O5" i="2" s="1"/>
  <c r="M12" i="2"/>
  <c r="M3" i="2" s="1"/>
  <c r="N12" i="2"/>
  <c r="O12" i="2"/>
  <c r="O3" i="2" s="1"/>
  <c r="K5" i="2"/>
  <c r="L3" i="2"/>
  <c r="N3" i="2"/>
  <c r="L2" i="2"/>
  <c r="N2" i="2"/>
  <c r="O2" i="2"/>
  <c r="L6" i="1"/>
  <c r="M6" i="1"/>
  <c r="N6" i="1"/>
  <c r="O6" i="1"/>
  <c r="K6" i="1"/>
  <c r="Q9" i="4" l="1"/>
  <c r="Q27" i="4"/>
  <c r="Q35" i="4"/>
  <c r="Q19" i="4"/>
  <c r="Q24" i="4"/>
  <c r="Q32" i="4"/>
  <c r="Q11" i="4"/>
  <c r="X6" i="4" s="1"/>
  <c r="Q16" i="4"/>
  <c r="X7" i="4" s="1"/>
  <c r="Q21" i="4"/>
  <c r="Q29" i="4"/>
  <c r="Q26" i="4"/>
  <c r="X8" i="4" s="1"/>
  <c r="Q34" i="4"/>
  <c r="Q14" i="4"/>
  <c r="Q8" i="4"/>
  <c r="Q33" i="4"/>
  <c r="Q6" i="4"/>
  <c r="Q13" i="4"/>
  <c r="Q23" i="4"/>
  <c r="Q7" i="4"/>
  <c r="Q17" i="4"/>
  <c r="Q30" i="4"/>
  <c r="Q25" i="4"/>
  <c r="Q10" i="4"/>
  <c r="Q36" i="4"/>
  <c r="X9" i="4" s="1"/>
  <c r="Q18" i="4"/>
  <c r="Q31" i="4"/>
  <c r="Q15" i="4"/>
  <c r="Q28" i="4"/>
  <c r="Q12" i="4"/>
  <c r="Q22" i="4"/>
  <c r="Q20" i="4"/>
  <c r="S19" i="4"/>
  <c r="S25" i="4"/>
  <c r="S33" i="4"/>
  <c r="S7" i="4"/>
  <c r="S12" i="4"/>
  <c r="S17" i="4"/>
  <c r="S22" i="4"/>
  <c r="S30" i="4"/>
  <c r="S9" i="4"/>
  <c r="S14" i="4"/>
  <c r="S27" i="4"/>
  <c r="S35" i="4"/>
  <c r="S24" i="4"/>
  <c r="S32" i="4"/>
  <c r="S13" i="4"/>
  <c r="S23" i="4"/>
  <c r="S36" i="4"/>
  <c r="Z9" i="4" s="1"/>
  <c r="S31" i="4"/>
  <c r="S28" i="4"/>
  <c r="S29" i="4"/>
  <c r="S10" i="4"/>
  <c r="S20" i="4"/>
  <c r="S18" i="4"/>
  <c r="S15" i="4"/>
  <c r="S16" i="4"/>
  <c r="Z7" i="4" s="1"/>
  <c r="S26" i="4"/>
  <c r="Z8" i="4" s="1"/>
  <c r="S11" i="4"/>
  <c r="Z6" i="4" s="1"/>
  <c r="S21" i="4"/>
  <c r="S6" i="4"/>
  <c r="S8" i="4"/>
  <c r="S34" i="4"/>
  <c r="U13" i="4"/>
  <c r="U18" i="4"/>
  <c r="U23" i="4"/>
  <c r="U31" i="4"/>
  <c r="U10" i="4"/>
  <c r="U15" i="4"/>
  <c r="U20" i="4"/>
  <c r="U28" i="4"/>
  <c r="U36" i="4"/>
  <c r="AB9" i="4" s="1"/>
  <c r="U25" i="4"/>
  <c r="U33" i="4"/>
  <c r="U7" i="4"/>
  <c r="U12" i="4"/>
  <c r="U17" i="4"/>
  <c r="U22" i="4"/>
  <c r="U30" i="4"/>
  <c r="U16" i="4"/>
  <c r="AB7" i="4" s="1"/>
  <c r="U29" i="4"/>
  <c r="U11" i="4"/>
  <c r="AB6" i="4" s="1"/>
  <c r="U21" i="4"/>
  <c r="U6" i="4"/>
  <c r="U32" i="4"/>
  <c r="U26" i="4"/>
  <c r="AB8" i="4" s="1"/>
  <c r="U8" i="4"/>
  <c r="U34" i="4"/>
  <c r="U35" i="4"/>
  <c r="U14" i="4"/>
  <c r="U27" i="4"/>
  <c r="U9" i="4"/>
  <c r="U19" i="4"/>
  <c r="U24" i="4"/>
  <c r="T10" i="4"/>
  <c r="T15" i="4"/>
  <c r="T20" i="4"/>
  <c r="T28" i="4"/>
  <c r="T36" i="4"/>
  <c r="AA9" i="4" s="1"/>
  <c r="T25" i="4"/>
  <c r="T33" i="4"/>
  <c r="T7" i="4"/>
  <c r="T12" i="4"/>
  <c r="T17" i="4"/>
  <c r="T22" i="4"/>
  <c r="T30" i="4"/>
  <c r="T9" i="4"/>
  <c r="T14" i="4"/>
  <c r="T19" i="4"/>
  <c r="T27" i="4"/>
  <c r="T35" i="4"/>
  <c r="T26" i="4"/>
  <c r="AA8" i="4" s="1"/>
  <c r="T18" i="4"/>
  <c r="T13" i="4"/>
  <c r="T23" i="4"/>
  <c r="T8" i="4"/>
  <c r="T34" i="4"/>
  <c r="T16" i="4"/>
  <c r="AA7" i="4" s="1"/>
  <c r="T24" i="4"/>
  <c r="T11" i="4"/>
  <c r="AA6" i="4" s="1"/>
  <c r="T21" i="4"/>
  <c r="T6" i="4"/>
  <c r="T31" i="4"/>
  <c r="T32" i="4"/>
  <c r="T29" i="4"/>
  <c r="R7" i="4"/>
  <c r="R12" i="4"/>
  <c r="R17" i="4"/>
  <c r="R22" i="4"/>
  <c r="R30" i="4"/>
  <c r="R9" i="4"/>
  <c r="R14" i="4"/>
  <c r="R27" i="4"/>
  <c r="R35" i="4"/>
  <c r="R19" i="4"/>
  <c r="R24" i="4"/>
  <c r="R32" i="4"/>
  <c r="R6" i="4"/>
  <c r="R11" i="4"/>
  <c r="Y6" i="4" s="1"/>
  <c r="R16" i="4"/>
  <c r="Y7" i="4" s="1"/>
  <c r="R21" i="4"/>
  <c r="R29" i="4"/>
  <c r="R10" i="4"/>
  <c r="R20" i="4"/>
  <c r="R36" i="4"/>
  <c r="Y9" i="4" s="1"/>
  <c r="R23" i="4"/>
  <c r="R33" i="4"/>
  <c r="R25" i="4"/>
  <c r="R26" i="4"/>
  <c r="Y8" i="4" s="1"/>
  <c r="R8" i="4"/>
  <c r="R34" i="4"/>
  <c r="R18" i="4"/>
  <c r="R31" i="4"/>
  <c r="R15" i="4"/>
  <c r="R28" i="4"/>
  <c r="R13" i="4"/>
  <c r="N6" i="2"/>
  <c r="M6" i="2"/>
  <c r="L6" i="2"/>
  <c r="K6" i="2"/>
  <c r="O6" i="2"/>
</calcChain>
</file>

<file path=xl/sharedStrings.xml><?xml version="1.0" encoding="utf-8"?>
<sst xmlns="http://schemas.openxmlformats.org/spreadsheetml/2006/main" count="148" uniqueCount="45">
  <si>
    <t>Africa</t>
  </si>
  <si>
    <t>Year</t>
  </si>
  <si>
    <t>Controlled Pandemic</t>
  </si>
  <si>
    <t>Pre-COVID Base</t>
  </si>
  <si>
    <t>Growth and Death</t>
  </si>
  <si>
    <t>Pain and Suffering</t>
  </si>
  <si>
    <t>Poor but Alive</t>
  </si>
  <si>
    <t>COVID Base</t>
  </si>
  <si>
    <t>2020-30</t>
  </si>
  <si>
    <t>COVID-19 Mortality</t>
  </si>
  <si>
    <t>Direct Mortality</t>
  </si>
  <si>
    <t>Indirect Mortality</t>
  </si>
  <si>
    <t>GDPR[3]</t>
  </si>
  <si>
    <t>GDPR[8]</t>
  </si>
  <si>
    <t>GDPR[4]</t>
  </si>
  <si>
    <t>GDPR[6]</t>
  </si>
  <si>
    <t>GDPR[7]</t>
  </si>
  <si>
    <t>GDPR[2]</t>
  </si>
  <si>
    <t>Growth Rate</t>
  </si>
  <si>
    <t>GDP[8]</t>
  </si>
  <si>
    <t>GDP[2]</t>
  </si>
  <si>
    <t>GDP[3]</t>
  </si>
  <si>
    <t>GDP[4]</t>
  </si>
  <si>
    <t>GDP[6]</t>
  </si>
  <si>
    <t>GDP[7]</t>
  </si>
  <si>
    <t>Billion 2011$</t>
  </si>
  <si>
    <t>GDPPCP[8]</t>
  </si>
  <si>
    <t>GDPPCP[2]</t>
  </si>
  <si>
    <t>GDPPCP[3]</t>
  </si>
  <si>
    <t>GDPPCP[4]</t>
  </si>
  <si>
    <t>GDPPCP[6]</t>
  </si>
  <si>
    <t>GDPPCP[7]</t>
  </si>
  <si>
    <t>Thousand 2011$</t>
  </si>
  <si>
    <t>Value Added as % of GDP</t>
  </si>
  <si>
    <t>Agriculture</t>
  </si>
  <si>
    <t>Energy</t>
  </si>
  <si>
    <t>Materials</t>
  </si>
  <si>
    <t>Manufactures</t>
  </si>
  <si>
    <t>Services</t>
  </si>
  <si>
    <t>ICTech</t>
  </si>
  <si>
    <t>Low Mortality, High Growth</t>
  </si>
  <si>
    <t>High Mortality, High Growth</t>
  </si>
  <si>
    <t>High Mortality, Low Growth</t>
  </si>
  <si>
    <t>Low Mortality, Low Growth</t>
  </si>
  <si>
    <t>Mortality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</si>
</sst>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543403964456599E-2"/>
          <c:y val="3.1601333955279233E-2"/>
          <c:w val="0.9138755980861244"/>
          <c:h val="0.86129387843305616"/>
        </c:manualLayout>
      </c:layout>
      <c:lineChart>
        <c:grouping val="standard"/>
        <c:varyColors val="0"/>
        <c:ser>
          <c:idx val="0"/>
          <c:order val="0"/>
          <c:tx>
            <c:strRef>
              <c:f>'mort line'!$B$1</c:f>
              <c:strCache>
                <c:ptCount val="1"/>
                <c:pt idx="0">
                  <c:v>Pre-COVID 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line'!$B$2:$B$37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9.7620000000000005</c:v>
                </c:pt>
                <c:pt idx="5">
                  <c:v>9.8680000000000003</c:v>
                </c:pt>
                <c:pt idx="6">
                  <c:v>9.9920000000000009</c:v>
                </c:pt>
                <c:pt idx="7">
                  <c:v>10.1</c:v>
                </c:pt>
                <c:pt idx="8">
                  <c:v>10.210000000000001</c:v>
                </c:pt>
                <c:pt idx="9">
                  <c:v>10.31</c:v>
                </c:pt>
                <c:pt idx="10">
                  <c:v>10.41</c:v>
                </c:pt>
                <c:pt idx="11">
                  <c:v>10.51</c:v>
                </c:pt>
                <c:pt idx="12">
                  <c:v>10.6</c:v>
                </c:pt>
                <c:pt idx="13">
                  <c:v>10.69</c:v>
                </c:pt>
                <c:pt idx="14">
                  <c:v>10.78</c:v>
                </c:pt>
                <c:pt idx="15">
                  <c:v>10.87</c:v>
                </c:pt>
                <c:pt idx="16">
                  <c:v>10.96</c:v>
                </c:pt>
                <c:pt idx="17">
                  <c:v>11.04</c:v>
                </c:pt>
                <c:pt idx="18">
                  <c:v>11.13</c:v>
                </c:pt>
                <c:pt idx="19">
                  <c:v>11.23</c:v>
                </c:pt>
                <c:pt idx="20">
                  <c:v>11.32</c:v>
                </c:pt>
                <c:pt idx="21">
                  <c:v>11.42</c:v>
                </c:pt>
                <c:pt idx="22">
                  <c:v>11.53</c:v>
                </c:pt>
                <c:pt idx="23">
                  <c:v>11.65</c:v>
                </c:pt>
                <c:pt idx="24">
                  <c:v>11.77</c:v>
                </c:pt>
                <c:pt idx="25">
                  <c:v>11.9</c:v>
                </c:pt>
                <c:pt idx="26">
                  <c:v>12.03</c:v>
                </c:pt>
                <c:pt idx="27">
                  <c:v>12.18</c:v>
                </c:pt>
                <c:pt idx="28">
                  <c:v>12.34</c:v>
                </c:pt>
                <c:pt idx="29">
                  <c:v>12.51</c:v>
                </c:pt>
                <c:pt idx="30">
                  <c:v>12.68</c:v>
                </c:pt>
                <c:pt idx="31">
                  <c:v>12.87</c:v>
                </c:pt>
                <c:pt idx="32">
                  <c:v>13.06</c:v>
                </c:pt>
                <c:pt idx="33">
                  <c:v>13.26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55-423D-B046-297193CC7A40}"/>
            </c:ext>
          </c:extLst>
        </c:ser>
        <c:ser>
          <c:idx val="1"/>
          <c:order val="1"/>
          <c:tx>
            <c:strRef>
              <c:f>'mort line'!$C$1</c:f>
              <c:strCache>
                <c:ptCount val="1"/>
                <c:pt idx="0">
                  <c:v>COVID 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line'!$C$2:$C$37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9.92</c:v>
                </c:pt>
                <c:pt idx="5">
                  <c:v>9.9960000000000004</c:v>
                </c:pt>
                <c:pt idx="6">
                  <c:v>10.07</c:v>
                </c:pt>
                <c:pt idx="7">
                  <c:v>10.210000000000001</c:v>
                </c:pt>
                <c:pt idx="8">
                  <c:v>10.34</c:v>
                </c:pt>
                <c:pt idx="9">
                  <c:v>10.46</c:v>
                </c:pt>
                <c:pt idx="10">
                  <c:v>10.58</c:v>
                </c:pt>
                <c:pt idx="11">
                  <c:v>10.69</c:v>
                </c:pt>
                <c:pt idx="12">
                  <c:v>10.8</c:v>
                </c:pt>
                <c:pt idx="13">
                  <c:v>10.9</c:v>
                </c:pt>
                <c:pt idx="14">
                  <c:v>11</c:v>
                </c:pt>
                <c:pt idx="15">
                  <c:v>11.11</c:v>
                </c:pt>
                <c:pt idx="16">
                  <c:v>11.2</c:v>
                </c:pt>
                <c:pt idx="17">
                  <c:v>11.3</c:v>
                </c:pt>
                <c:pt idx="18">
                  <c:v>11.4</c:v>
                </c:pt>
                <c:pt idx="19">
                  <c:v>11.5</c:v>
                </c:pt>
                <c:pt idx="20">
                  <c:v>11.61</c:v>
                </c:pt>
                <c:pt idx="21">
                  <c:v>11.71</c:v>
                </c:pt>
                <c:pt idx="22">
                  <c:v>11.82</c:v>
                </c:pt>
                <c:pt idx="23">
                  <c:v>11.93</c:v>
                </c:pt>
                <c:pt idx="24">
                  <c:v>12.05</c:v>
                </c:pt>
                <c:pt idx="25">
                  <c:v>12.17</c:v>
                </c:pt>
                <c:pt idx="26">
                  <c:v>12.31</c:v>
                </c:pt>
                <c:pt idx="27">
                  <c:v>12.44</c:v>
                </c:pt>
                <c:pt idx="28">
                  <c:v>12.59</c:v>
                </c:pt>
                <c:pt idx="29">
                  <c:v>12.75</c:v>
                </c:pt>
                <c:pt idx="30">
                  <c:v>12.91</c:v>
                </c:pt>
                <c:pt idx="31">
                  <c:v>13.1</c:v>
                </c:pt>
                <c:pt idx="32">
                  <c:v>13.28</c:v>
                </c:pt>
                <c:pt idx="33">
                  <c:v>13.48</c:v>
                </c:pt>
                <c:pt idx="34">
                  <c:v>13.69</c:v>
                </c:pt>
                <c:pt idx="35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55-423D-B046-297193CC7A40}"/>
            </c:ext>
          </c:extLst>
        </c:ser>
        <c:ser>
          <c:idx val="2"/>
          <c:order val="2"/>
          <c:tx>
            <c:strRef>
              <c:f>'mort line'!$D$1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line'!$D$2:$D$37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9.7949999999999999</c:v>
                </c:pt>
                <c:pt idx="5">
                  <c:v>9.9640000000000004</c:v>
                </c:pt>
                <c:pt idx="6">
                  <c:v>10.02</c:v>
                </c:pt>
                <c:pt idx="7">
                  <c:v>10.130000000000001</c:v>
                </c:pt>
                <c:pt idx="8">
                  <c:v>10.23</c:v>
                </c:pt>
                <c:pt idx="9">
                  <c:v>10.33</c:v>
                </c:pt>
                <c:pt idx="10">
                  <c:v>10.43</c:v>
                </c:pt>
                <c:pt idx="11">
                  <c:v>10.53</c:v>
                </c:pt>
                <c:pt idx="12">
                  <c:v>10.62</c:v>
                </c:pt>
                <c:pt idx="13">
                  <c:v>10.71</c:v>
                </c:pt>
                <c:pt idx="14">
                  <c:v>10.8</c:v>
                </c:pt>
                <c:pt idx="15">
                  <c:v>10.9</c:v>
                </c:pt>
                <c:pt idx="16">
                  <c:v>10.98</c:v>
                </c:pt>
                <c:pt idx="17">
                  <c:v>11.07</c:v>
                </c:pt>
                <c:pt idx="18">
                  <c:v>11.16</c:v>
                </c:pt>
                <c:pt idx="19">
                  <c:v>11.26</c:v>
                </c:pt>
                <c:pt idx="20">
                  <c:v>11.35</c:v>
                </c:pt>
                <c:pt idx="21">
                  <c:v>11.45</c:v>
                </c:pt>
                <c:pt idx="22">
                  <c:v>11.56</c:v>
                </c:pt>
                <c:pt idx="23">
                  <c:v>11.68</c:v>
                </c:pt>
                <c:pt idx="24">
                  <c:v>11.8</c:v>
                </c:pt>
                <c:pt idx="25">
                  <c:v>11.92</c:v>
                </c:pt>
                <c:pt idx="26">
                  <c:v>12.05</c:v>
                </c:pt>
                <c:pt idx="27">
                  <c:v>12.2</c:v>
                </c:pt>
                <c:pt idx="28">
                  <c:v>12.35</c:v>
                </c:pt>
                <c:pt idx="29">
                  <c:v>12.51</c:v>
                </c:pt>
                <c:pt idx="30">
                  <c:v>12.69</c:v>
                </c:pt>
                <c:pt idx="31">
                  <c:v>12.87</c:v>
                </c:pt>
                <c:pt idx="32">
                  <c:v>13.06</c:v>
                </c:pt>
                <c:pt idx="33">
                  <c:v>13.26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55-423D-B046-297193CC7A40}"/>
            </c:ext>
          </c:extLst>
        </c:ser>
        <c:ser>
          <c:idx val="3"/>
          <c:order val="3"/>
          <c:tx>
            <c:strRef>
              <c:f>'mort line'!$E$1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line'!$E$2:$E$37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10.08</c:v>
                </c:pt>
                <c:pt idx="5">
                  <c:v>9.9489999999999998</c:v>
                </c:pt>
                <c:pt idx="6">
                  <c:v>10.01</c:v>
                </c:pt>
                <c:pt idx="7">
                  <c:v>10.119999999999999</c:v>
                </c:pt>
                <c:pt idx="8">
                  <c:v>10.220000000000001</c:v>
                </c:pt>
                <c:pt idx="9">
                  <c:v>10.33</c:v>
                </c:pt>
                <c:pt idx="10">
                  <c:v>10.43</c:v>
                </c:pt>
                <c:pt idx="11">
                  <c:v>10.52</c:v>
                </c:pt>
                <c:pt idx="12">
                  <c:v>10.62</c:v>
                </c:pt>
                <c:pt idx="13">
                  <c:v>10.72</c:v>
                </c:pt>
                <c:pt idx="14">
                  <c:v>10.81</c:v>
                </c:pt>
                <c:pt idx="15">
                  <c:v>10.9</c:v>
                </c:pt>
                <c:pt idx="16">
                  <c:v>10.99</c:v>
                </c:pt>
                <c:pt idx="17">
                  <c:v>11.08</c:v>
                </c:pt>
                <c:pt idx="18">
                  <c:v>11.17</c:v>
                </c:pt>
                <c:pt idx="19">
                  <c:v>11.27</c:v>
                </c:pt>
                <c:pt idx="20">
                  <c:v>11.37</c:v>
                </c:pt>
                <c:pt idx="21">
                  <c:v>11.47</c:v>
                </c:pt>
                <c:pt idx="22">
                  <c:v>11.57</c:v>
                </c:pt>
                <c:pt idx="23">
                  <c:v>11.69</c:v>
                </c:pt>
                <c:pt idx="24">
                  <c:v>11.81</c:v>
                </c:pt>
                <c:pt idx="25">
                  <c:v>11.94</c:v>
                </c:pt>
                <c:pt idx="26">
                  <c:v>12.07</c:v>
                </c:pt>
                <c:pt idx="27">
                  <c:v>12.21</c:v>
                </c:pt>
                <c:pt idx="28">
                  <c:v>12.36</c:v>
                </c:pt>
                <c:pt idx="29">
                  <c:v>12.52</c:v>
                </c:pt>
                <c:pt idx="30">
                  <c:v>12.7</c:v>
                </c:pt>
                <c:pt idx="31">
                  <c:v>12.88</c:v>
                </c:pt>
                <c:pt idx="32">
                  <c:v>13.07</c:v>
                </c:pt>
                <c:pt idx="33">
                  <c:v>13.27</c:v>
                </c:pt>
                <c:pt idx="34">
                  <c:v>13.48</c:v>
                </c:pt>
                <c:pt idx="35">
                  <c:v>13.7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255-423D-B046-297193CC7A40}"/>
            </c:ext>
          </c:extLst>
        </c:ser>
        <c:ser>
          <c:idx val="4"/>
          <c:order val="4"/>
          <c:tx>
            <c:strRef>
              <c:f>'mort line'!$F$1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line'!$F$2:$F$37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10.08</c:v>
                </c:pt>
                <c:pt idx="5">
                  <c:v>10.029999999999999</c:v>
                </c:pt>
                <c:pt idx="6">
                  <c:v>10.130000000000001</c:v>
                </c:pt>
                <c:pt idx="7">
                  <c:v>10.29</c:v>
                </c:pt>
                <c:pt idx="8">
                  <c:v>10.45</c:v>
                </c:pt>
                <c:pt idx="9">
                  <c:v>10.59</c:v>
                </c:pt>
                <c:pt idx="10">
                  <c:v>10.73</c:v>
                </c:pt>
                <c:pt idx="11">
                  <c:v>10.85</c:v>
                </c:pt>
                <c:pt idx="12">
                  <c:v>10.98</c:v>
                </c:pt>
                <c:pt idx="13">
                  <c:v>11.09</c:v>
                </c:pt>
                <c:pt idx="14">
                  <c:v>11.21</c:v>
                </c:pt>
                <c:pt idx="15">
                  <c:v>11.31</c:v>
                </c:pt>
                <c:pt idx="16">
                  <c:v>11.42</c:v>
                </c:pt>
                <c:pt idx="17">
                  <c:v>11.53</c:v>
                </c:pt>
                <c:pt idx="18">
                  <c:v>11.64</c:v>
                </c:pt>
                <c:pt idx="19">
                  <c:v>11.75</c:v>
                </c:pt>
                <c:pt idx="20">
                  <c:v>11.86</c:v>
                </c:pt>
                <c:pt idx="21">
                  <c:v>11.97</c:v>
                </c:pt>
                <c:pt idx="22">
                  <c:v>12.08</c:v>
                </c:pt>
                <c:pt idx="23">
                  <c:v>12.2</c:v>
                </c:pt>
                <c:pt idx="24">
                  <c:v>12.32</c:v>
                </c:pt>
                <c:pt idx="25">
                  <c:v>12.44</c:v>
                </c:pt>
                <c:pt idx="26">
                  <c:v>12.57</c:v>
                </c:pt>
                <c:pt idx="27">
                  <c:v>12.71</c:v>
                </c:pt>
                <c:pt idx="28">
                  <c:v>12.85</c:v>
                </c:pt>
                <c:pt idx="29">
                  <c:v>13.01</c:v>
                </c:pt>
                <c:pt idx="30">
                  <c:v>13.17</c:v>
                </c:pt>
                <c:pt idx="31">
                  <c:v>13.34</c:v>
                </c:pt>
                <c:pt idx="32">
                  <c:v>13.53</c:v>
                </c:pt>
                <c:pt idx="33">
                  <c:v>13.72</c:v>
                </c:pt>
                <c:pt idx="34">
                  <c:v>13.92</c:v>
                </c:pt>
                <c:pt idx="35">
                  <c:v>14.13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255-423D-B046-297193CC7A40}"/>
            </c:ext>
          </c:extLst>
        </c:ser>
        <c:ser>
          <c:idx val="5"/>
          <c:order val="5"/>
          <c:tx>
            <c:strRef>
              <c:f>'mort line'!$G$1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'mort line'!$A$2:$A$37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'mort line'!$G$2:$G$37</c:f>
              <c:numCache>
                <c:formatCode>General</c:formatCode>
                <c:ptCount val="36"/>
                <c:pt idx="0">
                  <c:v>9.343</c:v>
                </c:pt>
                <c:pt idx="1">
                  <c:v>9.4440000000000008</c:v>
                </c:pt>
                <c:pt idx="2">
                  <c:v>9.5329999999999995</c:v>
                </c:pt>
                <c:pt idx="3">
                  <c:v>9.6449999999999996</c:v>
                </c:pt>
                <c:pt idx="4">
                  <c:v>9.7949999999999999</c:v>
                </c:pt>
                <c:pt idx="5">
                  <c:v>10.039999999999999</c:v>
                </c:pt>
                <c:pt idx="6">
                  <c:v>10.15</c:v>
                </c:pt>
                <c:pt idx="7">
                  <c:v>10.3</c:v>
                </c:pt>
                <c:pt idx="8">
                  <c:v>10.46</c:v>
                </c:pt>
                <c:pt idx="9">
                  <c:v>10.6</c:v>
                </c:pt>
                <c:pt idx="10">
                  <c:v>10.74</c:v>
                </c:pt>
                <c:pt idx="11">
                  <c:v>10.86</c:v>
                </c:pt>
                <c:pt idx="12">
                  <c:v>10.99</c:v>
                </c:pt>
                <c:pt idx="13">
                  <c:v>11.1</c:v>
                </c:pt>
                <c:pt idx="14">
                  <c:v>11.21</c:v>
                </c:pt>
                <c:pt idx="15">
                  <c:v>11.32</c:v>
                </c:pt>
                <c:pt idx="16">
                  <c:v>11.43</c:v>
                </c:pt>
                <c:pt idx="17">
                  <c:v>11.54</c:v>
                </c:pt>
                <c:pt idx="18">
                  <c:v>11.65</c:v>
                </c:pt>
                <c:pt idx="19">
                  <c:v>11.76</c:v>
                </c:pt>
                <c:pt idx="20">
                  <c:v>11.87</c:v>
                </c:pt>
                <c:pt idx="21">
                  <c:v>11.97</c:v>
                </c:pt>
                <c:pt idx="22">
                  <c:v>12.09</c:v>
                </c:pt>
                <c:pt idx="23">
                  <c:v>12.2</c:v>
                </c:pt>
                <c:pt idx="24">
                  <c:v>12.32</c:v>
                </c:pt>
                <c:pt idx="25">
                  <c:v>12.45</c:v>
                </c:pt>
                <c:pt idx="26">
                  <c:v>12.58</c:v>
                </c:pt>
                <c:pt idx="27">
                  <c:v>12.71</c:v>
                </c:pt>
                <c:pt idx="28">
                  <c:v>12.85</c:v>
                </c:pt>
                <c:pt idx="29">
                  <c:v>13.01</c:v>
                </c:pt>
                <c:pt idx="30">
                  <c:v>13.17</c:v>
                </c:pt>
                <c:pt idx="31">
                  <c:v>13.34</c:v>
                </c:pt>
                <c:pt idx="32">
                  <c:v>13.53</c:v>
                </c:pt>
                <c:pt idx="33">
                  <c:v>13.72</c:v>
                </c:pt>
                <c:pt idx="34">
                  <c:v>13.92</c:v>
                </c:pt>
                <c:pt idx="35">
                  <c:v>14.14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255-423D-B046-297193CC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9478800"/>
        <c:axId val="1099262384"/>
      </c:lineChart>
      <c:catAx>
        <c:axId val="113947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262384"/>
        <c:crosses val="autoZero"/>
        <c:auto val="1"/>
        <c:lblAlgn val="ctr"/>
        <c:lblOffset val="100"/>
        <c:noMultiLvlLbl val="0"/>
      </c:catAx>
      <c:valAx>
        <c:axId val="1099262384"/>
        <c:scaling>
          <c:orientation val="minMax"/>
          <c:max val="14.5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Mortality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'mort bar'!$K$1</c:f>
              <c:strCache>
                <c:ptCount val="1"/>
                <c:pt idx="0">
                  <c:v>COVID Base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  <a:prstDash val="solid"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bar'!$K$2:$K$6</c:f>
              <c:numCache>
                <c:formatCode>General</c:formatCode>
                <c:ptCount val="5"/>
                <c:pt idx="0">
                  <c:v>0.15799999999999947</c:v>
                </c:pt>
                <c:pt idx="1">
                  <c:v>0.12800000000000011</c:v>
                </c:pt>
                <c:pt idx="2">
                  <c:v>0.16999999999999993</c:v>
                </c:pt>
                <c:pt idx="3">
                  <c:v>0.24000000000000021</c:v>
                </c:pt>
                <c:pt idx="4">
                  <c:v>1.8160000000000025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'mort bar'!$L$1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  <a:prstDash val="sysDot"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bar'!$L$2:$L$6</c:f>
              <c:numCache>
                <c:formatCode>General</c:formatCode>
                <c:ptCount val="5"/>
                <c:pt idx="0">
                  <c:v>3.2999999999999474E-2</c:v>
                </c:pt>
                <c:pt idx="1">
                  <c:v>9.6000000000000085E-2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0.32400000000000162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'mort bar'!$M$1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bar'!$M$2:$M$6</c:f>
              <c:numCache>
                <c:formatCode>General</c:formatCode>
                <c:ptCount val="5"/>
                <c:pt idx="0">
                  <c:v>0.31799999999999962</c:v>
                </c:pt>
                <c:pt idx="1">
                  <c:v>8.0999999999999517E-2</c:v>
                </c:pt>
                <c:pt idx="2">
                  <c:v>1.9999999999999574E-2</c:v>
                </c:pt>
                <c:pt idx="3">
                  <c:v>3.0000000000001137E-2</c:v>
                </c:pt>
                <c:pt idx="4">
                  <c:v>0.2889999999999997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'mort bar'!$N$1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  <a:prstDash val="lgDashDotDot"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bar'!$N$2:$N$6</c:f>
              <c:numCache>
                <c:formatCode>General</c:formatCode>
                <c:ptCount val="5"/>
                <c:pt idx="0">
                  <c:v>0.31799999999999962</c:v>
                </c:pt>
                <c:pt idx="1">
                  <c:v>0.16199999999999903</c:v>
                </c:pt>
                <c:pt idx="2">
                  <c:v>0.32000000000000028</c:v>
                </c:pt>
                <c:pt idx="3">
                  <c:v>0.44000000000000128</c:v>
                </c:pt>
                <c:pt idx="4">
                  <c:v>3.3200000000000003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'mort bar'!$O$1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'mort bar'!$I$2:$J$6</c:f>
              <c:multiLvlStrCache>
                <c:ptCount val="5"/>
                <c:lvl>
                  <c:pt idx="0">
                    <c:v>2020</c:v>
                  </c:pt>
                  <c:pt idx="1">
                    <c:v>2020</c:v>
                  </c:pt>
                  <c:pt idx="2">
                    <c:v>2025</c:v>
                  </c:pt>
                  <c:pt idx="3">
                    <c:v>2030</c:v>
                  </c:pt>
                  <c:pt idx="4">
                    <c:v>2020-30</c:v>
                  </c:pt>
                </c:lvl>
                <c:lvl>
                  <c:pt idx="0">
                    <c:v>Direct Mortality</c:v>
                  </c:pt>
                  <c:pt idx="1">
                    <c:v>Indirect Mortality</c:v>
                  </c:pt>
                </c:lvl>
              </c:multiLvlStrCache>
            </c:multiLvlStrRef>
          </c:cat>
          <c:val>
            <c:numRef>
              <c:f>'mort bar'!$O$2:$O$6</c:f>
              <c:numCache>
                <c:formatCode>General</c:formatCode>
                <c:ptCount val="5"/>
                <c:pt idx="0">
                  <c:v>3.2999999999999474E-2</c:v>
                </c:pt>
                <c:pt idx="1">
                  <c:v>0.17199999999999882</c:v>
                </c:pt>
                <c:pt idx="2">
                  <c:v>0.33000000000000007</c:v>
                </c:pt>
                <c:pt idx="3">
                  <c:v>0.45000000000000107</c:v>
                </c:pt>
                <c:pt idx="4">
                  <c:v>3.4300000000000015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2442368"/>
        <c:axId val="1294149472"/>
      </c:barChart>
      <c:catAx>
        <c:axId val="1222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1"/>
        <c:lblAlgn val="ctr"/>
        <c:lblOffset val="100"/>
        <c:noMultiLvlLbl val="0"/>
      </c:cat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Value-Add by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Vaadd!$B$3</c:f>
              <c:strCache>
                <c:ptCount val="1"/>
                <c:pt idx="0">
                  <c:v>Agriculture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Vaadd!$B$4:$B$39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1.141</c:v>
                </c:pt>
                <c:pt idx="6">
                  <c:v>0.79600000000000004</c:v>
                </c:pt>
                <c:pt idx="7">
                  <c:v>0.84699999999999998</c:v>
                </c:pt>
                <c:pt idx="8">
                  <c:v>0.89</c:v>
                </c:pt>
                <c:pt idx="9">
                  <c:v>0.91700000000000004</c:v>
                </c:pt>
                <c:pt idx="10">
                  <c:v>0.92800000000000005</c:v>
                </c:pt>
                <c:pt idx="11">
                  <c:v>0.93799999999999994</c:v>
                </c:pt>
                <c:pt idx="12">
                  <c:v>0.93600000000000005</c:v>
                </c:pt>
                <c:pt idx="13">
                  <c:v>0.93899999999999995</c:v>
                </c:pt>
                <c:pt idx="14">
                  <c:v>0.93300000000000005</c:v>
                </c:pt>
                <c:pt idx="15">
                  <c:v>0.92900000000000005</c:v>
                </c:pt>
                <c:pt idx="16">
                  <c:v>0.91900000000000004</c:v>
                </c:pt>
                <c:pt idx="17">
                  <c:v>0.90800000000000003</c:v>
                </c:pt>
                <c:pt idx="18">
                  <c:v>0.88900000000000001</c:v>
                </c:pt>
                <c:pt idx="19">
                  <c:v>0.86699999999999999</c:v>
                </c:pt>
                <c:pt idx="20">
                  <c:v>0.83899999999999997</c:v>
                </c:pt>
                <c:pt idx="21">
                  <c:v>0.81100000000000005</c:v>
                </c:pt>
                <c:pt idx="22">
                  <c:v>0.77600000000000002</c:v>
                </c:pt>
                <c:pt idx="23">
                  <c:v>0.73699999999999999</c:v>
                </c:pt>
                <c:pt idx="24">
                  <c:v>0.69499999999999995</c:v>
                </c:pt>
                <c:pt idx="25">
                  <c:v>0.65400000000000003</c:v>
                </c:pt>
                <c:pt idx="26">
                  <c:v>0.61499999999999999</c:v>
                </c:pt>
                <c:pt idx="27">
                  <c:v>0.57699999999999996</c:v>
                </c:pt>
                <c:pt idx="28">
                  <c:v>0.54300000000000004</c:v>
                </c:pt>
                <c:pt idx="29">
                  <c:v>0.51100000000000001</c:v>
                </c:pt>
                <c:pt idx="30">
                  <c:v>0.47899999999999998</c:v>
                </c:pt>
                <c:pt idx="31">
                  <c:v>0.44600000000000001</c:v>
                </c:pt>
                <c:pt idx="32">
                  <c:v>0.41299999999999998</c:v>
                </c:pt>
                <c:pt idx="33">
                  <c:v>0.38100000000000001</c:v>
                </c:pt>
                <c:pt idx="34">
                  <c:v>0.35399999999999998</c:v>
                </c:pt>
                <c:pt idx="35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Vaadd!$C$3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Vaadd!$C$4:$C$39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0.48899999999999999</c:v>
                </c:pt>
                <c:pt idx="6">
                  <c:v>0.40100000000000002</c:v>
                </c:pt>
                <c:pt idx="7">
                  <c:v>0.249</c:v>
                </c:pt>
                <c:pt idx="8">
                  <c:v>0.246</c:v>
                </c:pt>
                <c:pt idx="9">
                  <c:v>0.21099999999999999</c:v>
                </c:pt>
                <c:pt idx="10">
                  <c:v>0.20300000000000001</c:v>
                </c:pt>
                <c:pt idx="11">
                  <c:v>0.184</c:v>
                </c:pt>
                <c:pt idx="12">
                  <c:v>0.23699999999999999</c:v>
                </c:pt>
                <c:pt idx="13">
                  <c:v>0.254</c:v>
                </c:pt>
                <c:pt idx="14">
                  <c:v>0.309</c:v>
                </c:pt>
                <c:pt idx="15">
                  <c:v>0.32900000000000001</c:v>
                </c:pt>
                <c:pt idx="16">
                  <c:v>0.35499999999999998</c:v>
                </c:pt>
                <c:pt idx="17">
                  <c:v>0.35</c:v>
                </c:pt>
                <c:pt idx="18">
                  <c:v>0.35599999999999998</c:v>
                </c:pt>
                <c:pt idx="19">
                  <c:v>0.33300000000000002</c:v>
                </c:pt>
                <c:pt idx="20">
                  <c:v>0.32100000000000001</c:v>
                </c:pt>
                <c:pt idx="21">
                  <c:v>0.27700000000000002</c:v>
                </c:pt>
                <c:pt idx="22">
                  <c:v>0.28199999999999997</c:v>
                </c:pt>
                <c:pt idx="23">
                  <c:v>0.28100000000000003</c:v>
                </c:pt>
                <c:pt idx="24">
                  <c:v>0.27400000000000002</c:v>
                </c:pt>
                <c:pt idx="25">
                  <c:v>0.25700000000000001</c:v>
                </c:pt>
                <c:pt idx="26">
                  <c:v>0.253</c:v>
                </c:pt>
                <c:pt idx="27">
                  <c:v>0.247</c:v>
                </c:pt>
                <c:pt idx="28">
                  <c:v>0.251</c:v>
                </c:pt>
                <c:pt idx="29">
                  <c:v>0.246</c:v>
                </c:pt>
                <c:pt idx="30">
                  <c:v>0.23300000000000001</c:v>
                </c:pt>
                <c:pt idx="31">
                  <c:v>0.21299999999999999</c:v>
                </c:pt>
                <c:pt idx="32">
                  <c:v>0.20399999999999999</c:v>
                </c:pt>
                <c:pt idx="33">
                  <c:v>0.218</c:v>
                </c:pt>
                <c:pt idx="34">
                  <c:v>0.188</c:v>
                </c:pt>
                <c:pt idx="35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Vaadd!$D$3</c:f>
              <c:strCache>
                <c:ptCount val="1"/>
                <c:pt idx="0">
                  <c:v>Materials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Vaadd!$D$4:$D$39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-0.04</c:v>
                </c:pt>
                <c:pt idx="6">
                  <c:v>1.2999999999999999E-2</c:v>
                </c:pt>
                <c:pt idx="7">
                  <c:v>3.5000000000000003E-2</c:v>
                </c:pt>
                <c:pt idx="8">
                  <c:v>3.1E-2</c:v>
                </c:pt>
                <c:pt idx="9">
                  <c:v>3.4000000000000002E-2</c:v>
                </c:pt>
                <c:pt idx="10">
                  <c:v>3.3000000000000002E-2</c:v>
                </c:pt>
                <c:pt idx="11">
                  <c:v>3.7999999999999999E-2</c:v>
                </c:pt>
                <c:pt idx="12">
                  <c:v>4.2999999999999997E-2</c:v>
                </c:pt>
                <c:pt idx="13">
                  <c:v>5.0999999999999997E-2</c:v>
                </c:pt>
                <c:pt idx="14">
                  <c:v>5.8999999999999997E-2</c:v>
                </c:pt>
                <c:pt idx="15">
                  <c:v>6.6000000000000003E-2</c:v>
                </c:pt>
                <c:pt idx="16">
                  <c:v>7.0999999999999994E-2</c:v>
                </c:pt>
                <c:pt idx="17">
                  <c:v>7.6999999999999999E-2</c:v>
                </c:pt>
                <c:pt idx="18">
                  <c:v>8.1000000000000003E-2</c:v>
                </c:pt>
                <c:pt idx="19">
                  <c:v>8.5000000000000006E-2</c:v>
                </c:pt>
                <c:pt idx="20">
                  <c:v>8.7999999999999995E-2</c:v>
                </c:pt>
                <c:pt idx="21">
                  <c:v>8.8999999999999996E-2</c:v>
                </c:pt>
                <c:pt idx="22">
                  <c:v>8.7999999999999995E-2</c:v>
                </c:pt>
                <c:pt idx="23">
                  <c:v>8.4000000000000005E-2</c:v>
                </c:pt>
                <c:pt idx="24">
                  <c:v>7.8E-2</c:v>
                </c:pt>
                <c:pt idx="25">
                  <c:v>7.0000000000000007E-2</c:v>
                </c:pt>
                <c:pt idx="26">
                  <c:v>6.3E-2</c:v>
                </c:pt>
                <c:pt idx="27">
                  <c:v>5.5E-2</c:v>
                </c:pt>
                <c:pt idx="28">
                  <c:v>4.8000000000000001E-2</c:v>
                </c:pt>
                <c:pt idx="29">
                  <c:v>4.2000000000000003E-2</c:v>
                </c:pt>
                <c:pt idx="30">
                  <c:v>3.5000000000000003E-2</c:v>
                </c:pt>
                <c:pt idx="31">
                  <c:v>0.03</c:v>
                </c:pt>
                <c:pt idx="32">
                  <c:v>2.5000000000000001E-2</c:v>
                </c:pt>
                <c:pt idx="33">
                  <c:v>0.02</c:v>
                </c:pt>
                <c:pt idx="34">
                  <c:v>1.9E-2</c:v>
                </c:pt>
                <c:pt idx="35">
                  <c:v>1.7999999999999999E-2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Vaadd!$E$3</c:f>
              <c:strCache>
                <c:ptCount val="1"/>
                <c:pt idx="0">
                  <c:v>Manufactures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Vaadd!$E$4:$E$39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-0.40600000000000003</c:v>
                </c:pt>
                <c:pt idx="6">
                  <c:v>-0.16900000000000001</c:v>
                </c:pt>
                <c:pt idx="7">
                  <c:v>-0.17100000000000001</c:v>
                </c:pt>
                <c:pt idx="8">
                  <c:v>-0.24099999999999999</c:v>
                </c:pt>
                <c:pt idx="9">
                  <c:v>-0.25800000000000001</c:v>
                </c:pt>
                <c:pt idx="10">
                  <c:v>-0.253</c:v>
                </c:pt>
                <c:pt idx="11">
                  <c:v>-0.23</c:v>
                </c:pt>
                <c:pt idx="12">
                  <c:v>-0.217</c:v>
                </c:pt>
                <c:pt idx="13">
                  <c:v>-0.19700000000000001</c:v>
                </c:pt>
                <c:pt idx="14">
                  <c:v>-0.19</c:v>
                </c:pt>
                <c:pt idx="15">
                  <c:v>-0.182</c:v>
                </c:pt>
                <c:pt idx="16">
                  <c:v>-0.17899999999999999</c:v>
                </c:pt>
                <c:pt idx="17">
                  <c:v>-0.17299999999999999</c:v>
                </c:pt>
                <c:pt idx="18">
                  <c:v>-0.16800000000000001</c:v>
                </c:pt>
                <c:pt idx="19">
                  <c:v>-0.155</c:v>
                </c:pt>
                <c:pt idx="20">
                  <c:v>-0.14199999999999999</c:v>
                </c:pt>
                <c:pt idx="21">
                  <c:v>-0.11899999999999999</c:v>
                </c:pt>
                <c:pt idx="22">
                  <c:v>-0.1</c:v>
                </c:pt>
                <c:pt idx="23">
                  <c:v>-7.3999999999999996E-2</c:v>
                </c:pt>
                <c:pt idx="24">
                  <c:v>-4.2999999999999997E-2</c:v>
                </c:pt>
                <c:pt idx="25">
                  <c:v>-8.0000000000000002E-3</c:v>
                </c:pt>
                <c:pt idx="26">
                  <c:v>0.02</c:v>
                </c:pt>
                <c:pt idx="27">
                  <c:v>3.6999999999999998E-2</c:v>
                </c:pt>
                <c:pt idx="28">
                  <c:v>0.04</c:v>
                </c:pt>
                <c:pt idx="29">
                  <c:v>3.4000000000000002E-2</c:v>
                </c:pt>
                <c:pt idx="30">
                  <c:v>2.5000000000000001E-2</c:v>
                </c:pt>
                <c:pt idx="31">
                  <c:v>1.4999999999999999E-2</c:v>
                </c:pt>
                <c:pt idx="32">
                  <c:v>5.0000000000000001E-3</c:v>
                </c:pt>
                <c:pt idx="33">
                  <c:v>-8.0000000000000002E-3</c:v>
                </c:pt>
                <c:pt idx="34">
                  <c:v>-6.0000000000000001E-3</c:v>
                </c:pt>
                <c:pt idx="35">
                  <c:v>-1E-3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Vaadd!$F$3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Vaadd!$F$4:$F$39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-0.95499999999999996</c:v>
                </c:pt>
                <c:pt idx="6">
                  <c:v>-0.94799999999999995</c:v>
                </c:pt>
                <c:pt idx="7">
                  <c:v>-0.84499999999999997</c:v>
                </c:pt>
                <c:pt idx="8">
                  <c:v>-0.80300000000000005</c:v>
                </c:pt>
                <c:pt idx="9">
                  <c:v>-0.76400000000000001</c:v>
                </c:pt>
                <c:pt idx="10">
                  <c:v>-0.76</c:v>
                </c:pt>
                <c:pt idx="11">
                  <c:v>-0.75700000000000001</c:v>
                </c:pt>
                <c:pt idx="12">
                  <c:v>-0.79400000000000004</c:v>
                </c:pt>
                <c:pt idx="13">
                  <c:v>-0.80800000000000005</c:v>
                </c:pt>
                <c:pt idx="14">
                  <c:v>-0.83699999999999997</c:v>
                </c:pt>
                <c:pt idx="15">
                  <c:v>-0.84499999999999997</c:v>
                </c:pt>
                <c:pt idx="16">
                  <c:v>-0.85299999999999998</c:v>
                </c:pt>
                <c:pt idx="17">
                  <c:v>-0.84099999999999997</c:v>
                </c:pt>
                <c:pt idx="18">
                  <c:v>-0.83399999999999996</c:v>
                </c:pt>
                <c:pt idx="19">
                  <c:v>-0.81299999999999994</c:v>
                </c:pt>
                <c:pt idx="20">
                  <c:v>-0.79800000000000004</c:v>
                </c:pt>
                <c:pt idx="21">
                  <c:v>-0.77600000000000002</c:v>
                </c:pt>
                <c:pt idx="22">
                  <c:v>-0.78700000000000003</c:v>
                </c:pt>
                <c:pt idx="23">
                  <c:v>-0.78400000000000003</c:v>
                </c:pt>
                <c:pt idx="24">
                  <c:v>-0.76600000000000001</c:v>
                </c:pt>
                <c:pt idx="25">
                  <c:v>-0.73499999999999999</c:v>
                </c:pt>
                <c:pt idx="26">
                  <c:v>-0.70599999999999996</c:v>
                </c:pt>
                <c:pt idx="27">
                  <c:v>-0.66400000000000003</c:v>
                </c:pt>
                <c:pt idx="28">
                  <c:v>-0.625</c:v>
                </c:pt>
                <c:pt idx="29">
                  <c:v>-0.57599999999999996</c:v>
                </c:pt>
                <c:pt idx="30">
                  <c:v>-0.52100000000000002</c:v>
                </c:pt>
                <c:pt idx="31">
                  <c:v>-0.46600000000000003</c:v>
                </c:pt>
                <c:pt idx="32">
                  <c:v>-0.42399999999999999</c:v>
                </c:pt>
                <c:pt idx="33">
                  <c:v>-0.40600000000000003</c:v>
                </c:pt>
                <c:pt idx="34">
                  <c:v>-0.36799999999999999</c:v>
                </c:pt>
                <c:pt idx="35">
                  <c:v>-0.34399999999999997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ser>
          <c:idx val="5"/>
          <c:order val="5"/>
          <c:tx>
            <c:strRef>
              <c:f>Vaadd!$G$3</c:f>
              <c:strCache>
                <c:ptCount val="1"/>
                <c:pt idx="0">
                  <c:v>ICTech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Vaadd!$A$4:$A$39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Vaadd!$G$4:$G$39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-0.22900000000000001</c:v>
                </c:pt>
                <c:pt idx="6">
                  <c:v>-9.2999999999999999E-2</c:v>
                </c:pt>
                <c:pt idx="7">
                  <c:v>-0.114</c:v>
                </c:pt>
                <c:pt idx="8">
                  <c:v>-0.122</c:v>
                </c:pt>
                <c:pt idx="9">
                  <c:v>-0.14000000000000001</c:v>
                </c:pt>
                <c:pt idx="10">
                  <c:v>-0.151</c:v>
                </c:pt>
                <c:pt idx="11">
                  <c:v>-0.17199999999999999</c:v>
                </c:pt>
                <c:pt idx="12">
                  <c:v>-0.20499999999999999</c:v>
                </c:pt>
                <c:pt idx="13">
                  <c:v>-0.24099999999999999</c:v>
                </c:pt>
                <c:pt idx="14">
                  <c:v>-0.27400000000000002</c:v>
                </c:pt>
                <c:pt idx="15">
                  <c:v>-0.29799999999999999</c:v>
                </c:pt>
                <c:pt idx="16">
                  <c:v>-0.314</c:v>
                </c:pt>
                <c:pt idx="17">
                  <c:v>-0.32100000000000001</c:v>
                </c:pt>
                <c:pt idx="18">
                  <c:v>-0.32400000000000001</c:v>
                </c:pt>
                <c:pt idx="19">
                  <c:v>-0.318</c:v>
                </c:pt>
                <c:pt idx="20">
                  <c:v>-0.307</c:v>
                </c:pt>
                <c:pt idx="21">
                  <c:v>-0.28299999999999997</c:v>
                </c:pt>
                <c:pt idx="22">
                  <c:v>-0.25800000000000001</c:v>
                </c:pt>
                <c:pt idx="23">
                  <c:v>-0.24399999999999999</c:v>
                </c:pt>
                <c:pt idx="24">
                  <c:v>-0.23799999999999999</c:v>
                </c:pt>
                <c:pt idx="25">
                  <c:v>-0.23799999999999999</c:v>
                </c:pt>
                <c:pt idx="26">
                  <c:v>-0.245</c:v>
                </c:pt>
                <c:pt idx="27">
                  <c:v>-0.252</c:v>
                </c:pt>
                <c:pt idx="28">
                  <c:v>-0.25700000000000001</c:v>
                </c:pt>
                <c:pt idx="29">
                  <c:v>-0.25700000000000001</c:v>
                </c:pt>
                <c:pt idx="30">
                  <c:v>-0.251</c:v>
                </c:pt>
                <c:pt idx="31">
                  <c:v>-0.23799999999999999</c:v>
                </c:pt>
                <c:pt idx="32">
                  <c:v>-0.222</c:v>
                </c:pt>
                <c:pt idx="33">
                  <c:v>-0.20599999999999999</c:v>
                </c:pt>
                <c:pt idx="34">
                  <c:v>-0.186</c:v>
                </c:pt>
                <c:pt idx="35">
                  <c:v>-0.17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42368"/>
        <c:axId val="1294149472"/>
      </c:lineChart>
      <c:dateAx>
        <c:axId val="1222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0"/>
        <c:lblOffset val="100"/>
        <c:baseTimeUnit val="days"/>
      </c:date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GDP Growth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'GDP growth'!$B$4</c:f>
              <c:strCache>
                <c:ptCount val="1"/>
                <c:pt idx="0">
                  <c:v>Pre-COVID Base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growth'!$B$5:$B$40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3.238</c:v>
                </c:pt>
                <c:pt idx="6">
                  <c:v>3.3519999999999999</c:v>
                </c:pt>
                <c:pt idx="7">
                  <c:v>4.0060000000000002</c:v>
                </c:pt>
                <c:pt idx="8">
                  <c:v>4.2750000000000004</c:v>
                </c:pt>
                <c:pt idx="9">
                  <c:v>4.53</c:v>
                </c:pt>
                <c:pt idx="10">
                  <c:v>4.7160000000000002</c:v>
                </c:pt>
                <c:pt idx="11">
                  <c:v>4.915</c:v>
                </c:pt>
                <c:pt idx="12">
                  <c:v>5.0780000000000003</c:v>
                </c:pt>
                <c:pt idx="13">
                  <c:v>5.2960000000000003</c:v>
                </c:pt>
                <c:pt idx="14">
                  <c:v>5.4450000000000003</c:v>
                </c:pt>
                <c:pt idx="15">
                  <c:v>5.5270000000000001</c:v>
                </c:pt>
                <c:pt idx="16">
                  <c:v>5.6390000000000002</c:v>
                </c:pt>
                <c:pt idx="17">
                  <c:v>5.84</c:v>
                </c:pt>
                <c:pt idx="18">
                  <c:v>5.98</c:v>
                </c:pt>
                <c:pt idx="19">
                  <c:v>6.12</c:v>
                </c:pt>
                <c:pt idx="20">
                  <c:v>6.2859999999999996</c:v>
                </c:pt>
                <c:pt idx="21">
                  <c:v>6.4390000000000001</c:v>
                </c:pt>
                <c:pt idx="22">
                  <c:v>6.5410000000000004</c:v>
                </c:pt>
                <c:pt idx="23">
                  <c:v>6.6479999999999997</c:v>
                </c:pt>
                <c:pt idx="24">
                  <c:v>6.7229999999999999</c:v>
                </c:pt>
                <c:pt idx="25">
                  <c:v>6.819</c:v>
                </c:pt>
                <c:pt idx="26">
                  <c:v>6.8760000000000003</c:v>
                </c:pt>
                <c:pt idx="27">
                  <c:v>6.9340000000000002</c:v>
                </c:pt>
                <c:pt idx="28">
                  <c:v>6.9630000000000001</c:v>
                </c:pt>
                <c:pt idx="29">
                  <c:v>6.9969999999999999</c:v>
                </c:pt>
                <c:pt idx="30">
                  <c:v>6.9809999999999999</c:v>
                </c:pt>
                <c:pt idx="31">
                  <c:v>6.9539999999999997</c:v>
                </c:pt>
                <c:pt idx="32">
                  <c:v>6.8979999999999997</c:v>
                </c:pt>
                <c:pt idx="33">
                  <c:v>6.8010000000000002</c:v>
                </c:pt>
                <c:pt idx="34">
                  <c:v>6.7290000000000001</c:v>
                </c:pt>
                <c:pt idx="35">
                  <c:v>6.6340000000000003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'GDP growth'!$C$4</c:f>
              <c:strCache>
                <c:ptCount val="1"/>
                <c:pt idx="0">
                  <c:v>COVID Base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growth'!$C$5:$C$40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-2.8</c:v>
                </c:pt>
                <c:pt idx="6">
                  <c:v>5.2229999999999999</c:v>
                </c:pt>
                <c:pt idx="7">
                  <c:v>3.6520000000000001</c:v>
                </c:pt>
                <c:pt idx="8">
                  <c:v>3.7850000000000001</c:v>
                </c:pt>
                <c:pt idx="9">
                  <c:v>4.0410000000000004</c:v>
                </c:pt>
                <c:pt idx="10">
                  <c:v>4.3760000000000003</c:v>
                </c:pt>
                <c:pt idx="11">
                  <c:v>4.5579999999999998</c:v>
                </c:pt>
                <c:pt idx="12">
                  <c:v>4.7919999999999998</c:v>
                </c:pt>
                <c:pt idx="13">
                  <c:v>4.9489999999999998</c:v>
                </c:pt>
                <c:pt idx="14">
                  <c:v>5.1390000000000002</c:v>
                </c:pt>
                <c:pt idx="15">
                  <c:v>5.18</c:v>
                </c:pt>
                <c:pt idx="16">
                  <c:v>5.3339999999999996</c:v>
                </c:pt>
                <c:pt idx="17">
                  <c:v>5.5250000000000004</c:v>
                </c:pt>
                <c:pt idx="18">
                  <c:v>5.7160000000000002</c:v>
                </c:pt>
                <c:pt idx="19">
                  <c:v>5.8780000000000001</c:v>
                </c:pt>
                <c:pt idx="20">
                  <c:v>6.0880000000000001</c:v>
                </c:pt>
                <c:pt idx="21">
                  <c:v>6.27</c:v>
                </c:pt>
                <c:pt idx="22">
                  <c:v>6.4779999999999998</c:v>
                </c:pt>
                <c:pt idx="23">
                  <c:v>6.6070000000000002</c:v>
                </c:pt>
                <c:pt idx="24">
                  <c:v>6.7229999999999999</c:v>
                </c:pt>
                <c:pt idx="25">
                  <c:v>6.8650000000000002</c:v>
                </c:pt>
                <c:pt idx="26">
                  <c:v>6.94</c:v>
                </c:pt>
                <c:pt idx="27">
                  <c:v>7.008</c:v>
                </c:pt>
                <c:pt idx="28">
                  <c:v>7.0670000000000002</c:v>
                </c:pt>
                <c:pt idx="29">
                  <c:v>7.1070000000000002</c:v>
                </c:pt>
                <c:pt idx="30">
                  <c:v>7.133</c:v>
                </c:pt>
                <c:pt idx="31">
                  <c:v>7.1280000000000001</c:v>
                </c:pt>
                <c:pt idx="32">
                  <c:v>7.1079999999999997</c:v>
                </c:pt>
                <c:pt idx="33">
                  <c:v>7.0439999999999996</c:v>
                </c:pt>
                <c:pt idx="34">
                  <c:v>6.95</c:v>
                </c:pt>
                <c:pt idx="35">
                  <c:v>6.8680000000000003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'GDP growth'!$D$4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growth'!$D$5:$D$40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-1.3129999999999999</c:v>
                </c:pt>
                <c:pt idx="6">
                  <c:v>6.742</c:v>
                </c:pt>
                <c:pt idx="7">
                  <c:v>5.0620000000000003</c:v>
                </c:pt>
                <c:pt idx="8">
                  <c:v>4.9210000000000003</c:v>
                </c:pt>
                <c:pt idx="9">
                  <c:v>4.9290000000000003</c:v>
                </c:pt>
                <c:pt idx="10">
                  <c:v>4.9980000000000002</c:v>
                </c:pt>
                <c:pt idx="11">
                  <c:v>4.8940000000000001</c:v>
                </c:pt>
                <c:pt idx="12">
                  <c:v>5.024</c:v>
                </c:pt>
                <c:pt idx="13">
                  <c:v>5.2119999999999997</c:v>
                </c:pt>
                <c:pt idx="14">
                  <c:v>5.3579999999999997</c:v>
                </c:pt>
                <c:pt idx="15">
                  <c:v>5.4349999999999996</c:v>
                </c:pt>
                <c:pt idx="16">
                  <c:v>5.5860000000000003</c:v>
                </c:pt>
                <c:pt idx="17">
                  <c:v>5.7910000000000004</c:v>
                </c:pt>
                <c:pt idx="18">
                  <c:v>5.9580000000000002</c:v>
                </c:pt>
                <c:pt idx="19">
                  <c:v>6.1040000000000001</c:v>
                </c:pt>
                <c:pt idx="20">
                  <c:v>6.3070000000000004</c:v>
                </c:pt>
                <c:pt idx="21">
                  <c:v>6.4080000000000004</c:v>
                </c:pt>
                <c:pt idx="22">
                  <c:v>6.5590000000000002</c:v>
                </c:pt>
                <c:pt idx="23">
                  <c:v>6.6870000000000003</c:v>
                </c:pt>
                <c:pt idx="24">
                  <c:v>6.8109999999999999</c:v>
                </c:pt>
                <c:pt idx="25">
                  <c:v>6.8940000000000001</c:v>
                </c:pt>
                <c:pt idx="26">
                  <c:v>6.9589999999999996</c:v>
                </c:pt>
                <c:pt idx="27">
                  <c:v>7.0119999999999996</c:v>
                </c:pt>
                <c:pt idx="28">
                  <c:v>7.077</c:v>
                </c:pt>
                <c:pt idx="29">
                  <c:v>7.1139999999999999</c:v>
                </c:pt>
                <c:pt idx="30">
                  <c:v>7.1029999999999998</c:v>
                </c:pt>
                <c:pt idx="31">
                  <c:v>7.085</c:v>
                </c:pt>
                <c:pt idx="32">
                  <c:v>7.02</c:v>
                </c:pt>
                <c:pt idx="33">
                  <c:v>6.9180000000000001</c:v>
                </c:pt>
                <c:pt idx="34">
                  <c:v>6.8319999999999999</c:v>
                </c:pt>
                <c:pt idx="35">
                  <c:v>6.7329999999999997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'GDP growth'!$E$4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growth'!$E$5:$E$40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-1.3129999999999999</c:v>
                </c:pt>
                <c:pt idx="6">
                  <c:v>6.742</c:v>
                </c:pt>
                <c:pt idx="7">
                  <c:v>4.97</c:v>
                </c:pt>
                <c:pt idx="8">
                  <c:v>4.8140000000000001</c:v>
                </c:pt>
                <c:pt idx="9">
                  <c:v>4.8230000000000004</c:v>
                </c:pt>
                <c:pt idx="10">
                  <c:v>4.9210000000000003</c:v>
                </c:pt>
                <c:pt idx="11">
                  <c:v>4.8579999999999997</c:v>
                </c:pt>
                <c:pt idx="12">
                  <c:v>4.9989999999999997</c:v>
                </c:pt>
                <c:pt idx="13">
                  <c:v>5.1879999999999997</c:v>
                </c:pt>
                <c:pt idx="14">
                  <c:v>5.3319999999999999</c:v>
                </c:pt>
                <c:pt idx="15">
                  <c:v>5.4109999999999996</c:v>
                </c:pt>
                <c:pt idx="16">
                  <c:v>5.5609999999999999</c:v>
                </c:pt>
                <c:pt idx="17">
                  <c:v>5.7649999999999997</c:v>
                </c:pt>
                <c:pt idx="18">
                  <c:v>5.9279999999999999</c:v>
                </c:pt>
                <c:pt idx="19">
                  <c:v>6.0739999999999998</c:v>
                </c:pt>
                <c:pt idx="20">
                  <c:v>6.2830000000000004</c:v>
                </c:pt>
                <c:pt idx="21">
                  <c:v>6.3769999999999998</c:v>
                </c:pt>
                <c:pt idx="22">
                  <c:v>6.532</c:v>
                </c:pt>
                <c:pt idx="23">
                  <c:v>6.6639999999999997</c:v>
                </c:pt>
                <c:pt idx="24">
                  <c:v>6.79</c:v>
                </c:pt>
                <c:pt idx="25">
                  <c:v>6.9029999999999996</c:v>
                </c:pt>
                <c:pt idx="26">
                  <c:v>7.0110000000000001</c:v>
                </c:pt>
                <c:pt idx="27">
                  <c:v>7.0640000000000001</c:v>
                </c:pt>
                <c:pt idx="28">
                  <c:v>7.1189999999999998</c:v>
                </c:pt>
                <c:pt idx="29">
                  <c:v>7.157</c:v>
                </c:pt>
                <c:pt idx="30">
                  <c:v>7.1470000000000002</c:v>
                </c:pt>
                <c:pt idx="31">
                  <c:v>7.13</c:v>
                </c:pt>
                <c:pt idx="32">
                  <c:v>7.0629999999999997</c:v>
                </c:pt>
                <c:pt idx="33">
                  <c:v>6.9589999999999996</c:v>
                </c:pt>
                <c:pt idx="34">
                  <c:v>6.8719999999999999</c:v>
                </c:pt>
                <c:pt idx="35">
                  <c:v>6.7720000000000002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'GDP growth'!$F$4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growth'!$F$5:$F$40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-4.2859999999999996</c:v>
                </c:pt>
                <c:pt idx="6">
                  <c:v>3.7029999999999998</c:v>
                </c:pt>
                <c:pt idx="7">
                  <c:v>2.254</c:v>
                </c:pt>
                <c:pt idx="8">
                  <c:v>2.718</c:v>
                </c:pt>
                <c:pt idx="9">
                  <c:v>3.1749999999999998</c:v>
                </c:pt>
                <c:pt idx="10">
                  <c:v>3.7709999999999999</c:v>
                </c:pt>
                <c:pt idx="11">
                  <c:v>4.2969999999999997</c:v>
                </c:pt>
                <c:pt idx="12">
                  <c:v>4.524</c:v>
                </c:pt>
                <c:pt idx="13">
                  <c:v>4.7539999999999996</c:v>
                </c:pt>
                <c:pt idx="14">
                  <c:v>4.9109999999999996</c:v>
                </c:pt>
                <c:pt idx="15">
                  <c:v>5.1470000000000002</c:v>
                </c:pt>
                <c:pt idx="16">
                  <c:v>5.0709999999999997</c:v>
                </c:pt>
                <c:pt idx="17">
                  <c:v>5.298</c:v>
                </c:pt>
                <c:pt idx="18">
                  <c:v>5.51</c:v>
                </c:pt>
                <c:pt idx="19">
                  <c:v>5.6890000000000001</c:v>
                </c:pt>
                <c:pt idx="20">
                  <c:v>5.8650000000000002</c:v>
                </c:pt>
                <c:pt idx="21">
                  <c:v>6.1070000000000002</c:v>
                </c:pt>
                <c:pt idx="22">
                  <c:v>6.3360000000000003</c:v>
                </c:pt>
                <c:pt idx="23">
                  <c:v>6.5270000000000001</c:v>
                </c:pt>
                <c:pt idx="24">
                  <c:v>6.6689999999999996</c:v>
                </c:pt>
                <c:pt idx="25">
                  <c:v>6.7229999999999999</c:v>
                </c:pt>
                <c:pt idx="26">
                  <c:v>6.8579999999999997</c:v>
                </c:pt>
                <c:pt idx="27">
                  <c:v>6.9180000000000001</c:v>
                </c:pt>
                <c:pt idx="28">
                  <c:v>6.9790000000000001</c:v>
                </c:pt>
                <c:pt idx="29">
                  <c:v>7.032</c:v>
                </c:pt>
                <c:pt idx="30">
                  <c:v>7.0780000000000003</c:v>
                </c:pt>
                <c:pt idx="31">
                  <c:v>7.1180000000000003</c:v>
                </c:pt>
                <c:pt idx="32">
                  <c:v>7.1210000000000004</c:v>
                </c:pt>
                <c:pt idx="33">
                  <c:v>7.0970000000000004</c:v>
                </c:pt>
                <c:pt idx="34">
                  <c:v>7.0460000000000003</c:v>
                </c:pt>
                <c:pt idx="35">
                  <c:v>6.96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ser>
          <c:idx val="5"/>
          <c:order val="5"/>
          <c:tx>
            <c:strRef>
              <c:f>'GDP growth'!$G$4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'GDP growth'!$A$5:$A$40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'GDP growth'!$G$5:$G$40</c:f>
              <c:numCache>
                <c:formatCode>General</c:formatCode>
                <c:ptCount val="36"/>
                <c:pt idx="0">
                  <c:v>2.8889999999999998</c:v>
                </c:pt>
                <c:pt idx="1">
                  <c:v>1.655</c:v>
                </c:pt>
                <c:pt idx="2">
                  <c:v>3.1669999999999998</c:v>
                </c:pt>
                <c:pt idx="3">
                  <c:v>2.8460000000000001</c:v>
                </c:pt>
                <c:pt idx="4">
                  <c:v>2.6509999999999998</c:v>
                </c:pt>
                <c:pt idx="5">
                  <c:v>-4.2859999999999996</c:v>
                </c:pt>
                <c:pt idx="6">
                  <c:v>3.7029999999999998</c:v>
                </c:pt>
                <c:pt idx="7">
                  <c:v>2.2999999999999998</c:v>
                </c:pt>
                <c:pt idx="8">
                  <c:v>2.7679999999999998</c:v>
                </c:pt>
                <c:pt idx="9">
                  <c:v>3.2189999999999999</c:v>
                </c:pt>
                <c:pt idx="10">
                  <c:v>3.7749999999999999</c:v>
                </c:pt>
                <c:pt idx="11">
                  <c:v>4.2910000000000004</c:v>
                </c:pt>
                <c:pt idx="12">
                  <c:v>4.516</c:v>
                </c:pt>
                <c:pt idx="13">
                  <c:v>4.7480000000000002</c:v>
                </c:pt>
                <c:pt idx="14">
                  <c:v>4.9050000000000002</c:v>
                </c:pt>
                <c:pt idx="15">
                  <c:v>5.14</c:v>
                </c:pt>
                <c:pt idx="16">
                  <c:v>5.0650000000000004</c:v>
                </c:pt>
                <c:pt idx="17">
                  <c:v>5.2919999999999998</c:v>
                </c:pt>
                <c:pt idx="18">
                  <c:v>5.5019999999999998</c:v>
                </c:pt>
                <c:pt idx="19">
                  <c:v>5.68</c:v>
                </c:pt>
                <c:pt idx="20">
                  <c:v>5.8559999999999999</c:v>
                </c:pt>
                <c:pt idx="21">
                  <c:v>6.0979999999999999</c:v>
                </c:pt>
                <c:pt idx="22">
                  <c:v>6.3259999999999996</c:v>
                </c:pt>
                <c:pt idx="23">
                  <c:v>6.5179999999999998</c:v>
                </c:pt>
                <c:pt idx="24">
                  <c:v>6.6580000000000004</c:v>
                </c:pt>
                <c:pt idx="25">
                  <c:v>6.7119999999999997</c:v>
                </c:pt>
                <c:pt idx="26">
                  <c:v>6.8479999999999999</c:v>
                </c:pt>
                <c:pt idx="27">
                  <c:v>6.9080000000000004</c:v>
                </c:pt>
                <c:pt idx="28">
                  <c:v>6.97</c:v>
                </c:pt>
                <c:pt idx="29">
                  <c:v>7.024</c:v>
                </c:pt>
                <c:pt idx="30">
                  <c:v>7.07</c:v>
                </c:pt>
                <c:pt idx="31">
                  <c:v>7.1120000000000001</c:v>
                </c:pt>
                <c:pt idx="32">
                  <c:v>7.1150000000000002</c:v>
                </c:pt>
                <c:pt idx="33">
                  <c:v>7.093</c:v>
                </c:pt>
                <c:pt idx="34">
                  <c:v>7.0430000000000001</c:v>
                </c:pt>
                <c:pt idx="35">
                  <c:v>6.9580000000000002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42368"/>
        <c:axId val="1294149472"/>
      </c:lineChart>
      <c:dateAx>
        <c:axId val="1222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0"/>
        <c:lblOffset val="100"/>
        <c:baseTimeUnit val="days"/>
      </c:date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GDP growth rate (MER $2011)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GDP!$Q$4</c:f>
              <c:strCache>
                <c:ptCount val="1"/>
                <c:pt idx="0">
                  <c:v>COVID Base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GDP!$P$5:$P$36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GDP!$Q$5:$Q$36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-192</c:v>
                </c:pt>
                <c:pt idx="2">
                  <c:v>-355</c:v>
                </c:pt>
                <c:pt idx="3">
                  <c:v>-535</c:v>
                </c:pt>
                <c:pt idx="4">
                  <c:v>-737</c:v>
                </c:pt>
                <c:pt idx="5">
                  <c:v>-963</c:v>
                </c:pt>
                <c:pt idx="6">
                  <c:v>-1210</c:v>
                </c:pt>
                <c:pt idx="7">
                  <c:v>-1481</c:v>
                </c:pt>
                <c:pt idx="8">
                  <c:v>-1774</c:v>
                </c:pt>
                <c:pt idx="9">
                  <c:v>-2096</c:v>
                </c:pt>
                <c:pt idx="10">
                  <c:v>-2446</c:v>
                </c:pt>
                <c:pt idx="11">
                  <c:v>-2829</c:v>
                </c:pt>
                <c:pt idx="12">
                  <c:v>-3245</c:v>
                </c:pt>
                <c:pt idx="13">
                  <c:v>-3699</c:v>
                </c:pt>
                <c:pt idx="14">
                  <c:v>-4191</c:v>
                </c:pt>
                <c:pt idx="15">
                  <c:v>-4725</c:v>
                </c:pt>
                <c:pt idx="16">
                  <c:v>-5302</c:v>
                </c:pt>
                <c:pt idx="17">
                  <c:v>-5925</c:v>
                </c:pt>
                <c:pt idx="18">
                  <c:v>-6591</c:v>
                </c:pt>
                <c:pt idx="19">
                  <c:v>-7304</c:v>
                </c:pt>
                <c:pt idx="20">
                  <c:v>-8064</c:v>
                </c:pt>
                <c:pt idx="21">
                  <c:v>-8873</c:v>
                </c:pt>
                <c:pt idx="22">
                  <c:v>-9732</c:v>
                </c:pt>
                <c:pt idx="23">
                  <c:v>-10643</c:v>
                </c:pt>
                <c:pt idx="24">
                  <c:v>-11609</c:v>
                </c:pt>
                <c:pt idx="25">
                  <c:v>-12631</c:v>
                </c:pt>
                <c:pt idx="26">
                  <c:v>-13710</c:v>
                </c:pt>
                <c:pt idx="27">
                  <c:v>-14846</c:v>
                </c:pt>
                <c:pt idx="28">
                  <c:v>-16036</c:v>
                </c:pt>
                <c:pt idx="29">
                  <c:v>-17276</c:v>
                </c:pt>
                <c:pt idx="30">
                  <c:v>-18571</c:v>
                </c:pt>
                <c:pt idx="31">
                  <c:v>-19920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GDP!$R$4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GDP!$P$5:$P$36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GDP!$R$5:$R$36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-150</c:v>
                </c:pt>
                <c:pt idx="2">
                  <c:v>-228</c:v>
                </c:pt>
                <c:pt idx="3">
                  <c:v>-279</c:v>
                </c:pt>
                <c:pt idx="4">
                  <c:v>-313</c:v>
                </c:pt>
                <c:pt idx="5">
                  <c:v>-335</c:v>
                </c:pt>
                <c:pt idx="6">
                  <c:v>-349</c:v>
                </c:pt>
                <c:pt idx="7">
                  <c:v>-364</c:v>
                </c:pt>
                <c:pt idx="8">
                  <c:v>-382</c:v>
                </c:pt>
                <c:pt idx="9">
                  <c:v>-405</c:v>
                </c:pt>
                <c:pt idx="10">
                  <c:v>-431</c:v>
                </c:pt>
                <c:pt idx="11">
                  <c:v>-463</c:v>
                </c:pt>
                <c:pt idx="12">
                  <c:v>-499</c:v>
                </c:pt>
                <c:pt idx="13">
                  <c:v>-539</c:v>
                </c:pt>
                <c:pt idx="14">
                  <c:v>-583</c:v>
                </c:pt>
                <c:pt idx="15">
                  <c:v>-630</c:v>
                </c:pt>
                <c:pt idx="16">
                  <c:v>-678</c:v>
                </c:pt>
                <c:pt idx="17">
                  <c:v>-732</c:v>
                </c:pt>
                <c:pt idx="18">
                  <c:v>-788</c:v>
                </c:pt>
                <c:pt idx="19">
                  <c:v>-845</c:v>
                </c:pt>
                <c:pt idx="20">
                  <c:v>-899</c:v>
                </c:pt>
                <c:pt idx="21">
                  <c:v>-952</c:v>
                </c:pt>
                <c:pt idx="22">
                  <c:v>-1001</c:v>
                </c:pt>
                <c:pt idx="23">
                  <c:v>-1046</c:v>
                </c:pt>
                <c:pt idx="24">
                  <c:v>-1084</c:v>
                </c:pt>
                <c:pt idx="25">
                  <c:v>-1113</c:v>
                </c:pt>
                <c:pt idx="26">
                  <c:v>-1132</c:v>
                </c:pt>
                <c:pt idx="27">
                  <c:v>-1137</c:v>
                </c:pt>
                <c:pt idx="28">
                  <c:v>-1127</c:v>
                </c:pt>
                <c:pt idx="29">
                  <c:v>-1101</c:v>
                </c:pt>
                <c:pt idx="30">
                  <c:v>-1059</c:v>
                </c:pt>
                <c:pt idx="31">
                  <c:v>-1000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GDP!$S$4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GDP!$P$5:$P$36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GDP!$S$5:$S$36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-150</c:v>
                </c:pt>
                <c:pt idx="2">
                  <c:v>-228</c:v>
                </c:pt>
                <c:pt idx="3">
                  <c:v>-282</c:v>
                </c:pt>
                <c:pt idx="4">
                  <c:v>-322</c:v>
                </c:pt>
                <c:pt idx="5">
                  <c:v>-354</c:v>
                </c:pt>
                <c:pt idx="6">
                  <c:v>-381</c:v>
                </c:pt>
                <c:pt idx="7">
                  <c:v>-411</c:v>
                </c:pt>
                <c:pt idx="8">
                  <c:v>-445</c:v>
                </c:pt>
                <c:pt idx="9">
                  <c:v>-485</c:v>
                </c:pt>
                <c:pt idx="10">
                  <c:v>-531</c:v>
                </c:pt>
                <c:pt idx="11">
                  <c:v>-585</c:v>
                </c:pt>
                <c:pt idx="12">
                  <c:v>-645</c:v>
                </c:pt>
                <c:pt idx="13">
                  <c:v>-712</c:v>
                </c:pt>
                <c:pt idx="14">
                  <c:v>-785</c:v>
                </c:pt>
                <c:pt idx="15">
                  <c:v>-865</c:v>
                </c:pt>
                <c:pt idx="16">
                  <c:v>-950</c:v>
                </c:pt>
                <c:pt idx="17">
                  <c:v>-1044</c:v>
                </c:pt>
                <c:pt idx="18">
                  <c:v>-1144</c:v>
                </c:pt>
                <c:pt idx="19">
                  <c:v>-1250</c:v>
                </c:pt>
                <c:pt idx="20">
                  <c:v>-1358</c:v>
                </c:pt>
                <c:pt idx="21">
                  <c:v>-1468</c:v>
                </c:pt>
                <c:pt idx="22">
                  <c:v>-1574</c:v>
                </c:pt>
                <c:pt idx="23">
                  <c:v>-1675</c:v>
                </c:pt>
                <c:pt idx="24">
                  <c:v>-1770</c:v>
                </c:pt>
                <c:pt idx="25">
                  <c:v>-1855</c:v>
                </c:pt>
                <c:pt idx="26">
                  <c:v>-1929</c:v>
                </c:pt>
                <c:pt idx="27">
                  <c:v>-1989</c:v>
                </c:pt>
                <c:pt idx="28">
                  <c:v>-2032</c:v>
                </c:pt>
                <c:pt idx="29">
                  <c:v>-2057</c:v>
                </c:pt>
                <c:pt idx="30">
                  <c:v>-2064</c:v>
                </c:pt>
                <c:pt idx="31">
                  <c:v>-2052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GDP!$T$4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GDP!$P$5:$P$36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GDP!$T$5:$T$36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-234</c:v>
                </c:pt>
                <c:pt idx="2">
                  <c:v>-481</c:v>
                </c:pt>
                <c:pt idx="3">
                  <c:v>-786</c:v>
                </c:pt>
                <c:pt idx="4">
                  <c:v>-1148</c:v>
                </c:pt>
                <c:pt idx="5">
                  <c:v>-1565</c:v>
                </c:pt>
                <c:pt idx="6">
                  <c:v>-2029</c:v>
                </c:pt>
                <c:pt idx="7">
                  <c:v>-2534</c:v>
                </c:pt>
                <c:pt idx="8">
                  <c:v>-3082</c:v>
                </c:pt>
                <c:pt idx="9">
                  <c:v>-3677</c:v>
                </c:pt>
                <c:pt idx="10">
                  <c:v>-4321</c:v>
                </c:pt>
                <c:pt idx="11">
                  <c:v>-5015</c:v>
                </c:pt>
                <c:pt idx="12">
                  <c:v>-5769</c:v>
                </c:pt>
                <c:pt idx="13">
                  <c:v>-6588</c:v>
                </c:pt>
                <c:pt idx="14">
                  <c:v>-7475</c:v>
                </c:pt>
                <c:pt idx="15">
                  <c:v>-8434</c:v>
                </c:pt>
                <c:pt idx="16">
                  <c:v>-9472</c:v>
                </c:pt>
                <c:pt idx="17">
                  <c:v>-10593</c:v>
                </c:pt>
                <c:pt idx="18">
                  <c:v>-11797</c:v>
                </c:pt>
                <c:pt idx="19">
                  <c:v>-13087</c:v>
                </c:pt>
                <c:pt idx="20">
                  <c:v>-14466</c:v>
                </c:pt>
                <c:pt idx="21">
                  <c:v>-15944</c:v>
                </c:pt>
                <c:pt idx="22">
                  <c:v>-17524</c:v>
                </c:pt>
                <c:pt idx="23">
                  <c:v>-19212</c:v>
                </c:pt>
                <c:pt idx="24">
                  <c:v>-21016</c:v>
                </c:pt>
                <c:pt idx="25">
                  <c:v>-22941</c:v>
                </c:pt>
                <c:pt idx="26">
                  <c:v>-24992</c:v>
                </c:pt>
                <c:pt idx="27">
                  <c:v>-27169</c:v>
                </c:pt>
                <c:pt idx="28">
                  <c:v>-29472</c:v>
                </c:pt>
                <c:pt idx="29">
                  <c:v>-31898</c:v>
                </c:pt>
                <c:pt idx="30">
                  <c:v>-34448</c:v>
                </c:pt>
                <c:pt idx="31">
                  <c:v>-37127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GDP!$U$4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GDP!$P$5:$P$36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GDP!$U$5:$U$36</c:f>
              <c:numCache>
                <c:formatCode>#,##0</c:formatCode>
                <c:ptCount val="32"/>
                <c:pt idx="0" formatCode="General">
                  <c:v>0</c:v>
                </c:pt>
                <c:pt idx="1">
                  <c:v>-234</c:v>
                </c:pt>
                <c:pt idx="2">
                  <c:v>-481</c:v>
                </c:pt>
                <c:pt idx="3">
                  <c:v>-785</c:v>
                </c:pt>
                <c:pt idx="4">
                  <c:v>-1144</c:v>
                </c:pt>
                <c:pt idx="5">
                  <c:v>-1557</c:v>
                </c:pt>
                <c:pt idx="6">
                  <c:v>-2017</c:v>
                </c:pt>
                <c:pt idx="7">
                  <c:v>-2518</c:v>
                </c:pt>
                <c:pt idx="8">
                  <c:v>-3061</c:v>
                </c:pt>
                <c:pt idx="9">
                  <c:v>-3652</c:v>
                </c:pt>
                <c:pt idx="10">
                  <c:v>-4292</c:v>
                </c:pt>
                <c:pt idx="11">
                  <c:v>-4982</c:v>
                </c:pt>
                <c:pt idx="12">
                  <c:v>-5732</c:v>
                </c:pt>
                <c:pt idx="13">
                  <c:v>-6547</c:v>
                </c:pt>
                <c:pt idx="14">
                  <c:v>-7430</c:v>
                </c:pt>
                <c:pt idx="15">
                  <c:v>-8385</c:v>
                </c:pt>
                <c:pt idx="16">
                  <c:v>-9419</c:v>
                </c:pt>
                <c:pt idx="17">
                  <c:v>-10537</c:v>
                </c:pt>
                <c:pt idx="18">
                  <c:v>-11738</c:v>
                </c:pt>
                <c:pt idx="19">
                  <c:v>-13025</c:v>
                </c:pt>
                <c:pt idx="20">
                  <c:v>-14401</c:v>
                </c:pt>
                <c:pt idx="21">
                  <c:v>-15877</c:v>
                </c:pt>
                <c:pt idx="22">
                  <c:v>-17455</c:v>
                </c:pt>
                <c:pt idx="23">
                  <c:v>-19143</c:v>
                </c:pt>
                <c:pt idx="24">
                  <c:v>-20947</c:v>
                </c:pt>
                <c:pt idx="25">
                  <c:v>-22873</c:v>
                </c:pt>
                <c:pt idx="26">
                  <c:v>-24925</c:v>
                </c:pt>
                <c:pt idx="27">
                  <c:v>-27104</c:v>
                </c:pt>
                <c:pt idx="28">
                  <c:v>-29410</c:v>
                </c:pt>
                <c:pt idx="29">
                  <c:v>-31839</c:v>
                </c:pt>
                <c:pt idx="30">
                  <c:v>-34394</c:v>
                </c:pt>
                <c:pt idx="31">
                  <c:v>-37078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42368"/>
        <c:axId val="1294149472"/>
      </c:lineChart>
      <c:dateAx>
        <c:axId val="1222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0"/>
        <c:lblOffset val="100"/>
        <c:baseTimeUnit val="days"/>
      </c:date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GDP Per Capita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GDPPC!$B$4</c:f>
              <c:strCache>
                <c:ptCount val="1"/>
                <c:pt idx="0">
                  <c:v>Pre-COVID Base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GDPPC!$B$60:$B$95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4.7030000000000003</c:v>
                </c:pt>
                <c:pt idx="6">
                  <c:v>4.726</c:v>
                </c:pt>
                <c:pt idx="7">
                  <c:v>4.7779999999999996</c:v>
                </c:pt>
                <c:pt idx="8">
                  <c:v>4.83</c:v>
                </c:pt>
                <c:pt idx="9">
                  <c:v>4.8929999999999998</c:v>
                </c:pt>
                <c:pt idx="10">
                  <c:v>4.9640000000000004</c:v>
                </c:pt>
                <c:pt idx="11">
                  <c:v>5.0410000000000004</c:v>
                </c:pt>
                <c:pt idx="12">
                  <c:v>5.1269999999999998</c:v>
                </c:pt>
                <c:pt idx="13">
                  <c:v>5.2220000000000004</c:v>
                </c:pt>
                <c:pt idx="14">
                  <c:v>5.3239999999999998</c:v>
                </c:pt>
                <c:pt idx="15">
                  <c:v>5.4320000000000004</c:v>
                </c:pt>
                <c:pt idx="16">
                  <c:v>5.5469999999999997</c:v>
                </c:pt>
                <c:pt idx="17">
                  <c:v>5.673</c:v>
                </c:pt>
                <c:pt idx="18">
                  <c:v>5.8079999999999998</c:v>
                </c:pt>
                <c:pt idx="19">
                  <c:v>5.9530000000000003</c:v>
                </c:pt>
                <c:pt idx="20">
                  <c:v>6.109</c:v>
                </c:pt>
                <c:pt idx="21">
                  <c:v>6.2759999999999998</c:v>
                </c:pt>
                <c:pt idx="22">
                  <c:v>6.4530000000000003</c:v>
                </c:pt>
                <c:pt idx="23">
                  <c:v>6.6420000000000003</c:v>
                </c:pt>
                <c:pt idx="24">
                  <c:v>6.843</c:v>
                </c:pt>
                <c:pt idx="25">
                  <c:v>7.056</c:v>
                </c:pt>
                <c:pt idx="26">
                  <c:v>7.282</c:v>
                </c:pt>
                <c:pt idx="27">
                  <c:v>7.5209999999999999</c:v>
                </c:pt>
                <c:pt idx="28">
                  <c:v>7.7720000000000002</c:v>
                </c:pt>
                <c:pt idx="29">
                  <c:v>8.0380000000000003</c:v>
                </c:pt>
                <c:pt idx="30">
                  <c:v>8.3170000000000002</c:v>
                </c:pt>
                <c:pt idx="31">
                  <c:v>8.6080000000000005</c:v>
                </c:pt>
                <c:pt idx="32">
                  <c:v>8.91</c:v>
                </c:pt>
                <c:pt idx="33">
                  <c:v>9.2200000000000006</c:v>
                </c:pt>
                <c:pt idx="34">
                  <c:v>9.5410000000000004</c:v>
                </c:pt>
                <c:pt idx="35">
                  <c:v>9.8710000000000004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0-478A-B128-B9CA8E2374B3}"/>
            </c:ext>
          </c:extLst>
        </c:ser>
        <c:ser>
          <c:idx val="1"/>
          <c:order val="1"/>
          <c:tx>
            <c:strRef>
              <c:f>GDPPC!$C$4</c:f>
              <c:strCache>
                <c:ptCount val="1"/>
                <c:pt idx="0">
                  <c:v>COVID Base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GDPPC!$C$60:$C$95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4.407</c:v>
                </c:pt>
                <c:pt idx="6">
                  <c:v>4.5510000000000002</c:v>
                </c:pt>
                <c:pt idx="7">
                  <c:v>4.58</c:v>
                </c:pt>
                <c:pt idx="8">
                  <c:v>4.6180000000000003</c:v>
                </c:pt>
                <c:pt idx="9">
                  <c:v>4.6639999999999997</c:v>
                </c:pt>
                <c:pt idx="10">
                  <c:v>4.7210000000000001</c:v>
                </c:pt>
                <c:pt idx="11">
                  <c:v>4.7839999999999998</c:v>
                </c:pt>
                <c:pt idx="12">
                  <c:v>4.8550000000000004</c:v>
                </c:pt>
                <c:pt idx="13">
                  <c:v>4.9340000000000002</c:v>
                </c:pt>
                <c:pt idx="14">
                  <c:v>5.0199999999999996</c:v>
                </c:pt>
                <c:pt idx="15">
                  <c:v>5.1109999999999998</c:v>
                </c:pt>
                <c:pt idx="16">
                  <c:v>5.2089999999999996</c:v>
                </c:pt>
                <c:pt idx="17">
                  <c:v>5.3170000000000002</c:v>
                </c:pt>
                <c:pt idx="18">
                  <c:v>5.4340000000000002</c:v>
                </c:pt>
                <c:pt idx="19">
                  <c:v>5.5609999999999999</c:v>
                </c:pt>
                <c:pt idx="20">
                  <c:v>5.6989999999999998</c:v>
                </c:pt>
                <c:pt idx="21">
                  <c:v>5.8479999999999999</c:v>
                </c:pt>
                <c:pt idx="22">
                  <c:v>6.0110000000000001</c:v>
                </c:pt>
                <c:pt idx="23">
                  <c:v>6.1840000000000002</c:v>
                </c:pt>
                <c:pt idx="24">
                  <c:v>6.3689999999999998</c:v>
                </c:pt>
                <c:pt idx="25">
                  <c:v>6.5670000000000002</c:v>
                </c:pt>
                <c:pt idx="26">
                  <c:v>6.7779999999999996</c:v>
                </c:pt>
                <c:pt idx="27">
                  <c:v>7.0010000000000003</c:v>
                </c:pt>
                <c:pt idx="28">
                  <c:v>7.2370000000000001</c:v>
                </c:pt>
                <c:pt idx="29">
                  <c:v>7.4870000000000001</c:v>
                </c:pt>
                <c:pt idx="30">
                  <c:v>7.7510000000000003</c:v>
                </c:pt>
                <c:pt idx="31">
                  <c:v>8.0280000000000005</c:v>
                </c:pt>
                <c:pt idx="32">
                  <c:v>8.3179999999999996</c:v>
                </c:pt>
                <c:pt idx="33">
                  <c:v>8.6189999999999998</c:v>
                </c:pt>
                <c:pt idx="34">
                  <c:v>8.9290000000000003</c:v>
                </c:pt>
                <c:pt idx="35">
                  <c:v>9.2490000000000006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30-478A-B128-B9CA8E2374B3}"/>
            </c:ext>
          </c:extLst>
        </c:ser>
        <c:ser>
          <c:idx val="2"/>
          <c:order val="2"/>
          <c:tx>
            <c:strRef>
              <c:f>GDPPC!$D$4</c:f>
              <c:strCache>
                <c:ptCount val="1"/>
                <c:pt idx="0">
                  <c:v>Low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GDPPC!$D$60:$D$95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4.4749999999999996</c:v>
                </c:pt>
                <c:pt idx="6">
                  <c:v>4.6509999999999998</c:v>
                </c:pt>
                <c:pt idx="7">
                  <c:v>4.7210000000000001</c:v>
                </c:pt>
                <c:pt idx="8">
                  <c:v>4.7919999999999998</c:v>
                </c:pt>
                <c:pt idx="9">
                  <c:v>4.867</c:v>
                </c:pt>
                <c:pt idx="10">
                  <c:v>4.9459999999999997</c:v>
                </c:pt>
                <c:pt idx="11">
                  <c:v>5.0229999999999997</c:v>
                </c:pt>
                <c:pt idx="12">
                  <c:v>5.1070000000000002</c:v>
                </c:pt>
                <c:pt idx="13">
                  <c:v>5.1980000000000004</c:v>
                </c:pt>
                <c:pt idx="14">
                  <c:v>5.298</c:v>
                </c:pt>
                <c:pt idx="15">
                  <c:v>5.4029999999999996</c:v>
                </c:pt>
                <c:pt idx="16">
                  <c:v>5.516</c:v>
                </c:pt>
                <c:pt idx="17">
                  <c:v>5.64</c:v>
                </c:pt>
                <c:pt idx="18">
                  <c:v>5.7729999999999997</c:v>
                </c:pt>
                <c:pt idx="19">
                  <c:v>5.9169999999999998</c:v>
                </c:pt>
                <c:pt idx="20">
                  <c:v>6.0730000000000004</c:v>
                </c:pt>
                <c:pt idx="21">
                  <c:v>6.2380000000000004</c:v>
                </c:pt>
                <c:pt idx="22">
                  <c:v>6.415</c:v>
                </c:pt>
                <c:pt idx="23">
                  <c:v>6.6050000000000004</c:v>
                </c:pt>
                <c:pt idx="24">
                  <c:v>6.8079999999999998</c:v>
                </c:pt>
                <c:pt idx="25">
                  <c:v>7.0229999999999997</c:v>
                </c:pt>
                <c:pt idx="26">
                  <c:v>7.2510000000000003</c:v>
                </c:pt>
                <c:pt idx="27">
                  <c:v>7.4930000000000003</c:v>
                </c:pt>
                <c:pt idx="28">
                  <c:v>7.75</c:v>
                </c:pt>
                <c:pt idx="29">
                  <c:v>8.0220000000000002</c:v>
                </c:pt>
                <c:pt idx="30">
                  <c:v>8.3070000000000004</c:v>
                </c:pt>
                <c:pt idx="31">
                  <c:v>8.6059999999999999</c:v>
                </c:pt>
                <c:pt idx="32">
                  <c:v>8.9160000000000004</c:v>
                </c:pt>
                <c:pt idx="33">
                  <c:v>9.2349999999999994</c:v>
                </c:pt>
                <c:pt idx="34">
                  <c:v>9.5649999999999995</c:v>
                </c:pt>
                <c:pt idx="35">
                  <c:v>9.9039999999999999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30-478A-B128-B9CA8E2374B3}"/>
            </c:ext>
          </c:extLst>
        </c:ser>
        <c:ser>
          <c:idx val="3"/>
          <c:order val="3"/>
          <c:tx>
            <c:strRef>
              <c:f>GDPPC!$E$4</c:f>
              <c:strCache>
                <c:ptCount val="1"/>
                <c:pt idx="0">
                  <c:v>High Mortality, High Growth</c:v>
                </c:pt>
              </c:strCache>
            </c:strRef>
          </c:tx>
          <c:spPr>
            <a:ln w="28575" cap="rnd">
              <a:solidFill>
                <a:schemeClr val="dk1">
                  <a:tint val="98500"/>
                </a:schemeClr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GDPPC!$E$60:$E$95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4.476</c:v>
                </c:pt>
                <c:pt idx="6">
                  <c:v>4.6520000000000001</c:v>
                </c:pt>
                <c:pt idx="7">
                  <c:v>4.718</c:v>
                </c:pt>
                <c:pt idx="8">
                  <c:v>4.7859999999999996</c:v>
                </c:pt>
                <c:pt idx="9">
                  <c:v>4.8570000000000002</c:v>
                </c:pt>
                <c:pt idx="10">
                  <c:v>4.9340000000000002</c:v>
                </c:pt>
                <c:pt idx="11">
                  <c:v>5.0090000000000003</c:v>
                </c:pt>
                <c:pt idx="12">
                  <c:v>5.0919999999999996</c:v>
                </c:pt>
                <c:pt idx="13">
                  <c:v>5.1829999999999998</c:v>
                </c:pt>
                <c:pt idx="14">
                  <c:v>5.2809999999999997</c:v>
                </c:pt>
                <c:pt idx="15">
                  <c:v>5.3849999999999998</c:v>
                </c:pt>
                <c:pt idx="16">
                  <c:v>5.4969999999999999</c:v>
                </c:pt>
                <c:pt idx="17">
                  <c:v>5.6189999999999998</c:v>
                </c:pt>
                <c:pt idx="18">
                  <c:v>5.7519999999999998</c:v>
                </c:pt>
                <c:pt idx="19">
                  <c:v>5.8940000000000001</c:v>
                </c:pt>
                <c:pt idx="20">
                  <c:v>6.048</c:v>
                </c:pt>
                <c:pt idx="21">
                  <c:v>6.2119999999999997</c:v>
                </c:pt>
                <c:pt idx="22">
                  <c:v>6.3869999999999996</c:v>
                </c:pt>
                <c:pt idx="23">
                  <c:v>6.5750000000000002</c:v>
                </c:pt>
                <c:pt idx="24">
                  <c:v>6.7770000000000001</c:v>
                </c:pt>
                <c:pt idx="25">
                  <c:v>6.9909999999999997</c:v>
                </c:pt>
                <c:pt idx="26">
                  <c:v>7.2210000000000001</c:v>
                </c:pt>
                <c:pt idx="27">
                  <c:v>7.4640000000000004</c:v>
                </c:pt>
                <c:pt idx="28">
                  <c:v>7.7220000000000004</c:v>
                </c:pt>
                <c:pt idx="29">
                  <c:v>7.9960000000000004</c:v>
                </c:pt>
                <c:pt idx="30">
                  <c:v>8.2829999999999995</c:v>
                </c:pt>
                <c:pt idx="31">
                  <c:v>8.5839999999999996</c:v>
                </c:pt>
                <c:pt idx="32">
                  <c:v>8.8960000000000008</c:v>
                </c:pt>
                <c:pt idx="33">
                  <c:v>9.2170000000000005</c:v>
                </c:pt>
                <c:pt idx="34">
                  <c:v>9.548</c:v>
                </c:pt>
                <c:pt idx="35">
                  <c:v>9.8889999999999993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30-478A-B128-B9CA8E2374B3}"/>
            </c:ext>
          </c:extLst>
        </c:ser>
        <c:ser>
          <c:idx val="4"/>
          <c:order val="4"/>
          <c:tx>
            <c:strRef>
              <c:f>GDPPC!$F$4</c:f>
              <c:strCache>
                <c:ptCount val="1"/>
                <c:pt idx="0">
                  <c:v>High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GDPPC!$F$60:$F$95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4.34</c:v>
                </c:pt>
                <c:pt idx="6">
                  <c:v>4.4379999999999997</c:v>
                </c:pt>
                <c:pt idx="7">
                  <c:v>4.4379999999999997</c:v>
                </c:pt>
                <c:pt idx="8">
                  <c:v>4.4459999999999997</c:v>
                </c:pt>
                <c:pt idx="9">
                  <c:v>4.4669999999999996</c:v>
                </c:pt>
                <c:pt idx="10">
                  <c:v>4.5049999999999999</c:v>
                </c:pt>
                <c:pt idx="11">
                  <c:v>4.5579999999999998</c:v>
                </c:pt>
                <c:pt idx="12">
                  <c:v>4.6180000000000003</c:v>
                </c:pt>
                <c:pt idx="13">
                  <c:v>4.6859999999999999</c:v>
                </c:pt>
                <c:pt idx="14">
                  <c:v>4.7610000000000001</c:v>
                </c:pt>
                <c:pt idx="15">
                  <c:v>4.8449999999999998</c:v>
                </c:pt>
                <c:pt idx="16">
                  <c:v>4.93</c:v>
                </c:pt>
                <c:pt idx="17">
                  <c:v>5.0229999999999997</c:v>
                </c:pt>
                <c:pt idx="18">
                  <c:v>5.1269999999999998</c:v>
                </c:pt>
                <c:pt idx="19">
                  <c:v>5.2389999999999999</c:v>
                </c:pt>
                <c:pt idx="20">
                  <c:v>5.3609999999999998</c:v>
                </c:pt>
                <c:pt idx="21">
                  <c:v>5.4960000000000004</c:v>
                </c:pt>
                <c:pt idx="22">
                  <c:v>5.6420000000000003</c:v>
                </c:pt>
                <c:pt idx="23">
                  <c:v>5.8010000000000002</c:v>
                </c:pt>
                <c:pt idx="24">
                  <c:v>5.9720000000000004</c:v>
                </c:pt>
                <c:pt idx="25">
                  <c:v>6.1509999999999998</c:v>
                </c:pt>
                <c:pt idx="26">
                  <c:v>6.343</c:v>
                </c:pt>
                <c:pt idx="27">
                  <c:v>6.5469999999999997</c:v>
                </c:pt>
                <c:pt idx="28">
                  <c:v>6.7610000000000001</c:v>
                </c:pt>
                <c:pt idx="29">
                  <c:v>6.9889999999999999</c:v>
                </c:pt>
                <c:pt idx="30">
                  <c:v>7.2290000000000001</c:v>
                </c:pt>
                <c:pt idx="31">
                  <c:v>7.4820000000000002</c:v>
                </c:pt>
                <c:pt idx="32">
                  <c:v>7.7489999999999997</c:v>
                </c:pt>
                <c:pt idx="33">
                  <c:v>8.0269999999999992</c:v>
                </c:pt>
                <c:pt idx="34">
                  <c:v>8.3170000000000002</c:v>
                </c:pt>
                <c:pt idx="35">
                  <c:v>8.6159999999999997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30-478A-B128-B9CA8E2374B3}"/>
            </c:ext>
          </c:extLst>
        </c:ser>
        <c:ser>
          <c:idx val="5"/>
          <c:order val="5"/>
          <c:tx>
            <c:strRef>
              <c:f>GDPPC!$G$4</c:f>
              <c:strCache>
                <c:ptCount val="1"/>
                <c:pt idx="0">
                  <c:v>Low Mortality, Low Growth</c:v>
                </c:pt>
              </c:strCache>
            </c:strRef>
          </c:tx>
          <c:spPr>
            <a:ln w="28575" cap="rnd">
              <a:solidFill>
                <a:schemeClr val="dk1">
                  <a:tint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GDPPC!$A$60:$A$95</c:f>
              <c:numCache>
                <c:formatCode>General</c:formatCode>
                <c:ptCount val="3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  <c:pt idx="26">
                  <c:v>2041</c:v>
                </c:pt>
                <c:pt idx="27">
                  <c:v>2042</c:v>
                </c:pt>
                <c:pt idx="28">
                  <c:v>2043</c:v>
                </c:pt>
                <c:pt idx="29">
                  <c:v>2044</c:v>
                </c:pt>
                <c:pt idx="30">
                  <c:v>2045</c:v>
                </c:pt>
                <c:pt idx="31">
                  <c:v>2046</c:v>
                </c:pt>
                <c:pt idx="32">
                  <c:v>2047</c:v>
                </c:pt>
                <c:pt idx="33">
                  <c:v>2048</c:v>
                </c:pt>
                <c:pt idx="34">
                  <c:v>2049</c:v>
                </c:pt>
                <c:pt idx="35">
                  <c:v>2050</c:v>
                </c:pt>
              </c:numCache>
            </c:numRef>
          </c:cat>
          <c:val>
            <c:numRef>
              <c:f>GDPPC!$G$60:$G$95</c:f>
              <c:numCache>
                <c:formatCode>General</c:formatCode>
                <c:ptCount val="36"/>
                <c:pt idx="0">
                  <c:v>4.72</c:v>
                </c:pt>
                <c:pt idx="1">
                  <c:v>4.7080000000000002</c:v>
                </c:pt>
                <c:pt idx="2">
                  <c:v>4.7679999999999998</c:v>
                </c:pt>
                <c:pt idx="3">
                  <c:v>4.8259999999999996</c:v>
                </c:pt>
                <c:pt idx="4">
                  <c:v>4.6669999999999998</c:v>
                </c:pt>
                <c:pt idx="5">
                  <c:v>4.3390000000000004</c:v>
                </c:pt>
                <c:pt idx="6">
                  <c:v>4.4370000000000003</c:v>
                </c:pt>
                <c:pt idx="7">
                  <c:v>4.4390000000000001</c:v>
                </c:pt>
                <c:pt idx="8">
                  <c:v>4.4489999999999998</c:v>
                </c:pt>
                <c:pt idx="9">
                  <c:v>4.4720000000000004</c:v>
                </c:pt>
                <c:pt idx="10">
                  <c:v>4.5090000000000003</c:v>
                </c:pt>
                <c:pt idx="11">
                  <c:v>4.5620000000000003</c:v>
                </c:pt>
                <c:pt idx="12">
                  <c:v>4.6219999999999999</c:v>
                </c:pt>
                <c:pt idx="13">
                  <c:v>4.6900000000000004</c:v>
                </c:pt>
                <c:pt idx="14">
                  <c:v>4.7649999999999997</c:v>
                </c:pt>
                <c:pt idx="15">
                  <c:v>4.8490000000000002</c:v>
                </c:pt>
                <c:pt idx="16">
                  <c:v>4.9329999999999998</c:v>
                </c:pt>
                <c:pt idx="17">
                  <c:v>5.0270000000000001</c:v>
                </c:pt>
                <c:pt idx="18">
                  <c:v>5.13</c:v>
                </c:pt>
                <c:pt idx="19">
                  <c:v>5.242</c:v>
                </c:pt>
                <c:pt idx="20">
                  <c:v>5.3639999999999999</c:v>
                </c:pt>
                <c:pt idx="21">
                  <c:v>5.4980000000000002</c:v>
                </c:pt>
                <c:pt idx="22">
                  <c:v>5.6440000000000001</c:v>
                </c:pt>
                <c:pt idx="23">
                  <c:v>5.8029999999999999</c:v>
                </c:pt>
                <c:pt idx="24">
                  <c:v>5.9729999999999999</c:v>
                </c:pt>
                <c:pt idx="25">
                  <c:v>6.1520000000000001</c:v>
                </c:pt>
                <c:pt idx="26">
                  <c:v>6.3440000000000003</c:v>
                </c:pt>
                <c:pt idx="27">
                  <c:v>6.5469999999999997</c:v>
                </c:pt>
                <c:pt idx="28">
                  <c:v>6.7610000000000001</c:v>
                </c:pt>
                <c:pt idx="29">
                  <c:v>6.9880000000000004</c:v>
                </c:pt>
                <c:pt idx="30">
                  <c:v>7.2279999999999998</c:v>
                </c:pt>
                <c:pt idx="31">
                  <c:v>7.4809999999999999</c:v>
                </c:pt>
                <c:pt idx="32">
                  <c:v>7.7469999999999999</c:v>
                </c:pt>
                <c:pt idx="33">
                  <c:v>8.0250000000000004</c:v>
                </c:pt>
                <c:pt idx="34">
                  <c:v>8.3149999999999995</c:v>
                </c:pt>
                <c:pt idx="35">
                  <c:v>8.6140000000000008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30-478A-B128-B9CA8E2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42368"/>
        <c:axId val="1294149472"/>
      </c:lineChart>
      <c:dateAx>
        <c:axId val="12224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94149472"/>
        <c:crosses val="autoZero"/>
        <c:auto val="0"/>
        <c:lblOffset val="100"/>
        <c:baseTimeUnit val="days"/>
      </c:dateAx>
      <c:valAx>
        <c:axId val="12941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dk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224423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bg2"/>
      </a:solidFill>
      <a:round/>
    </a:ln>
    <a:effectLst>
      <a:outerShdw blurRad="50800" dist="50800" dir="5400000" algn="ctr" rotWithShape="0">
        <a:schemeClr val="bg2">
          <a:lumMod val="90000"/>
        </a:schemeClr>
      </a:outerShdw>
    </a:effectLst>
  </c:spPr>
  <c:txPr>
    <a:bodyPr/>
    <a:lstStyle/>
    <a:p>
      <a:pPr>
        <a:defRPr sz="1200" baseline="0"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0</xdr:row>
      <xdr:rowOff>128586</xdr:rowOff>
    </xdr:from>
    <xdr:to>
      <xdr:col>27</xdr:col>
      <xdr:colOff>95250</xdr:colOff>
      <xdr:row>28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A3846-344A-4A06-9EBF-45A9F9CF4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24</xdr:row>
      <xdr:rowOff>9524</xdr:rowOff>
    </xdr:from>
    <xdr:to>
      <xdr:col>18</xdr:col>
      <xdr:colOff>419099</xdr:colOff>
      <xdr:row>47</xdr:row>
      <xdr:rowOff>49213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0AB9B-C70E-41B4-BEFA-AE056C0EDA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</xdr:colOff>
      <xdr:row>3</xdr:row>
      <xdr:rowOff>101600</xdr:rowOff>
    </xdr:from>
    <xdr:to>
      <xdr:col>19</xdr:col>
      <xdr:colOff>63500</xdr:colOff>
      <xdr:row>25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62D74A-68D0-457E-96B0-EC4A8DC46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157162</xdr:colOff>
      <xdr:row>1</xdr:row>
      <xdr:rowOff>166686</xdr:rowOff>
    </xdr:from>
    <xdr:to>
      <xdr:col>17</xdr:col>
      <xdr:colOff>622300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1E603C-61E4-477C-91AA-B33F847E0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85725</xdr:colOff>
      <xdr:row>37</xdr:row>
      <xdr:rowOff>115886</xdr:rowOff>
    </xdr:from>
    <xdr:to>
      <xdr:col>26</xdr:col>
      <xdr:colOff>74613</xdr:colOff>
      <xdr:row>68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912DCB-2650-47A5-84C4-D370999811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100012</xdr:colOff>
      <xdr:row>41</xdr:row>
      <xdr:rowOff>61911</xdr:rowOff>
    </xdr:from>
    <xdr:to>
      <xdr:col>15</xdr:col>
      <xdr:colOff>539750</xdr:colOff>
      <xdr:row>64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EBCEA-24FA-4DDF-A4E0-FE4665A57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6B01-B634-4F35-B181-D79427485BE0}">
  <dimension ref="A1:O37"/>
  <sheetViews>
    <sheetView workbookViewId="0">
      <selection activeCell="C1" sqref="C1"/>
    </sheetView>
  </sheetViews>
  <sheetFormatPr baseColWidth="10" defaultColWidth="8.83203125" defaultRowHeight="15" x14ac:dyDescent="0.2"/>
  <sheetData>
    <row r="1" spans="1:15" x14ac:dyDescent="0.2">
      <c r="B1" t="s">
        <v>3</v>
      </c>
      <c r="C1" t="s">
        <v>7</v>
      </c>
      <c r="D1" t="s">
        <v>40</v>
      </c>
      <c r="E1" t="s">
        <v>41</v>
      </c>
      <c r="F1" t="s">
        <v>42</v>
      </c>
      <c r="G1" t="s">
        <v>43</v>
      </c>
    </row>
    <row r="2" spans="1:15" x14ac:dyDescent="0.2">
      <c r="A2">
        <v>2015</v>
      </c>
      <c r="B2">
        <v>9.343</v>
      </c>
      <c r="C2">
        <v>9.343</v>
      </c>
      <c r="D2">
        <v>9.343</v>
      </c>
      <c r="E2">
        <v>9.343</v>
      </c>
      <c r="F2">
        <v>9.343</v>
      </c>
      <c r="G2">
        <v>9.343</v>
      </c>
    </row>
    <row r="3" spans="1:15" x14ac:dyDescent="0.2">
      <c r="A3">
        <v>2016</v>
      </c>
      <c r="B3">
        <v>9.4440000000000008</v>
      </c>
      <c r="C3">
        <v>9.4440000000000008</v>
      </c>
      <c r="D3">
        <v>9.4440000000000008</v>
      </c>
      <c r="E3">
        <v>9.4440000000000008</v>
      </c>
      <c r="F3">
        <v>9.4440000000000008</v>
      </c>
      <c r="G3">
        <v>9.4440000000000008</v>
      </c>
    </row>
    <row r="4" spans="1:15" x14ac:dyDescent="0.2">
      <c r="A4">
        <v>2017</v>
      </c>
      <c r="B4">
        <v>9.5329999999999995</v>
      </c>
      <c r="C4">
        <v>9.5329999999999995</v>
      </c>
      <c r="D4">
        <v>9.5329999999999995</v>
      </c>
      <c r="E4">
        <v>9.5329999999999995</v>
      </c>
      <c r="F4">
        <v>9.5329999999999995</v>
      </c>
      <c r="G4">
        <v>9.5329999999999995</v>
      </c>
    </row>
    <row r="5" spans="1:15" x14ac:dyDescent="0.2">
      <c r="A5">
        <v>2018</v>
      </c>
      <c r="B5">
        <v>9.6449999999999996</v>
      </c>
      <c r="C5">
        <v>9.6449999999999996</v>
      </c>
      <c r="D5">
        <v>9.6449999999999996</v>
      </c>
      <c r="E5">
        <v>9.6449999999999996</v>
      </c>
      <c r="F5">
        <v>9.6449999999999996</v>
      </c>
      <c r="G5">
        <v>9.6449999999999996</v>
      </c>
      <c r="K5" s="1" t="s">
        <v>7</v>
      </c>
      <c r="L5" s="1" t="s">
        <v>2</v>
      </c>
      <c r="M5" s="1" t="s">
        <v>4</v>
      </c>
      <c r="N5" s="1" t="s">
        <v>5</v>
      </c>
      <c r="O5" s="1" t="s">
        <v>6</v>
      </c>
    </row>
    <row r="6" spans="1:15" x14ac:dyDescent="0.2">
      <c r="A6">
        <v>2019</v>
      </c>
      <c r="B6">
        <v>9.7620000000000005</v>
      </c>
      <c r="C6">
        <v>9.92</v>
      </c>
      <c r="D6">
        <v>9.7949999999999999</v>
      </c>
      <c r="E6">
        <v>10.08</v>
      </c>
      <c r="F6">
        <v>10.08</v>
      </c>
      <c r="G6">
        <v>9.7949999999999999</v>
      </c>
      <c r="K6" s="1">
        <f>C6-$B$6</f>
        <v>0.15799999999999947</v>
      </c>
      <c r="L6" s="1">
        <f t="shared" ref="L6:O6" si="0">D6-$B$6</f>
        <v>3.2999999999999474E-2</v>
      </c>
      <c r="M6" s="1">
        <f t="shared" si="0"/>
        <v>0.31799999999999962</v>
      </c>
      <c r="N6" s="1">
        <f t="shared" si="0"/>
        <v>0.31799999999999962</v>
      </c>
      <c r="O6" s="1">
        <f t="shared" si="0"/>
        <v>3.2999999999999474E-2</v>
      </c>
    </row>
    <row r="7" spans="1:15" x14ac:dyDescent="0.2">
      <c r="A7">
        <v>2020</v>
      </c>
      <c r="B7">
        <v>9.8680000000000003</v>
      </c>
      <c r="C7">
        <v>9.9960000000000004</v>
      </c>
      <c r="D7">
        <v>9.9640000000000004</v>
      </c>
      <c r="E7">
        <v>9.9489999999999998</v>
      </c>
      <c r="F7">
        <v>10.029999999999999</v>
      </c>
      <c r="G7">
        <v>10.039999999999999</v>
      </c>
    </row>
    <row r="8" spans="1:15" x14ac:dyDescent="0.2">
      <c r="A8">
        <v>2021</v>
      </c>
      <c r="B8">
        <v>9.9920000000000009</v>
      </c>
      <c r="C8">
        <v>10.07</v>
      </c>
      <c r="D8">
        <v>10.02</v>
      </c>
      <c r="E8">
        <v>10.01</v>
      </c>
      <c r="F8">
        <v>10.130000000000001</v>
      </c>
      <c r="G8">
        <v>10.15</v>
      </c>
    </row>
    <row r="9" spans="1:15" x14ac:dyDescent="0.2">
      <c r="A9">
        <v>2022</v>
      </c>
      <c r="B9">
        <v>10.1</v>
      </c>
      <c r="C9">
        <v>10.210000000000001</v>
      </c>
      <c r="D9">
        <v>10.130000000000001</v>
      </c>
      <c r="E9">
        <v>10.119999999999999</v>
      </c>
      <c r="F9">
        <v>10.29</v>
      </c>
      <c r="G9">
        <v>10.3</v>
      </c>
    </row>
    <row r="10" spans="1:15" x14ac:dyDescent="0.2">
      <c r="A10">
        <v>2023</v>
      </c>
      <c r="B10">
        <v>10.210000000000001</v>
      </c>
      <c r="C10">
        <v>10.34</v>
      </c>
      <c r="D10">
        <v>10.23</v>
      </c>
      <c r="E10">
        <v>10.220000000000001</v>
      </c>
      <c r="F10">
        <v>10.45</v>
      </c>
      <c r="G10">
        <v>10.46</v>
      </c>
    </row>
    <row r="11" spans="1:15" x14ac:dyDescent="0.2">
      <c r="A11">
        <v>2024</v>
      </c>
      <c r="B11">
        <v>10.31</v>
      </c>
      <c r="C11">
        <v>10.46</v>
      </c>
      <c r="D11">
        <v>10.33</v>
      </c>
      <c r="E11">
        <v>10.33</v>
      </c>
      <c r="F11">
        <v>10.59</v>
      </c>
      <c r="G11">
        <v>10.6</v>
      </c>
    </row>
    <row r="12" spans="1:15" x14ac:dyDescent="0.2">
      <c r="A12">
        <v>2025</v>
      </c>
      <c r="B12">
        <v>10.41</v>
      </c>
      <c r="C12">
        <v>10.58</v>
      </c>
      <c r="D12">
        <v>10.43</v>
      </c>
      <c r="E12">
        <v>10.43</v>
      </c>
      <c r="F12">
        <v>10.73</v>
      </c>
      <c r="G12">
        <v>10.74</v>
      </c>
    </row>
    <row r="13" spans="1:15" x14ac:dyDescent="0.2">
      <c r="A13">
        <v>2026</v>
      </c>
      <c r="B13">
        <v>10.51</v>
      </c>
      <c r="C13">
        <v>10.69</v>
      </c>
      <c r="D13">
        <v>10.53</v>
      </c>
      <c r="E13">
        <v>10.52</v>
      </c>
      <c r="F13">
        <v>10.85</v>
      </c>
      <c r="G13">
        <v>10.86</v>
      </c>
    </row>
    <row r="14" spans="1:15" x14ac:dyDescent="0.2">
      <c r="A14">
        <v>2027</v>
      </c>
      <c r="B14">
        <v>10.6</v>
      </c>
      <c r="C14">
        <v>10.8</v>
      </c>
      <c r="D14">
        <v>10.62</v>
      </c>
      <c r="E14">
        <v>10.62</v>
      </c>
      <c r="F14">
        <v>10.98</v>
      </c>
      <c r="G14">
        <v>10.99</v>
      </c>
    </row>
    <row r="15" spans="1:15" x14ac:dyDescent="0.2">
      <c r="A15">
        <v>2028</v>
      </c>
      <c r="B15">
        <v>10.69</v>
      </c>
      <c r="C15">
        <v>10.9</v>
      </c>
      <c r="D15">
        <v>10.71</v>
      </c>
      <c r="E15">
        <v>10.72</v>
      </c>
      <c r="F15">
        <v>11.09</v>
      </c>
      <c r="G15">
        <v>11.1</v>
      </c>
    </row>
    <row r="16" spans="1:15" x14ac:dyDescent="0.2">
      <c r="A16">
        <v>2029</v>
      </c>
      <c r="B16">
        <v>10.78</v>
      </c>
      <c r="C16">
        <v>11</v>
      </c>
      <c r="D16">
        <v>10.8</v>
      </c>
      <c r="E16">
        <v>10.81</v>
      </c>
      <c r="F16">
        <v>11.21</v>
      </c>
      <c r="G16">
        <v>11.21</v>
      </c>
    </row>
    <row r="17" spans="1:7" x14ac:dyDescent="0.2">
      <c r="A17">
        <v>2030</v>
      </c>
      <c r="B17">
        <v>10.87</v>
      </c>
      <c r="C17">
        <v>11.11</v>
      </c>
      <c r="D17">
        <v>10.9</v>
      </c>
      <c r="E17">
        <v>10.9</v>
      </c>
      <c r="F17">
        <v>11.31</v>
      </c>
      <c r="G17">
        <v>11.32</v>
      </c>
    </row>
    <row r="18" spans="1:7" x14ac:dyDescent="0.2">
      <c r="A18">
        <v>2031</v>
      </c>
      <c r="B18">
        <v>10.96</v>
      </c>
      <c r="C18">
        <v>11.2</v>
      </c>
      <c r="D18">
        <v>10.98</v>
      </c>
      <c r="E18">
        <v>10.99</v>
      </c>
      <c r="F18">
        <v>11.42</v>
      </c>
      <c r="G18">
        <v>11.43</v>
      </c>
    </row>
    <row r="19" spans="1:7" x14ac:dyDescent="0.2">
      <c r="A19">
        <v>2032</v>
      </c>
      <c r="B19">
        <v>11.04</v>
      </c>
      <c r="C19">
        <v>11.3</v>
      </c>
      <c r="D19">
        <v>11.07</v>
      </c>
      <c r="E19">
        <v>11.08</v>
      </c>
      <c r="F19">
        <v>11.53</v>
      </c>
      <c r="G19">
        <v>11.54</v>
      </c>
    </row>
    <row r="20" spans="1:7" x14ac:dyDescent="0.2">
      <c r="A20">
        <v>2033</v>
      </c>
      <c r="B20">
        <v>11.13</v>
      </c>
      <c r="C20">
        <v>11.4</v>
      </c>
      <c r="D20">
        <v>11.16</v>
      </c>
      <c r="E20">
        <v>11.17</v>
      </c>
      <c r="F20">
        <v>11.64</v>
      </c>
      <c r="G20">
        <v>11.65</v>
      </c>
    </row>
    <row r="21" spans="1:7" x14ac:dyDescent="0.2">
      <c r="A21">
        <v>2034</v>
      </c>
      <c r="B21">
        <v>11.23</v>
      </c>
      <c r="C21">
        <v>11.5</v>
      </c>
      <c r="D21">
        <v>11.26</v>
      </c>
      <c r="E21">
        <v>11.27</v>
      </c>
      <c r="F21">
        <v>11.75</v>
      </c>
      <c r="G21">
        <v>11.76</v>
      </c>
    </row>
    <row r="22" spans="1:7" x14ac:dyDescent="0.2">
      <c r="A22">
        <v>2035</v>
      </c>
      <c r="B22">
        <v>11.32</v>
      </c>
      <c r="C22">
        <v>11.61</v>
      </c>
      <c r="D22">
        <v>11.35</v>
      </c>
      <c r="E22">
        <v>11.37</v>
      </c>
      <c r="F22">
        <v>11.86</v>
      </c>
      <c r="G22">
        <v>11.87</v>
      </c>
    </row>
    <row r="23" spans="1:7" x14ac:dyDescent="0.2">
      <c r="A23">
        <v>2036</v>
      </c>
      <c r="B23">
        <v>11.42</v>
      </c>
      <c r="C23">
        <v>11.71</v>
      </c>
      <c r="D23">
        <v>11.45</v>
      </c>
      <c r="E23">
        <v>11.47</v>
      </c>
      <c r="F23">
        <v>11.97</v>
      </c>
      <c r="G23">
        <v>11.97</v>
      </c>
    </row>
    <row r="24" spans="1:7" x14ac:dyDescent="0.2">
      <c r="A24">
        <v>2037</v>
      </c>
      <c r="B24">
        <v>11.53</v>
      </c>
      <c r="C24">
        <v>11.82</v>
      </c>
      <c r="D24">
        <v>11.56</v>
      </c>
      <c r="E24">
        <v>11.57</v>
      </c>
      <c r="F24">
        <v>12.08</v>
      </c>
      <c r="G24">
        <v>12.09</v>
      </c>
    </row>
    <row r="25" spans="1:7" x14ac:dyDescent="0.2">
      <c r="A25">
        <v>2038</v>
      </c>
      <c r="B25">
        <v>11.65</v>
      </c>
      <c r="C25">
        <v>11.93</v>
      </c>
      <c r="D25">
        <v>11.68</v>
      </c>
      <c r="E25">
        <v>11.69</v>
      </c>
      <c r="F25">
        <v>12.2</v>
      </c>
      <c r="G25">
        <v>12.2</v>
      </c>
    </row>
    <row r="26" spans="1:7" x14ac:dyDescent="0.2">
      <c r="A26">
        <v>2039</v>
      </c>
      <c r="B26">
        <v>11.77</v>
      </c>
      <c r="C26">
        <v>12.05</v>
      </c>
      <c r="D26">
        <v>11.8</v>
      </c>
      <c r="E26">
        <v>11.81</v>
      </c>
      <c r="F26">
        <v>12.32</v>
      </c>
      <c r="G26">
        <v>12.32</v>
      </c>
    </row>
    <row r="27" spans="1:7" x14ac:dyDescent="0.2">
      <c r="A27">
        <v>2040</v>
      </c>
      <c r="B27">
        <v>11.9</v>
      </c>
      <c r="C27">
        <v>12.17</v>
      </c>
      <c r="D27">
        <v>11.92</v>
      </c>
      <c r="E27">
        <v>11.94</v>
      </c>
      <c r="F27">
        <v>12.44</v>
      </c>
      <c r="G27">
        <v>12.45</v>
      </c>
    </row>
    <row r="28" spans="1:7" x14ac:dyDescent="0.2">
      <c r="A28">
        <v>2041</v>
      </c>
      <c r="B28">
        <v>12.03</v>
      </c>
      <c r="C28">
        <v>12.31</v>
      </c>
      <c r="D28">
        <v>12.05</v>
      </c>
      <c r="E28">
        <v>12.07</v>
      </c>
      <c r="F28">
        <v>12.57</v>
      </c>
      <c r="G28">
        <v>12.58</v>
      </c>
    </row>
    <row r="29" spans="1:7" x14ac:dyDescent="0.2">
      <c r="A29">
        <v>2042</v>
      </c>
      <c r="B29">
        <v>12.18</v>
      </c>
      <c r="C29">
        <v>12.44</v>
      </c>
      <c r="D29">
        <v>12.2</v>
      </c>
      <c r="E29">
        <v>12.21</v>
      </c>
      <c r="F29">
        <v>12.71</v>
      </c>
      <c r="G29">
        <v>12.71</v>
      </c>
    </row>
    <row r="30" spans="1:7" x14ac:dyDescent="0.2">
      <c r="A30">
        <v>2043</v>
      </c>
      <c r="B30">
        <v>12.34</v>
      </c>
      <c r="C30">
        <v>12.59</v>
      </c>
      <c r="D30">
        <v>12.35</v>
      </c>
      <c r="E30">
        <v>12.36</v>
      </c>
      <c r="F30">
        <v>12.85</v>
      </c>
      <c r="G30">
        <v>12.85</v>
      </c>
    </row>
    <row r="31" spans="1:7" x14ac:dyDescent="0.2">
      <c r="A31">
        <v>2044</v>
      </c>
      <c r="B31">
        <v>12.51</v>
      </c>
      <c r="C31">
        <v>12.75</v>
      </c>
      <c r="D31">
        <v>12.51</v>
      </c>
      <c r="E31">
        <v>12.52</v>
      </c>
      <c r="F31">
        <v>13.01</v>
      </c>
      <c r="G31">
        <v>13.01</v>
      </c>
    </row>
    <row r="32" spans="1:7" x14ac:dyDescent="0.2">
      <c r="A32">
        <v>2045</v>
      </c>
      <c r="B32">
        <v>12.68</v>
      </c>
      <c r="C32">
        <v>12.91</v>
      </c>
      <c r="D32">
        <v>12.69</v>
      </c>
      <c r="E32">
        <v>12.7</v>
      </c>
      <c r="F32">
        <v>13.17</v>
      </c>
      <c r="G32">
        <v>13.17</v>
      </c>
    </row>
    <row r="33" spans="1:7" x14ac:dyDescent="0.2">
      <c r="A33">
        <v>2046</v>
      </c>
      <c r="B33">
        <v>12.87</v>
      </c>
      <c r="C33">
        <v>13.1</v>
      </c>
      <c r="D33">
        <v>12.87</v>
      </c>
      <c r="E33">
        <v>12.88</v>
      </c>
      <c r="F33">
        <v>13.34</v>
      </c>
      <c r="G33">
        <v>13.34</v>
      </c>
    </row>
    <row r="34" spans="1:7" x14ac:dyDescent="0.2">
      <c r="A34">
        <v>2047</v>
      </c>
      <c r="B34">
        <v>13.06</v>
      </c>
      <c r="C34">
        <v>13.28</v>
      </c>
      <c r="D34">
        <v>13.06</v>
      </c>
      <c r="E34">
        <v>13.07</v>
      </c>
      <c r="F34">
        <v>13.53</v>
      </c>
      <c r="G34">
        <v>13.53</v>
      </c>
    </row>
    <row r="35" spans="1:7" x14ac:dyDescent="0.2">
      <c r="A35">
        <v>2048</v>
      </c>
      <c r="B35">
        <v>13.26</v>
      </c>
      <c r="C35">
        <v>13.48</v>
      </c>
      <c r="D35">
        <v>13.26</v>
      </c>
      <c r="E35">
        <v>13.27</v>
      </c>
      <c r="F35">
        <v>13.72</v>
      </c>
      <c r="G35">
        <v>13.72</v>
      </c>
    </row>
    <row r="36" spans="1:7" x14ac:dyDescent="0.2">
      <c r="A36">
        <v>2049</v>
      </c>
      <c r="B36">
        <v>13.48</v>
      </c>
      <c r="C36">
        <v>13.69</v>
      </c>
      <c r="D36">
        <v>13.48</v>
      </c>
      <c r="E36">
        <v>13.48</v>
      </c>
      <c r="F36">
        <v>13.92</v>
      </c>
      <c r="G36">
        <v>13.92</v>
      </c>
    </row>
    <row r="37" spans="1:7" x14ac:dyDescent="0.2">
      <c r="A37">
        <v>2050</v>
      </c>
      <c r="B37">
        <v>13.7</v>
      </c>
      <c r="C37">
        <v>13.9</v>
      </c>
      <c r="D37">
        <v>13.7</v>
      </c>
      <c r="E37">
        <v>13.7</v>
      </c>
      <c r="F37">
        <v>14.13</v>
      </c>
      <c r="G37">
        <v>14.14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B4BDE-038E-4C1C-8063-24B3C7702F82}">
  <dimension ref="A1:S37"/>
  <sheetViews>
    <sheetView topLeftCell="D17" workbookViewId="0">
      <selection activeCell="S17" sqref="S17"/>
    </sheetView>
  </sheetViews>
  <sheetFormatPr baseColWidth="10" defaultColWidth="8.83203125" defaultRowHeight="15" x14ac:dyDescent="0.2"/>
  <cols>
    <col min="9" max="10" width="21.33203125" customWidth="1"/>
  </cols>
  <sheetData>
    <row r="1" spans="1:19" x14ac:dyDescent="0.2">
      <c r="B1" t="s">
        <v>3</v>
      </c>
      <c r="C1" t="s">
        <v>7</v>
      </c>
      <c r="D1" t="s">
        <v>40</v>
      </c>
      <c r="E1" t="s">
        <v>41</v>
      </c>
      <c r="F1" t="s">
        <v>42</v>
      </c>
      <c r="G1" t="s">
        <v>43</v>
      </c>
      <c r="I1" t="s">
        <v>9</v>
      </c>
      <c r="J1" t="s">
        <v>1</v>
      </c>
      <c r="K1" t="s">
        <v>7</v>
      </c>
      <c r="L1" t="s">
        <v>40</v>
      </c>
      <c r="M1" t="s">
        <v>41</v>
      </c>
      <c r="N1" t="s">
        <v>42</v>
      </c>
      <c r="O1" t="s">
        <v>43</v>
      </c>
    </row>
    <row r="2" spans="1:19" x14ac:dyDescent="0.2">
      <c r="A2">
        <v>2015</v>
      </c>
      <c r="B2">
        <v>9.343</v>
      </c>
      <c r="C2">
        <v>9.343</v>
      </c>
      <c r="D2">
        <v>9.343</v>
      </c>
      <c r="E2">
        <v>9.343</v>
      </c>
      <c r="F2">
        <v>9.343</v>
      </c>
      <c r="G2">
        <v>9.343</v>
      </c>
      <c r="I2" t="s">
        <v>10</v>
      </c>
      <c r="J2">
        <v>2020</v>
      </c>
      <c r="K2">
        <f>C6-$B$6</f>
        <v>0.15799999999999947</v>
      </c>
      <c r="L2">
        <f t="shared" ref="L2:O2" si="0">D6-$B$6</f>
        <v>3.2999999999999474E-2</v>
      </c>
      <c r="M2">
        <f>E6-$B$6</f>
        <v>0.31799999999999962</v>
      </c>
      <c r="N2">
        <f t="shared" si="0"/>
        <v>0.31799999999999962</v>
      </c>
      <c r="O2">
        <f t="shared" si="0"/>
        <v>3.2999999999999474E-2</v>
      </c>
    </row>
    <row r="3" spans="1:19" x14ac:dyDescent="0.2">
      <c r="A3">
        <v>2016</v>
      </c>
      <c r="B3">
        <v>9.4440000000000008</v>
      </c>
      <c r="C3">
        <v>9.4440000000000008</v>
      </c>
      <c r="D3">
        <v>9.4440000000000008</v>
      </c>
      <c r="E3">
        <v>9.4440000000000008</v>
      </c>
      <c r="F3">
        <v>9.4440000000000008</v>
      </c>
      <c r="G3">
        <v>9.4440000000000008</v>
      </c>
      <c r="I3" s="5" t="s">
        <v>11</v>
      </c>
      <c r="J3" s="2">
        <v>2020</v>
      </c>
      <c r="K3">
        <f>K12</f>
        <v>0.12800000000000011</v>
      </c>
      <c r="L3">
        <f t="shared" ref="L3:O3" si="1">L12</f>
        <v>9.6000000000000085E-2</v>
      </c>
      <c r="M3">
        <f t="shared" si="1"/>
        <v>8.0999999999999517E-2</v>
      </c>
      <c r="N3">
        <f t="shared" si="1"/>
        <v>0.16199999999999903</v>
      </c>
      <c r="O3">
        <f t="shared" si="1"/>
        <v>0.17199999999999882</v>
      </c>
      <c r="R3" s="5"/>
      <c r="S3" s="2"/>
    </row>
    <row r="4" spans="1:19" x14ac:dyDescent="0.2">
      <c r="A4">
        <v>2017</v>
      </c>
      <c r="B4">
        <v>9.5329999999999995</v>
      </c>
      <c r="C4">
        <v>9.5329999999999995</v>
      </c>
      <c r="D4">
        <v>9.5329999999999995</v>
      </c>
      <c r="E4">
        <v>9.5329999999999995</v>
      </c>
      <c r="F4">
        <v>9.5329999999999995</v>
      </c>
      <c r="G4">
        <v>9.5329999999999995</v>
      </c>
      <c r="I4" s="5"/>
      <c r="J4" s="2">
        <v>2025</v>
      </c>
      <c r="K4">
        <f>K17</f>
        <v>0.16999999999999993</v>
      </c>
      <c r="L4">
        <f t="shared" ref="L4:O4" si="2">L17</f>
        <v>1.9999999999999574E-2</v>
      </c>
      <c r="M4">
        <f t="shared" si="2"/>
        <v>1.9999999999999574E-2</v>
      </c>
      <c r="N4">
        <f t="shared" si="2"/>
        <v>0.32000000000000028</v>
      </c>
      <c r="O4">
        <f t="shared" si="2"/>
        <v>0.33000000000000007</v>
      </c>
      <c r="R4" s="5"/>
      <c r="S4" s="2"/>
    </row>
    <row r="5" spans="1:19" x14ac:dyDescent="0.2">
      <c r="A5">
        <v>2018</v>
      </c>
      <c r="B5">
        <v>9.6449999999999996</v>
      </c>
      <c r="C5">
        <v>9.6449999999999996</v>
      </c>
      <c r="D5">
        <v>9.6449999999999996</v>
      </c>
      <c r="E5">
        <v>9.6449999999999996</v>
      </c>
      <c r="F5">
        <v>9.6449999999999996</v>
      </c>
      <c r="G5">
        <v>9.6449999999999996</v>
      </c>
      <c r="I5" s="5"/>
      <c r="J5" s="2">
        <v>2030</v>
      </c>
      <c r="K5">
        <f>K22</f>
        <v>0.24000000000000021</v>
      </c>
      <c r="L5">
        <f t="shared" ref="L5:O5" si="3">L22</f>
        <v>3.0000000000001137E-2</v>
      </c>
      <c r="M5">
        <f t="shared" si="3"/>
        <v>3.0000000000001137E-2</v>
      </c>
      <c r="N5">
        <f t="shared" si="3"/>
        <v>0.44000000000000128</v>
      </c>
      <c r="O5">
        <f t="shared" si="3"/>
        <v>0.45000000000000107</v>
      </c>
      <c r="R5" s="5"/>
      <c r="S5" s="2"/>
    </row>
    <row r="6" spans="1:19" x14ac:dyDescent="0.2">
      <c r="A6">
        <v>2019</v>
      </c>
      <c r="B6">
        <v>9.7620000000000005</v>
      </c>
      <c r="C6">
        <v>9.92</v>
      </c>
      <c r="D6">
        <v>9.7949999999999999</v>
      </c>
      <c r="E6">
        <v>10.08</v>
      </c>
      <c r="F6">
        <v>10.08</v>
      </c>
      <c r="G6">
        <v>9.7949999999999999</v>
      </c>
      <c r="I6" s="5"/>
      <c r="J6" s="2" t="s">
        <v>8</v>
      </c>
      <c r="K6">
        <f>SUM(K12:K22)</f>
        <v>1.8160000000000025</v>
      </c>
      <c r="L6">
        <f t="shared" ref="L6:O6" si="4">SUM(L12:L22)</f>
        <v>0.32400000000000162</v>
      </c>
      <c r="M6">
        <f t="shared" si="4"/>
        <v>0.2889999999999997</v>
      </c>
      <c r="N6">
        <f t="shared" si="4"/>
        <v>3.3200000000000003</v>
      </c>
      <c r="O6">
        <f t="shared" si="4"/>
        <v>3.4300000000000015</v>
      </c>
      <c r="R6" s="5"/>
      <c r="S6" s="2"/>
    </row>
    <row r="7" spans="1:19" x14ac:dyDescent="0.2">
      <c r="A7">
        <v>2020</v>
      </c>
      <c r="B7">
        <v>9.8680000000000003</v>
      </c>
      <c r="C7">
        <v>9.9960000000000004</v>
      </c>
      <c r="D7">
        <v>9.9640000000000004</v>
      </c>
      <c r="E7">
        <v>9.9489999999999998</v>
      </c>
      <c r="F7">
        <v>10.029999999999999</v>
      </c>
      <c r="G7">
        <v>10.039999999999999</v>
      </c>
    </row>
    <row r="8" spans="1:19" x14ac:dyDescent="0.2">
      <c r="A8">
        <v>2021</v>
      </c>
      <c r="B8">
        <v>9.9920000000000009</v>
      </c>
      <c r="C8">
        <v>10.07</v>
      </c>
      <c r="D8">
        <v>10.02</v>
      </c>
      <c r="E8">
        <v>10.01</v>
      </c>
      <c r="F8">
        <v>10.130000000000001</v>
      </c>
      <c r="G8">
        <v>10.15</v>
      </c>
    </row>
    <row r="9" spans="1:19" x14ac:dyDescent="0.2">
      <c r="A9">
        <v>2022</v>
      </c>
      <c r="B9">
        <v>10.1</v>
      </c>
      <c r="C9">
        <v>10.210000000000001</v>
      </c>
      <c r="D9">
        <v>10.130000000000001</v>
      </c>
      <c r="E9">
        <v>10.119999999999999</v>
      </c>
      <c r="F9">
        <v>10.29</v>
      </c>
      <c r="G9">
        <v>10.3</v>
      </c>
    </row>
    <row r="10" spans="1:19" x14ac:dyDescent="0.2">
      <c r="A10">
        <v>2023</v>
      </c>
      <c r="B10">
        <v>10.210000000000001</v>
      </c>
      <c r="C10">
        <v>10.34</v>
      </c>
      <c r="D10">
        <v>10.23</v>
      </c>
      <c r="E10">
        <v>10.220000000000001</v>
      </c>
      <c r="F10">
        <v>10.45</v>
      </c>
      <c r="G10">
        <v>10.46</v>
      </c>
    </row>
    <row r="11" spans="1:19" x14ac:dyDescent="0.2">
      <c r="A11">
        <v>2024</v>
      </c>
      <c r="B11">
        <v>10.31</v>
      </c>
      <c r="C11">
        <v>10.46</v>
      </c>
      <c r="D11">
        <v>10.33</v>
      </c>
      <c r="E11">
        <v>10.33</v>
      </c>
      <c r="F11">
        <v>10.59</v>
      </c>
      <c r="G11">
        <v>10.6</v>
      </c>
    </row>
    <row r="12" spans="1:19" x14ac:dyDescent="0.2">
      <c r="A12">
        <v>2025</v>
      </c>
      <c r="B12">
        <v>10.41</v>
      </c>
      <c r="C12">
        <v>10.58</v>
      </c>
      <c r="D12">
        <v>10.43</v>
      </c>
      <c r="E12">
        <v>10.43</v>
      </c>
      <c r="F12">
        <v>10.73</v>
      </c>
      <c r="G12">
        <v>10.74</v>
      </c>
      <c r="J12">
        <v>2020</v>
      </c>
      <c r="K12">
        <f>C7-$B7</f>
        <v>0.12800000000000011</v>
      </c>
      <c r="L12">
        <f>D7-$B7</f>
        <v>9.6000000000000085E-2</v>
      </c>
      <c r="M12">
        <f t="shared" ref="M12:O12" si="5">E7-$B7</f>
        <v>8.0999999999999517E-2</v>
      </c>
      <c r="N12">
        <f t="shared" si="5"/>
        <v>0.16199999999999903</v>
      </c>
      <c r="O12">
        <f t="shared" si="5"/>
        <v>0.17199999999999882</v>
      </c>
    </row>
    <row r="13" spans="1:19" x14ac:dyDescent="0.2">
      <c r="A13">
        <v>2026</v>
      </c>
      <c r="B13">
        <v>10.51</v>
      </c>
      <c r="C13">
        <v>10.69</v>
      </c>
      <c r="D13">
        <v>10.53</v>
      </c>
      <c r="E13">
        <v>10.52</v>
      </c>
      <c r="F13">
        <v>10.85</v>
      </c>
      <c r="G13">
        <v>10.86</v>
      </c>
      <c r="J13">
        <v>2021</v>
      </c>
      <c r="K13">
        <f t="shared" ref="K13:K22" si="6">C8-$B8</f>
        <v>7.7999999999999403E-2</v>
      </c>
      <c r="L13">
        <f t="shared" ref="L13:L22" si="7">D8-$B8</f>
        <v>2.7999999999998693E-2</v>
      </c>
      <c r="M13">
        <f t="shared" ref="M13:M22" si="8">E8-$B8</f>
        <v>1.7999999999998906E-2</v>
      </c>
      <c r="N13">
        <f t="shared" ref="N13:N22" si="9">F8-$B8</f>
        <v>0.1379999999999999</v>
      </c>
      <c r="O13">
        <f t="shared" ref="O13:O22" si="10">G8-$B8</f>
        <v>0.15799999999999947</v>
      </c>
    </row>
    <row r="14" spans="1:19" x14ac:dyDescent="0.2">
      <c r="A14">
        <v>2027</v>
      </c>
      <c r="B14">
        <v>10.6</v>
      </c>
      <c r="C14">
        <v>10.8</v>
      </c>
      <c r="D14">
        <v>10.62</v>
      </c>
      <c r="E14">
        <v>10.62</v>
      </c>
      <c r="F14">
        <v>10.98</v>
      </c>
      <c r="G14">
        <v>10.99</v>
      </c>
      <c r="J14">
        <v>2022</v>
      </c>
      <c r="K14">
        <f t="shared" si="6"/>
        <v>0.11000000000000121</v>
      </c>
      <c r="L14">
        <f t="shared" si="7"/>
        <v>3.0000000000001137E-2</v>
      </c>
      <c r="M14">
        <f t="shared" si="8"/>
        <v>1.9999999999999574E-2</v>
      </c>
      <c r="N14">
        <f t="shared" si="9"/>
        <v>0.1899999999999995</v>
      </c>
      <c r="O14">
        <f t="shared" si="10"/>
        <v>0.20000000000000107</v>
      </c>
    </row>
    <row r="15" spans="1:19" x14ac:dyDescent="0.2">
      <c r="A15">
        <v>2028</v>
      </c>
      <c r="B15">
        <v>10.69</v>
      </c>
      <c r="C15">
        <v>10.9</v>
      </c>
      <c r="D15">
        <v>10.71</v>
      </c>
      <c r="E15">
        <v>10.72</v>
      </c>
      <c r="F15">
        <v>11.09</v>
      </c>
      <c r="G15">
        <v>11.1</v>
      </c>
      <c r="J15">
        <v>2023</v>
      </c>
      <c r="K15">
        <f t="shared" si="6"/>
        <v>0.12999999999999901</v>
      </c>
      <c r="L15">
        <f t="shared" si="7"/>
        <v>1.9999999999999574E-2</v>
      </c>
      <c r="M15">
        <f t="shared" si="8"/>
        <v>9.9999999999997868E-3</v>
      </c>
      <c r="N15">
        <f t="shared" si="9"/>
        <v>0.23999999999999844</v>
      </c>
      <c r="O15">
        <f t="shared" si="10"/>
        <v>0.25</v>
      </c>
    </row>
    <row r="16" spans="1:19" x14ac:dyDescent="0.2">
      <c r="A16">
        <v>2029</v>
      </c>
      <c r="B16">
        <v>10.78</v>
      </c>
      <c r="C16">
        <v>11</v>
      </c>
      <c r="D16">
        <v>10.8</v>
      </c>
      <c r="E16">
        <v>10.81</v>
      </c>
      <c r="F16">
        <v>11.21</v>
      </c>
      <c r="G16">
        <v>11.21</v>
      </c>
      <c r="J16">
        <v>2024</v>
      </c>
      <c r="K16">
        <f t="shared" si="6"/>
        <v>0.15000000000000036</v>
      </c>
      <c r="L16">
        <f t="shared" si="7"/>
        <v>1.9999999999999574E-2</v>
      </c>
      <c r="M16">
        <f t="shared" si="8"/>
        <v>1.9999999999999574E-2</v>
      </c>
      <c r="N16">
        <f t="shared" si="9"/>
        <v>0.27999999999999936</v>
      </c>
      <c r="O16">
        <f t="shared" si="10"/>
        <v>0.28999999999999915</v>
      </c>
    </row>
    <row r="17" spans="1:15" x14ac:dyDescent="0.2">
      <c r="A17">
        <v>2030</v>
      </c>
      <c r="B17">
        <v>10.87</v>
      </c>
      <c r="C17">
        <v>11.11</v>
      </c>
      <c r="D17">
        <v>10.9</v>
      </c>
      <c r="E17">
        <v>10.9</v>
      </c>
      <c r="F17">
        <v>11.31</v>
      </c>
      <c r="G17">
        <v>11.32</v>
      </c>
      <c r="J17">
        <v>2025</v>
      </c>
      <c r="K17">
        <f>C12-$B12</f>
        <v>0.16999999999999993</v>
      </c>
      <c r="L17">
        <f t="shared" si="7"/>
        <v>1.9999999999999574E-2</v>
      </c>
      <c r="M17">
        <f t="shared" si="8"/>
        <v>1.9999999999999574E-2</v>
      </c>
      <c r="N17">
        <f t="shared" si="9"/>
        <v>0.32000000000000028</v>
      </c>
      <c r="O17">
        <f t="shared" si="10"/>
        <v>0.33000000000000007</v>
      </c>
    </row>
    <row r="18" spans="1:15" x14ac:dyDescent="0.2">
      <c r="A18">
        <v>2031</v>
      </c>
      <c r="B18">
        <v>10.96</v>
      </c>
      <c r="C18">
        <v>11.2</v>
      </c>
      <c r="D18">
        <v>10.98</v>
      </c>
      <c r="E18">
        <v>10.99</v>
      </c>
      <c r="F18">
        <v>11.42</v>
      </c>
      <c r="G18">
        <v>11.43</v>
      </c>
      <c r="J18">
        <v>2026</v>
      </c>
      <c r="K18">
        <f t="shared" si="6"/>
        <v>0.17999999999999972</v>
      </c>
      <c r="L18">
        <f t="shared" si="7"/>
        <v>1.9999999999999574E-2</v>
      </c>
      <c r="M18">
        <f t="shared" si="8"/>
        <v>9.9999999999997868E-3</v>
      </c>
      <c r="N18">
        <f t="shared" si="9"/>
        <v>0.33999999999999986</v>
      </c>
      <c r="O18">
        <f t="shared" si="10"/>
        <v>0.34999999999999964</v>
      </c>
    </row>
    <row r="19" spans="1:15" x14ac:dyDescent="0.2">
      <c r="A19">
        <v>2032</v>
      </c>
      <c r="B19">
        <v>11.04</v>
      </c>
      <c r="C19">
        <v>11.3</v>
      </c>
      <c r="D19">
        <v>11.07</v>
      </c>
      <c r="E19">
        <v>11.08</v>
      </c>
      <c r="F19">
        <v>11.53</v>
      </c>
      <c r="G19">
        <v>11.54</v>
      </c>
      <c r="J19">
        <v>2027</v>
      </c>
      <c r="K19">
        <f t="shared" si="6"/>
        <v>0.20000000000000107</v>
      </c>
      <c r="L19">
        <f t="shared" si="7"/>
        <v>1.9999999999999574E-2</v>
      </c>
      <c r="M19">
        <f t="shared" si="8"/>
        <v>1.9999999999999574E-2</v>
      </c>
      <c r="N19">
        <f>F14-$B14</f>
        <v>0.38000000000000078</v>
      </c>
      <c r="O19">
        <f t="shared" si="10"/>
        <v>0.39000000000000057</v>
      </c>
    </row>
    <row r="20" spans="1:15" x14ac:dyDescent="0.2">
      <c r="A20">
        <v>2033</v>
      </c>
      <c r="B20">
        <v>11.13</v>
      </c>
      <c r="C20">
        <v>11.4</v>
      </c>
      <c r="D20">
        <v>11.16</v>
      </c>
      <c r="E20">
        <v>11.17</v>
      </c>
      <c r="F20">
        <v>11.64</v>
      </c>
      <c r="G20">
        <v>11.65</v>
      </c>
      <c r="J20">
        <v>2028</v>
      </c>
      <c r="K20">
        <f t="shared" si="6"/>
        <v>0.21000000000000085</v>
      </c>
      <c r="L20">
        <f t="shared" si="7"/>
        <v>2.000000000000135E-2</v>
      </c>
      <c r="M20">
        <f t="shared" si="8"/>
        <v>3.0000000000001137E-2</v>
      </c>
      <c r="N20">
        <f t="shared" si="9"/>
        <v>0.40000000000000036</v>
      </c>
      <c r="O20">
        <f t="shared" si="10"/>
        <v>0.41000000000000014</v>
      </c>
    </row>
    <row r="21" spans="1:15" x14ac:dyDescent="0.2">
      <c r="A21">
        <v>2034</v>
      </c>
      <c r="B21">
        <v>11.23</v>
      </c>
      <c r="C21">
        <v>11.5</v>
      </c>
      <c r="D21">
        <v>11.26</v>
      </c>
      <c r="E21">
        <v>11.27</v>
      </c>
      <c r="F21">
        <v>11.75</v>
      </c>
      <c r="G21">
        <v>11.76</v>
      </c>
      <c r="J21">
        <v>2029</v>
      </c>
      <c r="K21">
        <f t="shared" si="6"/>
        <v>0.22000000000000064</v>
      </c>
      <c r="L21">
        <f t="shared" si="7"/>
        <v>2.000000000000135E-2</v>
      </c>
      <c r="M21">
        <f t="shared" si="8"/>
        <v>3.0000000000001137E-2</v>
      </c>
      <c r="N21">
        <f t="shared" si="9"/>
        <v>0.43000000000000149</v>
      </c>
      <c r="O21">
        <f t="shared" si="10"/>
        <v>0.43000000000000149</v>
      </c>
    </row>
    <row r="22" spans="1:15" x14ac:dyDescent="0.2">
      <c r="A22">
        <v>2035</v>
      </c>
      <c r="B22">
        <v>11.32</v>
      </c>
      <c r="C22">
        <v>11.61</v>
      </c>
      <c r="D22">
        <v>11.35</v>
      </c>
      <c r="E22">
        <v>11.37</v>
      </c>
      <c r="F22">
        <v>11.86</v>
      </c>
      <c r="G22">
        <v>11.87</v>
      </c>
      <c r="J22">
        <v>2030</v>
      </c>
      <c r="K22">
        <f t="shared" si="6"/>
        <v>0.24000000000000021</v>
      </c>
      <c r="L22">
        <f t="shared" si="7"/>
        <v>3.0000000000001137E-2</v>
      </c>
      <c r="M22">
        <f t="shared" si="8"/>
        <v>3.0000000000001137E-2</v>
      </c>
      <c r="N22">
        <f t="shared" si="9"/>
        <v>0.44000000000000128</v>
      </c>
      <c r="O22">
        <f t="shared" si="10"/>
        <v>0.45000000000000107</v>
      </c>
    </row>
    <row r="23" spans="1:15" x14ac:dyDescent="0.2">
      <c r="A23">
        <v>2036</v>
      </c>
      <c r="B23">
        <v>11.42</v>
      </c>
      <c r="C23">
        <v>11.71</v>
      </c>
      <c r="D23">
        <v>11.45</v>
      </c>
      <c r="E23">
        <v>11.47</v>
      </c>
      <c r="F23">
        <v>11.97</v>
      </c>
      <c r="G23">
        <v>11.97</v>
      </c>
    </row>
    <row r="24" spans="1:15" x14ac:dyDescent="0.2">
      <c r="A24">
        <v>2037</v>
      </c>
      <c r="B24">
        <v>11.53</v>
      </c>
      <c r="C24">
        <v>11.82</v>
      </c>
      <c r="D24">
        <v>11.56</v>
      </c>
      <c r="E24">
        <v>11.57</v>
      </c>
      <c r="F24">
        <v>12.08</v>
      </c>
      <c r="G24">
        <v>12.09</v>
      </c>
    </row>
    <row r="25" spans="1:15" x14ac:dyDescent="0.2">
      <c r="A25">
        <v>2038</v>
      </c>
      <c r="B25">
        <v>11.65</v>
      </c>
      <c r="C25">
        <v>11.93</v>
      </c>
      <c r="D25">
        <v>11.68</v>
      </c>
      <c r="E25">
        <v>11.69</v>
      </c>
      <c r="F25">
        <v>12.2</v>
      </c>
      <c r="G25">
        <v>12.2</v>
      </c>
    </row>
    <row r="26" spans="1:15" x14ac:dyDescent="0.2">
      <c r="A26">
        <v>2039</v>
      </c>
      <c r="B26">
        <v>11.77</v>
      </c>
      <c r="C26">
        <v>12.05</v>
      </c>
      <c r="D26">
        <v>11.8</v>
      </c>
      <c r="E26">
        <v>11.81</v>
      </c>
      <c r="F26">
        <v>12.32</v>
      </c>
      <c r="G26">
        <v>12.32</v>
      </c>
    </row>
    <row r="27" spans="1:15" x14ac:dyDescent="0.2">
      <c r="A27">
        <v>2040</v>
      </c>
      <c r="B27">
        <v>11.9</v>
      </c>
      <c r="C27">
        <v>12.17</v>
      </c>
      <c r="D27">
        <v>11.92</v>
      </c>
      <c r="E27">
        <v>11.94</v>
      </c>
      <c r="F27">
        <v>12.44</v>
      </c>
      <c r="G27">
        <v>12.45</v>
      </c>
    </row>
    <row r="28" spans="1:15" x14ac:dyDescent="0.2">
      <c r="A28">
        <v>2041</v>
      </c>
      <c r="B28">
        <v>12.03</v>
      </c>
      <c r="C28">
        <v>12.31</v>
      </c>
      <c r="D28">
        <v>12.05</v>
      </c>
      <c r="E28">
        <v>12.07</v>
      </c>
      <c r="F28">
        <v>12.57</v>
      </c>
      <c r="G28">
        <v>12.58</v>
      </c>
    </row>
    <row r="29" spans="1:15" x14ac:dyDescent="0.2">
      <c r="A29">
        <v>2042</v>
      </c>
      <c r="B29">
        <v>12.18</v>
      </c>
      <c r="C29">
        <v>12.44</v>
      </c>
      <c r="D29">
        <v>12.2</v>
      </c>
      <c r="E29">
        <v>12.21</v>
      </c>
      <c r="F29">
        <v>12.71</v>
      </c>
      <c r="G29">
        <v>12.71</v>
      </c>
    </row>
    <row r="30" spans="1:15" x14ac:dyDescent="0.2">
      <c r="A30">
        <v>2043</v>
      </c>
      <c r="B30">
        <v>12.34</v>
      </c>
      <c r="C30">
        <v>12.59</v>
      </c>
      <c r="D30">
        <v>12.35</v>
      </c>
      <c r="E30">
        <v>12.36</v>
      </c>
      <c r="F30">
        <v>12.85</v>
      </c>
      <c r="G30">
        <v>12.85</v>
      </c>
    </row>
    <row r="31" spans="1:15" x14ac:dyDescent="0.2">
      <c r="A31">
        <v>2044</v>
      </c>
      <c r="B31">
        <v>12.51</v>
      </c>
      <c r="C31">
        <v>12.75</v>
      </c>
      <c r="D31">
        <v>12.51</v>
      </c>
      <c r="E31">
        <v>12.52</v>
      </c>
      <c r="F31">
        <v>13.01</v>
      </c>
      <c r="G31">
        <v>13.01</v>
      </c>
    </row>
    <row r="32" spans="1:15" x14ac:dyDescent="0.2">
      <c r="A32">
        <v>2045</v>
      </c>
      <c r="B32">
        <v>12.68</v>
      </c>
      <c r="C32">
        <v>12.91</v>
      </c>
      <c r="D32">
        <v>12.69</v>
      </c>
      <c r="E32">
        <v>12.7</v>
      </c>
      <c r="F32">
        <v>13.17</v>
      </c>
      <c r="G32">
        <v>13.17</v>
      </c>
    </row>
    <row r="33" spans="1:7" x14ac:dyDescent="0.2">
      <c r="A33">
        <v>2046</v>
      </c>
      <c r="B33">
        <v>12.87</v>
      </c>
      <c r="C33">
        <v>13.1</v>
      </c>
      <c r="D33">
        <v>12.87</v>
      </c>
      <c r="E33">
        <v>12.88</v>
      </c>
      <c r="F33">
        <v>13.34</v>
      </c>
      <c r="G33">
        <v>13.34</v>
      </c>
    </row>
    <row r="34" spans="1:7" x14ac:dyDescent="0.2">
      <c r="A34">
        <v>2047</v>
      </c>
      <c r="B34">
        <v>13.06</v>
      </c>
      <c r="C34">
        <v>13.28</v>
      </c>
      <c r="D34">
        <v>13.06</v>
      </c>
      <c r="E34">
        <v>13.07</v>
      </c>
      <c r="F34">
        <v>13.53</v>
      </c>
      <c r="G34">
        <v>13.53</v>
      </c>
    </row>
    <row r="35" spans="1:7" x14ac:dyDescent="0.2">
      <c r="A35">
        <v>2048</v>
      </c>
      <c r="B35">
        <v>13.26</v>
      </c>
      <c r="C35">
        <v>13.48</v>
      </c>
      <c r="D35">
        <v>13.26</v>
      </c>
      <c r="E35">
        <v>13.27</v>
      </c>
      <c r="F35">
        <v>13.72</v>
      </c>
      <c r="G35">
        <v>13.72</v>
      </c>
    </row>
    <row r="36" spans="1:7" x14ac:dyDescent="0.2">
      <c r="A36">
        <v>2049</v>
      </c>
      <c r="B36">
        <v>13.48</v>
      </c>
      <c r="C36">
        <v>13.69</v>
      </c>
      <c r="D36">
        <v>13.48</v>
      </c>
      <c r="E36">
        <v>13.48</v>
      </c>
      <c r="F36">
        <v>13.92</v>
      </c>
      <c r="G36">
        <v>13.92</v>
      </c>
    </row>
    <row r="37" spans="1:7" x14ac:dyDescent="0.2">
      <c r="A37">
        <v>2050</v>
      </c>
      <c r="B37">
        <v>13.7</v>
      </c>
      <c r="C37">
        <v>13.9</v>
      </c>
      <c r="D37">
        <v>13.7</v>
      </c>
      <c r="E37">
        <v>13.7</v>
      </c>
      <c r="F37">
        <v>14.13</v>
      </c>
      <c r="G37">
        <v>14.14</v>
      </c>
    </row>
  </sheetData>
  <mergeCells count="2">
    <mergeCell ref="I3:I6"/>
    <mergeCell ref="R3:R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6467-6F43-DB49-BBAD-A1C99519EAAB}">
  <dimension ref="A1:G21"/>
  <sheetViews>
    <sheetView workbookViewId="0">
      <selection activeCell="H16" sqref="H16"/>
    </sheetView>
  </sheetViews>
  <sheetFormatPr baseColWidth="10" defaultRowHeight="15" x14ac:dyDescent="0.2"/>
  <sheetData>
    <row r="1" spans="1:7" x14ac:dyDescent="0.2">
      <c r="A1" t="s">
        <v>44</v>
      </c>
      <c r="B1" t="s">
        <v>1</v>
      </c>
      <c r="C1" t="s">
        <v>7</v>
      </c>
      <c r="D1" t="s">
        <v>40</v>
      </c>
      <c r="E1" t="s">
        <v>41</v>
      </c>
      <c r="F1" t="s">
        <v>42</v>
      </c>
      <c r="G1" t="s">
        <v>43</v>
      </c>
    </row>
    <row r="2" spans="1:7" x14ac:dyDescent="0.2">
      <c r="A2" t="s">
        <v>10</v>
      </c>
      <c r="B2">
        <v>2020</v>
      </c>
      <c r="C2">
        <v>0.15799999999999947</v>
      </c>
      <c r="D2">
        <v>3.2999999999999474E-2</v>
      </c>
      <c r="E2">
        <v>0.31799999999999962</v>
      </c>
      <c r="F2">
        <v>0.31799999999999962</v>
      </c>
      <c r="G2">
        <v>3.2999999999999474E-2</v>
      </c>
    </row>
    <row r="3" spans="1:7" x14ac:dyDescent="0.2">
      <c r="A3" t="s">
        <v>10</v>
      </c>
      <c r="B3">
        <v>2020</v>
      </c>
      <c r="C3">
        <v>0.12800000000000011</v>
      </c>
      <c r="D3">
        <v>9.6000000000000085E-2</v>
      </c>
      <c r="E3">
        <v>8.0999999999999517E-2</v>
      </c>
      <c r="F3">
        <v>0.16199999999999903</v>
      </c>
      <c r="G3">
        <v>0.17199999999999882</v>
      </c>
    </row>
    <row r="4" spans="1:7" x14ac:dyDescent="0.2">
      <c r="A4" t="s">
        <v>10</v>
      </c>
      <c r="B4">
        <v>2025</v>
      </c>
      <c r="C4">
        <v>0.16999999999999993</v>
      </c>
      <c r="D4">
        <v>1.9999999999999574E-2</v>
      </c>
      <c r="E4">
        <v>1.9999999999999574E-2</v>
      </c>
      <c r="F4">
        <v>0.32000000000000028</v>
      </c>
      <c r="G4">
        <v>0.33000000000000007</v>
      </c>
    </row>
    <row r="5" spans="1:7" x14ac:dyDescent="0.2">
      <c r="A5" t="s">
        <v>10</v>
      </c>
      <c r="B5">
        <v>2030</v>
      </c>
      <c r="C5">
        <v>0.24000000000000021</v>
      </c>
      <c r="D5">
        <v>3.0000000000001137E-2</v>
      </c>
      <c r="E5">
        <v>3.0000000000001137E-2</v>
      </c>
      <c r="F5">
        <v>0.44000000000000128</v>
      </c>
      <c r="G5">
        <v>0.45000000000000107</v>
      </c>
    </row>
    <row r="6" spans="1:7" x14ac:dyDescent="0.2">
      <c r="A6" t="s">
        <v>11</v>
      </c>
      <c r="B6">
        <v>2020</v>
      </c>
      <c r="C6">
        <v>0.12800000000000011</v>
      </c>
      <c r="D6">
        <v>9.6000000000000085E-2</v>
      </c>
      <c r="E6">
        <v>8.0999999999999517E-2</v>
      </c>
      <c r="F6">
        <v>0.16199999999999903</v>
      </c>
      <c r="G6">
        <v>0.17199999999999882</v>
      </c>
    </row>
    <row r="7" spans="1:7" x14ac:dyDescent="0.2">
      <c r="A7" t="s">
        <v>11</v>
      </c>
      <c r="B7">
        <v>2025</v>
      </c>
      <c r="C7">
        <v>0.16999999999999993</v>
      </c>
      <c r="D7">
        <v>1.9999999999999574E-2</v>
      </c>
      <c r="E7">
        <v>1.9999999999999574E-2</v>
      </c>
      <c r="F7">
        <v>0.32000000000000028</v>
      </c>
      <c r="G7">
        <v>0.33000000000000007</v>
      </c>
    </row>
    <row r="8" spans="1:7" x14ac:dyDescent="0.2">
      <c r="A8" t="s">
        <v>11</v>
      </c>
      <c r="B8">
        <v>2030</v>
      </c>
      <c r="C8">
        <v>0.24000000000000021</v>
      </c>
      <c r="D8">
        <v>3.0000000000001137E-2</v>
      </c>
      <c r="E8">
        <v>3.0000000000001137E-2</v>
      </c>
      <c r="F8">
        <v>0.44000000000000128</v>
      </c>
      <c r="G8">
        <v>0.45000000000000107</v>
      </c>
    </row>
    <row r="9" spans="1:7" x14ac:dyDescent="0.2">
      <c r="A9" t="s">
        <v>11</v>
      </c>
      <c r="B9" t="s">
        <v>8</v>
      </c>
      <c r="C9">
        <v>1.8160000000000025</v>
      </c>
      <c r="D9">
        <v>0.32400000000000162</v>
      </c>
      <c r="E9">
        <v>0.2889999999999997</v>
      </c>
      <c r="F9">
        <v>3.3200000000000003</v>
      </c>
      <c r="G9">
        <v>3.4300000000000015</v>
      </c>
    </row>
    <row r="13" spans="1:7" x14ac:dyDescent="0.2">
      <c r="B13">
        <v>2021</v>
      </c>
      <c r="C13">
        <v>7.7999999999999403E-2</v>
      </c>
      <c r="D13">
        <v>2.7999999999998693E-2</v>
      </c>
      <c r="E13">
        <v>1.7999999999998906E-2</v>
      </c>
      <c r="F13">
        <v>0.1379999999999999</v>
      </c>
      <c r="G13">
        <v>0.15799999999999947</v>
      </c>
    </row>
    <row r="14" spans="1:7" x14ac:dyDescent="0.2">
      <c r="B14">
        <v>2022</v>
      </c>
      <c r="C14">
        <v>0.11000000000000121</v>
      </c>
      <c r="D14">
        <v>3.0000000000001137E-2</v>
      </c>
      <c r="E14">
        <v>1.9999999999999574E-2</v>
      </c>
      <c r="F14">
        <v>0.1899999999999995</v>
      </c>
      <c r="G14">
        <v>0.20000000000000107</v>
      </c>
    </row>
    <row r="15" spans="1:7" x14ac:dyDescent="0.2">
      <c r="B15">
        <v>2023</v>
      </c>
      <c r="C15">
        <v>0.12999999999999901</v>
      </c>
      <c r="D15">
        <v>1.9999999999999574E-2</v>
      </c>
      <c r="E15">
        <v>9.9999999999997868E-3</v>
      </c>
      <c r="F15">
        <v>0.23999999999999844</v>
      </c>
      <c r="G15">
        <v>0.25</v>
      </c>
    </row>
    <row r="16" spans="1:7" x14ac:dyDescent="0.2">
      <c r="B16">
        <v>2024</v>
      </c>
      <c r="C16">
        <v>0.15000000000000036</v>
      </c>
      <c r="D16">
        <v>1.9999999999999574E-2</v>
      </c>
      <c r="E16">
        <v>1.9999999999999574E-2</v>
      </c>
      <c r="F16">
        <v>0.27999999999999936</v>
      </c>
      <c r="G16">
        <v>0.28999999999999915</v>
      </c>
    </row>
    <row r="18" spans="2:7" x14ac:dyDescent="0.2">
      <c r="B18">
        <v>2026</v>
      </c>
      <c r="C18">
        <v>0.17999999999999972</v>
      </c>
      <c r="D18">
        <v>1.9999999999999574E-2</v>
      </c>
      <c r="E18">
        <v>9.9999999999997868E-3</v>
      </c>
      <c r="F18">
        <v>0.33999999999999986</v>
      </c>
      <c r="G18">
        <v>0.34999999999999964</v>
      </c>
    </row>
    <row r="19" spans="2:7" x14ac:dyDescent="0.2">
      <c r="B19">
        <v>2027</v>
      </c>
      <c r="C19">
        <v>0.20000000000000107</v>
      </c>
      <c r="D19">
        <v>1.9999999999999574E-2</v>
      </c>
      <c r="E19">
        <v>1.9999999999999574E-2</v>
      </c>
      <c r="F19">
        <v>0.38000000000000078</v>
      </c>
      <c r="G19">
        <v>0.39000000000000057</v>
      </c>
    </row>
    <row r="20" spans="2:7" x14ac:dyDescent="0.2">
      <c r="B20">
        <v>2028</v>
      </c>
      <c r="C20">
        <v>0.21000000000000085</v>
      </c>
      <c r="D20">
        <v>2.000000000000135E-2</v>
      </c>
      <c r="E20">
        <v>3.0000000000001137E-2</v>
      </c>
      <c r="F20">
        <v>0.40000000000000036</v>
      </c>
      <c r="G20">
        <v>0.41000000000000014</v>
      </c>
    </row>
    <row r="21" spans="2:7" x14ac:dyDescent="0.2">
      <c r="B21">
        <v>2029</v>
      </c>
      <c r="C21">
        <v>0.22000000000000064</v>
      </c>
      <c r="D21">
        <v>2.000000000000135E-2</v>
      </c>
      <c r="E21">
        <v>3.0000000000001137E-2</v>
      </c>
      <c r="F21">
        <v>0.43000000000000149</v>
      </c>
      <c r="G21">
        <v>0.43000000000000149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CB2E6-94D9-4604-ABA0-C4B5D48C0DE3}">
  <dimension ref="A1:G39"/>
  <sheetViews>
    <sheetView workbookViewId="0">
      <selection activeCell="G1" sqref="G1"/>
    </sheetView>
  </sheetViews>
  <sheetFormatPr baseColWidth="10" defaultColWidth="8.83203125" defaultRowHeight="15" x14ac:dyDescent="0.2"/>
  <sheetData>
    <row r="1" spans="1:7" x14ac:dyDescent="0.2">
      <c r="B1" t="s">
        <v>33</v>
      </c>
      <c r="C1" t="s">
        <v>33</v>
      </c>
      <c r="D1" t="s">
        <v>33</v>
      </c>
      <c r="E1" t="s">
        <v>33</v>
      </c>
      <c r="F1" t="s">
        <v>33</v>
      </c>
      <c r="G1" t="s">
        <v>33</v>
      </c>
    </row>
    <row r="2" spans="1:7" x14ac:dyDescent="0.2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">
      <c r="B3" t="s">
        <v>34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</row>
    <row r="4" spans="1:7" x14ac:dyDescent="0.2">
      <c r="A4">
        <v>2015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>
        <v>2016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>
        <v>2017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">
      <c r="A7">
        <v>2018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>
        <v>2019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>
        <v>2020</v>
      </c>
      <c r="B9">
        <v>1.141</v>
      </c>
      <c r="C9">
        <v>0.48899999999999999</v>
      </c>
      <c r="D9">
        <v>-0.04</v>
      </c>
      <c r="E9">
        <v>-0.40600000000000003</v>
      </c>
      <c r="F9">
        <v>-0.95499999999999996</v>
      </c>
      <c r="G9">
        <v>-0.22900000000000001</v>
      </c>
    </row>
    <row r="10" spans="1:7" x14ac:dyDescent="0.2">
      <c r="A10">
        <v>2021</v>
      </c>
      <c r="B10">
        <v>0.79600000000000004</v>
      </c>
      <c r="C10">
        <v>0.40100000000000002</v>
      </c>
      <c r="D10">
        <v>1.2999999999999999E-2</v>
      </c>
      <c r="E10">
        <v>-0.16900000000000001</v>
      </c>
      <c r="F10">
        <v>-0.94799999999999995</v>
      </c>
      <c r="G10">
        <v>-9.2999999999999999E-2</v>
      </c>
    </row>
    <row r="11" spans="1:7" x14ac:dyDescent="0.2">
      <c r="A11">
        <v>2022</v>
      </c>
      <c r="B11">
        <v>0.84699999999999998</v>
      </c>
      <c r="C11">
        <v>0.249</v>
      </c>
      <c r="D11">
        <v>3.5000000000000003E-2</v>
      </c>
      <c r="E11">
        <v>-0.17100000000000001</v>
      </c>
      <c r="F11">
        <v>-0.84499999999999997</v>
      </c>
      <c r="G11">
        <v>-0.114</v>
      </c>
    </row>
    <row r="12" spans="1:7" x14ac:dyDescent="0.2">
      <c r="A12">
        <v>2023</v>
      </c>
      <c r="B12">
        <v>0.89</v>
      </c>
      <c r="C12">
        <v>0.246</v>
      </c>
      <c r="D12">
        <v>3.1E-2</v>
      </c>
      <c r="E12">
        <v>-0.24099999999999999</v>
      </c>
      <c r="F12">
        <v>-0.80300000000000005</v>
      </c>
      <c r="G12">
        <v>-0.122</v>
      </c>
    </row>
    <row r="13" spans="1:7" x14ac:dyDescent="0.2">
      <c r="A13">
        <v>2024</v>
      </c>
      <c r="B13">
        <v>0.91700000000000004</v>
      </c>
      <c r="C13">
        <v>0.21099999999999999</v>
      </c>
      <c r="D13">
        <v>3.4000000000000002E-2</v>
      </c>
      <c r="E13">
        <v>-0.25800000000000001</v>
      </c>
      <c r="F13">
        <v>-0.76400000000000001</v>
      </c>
      <c r="G13">
        <v>-0.14000000000000001</v>
      </c>
    </row>
    <row r="14" spans="1:7" x14ac:dyDescent="0.2">
      <c r="A14">
        <v>2025</v>
      </c>
      <c r="B14">
        <v>0.92800000000000005</v>
      </c>
      <c r="C14">
        <v>0.20300000000000001</v>
      </c>
      <c r="D14">
        <v>3.3000000000000002E-2</v>
      </c>
      <c r="E14">
        <v>-0.253</v>
      </c>
      <c r="F14">
        <v>-0.76</v>
      </c>
      <c r="G14">
        <v>-0.151</v>
      </c>
    </row>
    <row r="15" spans="1:7" x14ac:dyDescent="0.2">
      <c r="A15">
        <v>2026</v>
      </c>
      <c r="B15">
        <v>0.93799999999999994</v>
      </c>
      <c r="C15">
        <v>0.184</v>
      </c>
      <c r="D15">
        <v>3.7999999999999999E-2</v>
      </c>
      <c r="E15">
        <v>-0.23</v>
      </c>
      <c r="F15">
        <v>-0.75700000000000001</v>
      </c>
      <c r="G15">
        <v>-0.17199999999999999</v>
      </c>
    </row>
    <row r="16" spans="1:7" x14ac:dyDescent="0.2">
      <c r="A16">
        <v>2027</v>
      </c>
      <c r="B16">
        <v>0.93600000000000005</v>
      </c>
      <c r="C16">
        <v>0.23699999999999999</v>
      </c>
      <c r="D16">
        <v>4.2999999999999997E-2</v>
      </c>
      <c r="E16">
        <v>-0.217</v>
      </c>
      <c r="F16">
        <v>-0.79400000000000004</v>
      </c>
      <c r="G16">
        <v>-0.20499999999999999</v>
      </c>
    </row>
    <row r="17" spans="1:7" x14ac:dyDescent="0.2">
      <c r="A17">
        <v>2028</v>
      </c>
      <c r="B17">
        <v>0.93899999999999995</v>
      </c>
      <c r="C17">
        <v>0.254</v>
      </c>
      <c r="D17">
        <v>5.0999999999999997E-2</v>
      </c>
      <c r="E17">
        <v>-0.19700000000000001</v>
      </c>
      <c r="F17">
        <v>-0.80800000000000005</v>
      </c>
      <c r="G17">
        <v>-0.24099999999999999</v>
      </c>
    </row>
    <row r="18" spans="1:7" x14ac:dyDescent="0.2">
      <c r="A18">
        <v>2029</v>
      </c>
      <c r="B18">
        <v>0.93300000000000005</v>
      </c>
      <c r="C18">
        <v>0.309</v>
      </c>
      <c r="D18">
        <v>5.8999999999999997E-2</v>
      </c>
      <c r="E18">
        <v>-0.19</v>
      </c>
      <c r="F18">
        <v>-0.83699999999999997</v>
      </c>
      <c r="G18">
        <v>-0.27400000000000002</v>
      </c>
    </row>
    <row r="19" spans="1:7" x14ac:dyDescent="0.2">
      <c r="A19">
        <v>2030</v>
      </c>
      <c r="B19">
        <v>0.92900000000000005</v>
      </c>
      <c r="C19">
        <v>0.32900000000000001</v>
      </c>
      <c r="D19">
        <v>6.6000000000000003E-2</v>
      </c>
      <c r="E19">
        <v>-0.182</v>
      </c>
      <c r="F19">
        <v>-0.84499999999999997</v>
      </c>
      <c r="G19">
        <v>-0.29799999999999999</v>
      </c>
    </row>
    <row r="20" spans="1:7" x14ac:dyDescent="0.2">
      <c r="A20">
        <v>2031</v>
      </c>
      <c r="B20">
        <v>0.91900000000000004</v>
      </c>
      <c r="C20">
        <v>0.35499999999999998</v>
      </c>
      <c r="D20">
        <v>7.0999999999999994E-2</v>
      </c>
      <c r="E20">
        <v>-0.17899999999999999</v>
      </c>
      <c r="F20">
        <v>-0.85299999999999998</v>
      </c>
      <c r="G20">
        <v>-0.314</v>
      </c>
    </row>
    <row r="21" spans="1:7" x14ac:dyDescent="0.2">
      <c r="A21">
        <v>2032</v>
      </c>
      <c r="B21">
        <v>0.90800000000000003</v>
      </c>
      <c r="C21">
        <v>0.35</v>
      </c>
      <c r="D21">
        <v>7.6999999999999999E-2</v>
      </c>
      <c r="E21">
        <v>-0.17299999999999999</v>
      </c>
      <c r="F21">
        <v>-0.84099999999999997</v>
      </c>
      <c r="G21">
        <v>-0.32100000000000001</v>
      </c>
    </row>
    <row r="22" spans="1:7" x14ac:dyDescent="0.2">
      <c r="A22">
        <v>2033</v>
      </c>
      <c r="B22">
        <v>0.88900000000000001</v>
      </c>
      <c r="C22">
        <v>0.35599999999999998</v>
      </c>
      <c r="D22">
        <v>8.1000000000000003E-2</v>
      </c>
      <c r="E22">
        <v>-0.16800000000000001</v>
      </c>
      <c r="F22">
        <v>-0.83399999999999996</v>
      </c>
      <c r="G22">
        <v>-0.32400000000000001</v>
      </c>
    </row>
    <row r="23" spans="1:7" x14ac:dyDescent="0.2">
      <c r="A23">
        <v>2034</v>
      </c>
      <c r="B23">
        <v>0.86699999999999999</v>
      </c>
      <c r="C23">
        <v>0.33300000000000002</v>
      </c>
      <c r="D23">
        <v>8.5000000000000006E-2</v>
      </c>
      <c r="E23">
        <v>-0.155</v>
      </c>
      <c r="F23">
        <v>-0.81299999999999994</v>
      </c>
      <c r="G23">
        <v>-0.318</v>
      </c>
    </row>
    <row r="24" spans="1:7" x14ac:dyDescent="0.2">
      <c r="A24">
        <v>2035</v>
      </c>
      <c r="B24">
        <v>0.83899999999999997</v>
      </c>
      <c r="C24">
        <v>0.32100000000000001</v>
      </c>
      <c r="D24">
        <v>8.7999999999999995E-2</v>
      </c>
      <c r="E24">
        <v>-0.14199999999999999</v>
      </c>
      <c r="F24">
        <v>-0.79800000000000004</v>
      </c>
      <c r="G24">
        <v>-0.307</v>
      </c>
    </row>
    <row r="25" spans="1:7" x14ac:dyDescent="0.2">
      <c r="A25">
        <v>2036</v>
      </c>
      <c r="B25">
        <v>0.81100000000000005</v>
      </c>
      <c r="C25">
        <v>0.27700000000000002</v>
      </c>
      <c r="D25">
        <v>8.8999999999999996E-2</v>
      </c>
      <c r="E25">
        <v>-0.11899999999999999</v>
      </c>
      <c r="F25">
        <v>-0.77600000000000002</v>
      </c>
      <c r="G25">
        <v>-0.28299999999999997</v>
      </c>
    </row>
    <row r="26" spans="1:7" x14ac:dyDescent="0.2">
      <c r="A26">
        <v>2037</v>
      </c>
      <c r="B26">
        <v>0.77600000000000002</v>
      </c>
      <c r="C26">
        <v>0.28199999999999997</v>
      </c>
      <c r="D26">
        <v>8.7999999999999995E-2</v>
      </c>
      <c r="E26">
        <v>-0.1</v>
      </c>
      <c r="F26">
        <v>-0.78700000000000003</v>
      </c>
      <c r="G26">
        <v>-0.25800000000000001</v>
      </c>
    </row>
    <row r="27" spans="1:7" x14ac:dyDescent="0.2">
      <c r="A27">
        <v>2038</v>
      </c>
      <c r="B27">
        <v>0.73699999999999999</v>
      </c>
      <c r="C27">
        <v>0.28100000000000003</v>
      </c>
      <c r="D27">
        <v>8.4000000000000005E-2</v>
      </c>
      <c r="E27">
        <v>-7.3999999999999996E-2</v>
      </c>
      <c r="F27">
        <v>-0.78400000000000003</v>
      </c>
      <c r="G27">
        <v>-0.24399999999999999</v>
      </c>
    </row>
    <row r="28" spans="1:7" x14ac:dyDescent="0.2">
      <c r="A28">
        <v>2039</v>
      </c>
      <c r="B28">
        <v>0.69499999999999995</v>
      </c>
      <c r="C28">
        <v>0.27400000000000002</v>
      </c>
      <c r="D28">
        <v>7.8E-2</v>
      </c>
      <c r="E28">
        <v>-4.2999999999999997E-2</v>
      </c>
      <c r="F28">
        <v>-0.76600000000000001</v>
      </c>
      <c r="G28">
        <v>-0.23799999999999999</v>
      </c>
    </row>
    <row r="29" spans="1:7" x14ac:dyDescent="0.2">
      <c r="A29">
        <v>2040</v>
      </c>
      <c r="B29">
        <v>0.65400000000000003</v>
      </c>
      <c r="C29">
        <v>0.25700000000000001</v>
      </c>
      <c r="D29">
        <v>7.0000000000000007E-2</v>
      </c>
      <c r="E29">
        <v>-8.0000000000000002E-3</v>
      </c>
      <c r="F29">
        <v>-0.73499999999999999</v>
      </c>
      <c r="G29">
        <v>-0.23799999999999999</v>
      </c>
    </row>
    <row r="30" spans="1:7" x14ac:dyDescent="0.2">
      <c r="A30">
        <v>2041</v>
      </c>
      <c r="B30">
        <v>0.61499999999999999</v>
      </c>
      <c r="C30">
        <v>0.253</v>
      </c>
      <c r="D30">
        <v>6.3E-2</v>
      </c>
      <c r="E30">
        <v>0.02</v>
      </c>
      <c r="F30">
        <v>-0.70599999999999996</v>
      </c>
      <c r="G30">
        <v>-0.245</v>
      </c>
    </row>
    <row r="31" spans="1:7" x14ac:dyDescent="0.2">
      <c r="A31">
        <v>2042</v>
      </c>
      <c r="B31">
        <v>0.57699999999999996</v>
      </c>
      <c r="C31">
        <v>0.247</v>
      </c>
      <c r="D31">
        <v>5.5E-2</v>
      </c>
      <c r="E31">
        <v>3.6999999999999998E-2</v>
      </c>
      <c r="F31">
        <v>-0.66400000000000003</v>
      </c>
      <c r="G31">
        <v>-0.252</v>
      </c>
    </row>
    <row r="32" spans="1:7" x14ac:dyDescent="0.2">
      <c r="A32">
        <v>2043</v>
      </c>
      <c r="B32">
        <v>0.54300000000000004</v>
      </c>
      <c r="C32">
        <v>0.251</v>
      </c>
      <c r="D32">
        <v>4.8000000000000001E-2</v>
      </c>
      <c r="E32">
        <v>0.04</v>
      </c>
      <c r="F32">
        <v>-0.625</v>
      </c>
      <c r="G32">
        <v>-0.25700000000000001</v>
      </c>
    </row>
    <row r="33" spans="1:7" x14ac:dyDescent="0.2">
      <c r="A33">
        <v>2044</v>
      </c>
      <c r="B33">
        <v>0.51100000000000001</v>
      </c>
      <c r="C33">
        <v>0.246</v>
      </c>
      <c r="D33">
        <v>4.2000000000000003E-2</v>
      </c>
      <c r="E33">
        <v>3.4000000000000002E-2</v>
      </c>
      <c r="F33">
        <v>-0.57599999999999996</v>
      </c>
      <c r="G33">
        <v>-0.25700000000000001</v>
      </c>
    </row>
    <row r="34" spans="1:7" x14ac:dyDescent="0.2">
      <c r="A34">
        <v>2045</v>
      </c>
      <c r="B34">
        <v>0.47899999999999998</v>
      </c>
      <c r="C34">
        <v>0.23300000000000001</v>
      </c>
      <c r="D34">
        <v>3.5000000000000003E-2</v>
      </c>
      <c r="E34">
        <v>2.5000000000000001E-2</v>
      </c>
      <c r="F34">
        <v>-0.52100000000000002</v>
      </c>
      <c r="G34">
        <v>-0.251</v>
      </c>
    </row>
    <row r="35" spans="1:7" x14ac:dyDescent="0.2">
      <c r="A35">
        <v>2046</v>
      </c>
      <c r="B35">
        <v>0.44600000000000001</v>
      </c>
      <c r="C35">
        <v>0.21299999999999999</v>
      </c>
      <c r="D35">
        <v>0.03</v>
      </c>
      <c r="E35">
        <v>1.4999999999999999E-2</v>
      </c>
      <c r="F35">
        <v>-0.46600000000000003</v>
      </c>
      <c r="G35">
        <v>-0.23799999999999999</v>
      </c>
    </row>
    <row r="36" spans="1:7" x14ac:dyDescent="0.2">
      <c r="A36">
        <v>2047</v>
      </c>
      <c r="B36">
        <v>0.41299999999999998</v>
      </c>
      <c r="C36">
        <v>0.20399999999999999</v>
      </c>
      <c r="D36">
        <v>2.5000000000000001E-2</v>
      </c>
      <c r="E36">
        <v>5.0000000000000001E-3</v>
      </c>
      <c r="F36">
        <v>-0.42399999999999999</v>
      </c>
      <c r="G36">
        <v>-0.222</v>
      </c>
    </row>
    <row r="37" spans="1:7" x14ac:dyDescent="0.2">
      <c r="A37">
        <v>2048</v>
      </c>
      <c r="B37">
        <v>0.38100000000000001</v>
      </c>
      <c r="C37">
        <v>0.218</v>
      </c>
      <c r="D37">
        <v>0.02</v>
      </c>
      <c r="E37">
        <v>-8.0000000000000002E-3</v>
      </c>
      <c r="F37">
        <v>-0.40600000000000003</v>
      </c>
      <c r="G37">
        <v>-0.20599999999999999</v>
      </c>
    </row>
    <row r="38" spans="1:7" x14ac:dyDescent="0.2">
      <c r="A38">
        <v>2049</v>
      </c>
      <c r="B38">
        <v>0.35399999999999998</v>
      </c>
      <c r="C38">
        <v>0.188</v>
      </c>
      <c r="D38">
        <v>1.9E-2</v>
      </c>
      <c r="E38">
        <v>-6.0000000000000001E-3</v>
      </c>
      <c r="F38">
        <v>-0.36799999999999999</v>
      </c>
      <c r="G38">
        <v>-0.186</v>
      </c>
    </row>
    <row r="39" spans="1:7" x14ac:dyDescent="0.2">
      <c r="A39">
        <v>2050</v>
      </c>
      <c r="B39">
        <v>0.32700000000000001</v>
      </c>
      <c r="C39">
        <v>0.17</v>
      </c>
      <c r="D39">
        <v>1.7999999999999999E-2</v>
      </c>
      <c r="E39">
        <v>-1E-3</v>
      </c>
      <c r="F39">
        <v>-0.34399999999999997</v>
      </c>
      <c r="G39">
        <v>-0.17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55372-79EB-475B-8154-65F10AB594A3}">
  <dimension ref="A1:G40"/>
  <sheetViews>
    <sheetView topLeftCell="B1" workbookViewId="0">
      <selection activeCell="P28" sqref="P28"/>
    </sheetView>
  </sheetViews>
  <sheetFormatPr baseColWidth="10" defaultColWidth="8.83203125" defaultRowHeight="15" x14ac:dyDescent="0.2"/>
  <sheetData>
    <row r="1" spans="1:7" x14ac:dyDescent="0.2">
      <c r="B1" t="s">
        <v>13</v>
      </c>
      <c r="C1" t="s">
        <v>17</v>
      </c>
      <c r="D1" t="s">
        <v>12</v>
      </c>
      <c r="E1" t="s">
        <v>14</v>
      </c>
      <c r="F1" t="s">
        <v>15</v>
      </c>
      <c r="G1" t="s">
        <v>16</v>
      </c>
    </row>
    <row r="2" spans="1:7" x14ac:dyDescent="0.2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"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</row>
    <row r="4" spans="1:7" x14ac:dyDescent="0.2">
      <c r="B4" t="s">
        <v>3</v>
      </c>
      <c r="C4" t="s">
        <v>7</v>
      </c>
      <c r="D4" t="s">
        <v>40</v>
      </c>
      <c r="E4" t="s">
        <v>41</v>
      </c>
      <c r="F4" t="s">
        <v>42</v>
      </c>
      <c r="G4" t="s">
        <v>43</v>
      </c>
    </row>
    <row r="5" spans="1:7" x14ac:dyDescent="0.2">
      <c r="A5">
        <v>2015</v>
      </c>
      <c r="B5">
        <v>2.8889999999999998</v>
      </c>
      <c r="C5">
        <v>2.8889999999999998</v>
      </c>
      <c r="D5">
        <v>2.8889999999999998</v>
      </c>
      <c r="E5">
        <v>2.8889999999999998</v>
      </c>
      <c r="F5">
        <v>2.8889999999999998</v>
      </c>
      <c r="G5">
        <v>2.8889999999999998</v>
      </c>
    </row>
    <row r="6" spans="1:7" x14ac:dyDescent="0.2">
      <c r="A6">
        <v>2016</v>
      </c>
      <c r="B6">
        <v>1.655</v>
      </c>
      <c r="C6">
        <v>1.655</v>
      </c>
      <c r="D6">
        <v>1.655</v>
      </c>
      <c r="E6">
        <v>1.655</v>
      </c>
      <c r="F6">
        <v>1.655</v>
      </c>
      <c r="G6">
        <v>1.655</v>
      </c>
    </row>
    <row r="7" spans="1:7" x14ac:dyDescent="0.2">
      <c r="A7">
        <v>2017</v>
      </c>
      <c r="B7">
        <v>3.1669999999999998</v>
      </c>
      <c r="C7">
        <v>3.1669999999999998</v>
      </c>
      <c r="D7">
        <v>3.1669999999999998</v>
      </c>
      <c r="E7">
        <v>3.1669999999999998</v>
      </c>
      <c r="F7">
        <v>3.1669999999999998</v>
      </c>
      <c r="G7">
        <v>3.1669999999999998</v>
      </c>
    </row>
    <row r="8" spans="1:7" x14ac:dyDescent="0.2">
      <c r="A8">
        <v>2018</v>
      </c>
      <c r="B8">
        <v>2.8460000000000001</v>
      </c>
      <c r="C8">
        <v>2.8460000000000001</v>
      </c>
      <c r="D8">
        <v>2.8460000000000001</v>
      </c>
      <c r="E8">
        <v>2.8460000000000001</v>
      </c>
      <c r="F8">
        <v>2.8460000000000001</v>
      </c>
      <c r="G8">
        <v>2.8460000000000001</v>
      </c>
    </row>
    <row r="9" spans="1:7" x14ac:dyDescent="0.2">
      <c r="A9">
        <v>2019</v>
      </c>
      <c r="B9">
        <v>2.6509999999999998</v>
      </c>
      <c r="C9">
        <v>2.6509999999999998</v>
      </c>
      <c r="D9">
        <v>2.6509999999999998</v>
      </c>
      <c r="E9">
        <v>2.6509999999999998</v>
      </c>
      <c r="F9">
        <v>2.6509999999999998</v>
      </c>
      <c r="G9">
        <v>2.6509999999999998</v>
      </c>
    </row>
    <row r="10" spans="1:7" x14ac:dyDescent="0.2">
      <c r="A10">
        <v>2020</v>
      </c>
      <c r="B10">
        <v>3.238</v>
      </c>
      <c r="C10">
        <v>-2.8</v>
      </c>
      <c r="D10">
        <v>-1.3129999999999999</v>
      </c>
      <c r="E10">
        <v>-1.3129999999999999</v>
      </c>
      <c r="F10">
        <v>-4.2859999999999996</v>
      </c>
      <c r="G10">
        <v>-4.2859999999999996</v>
      </c>
    </row>
    <row r="11" spans="1:7" x14ac:dyDescent="0.2">
      <c r="A11">
        <v>2021</v>
      </c>
      <c r="B11">
        <v>3.3519999999999999</v>
      </c>
      <c r="C11">
        <v>5.2229999999999999</v>
      </c>
      <c r="D11">
        <v>6.742</v>
      </c>
      <c r="E11">
        <v>6.742</v>
      </c>
      <c r="F11">
        <v>3.7029999999999998</v>
      </c>
      <c r="G11">
        <v>3.7029999999999998</v>
      </c>
    </row>
    <row r="12" spans="1:7" x14ac:dyDescent="0.2">
      <c r="A12">
        <v>2022</v>
      </c>
      <c r="B12">
        <v>4.0060000000000002</v>
      </c>
      <c r="C12">
        <v>3.6520000000000001</v>
      </c>
      <c r="D12">
        <v>5.0620000000000003</v>
      </c>
      <c r="E12">
        <v>4.97</v>
      </c>
      <c r="F12">
        <v>2.254</v>
      </c>
      <c r="G12">
        <v>2.2999999999999998</v>
      </c>
    </row>
    <row r="13" spans="1:7" x14ac:dyDescent="0.2">
      <c r="A13">
        <v>2023</v>
      </c>
      <c r="B13">
        <v>4.2750000000000004</v>
      </c>
      <c r="C13">
        <v>3.7850000000000001</v>
      </c>
      <c r="D13">
        <v>4.9210000000000003</v>
      </c>
      <c r="E13">
        <v>4.8140000000000001</v>
      </c>
      <c r="F13">
        <v>2.718</v>
      </c>
      <c r="G13">
        <v>2.7679999999999998</v>
      </c>
    </row>
    <row r="14" spans="1:7" x14ac:dyDescent="0.2">
      <c r="A14">
        <v>2024</v>
      </c>
      <c r="B14">
        <v>4.53</v>
      </c>
      <c r="C14">
        <v>4.0410000000000004</v>
      </c>
      <c r="D14">
        <v>4.9290000000000003</v>
      </c>
      <c r="E14">
        <v>4.8230000000000004</v>
      </c>
      <c r="F14">
        <v>3.1749999999999998</v>
      </c>
      <c r="G14">
        <v>3.2189999999999999</v>
      </c>
    </row>
    <row r="15" spans="1:7" x14ac:dyDescent="0.2">
      <c r="A15">
        <v>2025</v>
      </c>
      <c r="B15">
        <v>4.7160000000000002</v>
      </c>
      <c r="C15">
        <v>4.3760000000000003</v>
      </c>
      <c r="D15">
        <v>4.9980000000000002</v>
      </c>
      <c r="E15">
        <v>4.9210000000000003</v>
      </c>
      <c r="F15">
        <v>3.7709999999999999</v>
      </c>
      <c r="G15">
        <v>3.7749999999999999</v>
      </c>
    </row>
    <row r="16" spans="1:7" x14ac:dyDescent="0.2">
      <c r="A16">
        <v>2026</v>
      </c>
      <c r="B16">
        <v>4.915</v>
      </c>
      <c r="C16">
        <v>4.5579999999999998</v>
      </c>
      <c r="D16">
        <v>4.8940000000000001</v>
      </c>
      <c r="E16">
        <v>4.8579999999999997</v>
      </c>
      <c r="F16">
        <v>4.2969999999999997</v>
      </c>
      <c r="G16">
        <v>4.2910000000000004</v>
      </c>
    </row>
    <row r="17" spans="1:7" x14ac:dyDescent="0.2">
      <c r="A17">
        <v>2027</v>
      </c>
      <c r="B17">
        <v>5.0780000000000003</v>
      </c>
      <c r="C17">
        <v>4.7919999999999998</v>
      </c>
      <c r="D17">
        <v>5.024</v>
      </c>
      <c r="E17">
        <v>4.9989999999999997</v>
      </c>
      <c r="F17">
        <v>4.524</v>
      </c>
      <c r="G17">
        <v>4.516</v>
      </c>
    </row>
    <row r="18" spans="1:7" x14ac:dyDescent="0.2">
      <c r="A18">
        <v>2028</v>
      </c>
      <c r="B18">
        <v>5.2960000000000003</v>
      </c>
      <c r="C18">
        <v>4.9489999999999998</v>
      </c>
      <c r="D18">
        <v>5.2119999999999997</v>
      </c>
      <c r="E18">
        <v>5.1879999999999997</v>
      </c>
      <c r="F18">
        <v>4.7539999999999996</v>
      </c>
      <c r="G18">
        <v>4.7480000000000002</v>
      </c>
    </row>
    <row r="19" spans="1:7" x14ac:dyDescent="0.2">
      <c r="A19">
        <v>2029</v>
      </c>
      <c r="B19">
        <v>5.4450000000000003</v>
      </c>
      <c r="C19">
        <v>5.1390000000000002</v>
      </c>
      <c r="D19">
        <v>5.3579999999999997</v>
      </c>
      <c r="E19">
        <v>5.3319999999999999</v>
      </c>
      <c r="F19">
        <v>4.9109999999999996</v>
      </c>
      <c r="G19">
        <v>4.9050000000000002</v>
      </c>
    </row>
    <row r="20" spans="1:7" x14ac:dyDescent="0.2">
      <c r="A20">
        <v>2030</v>
      </c>
      <c r="B20">
        <v>5.5270000000000001</v>
      </c>
      <c r="C20">
        <v>5.18</v>
      </c>
      <c r="D20">
        <v>5.4349999999999996</v>
      </c>
      <c r="E20">
        <v>5.4109999999999996</v>
      </c>
      <c r="F20">
        <v>5.1470000000000002</v>
      </c>
      <c r="G20">
        <v>5.14</v>
      </c>
    </row>
    <row r="21" spans="1:7" x14ac:dyDescent="0.2">
      <c r="A21">
        <v>2031</v>
      </c>
      <c r="B21">
        <v>5.6390000000000002</v>
      </c>
      <c r="C21">
        <v>5.3339999999999996</v>
      </c>
      <c r="D21">
        <v>5.5860000000000003</v>
      </c>
      <c r="E21">
        <v>5.5609999999999999</v>
      </c>
      <c r="F21">
        <v>5.0709999999999997</v>
      </c>
      <c r="G21">
        <v>5.0650000000000004</v>
      </c>
    </row>
    <row r="22" spans="1:7" x14ac:dyDescent="0.2">
      <c r="A22">
        <v>2032</v>
      </c>
      <c r="B22">
        <v>5.84</v>
      </c>
      <c r="C22">
        <v>5.5250000000000004</v>
      </c>
      <c r="D22">
        <v>5.7910000000000004</v>
      </c>
      <c r="E22">
        <v>5.7649999999999997</v>
      </c>
      <c r="F22">
        <v>5.298</v>
      </c>
      <c r="G22">
        <v>5.2919999999999998</v>
      </c>
    </row>
    <row r="23" spans="1:7" x14ac:dyDescent="0.2">
      <c r="A23">
        <v>2033</v>
      </c>
      <c r="B23">
        <v>5.98</v>
      </c>
      <c r="C23">
        <v>5.7160000000000002</v>
      </c>
      <c r="D23">
        <v>5.9580000000000002</v>
      </c>
      <c r="E23">
        <v>5.9279999999999999</v>
      </c>
      <c r="F23">
        <v>5.51</v>
      </c>
      <c r="G23">
        <v>5.5019999999999998</v>
      </c>
    </row>
    <row r="24" spans="1:7" x14ac:dyDescent="0.2">
      <c r="A24">
        <v>2034</v>
      </c>
      <c r="B24">
        <v>6.12</v>
      </c>
      <c r="C24">
        <v>5.8780000000000001</v>
      </c>
      <c r="D24">
        <v>6.1040000000000001</v>
      </c>
      <c r="E24">
        <v>6.0739999999999998</v>
      </c>
      <c r="F24">
        <v>5.6890000000000001</v>
      </c>
      <c r="G24">
        <v>5.68</v>
      </c>
    </row>
    <row r="25" spans="1:7" x14ac:dyDescent="0.2">
      <c r="A25">
        <v>2035</v>
      </c>
      <c r="B25">
        <v>6.2859999999999996</v>
      </c>
      <c r="C25">
        <v>6.0880000000000001</v>
      </c>
      <c r="D25">
        <v>6.3070000000000004</v>
      </c>
      <c r="E25">
        <v>6.2830000000000004</v>
      </c>
      <c r="F25">
        <v>5.8650000000000002</v>
      </c>
      <c r="G25">
        <v>5.8559999999999999</v>
      </c>
    </row>
    <row r="26" spans="1:7" x14ac:dyDescent="0.2">
      <c r="A26">
        <v>2036</v>
      </c>
      <c r="B26">
        <v>6.4390000000000001</v>
      </c>
      <c r="C26">
        <v>6.27</v>
      </c>
      <c r="D26">
        <v>6.4080000000000004</v>
      </c>
      <c r="E26">
        <v>6.3769999999999998</v>
      </c>
      <c r="F26">
        <v>6.1070000000000002</v>
      </c>
      <c r="G26">
        <v>6.0979999999999999</v>
      </c>
    </row>
    <row r="27" spans="1:7" x14ac:dyDescent="0.2">
      <c r="A27">
        <v>2037</v>
      </c>
      <c r="B27">
        <v>6.5410000000000004</v>
      </c>
      <c r="C27">
        <v>6.4779999999999998</v>
      </c>
      <c r="D27">
        <v>6.5590000000000002</v>
      </c>
      <c r="E27">
        <v>6.532</v>
      </c>
      <c r="F27">
        <v>6.3360000000000003</v>
      </c>
      <c r="G27">
        <v>6.3259999999999996</v>
      </c>
    </row>
    <row r="28" spans="1:7" x14ac:dyDescent="0.2">
      <c r="A28">
        <v>2038</v>
      </c>
      <c r="B28">
        <v>6.6479999999999997</v>
      </c>
      <c r="C28">
        <v>6.6070000000000002</v>
      </c>
      <c r="D28">
        <v>6.6870000000000003</v>
      </c>
      <c r="E28">
        <v>6.6639999999999997</v>
      </c>
      <c r="F28">
        <v>6.5270000000000001</v>
      </c>
      <c r="G28">
        <v>6.5179999999999998</v>
      </c>
    </row>
    <row r="29" spans="1:7" x14ac:dyDescent="0.2">
      <c r="A29">
        <v>2039</v>
      </c>
      <c r="B29">
        <v>6.7229999999999999</v>
      </c>
      <c r="C29">
        <v>6.7229999999999999</v>
      </c>
      <c r="D29">
        <v>6.8109999999999999</v>
      </c>
      <c r="E29">
        <v>6.79</v>
      </c>
      <c r="F29">
        <v>6.6689999999999996</v>
      </c>
      <c r="G29">
        <v>6.6580000000000004</v>
      </c>
    </row>
    <row r="30" spans="1:7" x14ac:dyDescent="0.2">
      <c r="A30">
        <v>2040</v>
      </c>
      <c r="B30">
        <v>6.819</v>
      </c>
      <c r="C30">
        <v>6.8650000000000002</v>
      </c>
      <c r="D30">
        <v>6.8940000000000001</v>
      </c>
      <c r="E30">
        <v>6.9029999999999996</v>
      </c>
      <c r="F30">
        <v>6.7229999999999999</v>
      </c>
      <c r="G30">
        <v>6.7119999999999997</v>
      </c>
    </row>
    <row r="31" spans="1:7" x14ac:dyDescent="0.2">
      <c r="A31">
        <v>2041</v>
      </c>
      <c r="B31">
        <v>6.8760000000000003</v>
      </c>
      <c r="C31">
        <v>6.94</v>
      </c>
      <c r="D31">
        <v>6.9589999999999996</v>
      </c>
      <c r="E31">
        <v>7.0110000000000001</v>
      </c>
      <c r="F31">
        <v>6.8579999999999997</v>
      </c>
      <c r="G31">
        <v>6.8479999999999999</v>
      </c>
    </row>
    <row r="32" spans="1:7" x14ac:dyDescent="0.2">
      <c r="A32">
        <v>2042</v>
      </c>
      <c r="B32">
        <v>6.9340000000000002</v>
      </c>
      <c r="C32">
        <v>7.008</v>
      </c>
      <c r="D32">
        <v>7.0119999999999996</v>
      </c>
      <c r="E32">
        <v>7.0640000000000001</v>
      </c>
      <c r="F32">
        <v>6.9180000000000001</v>
      </c>
      <c r="G32">
        <v>6.9080000000000004</v>
      </c>
    </row>
    <row r="33" spans="1:7" x14ac:dyDescent="0.2">
      <c r="A33">
        <v>2043</v>
      </c>
      <c r="B33">
        <v>6.9630000000000001</v>
      </c>
      <c r="C33">
        <v>7.0670000000000002</v>
      </c>
      <c r="D33">
        <v>7.077</v>
      </c>
      <c r="E33">
        <v>7.1189999999999998</v>
      </c>
      <c r="F33">
        <v>6.9790000000000001</v>
      </c>
      <c r="G33">
        <v>6.97</v>
      </c>
    </row>
    <row r="34" spans="1:7" x14ac:dyDescent="0.2">
      <c r="A34">
        <v>2044</v>
      </c>
      <c r="B34">
        <v>6.9969999999999999</v>
      </c>
      <c r="C34">
        <v>7.1070000000000002</v>
      </c>
      <c r="D34">
        <v>7.1139999999999999</v>
      </c>
      <c r="E34">
        <v>7.157</v>
      </c>
      <c r="F34">
        <v>7.032</v>
      </c>
      <c r="G34">
        <v>7.024</v>
      </c>
    </row>
    <row r="35" spans="1:7" x14ac:dyDescent="0.2">
      <c r="A35">
        <v>2045</v>
      </c>
      <c r="B35">
        <v>6.9809999999999999</v>
      </c>
      <c r="C35">
        <v>7.133</v>
      </c>
      <c r="D35">
        <v>7.1029999999999998</v>
      </c>
      <c r="E35">
        <v>7.1470000000000002</v>
      </c>
      <c r="F35">
        <v>7.0780000000000003</v>
      </c>
      <c r="G35">
        <v>7.07</v>
      </c>
    </row>
    <row r="36" spans="1:7" x14ac:dyDescent="0.2">
      <c r="A36">
        <v>2046</v>
      </c>
      <c r="B36">
        <v>6.9539999999999997</v>
      </c>
      <c r="C36">
        <v>7.1280000000000001</v>
      </c>
      <c r="D36">
        <v>7.085</v>
      </c>
      <c r="E36">
        <v>7.13</v>
      </c>
      <c r="F36">
        <v>7.1180000000000003</v>
      </c>
      <c r="G36">
        <v>7.1120000000000001</v>
      </c>
    </row>
    <row r="37" spans="1:7" x14ac:dyDescent="0.2">
      <c r="A37">
        <v>2047</v>
      </c>
      <c r="B37">
        <v>6.8979999999999997</v>
      </c>
      <c r="C37">
        <v>7.1079999999999997</v>
      </c>
      <c r="D37">
        <v>7.02</v>
      </c>
      <c r="E37">
        <v>7.0629999999999997</v>
      </c>
      <c r="F37">
        <v>7.1210000000000004</v>
      </c>
      <c r="G37">
        <v>7.1150000000000002</v>
      </c>
    </row>
    <row r="38" spans="1:7" x14ac:dyDescent="0.2">
      <c r="A38">
        <v>2048</v>
      </c>
      <c r="B38">
        <v>6.8010000000000002</v>
      </c>
      <c r="C38">
        <v>7.0439999999999996</v>
      </c>
      <c r="D38">
        <v>6.9180000000000001</v>
      </c>
      <c r="E38">
        <v>6.9589999999999996</v>
      </c>
      <c r="F38">
        <v>7.0970000000000004</v>
      </c>
      <c r="G38">
        <v>7.093</v>
      </c>
    </row>
    <row r="39" spans="1:7" x14ac:dyDescent="0.2">
      <c r="A39">
        <v>2049</v>
      </c>
      <c r="B39">
        <v>6.7290000000000001</v>
      </c>
      <c r="C39">
        <v>6.95</v>
      </c>
      <c r="D39">
        <v>6.8319999999999999</v>
      </c>
      <c r="E39">
        <v>6.8719999999999999</v>
      </c>
      <c r="F39">
        <v>7.0460000000000003</v>
      </c>
      <c r="G39">
        <v>7.0430000000000001</v>
      </c>
    </row>
    <row r="40" spans="1:7" x14ac:dyDescent="0.2">
      <c r="A40">
        <v>2050</v>
      </c>
      <c r="B40">
        <v>6.6340000000000003</v>
      </c>
      <c r="C40">
        <v>6.8680000000000003</v>
      </c>
      <c r="D40">
        <v>6.7329999999999997</v>
      </c>
      <c r="E40">
        <v>6.7720000000000002</v>
      </c>
      <c r="F40">
        <v>6.96</v>
      </c>
      <c r="G40">
        <v>6.9580000000000002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D8F94-203B-43A8-8B61-2FDF994C09C0}">
  <dimension ref="A1:AB36"/>
  <sheetViews>
    <sheetView tabSelected="1" topLeftCell="K33" workbookViewId="0">
      <selection activeCell="X6" sqref="X6"/>
    </sheetView>
  </sheetViews>
  <sheetFormatPr baseColWidth="10" defaultColWidth="8.83203125" defaultRowHeight="15" x14ac:dyDescent="0.2"/>
  <sheetData>
    <row r="1" spans="1:28" x14ac:dyDescent="0.2"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  <row r="2" spans="1:28" x14ac:dyDescent="0.2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28" x14ac:dyDescent="0.2"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</row>
    <row r="4" spans="1:28" x14ac:dyDescent="0.2">
      <c r="B4" t="s">
        <v>3</v>
      </c>
      <c r="C4" t="s">
        <v>7</v>
      </c>
      <c r="D4" t="s">
        <v>40</v>
      </c>
      <c r="E4" t="s">
        <v>41</v>
      </c>
      <c r="F4" t="s">
        <v>42</v>
      </c>
      <c r="G4" t="s">
        <v>43</v>
      </c>
      <c r="J4" t="s">
        <v>7</v>
      </c>
      <c r="K4" t="s">
        <v>40</v>
      </c>
      <c r="L4" t="s">
        <v>41</v>
      </c>
      <c r="M4" t="s">
        <v>42</v>
      </c>
      <c r="N4" t="s">
        <v>43</v>
      </c>
      <c r="Q4" t="s">
        <v>7</v>
      </c>
      <c r="R4" t="s">
        <v>40</v>
      </c>
      <c r="S4" t="s">
        <v>41</v>
      </c>
      <c r="T4" t="s">
        <v>42</v>
      </c>
      <c r="U4" t="s">
        <v>43</v>
      </c>
      <c r="X4" t="s">
        <v>7</v>
      </c>
      <c r="Y4" t="s">
        <v>40</v>
      </c>
      <c r="Z4" t="s">
        <v>41</v>
      </c>
      <c r="AA4" t="s">
        <v>42</v>
      </c>
      <c r="AB4" t="s">
        <v>43</v>
      </c>
    </row>
    <row r="5" spans="1:28" x14ac:dyDescent="0.2">
      <c r="A5">
        <v>2019</v>
      </c>
      <c r="B5" s="3">
        <v>2794</v>
      </c>
      <c r="C5" s="3">
        <v>2794</v>
      </c>
      <c r="D5" s="3">
        <v>2794</v>
      </c>
      <c r="E5" s="3">
        <v>2794</v>
      </c>
      <c r="F5" s="3">
        <v>2794</v>
      </c>
      <c r="G5" s="3">
        <v>2794</v>
      </c>
      <c r="I5">
        <v>2019</v>
      </c>
      <c r="J5" s="3">
        <f>C5-$B5</f>
        <v>0</v>
      </c>
      <c r="K5" s="3">
        <f t="shared" ref="K5:N5" si="0">D5-$B5</f>
        <v>0</v>
      </c>
      <c r="L5" s="3">
        <f t="shared" si="0"/>
        <v>0</v>
      </c>
      <c r="M5" s="3">
        <f t="shared" si="0"/>
        <v>0</v>
      </c>
      <c r="N5" s="3">
        <f t="shared" si="0"/>
        <v>0</v>
      </c>
      <c r="P5">
        <v>2019</v>
      </c>
      <c r="Q5">
        <v>0</v>
      </c>
      <c r="R5">
        <v>0</v>
      </c>
      <c r="S5">
        <v>0</v>
      </c>
      <c r="T5">
        <v>0</v>
      </c>
      <c r="U5">
        <v>0</v>
      </c>
      <c r="W5">
        <v>2020</v>
      </c>
      <c r="X5" s="4">
        <v>-192</v>
      </c>
      <c r="Y5" s="4">
        <v>-150</v>
      </c>
      <c r="Z5" s="4">
        <v>-150</v>
      </c>
      <c r="AA5" s="4">
        <v>-234</v>
      </c>
      <c r="AB5" s="4">
        <v>-234</v>
      </c>
    </row>
    <row r="6" spans="1:28" x14ac:dyDescent="0.2">
      <c r="A6">
        <v>2020</v>
      </c>
      <c r="B6" s="3">
        <v>2883</v>
      </c>
      <c r="C6" s="3">
        <v>2691</v>
      </c>
      <c r="D6" s="3">
        <v>2733</v>
      </c>
      <c r="E6" s="3">
        <v>2733</v>
      </c>
      <c r="F6" s="3">
        <v>2649</v>
      </c>
      <c r="G6" s="3">
        <v>2649</v>
      </c>
      <c r="I6">
        <v>2020</v>
      </c>
      <c r="J6" s="3">
        <f t="shared" ref="J6:J36" si="1">C6-$B6</f>
        <v>-192</v>
      </c>
      <c r="K6" s="3">
        <f t="shared" ref="K6:K36" si="2">D6-$B6</f>
        <v>-150</v>
      </c>
      <c r="L6" s="3">
        <f t="shared" ref="L6:L36" si="3">E6-$B6</f>
        <v>-150</v>
      </c>
      <c r="M6" s="3">
        <f t="shared" ref="M6:M36" si="4">F6-$B6</f>
        <v>-234</v>
      </c>
      <c r="N6" s="3">
        <f t="shared" ref="N6:N36" si="5">G6-$B6</f>
        <v>-234</v>
      </c>
      <c r="P6">
        <v>2020</v>
      </c>
      <c r="Q6" s="3">
        <f>SUM(J$5:J6)</f>
        <v>-192</v>
      </c>
      <c r="R6" s="3">
        <f>SUM(K$5:K6)</f>
        <v>-150</v>
      </c>
      <c r="S6" s="3">
        <f>SUM(L$5:L6)</f>
        <v>-150</v>
      </c>
      <c r="T6" s="3">
        <f>SUM(M$5:M6)</f>
        <v>-234</v>
      </c>
      <c r="U6" s="3">
        <f>SUM(N$5:N6)</f>
        <v>-234</v>
      </c>
      <c r="W6">
        <v>2025</v>
      </c>
      <c r="X6" s="4">
        <f>Q11</f>
        <v>-1210</v>
      </c>
      <c r="Y6" s="4">
        <f t="shared" ref="Y6:AB6" si="6">R11</f>
        <v>-349</v>
      </c>
      <c r="Z6" s="4">
        <f t="shared" si="6"/>
        <v>-381</v>
      </c>
      <c r="AA6" s="4">
        <f t="shared" si="6"/>
        <v>-2029</v>
      </c>
      <c r="AB6" s="4">
        <f t="shared" si="6"/>
        <v>-2017</v>
      </c>
    </row>
    <row r="7" spans="1:28" x14ac:dyDescent="0.2">
      <c r="A7">
        <v>2021</v>
      </c>
      <c r="B7" s="3">
        <v>2978</v>
      </c>
      <c r="C7" s="3">
        <v>2815</v>
      </c>
      <c r="D7" s="3">
        <v>2900</v>
      </c>
      <c r="E7" s="3">
        <v>2900</v>
      </c>
      <c r="F7" s="3">
        <v>2731</v>
      </c>
      <c r="G7" s="3">
        <v>2731</v>
      </c>
      <c r="I7">
        <v>2021</v>
      </c>
      <c r="J7" s="3">
        <f t="shared" si="1"/>
        <v>-163</v>
      </c>
      <c r="K7" s="3">
        <f t="shared" si="2"/>
        <v>-78</v>
      </c>
      <c r="L7" s="3">
        <f t="shared" si="3"/>
        <v>-78</v>
      </c>
      <c r="M7" s="3">
        <f t="shared" si="4"/>
        <v>-247</v>
      </c>
      <c r="N7" s="3">
        <f t="shared" si="5"/>
        <v>-247</v>
      </c>
      <c r="P7">
        <v>2021</v>
      </c>
      <c r="Q7" s="3">
        <f>SUM(J$5:J7)</f>
        <v>-355</v>
      </c>
      <c r="R7" s="3">
        <f>SUM(K$5:K7)</f>
        <v>-228</v>
      </c>
      <c r="S7" s="3">
        <f>SUM(L$5:L7)</f>
        <v>-228</v>
      </c>
      <c r="T7" s="3">
        <f>SUM(M$5:M7)</f>
        <v>-481</v>
      </c>
      <c r="U7" s="3">
        <f>SUM(N$5:N7)</f>
        <v>-481</v>
      </c>
      <c r="W7">
        <v>2030</v>
      </c>
      <c r="X7" s="4">
        <f>Q16</f>
        <v>-2829</v>
      </c>
      <c r="Y7" s="4">
        <f t="shared" ref="Y7:AB7" si="7">R16</f>
        <v>-463</v>
      </c>
      <c r="Z7" s="4">
        <f t="shared" si="7"/>
        <v>-585</v>
      </c>
      <c r="AA7" s="4">
        <f t="shared" si="7"/>
        <v>-5015</v>
      </c>
      <c r="AB7" s="4">
        <f t="shared" si="7"/>
        <v>-4982</v>
      </c>
    </row>
    <row r="8" spans="1:28" x14ac:dyDescent="0.2">
      <c r="A8">
        <v>2022</v>
      </c>
      <c r="B8" s="3">
        <v>3097</v>
      </c>
      <c r="C8" s="3">
        <v>2917</v>
      </c>
      <c r="D8" s="3">
        <v>3046</v>
      </c>
      <c r="E8" s="3">
        <v>3043</v>
      </c>
      <c r="F8" s="3">
        <v>2792</v>
      </c>
      <c r="G8" s="3">
        <v>2793</v>
      </c>
      <c r="I8">
        <v>2022</v>
      </c>
      <c r="J8" s="3">
        <f t="shared" si="1"/>
        <v>-180</v>
      </c>
      <c r="K8" s="3">
        <f t="shared" si="2"/>
        <v>-51</v>
      </c>
      <c r="L8" s="3">
        <f t="shared" si="3"/>
        <v>-54</v>
      </c>
      <c r="M8" s="3">
        <f t="shared" si="4"/>
        <v>-305</v>
      </c>
      <c r="N8" s="3">
        <f t="shared" si="5"/>
        <v>-304</v>
      </c>
      <c r="P8">
        <v>2022</v>
      </c>
      <c r="Q8" s="3">
        <f>SUM(J$5:J8)</f>
        <v>-535</v>
      </c>
      <c r="R8" s="3">
        <f>SUM(K$5:K8)</f>
        <v>-279</v>
      </c>
      <c r="S8" s="3">
        <f>SUM(L$5:L8)</f>
        <v>-282</v>
      </c>
      <c r="T8" s="3">
        <f>SUM(M$5:M8)</f>
        <v>-786</v>
      </c>
      <c r="U8" s="3">
        <f>SUM(N$5:N8)</f>
        <v>-785</v>
      </c>
      <c r="W8">
        <v>2040</v>
      </c>
      <c r="X8" s="4">
        <f>Q26</f>
        <v>-8873</v>
      </c>
      <c r="Y8" s="4">
        <f t="shared" ref="Y8:AB8" si="8">R26</f>
        <v>-952</v>
      </c>
      <c r="Z8" s="4">
        <f t="shared" si="8"/>
        <v>-1468</v>
      </c>
      <c r="AA8" s="4">
        <f t="shared" si="8"/>
        <v>-15944</v>
      </c>
      <c r="AB8" s="4">
        <f t="shared" si="8"/>
        <v>-15877</v>
      </c>
    </row>
    <row r="9" spans="1:28" x14ac:dyDescent="0.2">
      <c r="A9">
        <v>2023</v>
      </c>
      <c r="B9" s="3">
        <v>3229</v>
      </c>
      <c r="C9" s="3">
        <v>3027</v>
      </c>
      <c r="D9" s="3">
        <v>3195</v>
      </c>
      <c r="E9" s="3">
        <v>3189</v>
      </c>
      <c r="F9" s="3">
        <v>2867</v>
      </c>
      <c r="G9" s="3">
        <v>2870</v>
      </c>
      <c r="I9">
        <v>2023</v>
      </c>
      <c r="J9" s="3">
        <f t="shared" si="1"/>
        <v>-202</v>
      </c>
      <c r="K9" s="3">
        <f t="shared" si="2"/>
        <v>-34</v>
      </c>
      <c r="L9" s="3">
        <f t="shared" si="3"/>
        <v>-40</v>
      </c>
      <c r="M9" s="3">
        <f t="shared" si="4"/>
        <v>-362</v>
      </c>
      <c r="N9" s="3">
        <f t="shared" si="5"/>
        <v>-359</v>
      </c>
      <c r="P9">
        <v>2023</v>
      </c>
      <c r="Q9" s="3">
        <f>SUM(J$5:J9)</f>
        <v>-737</v>
      </c>
      <c r="R9" s="3">
        <f>SUM(K$5:K9)</f>
        <v>-313</v>
      </c>
      <c r="S9" s="3">
        <f>SUM(L$5:L9)</f>
        <v>-322</v>
      </c>
      <c r="T9" s="3">
        <f>SUM(M$5:M9)</f>
        <v>-1148</v>
      </c>
      <c r="U9" s="3">
        <f>SUM(N$5:N9)</f>
        <v>-1144</v>
      </c>
      <c r="W9">
        <v>2050</v>
      </c>
      <c r="X9" s="4">
        <f>Q36</f>
        <v>-19920</v>
      </c>
      <c r="Y9" s="4">
        <f t="shared" ref="Y9:AB9" si="9">R36</f>
        <v>-1000</v>
      </c>
      <c r="Z9" s="4">
        <f t="shared" si="9"/>
        <v>-2052</v>
      </c>
      <c r="AA9" s="4">
        <f t="shared" si="9"/>
        <v>-37127</v>
      </c>
      <c r="AB9" s="4">
        <f t="shared" si="9"/>
        <v>-37078</v>
      </c>
    </row>
    <row r="10" spans="1:28" x14ac:dyDescent="0.2">
      <c r="A10">
        <v>2024</v>
      </c>
      <c r="B10" s="3">
        <v>3374</v>
      </c>
      <c r="C10" s="3">
        <v>3148</v>
      </c>
      <c r="D10" s="3">
        <v>3352</v>
      </c>
      <c r="E10" s="3">
        <v>3342</v>
      </c>
      <c r="F10" s="3">
        <v>2957</v>
      </c>
      <c r="G10" s="3">
        <v>2961</v>
      </c>
      <c r="I10">
        <v>2024</v>
      </c>
      <c r="J10" s="3">
        <f t="shared" si="1"/>
        <v>-226</v>
      </c>
      <c r="K10" s="3">
        <f t="shared" si="2"/>
        <v>-22</v>
      </c>
      <c r="L10" s="3">
        <f t="shared" si="3"/>
        <v>-32</v>
      </c>
      <c r="M10" s="3">
        <f t="shared" si="4"/>
        <v>-417</v>
      </c>
      <c r="N10" s="3">
        <f t="shared" si="5"/>
        <v>-413</v>
      </c>
      <c r="P10">
        <v>2024</v>
      </c>
      <c r="Q10" s="3">
        <f>SUM(J$5:J10)</f>
        <v>-963</v>
      </c>
      <c r="R10" s="3">
        <f>SUM(K$5:K10)</f>
        <v>-335</v>
      </c>
      <c r="S10" s="3">
        <f>SUM(L$5:L10)</f>
        <v>-354</v>
      </c>
      <c r="T10" s="3">
        <f>SUM(M$5:M10)</f>
        <v>-1565</v>
      </c>
      <c r="U10" s="3">
        <f>SUM(N$5:N10)</f>
        <v>-1557</v>
      </c>
    </row>
    <row r="11" spans="1:28" x14ac:dyDescent="0.2">
      <c r="A11">
        <v>2025</v>
      </c>
      <c r="B11" s="3">
        <v>3532</v>
      </c>
      <c r="C11" s="3">
        <v>3285</v>
      </c>
      <c r="D11" s="3">
        <v>3518</v>
      </c>
      <c r="E11" s="3">
        <v>3505</v>
      </c>
      <c r="F11" s="3">
        <v>3068</v>
      </c>
      <c r="G11" s="3">
        <v>3072</v>
      </c>
      <c r="I11">
        <v>2025</v>
      </c>
      <c r="J11" s="3">
        <f t="shared" si="1"/>
        <v>-247</v>
      </c>
      <c r="K11" s="3">
        <f t="shared" si="2"/>
        <v>-14</v>
      </c>
      <c r="L11" s="3">
        <f t="shared" si="3"/>
        <v>-27</v>
      </c>
      <c r="M11" s="3">
        <f t="shared" si="4"/>
        <v>-464</v>
      </c>
      <c r="N11" s="3">
        <f t="shared" si="5"/>
        <v>-460</v>
      </c>
      <c r="P11">
        <v>2025</v>
      </c>
      <c r="Q11" s="3">
        <f>SUM(J$5:J11)</f>
        <v>-1210</v>
      </c>
      <c r="R11" s="3">
        <f>SUM(K$5:K11)</f>
        <v>-349</v>
      </c>
      <c r="S11" s="3">
        <f>SUM(L$5:L11)</f>
        <v>-381</v>
      </c>
      <c r="T11" s="3">
        <f>SUM(M$5:M11)</f>
        <v>-2029</v>
      </c>
      <c r="U11" s="3">
        <f>SUM(N$5:N11)</f>
        <v>-2017</v>
      </c>
    </row>
    <row r="12" spans="1:28" x14ac:dyDescent="0.2">
      <c r="A12">
        <v>2026</v>
      </c>
      <c r="B12" s="3">
        <v>3704</v>
      </c>
      <c r="C12" s="3">
        <v>3433</v>
      </c>
      <c r="D12" s="3">
        <v>3689</v>
      </c>
      <c r="E12" s="3">
        <v>3674</v>
      </c>
      <c r="F12" s="3">
        <v>3199</v>
      </c>
      <c r="G12" s="3">
        <v>3203</v>
      </c>
      <c r="I12">
        <v>2026</v>
      </c>
      <c r="J12" s="3">
        <f t="shared" si="1"/>
        <v>-271</v>
      </c>
      <c r="K12" s="3">
        <f t="shared" si="2"/>
        <v>-15</v>
      </c>
      <c r="L12" s="3">
        <f t="shared" si="3"/>
        <v>-30</v>
      </c>
      <c r="M12" s="3">
        <f t="shared" si="4"/>
        <v>-505</v>
      </c>
      <c r="N12" s="3">
        <f t="shared" si="5"/>
        <v>-501</v>
      </c>
      <c r="P12">
        <v>2026</v>
      </c>
      <c r="Q12" s="3">
        <f>SUM(J$5:J12)</f>
        <v>-1481</v>
      </c>
      <c r="R12" s="3">
        <f>SUM(K$5:K12)</f>
        <v>-364</v>
      </c>
      <c r="S12" s="3">
        <f>SUM(L$5:L12)</f>
        <v>-411</v>
      </c>
      <c r="T12" s="3">
        <f>SUM(M$5:M12)</f>
        <v>-2534</v>
      </c>
      <c r="U12" s="3">
        <f>SUM(N$5:N12)</f>
        <v>-2518</v>
      </c>
    </row>
    <row r="13" spans="1:28" x14ac:dyDescent="0.2">
      <c r="A13">
        <v>2027</v>
      </c>
      <c r="B13" s="3">
        <v>3890</v>
      </c>
      <c r="C13" s="3">
        <v>3597</v>
      </c>
      <c r="D13" s="3">
        <v>3872</v>
      </c>
      <c r="E13" s="3">
        <v>3856</v>
      </c>
      <c r="F13" s="3">
        <v>3342</v>
      </c>
      <c r="G13" s="3">
        <v>3347</v>
      </c>
      <c r="I13">
        <v>2027</v>
      </c>
      <c r="J13" s="3">
        <f t="shared" si="1"/>
        <v>-293</v>
      </c>
      <c r="K13" s="3">
        <f t="shared" si="2"/>
        <v>-18</v>
      </c>
      <c r="L13" s="3">
        <f t="shared" si="3"/>
        <v>-34</v>
      </c>
      <c r="M13" s="3">
        <f t="shared" si="4"/>
        <v>-548</v>
      </c>
      <c r="N13" s="3">
        <f t="shared" si="5"/>
        <v>-543</v>
      </c>
      <c r="P13">
        <v>2027</v>
      </c>
      <c r="Q13" s="3">
        <f>SUM(J$5:J13)</f>
        <v>-1774</v>
      </c>
      <c r="R13" s="3">
        <f>SUM(K$5:K13)</f>
        <v>-382</v>
      </c>
      <c r="S13" s="3">
        <f>SUM(L$5:L13)</f>
        <v>-445</v>
      </c>
      <c r="T13" s="3">
        <f>SUM(M$5:M13)</f>
        <v>-3082</v>
      </c>
      <c r="U13" s="3">
        <f>SUM(N$5:N13)</f>
        <v>-3061</v>
      </c>
    </row>
    <row r="14" spans="1:28" x14ac:dyDescent="0.2">
      <c r="A14">
        <v>2028</v>
      </c>
      <c r="B14" s="3">
        <v>4095</v>
      </c>
      <c r="C14" s="3">
        <v>3773</v>
      </c>
      <c r="D14" s="3">
        <v>4072</v>
      </c>
      <c r="E14" s="3">
        <v>4055</v>
      </c>
      <c r="F14" s="3">
        <v>3500</v>
      </c>
      <c r="G14" s="3">
        <v>3504</v>
      </c>
      <c r="I14">
        <v>2028</v>
      </c>
      <c r="J14" s="3">
        <f t="shared" si="1"/>
        <v>-322</v>
      </c>
      <c r="K14" s="3">
        <f t="shared" si="2"/>
        <v>-23</v>
      </c>
      <c r="L14" s="3">
        <f t="shared" si="3"/>
        <v>-40</v>
      </c>
      <c r="M14" s="3">
        <f t="shared" si="4"/>
        <v>-595</v>
      </c>
      <c r="N14" s="3">
        <f t="shared" si="5"/>
        <v>-591</v>
      </c>
      <c r="P14">
        <v>2028</v>
      </c>
      <c r="Q14" s="3">
        <f>SUM(J$5:J14)</f>
        <v>-2096</v>
      </c>
      <c r="R14" s="3">
        <f>SUM(K$5:K14)</f>
        <v>-405</v>
      </c>
      <c r="S14" s="3">
        <f>SUM(L$5:L14)</f>
        <v>-485</v>
      </c>
      <c r="T14" s="3">
        <f>SUM(M$5:M14)</f>
        <v>-3677</v>
      </c>
      <c r="U14" s="3">
        <f>SUM(N$5:N14)</f>
        <v>-3652</v>
      </c>
    </row>
    <row r="15" spans="1:28" x14ac:dyDescent="0.2">
      <c r="A15">
        <v>2029</v>
      </c>
      <c r="B15" s="3">
        <v>4315</v>
      </c>
      <c r="C15" s="3">
        <v>3965</v>
      </c>
      <c r="D15" s="3">
        <v>4289</v>
      </c>
      <c r="E15" s="3">
        <v>4269</v>
      </c>
      <c r="F15" s="3">
        <v>3671</v>
      </c>
      <c r="G15" s="3">
        <v>3675</v>
      </c>
      <c r="I15">
        <v>2029</v>
      </c>
      <c r="J15" s="3">
        <f t="shared" si="1"/>
        <v>-350</v>
      </c>
      <c r="K15" s="3">
        <f t="shared" si="2"/>
        <v>-26</v>
      </c>
      <c r="L15" s="3">
        <f t="shared" si="3"/>
        <v>-46</v>
      </c>
      <c r="M15" s="3">
        <f t="shared" si="4"/>
        <v>-644</v>
      </c>
      <c r="N15" s="3">
        <f t="shared" si="5"/>
        <v>-640</v>
      </c>
      <c r="P15">
        <v>2029</v>
      </c>
      <c r="Q15" s="3">
        <f>SUM(J$5:J15)</f>
        <v>-2446</v>
      </c>
      <c r="R15" s="3">
        <f>SUM(K$5:K15)</f>
        <v>-431</v>
      </c>
      <c r="S15" s="3">
        <f>SUM(L$5:L15)</f>
        <v>-531</v>
      </c>
      <c r="T15" s="3">
        <f>SUM(M$5:M15)</f>
        <v>-4321</v>
      </c>
      <c r="U15" s="3">
        <f>SUM(N$5:N15)</f>
        <v>-4292</v>
      </c>
    </row>
    <row r="16" spans="1:28" x14ac:dyDescent="0.2">
      <c r="A16">
        <v>2030</v>
      </c>
      <c r="B16" s="3">
        <v>4552</v>
      </c>
      <c r="C16" s="3">
        <v>4169</v>
      </c>
      <c r="D16" s="3">
        <v>4520</v>
      </c>
      <c r="E16" s="3">
        <v>4498</v>
      </c>
      <c r="F16" s="3">
        <v>3858</v>
      </c>
      <c r="G16" s="3">
        <v>3862</v>
      </c>
      <c r="I16">
        <v>2030</v>
      </c>
      <c r="J16" s="3">
        <f t="shared" si="1"/>
        <v>-383</v>
      </c>
      <c r="K16" s="3">
        <f t="shared" si="2"/>
        <v>-32</v>
      </c>
      <c r="L16" s="3">
        <f t="shared" si="3"/>
        <v>-54</v>
      </c>
      <c r="M16" s="3">
        <f t="shared" si="4"/>
        <v>-694</v>
      </c>
      <c r="N16" s="3">
        <f t="shared" si="5"/>
        <v>-690</v>
      </c>
      <c r="P16">
        <v>2030</v>
      </c>
      <c r="Q16" s="3">
        <f>SUM(J$5:J16)</f>
        <v>-2829</v>
      </c>
      <c r="R16" s="3">
        <f>SUM(K$5:K16)</f>
        <v>-463</v>
      </c>
      <c r="S16" s="3">
        <f>SUM(L$5:L16)</f>
        <v>-585</v>
      </c>
      <c r="T16" s="3">
        <f>SUM(M$5:M16)</f>
        <v>-5015</v>
      </c>
      <c r="U16" s="3">
        <f>SUM(N$5:N16)</f>
        <v>-4982</v>
      </c>
    </row>
    <row r="17" spans="1:21" x14ac:dyDescent="0.2">
      <c r="A17">
        <v>2031</v>
      </c>
      <c r="B17" s="3">
        <v>4806</v>
      </c>
      <c r="C17" s="3">
        <v>4390</v>
      </c>
      <c r="D17" s="3">
        <v>4770</v>
      </c>
      <c r="E17" s="3">
        <v>4746</v>
      </c>
      <c r="F17" s="3">
        <v>4052</v>
      </c>
      <c r="G17" s="3">
        <v>4056</v>
      </c>
      <c r="I17">
        <v>2031</v>
      </c>
      <c r="J17" s="3">
        <f t="shared" si="1"/>
        <v>-416</v>
      </c>
      <c r="K17" s="3">
        <f t="shared" si="2"/>
        <v>-36</v>
      </c>
      <c r="L17" s="3">
        <f t="shared" si="3"/>
        <v>-60</v>
      </c>
      <c r="M17" s="3">
        <f t="shared" si="4"/>
        <v>-754</v>
      </c>
      <c r="N17" s="3">
        <f t="shared" si="5"/>
        <v>-750</v>
      </c>
      <c r="P17">
        <v>2031</v>
      </c>
      <c r="Q17" s="3">
        <f>SUM(J$5:J17)</f>
        <v>-3245</v>
      </c>
      <c r="R17" s="3">
        <f>SUM(K$5:K17)</f>
        <v>-499</v>
      </c>
      <c r="S17" s="3">
        <f>SUM(L$5:L17)</f>
        <v>-645</v>
      </c>
      <c r="T17" s="3">
        <f>SUM(M$5:M17)</f>
        <v>-5769</v>
      </c>
      <c r="U17" s="3">
        <f>SUM(N$5:N17)</f>
        <v>-5732</v>
      </c>
    </row>
    <row r="18" spans="1:21" x14ac:dyDescent="0.2">
      <c r="A18">
        <v>2032</v>
      </c>
      <c r="B18" s="3">
        <v>5084</v>
      </c>
      <c r="C18" s="3">
        <v>4630</v>
      </c>
      <c r="D18" s="3">
        <v>5044</v>
      </c>
      <c r="E18" s="3">
        <v>5017</v>
      </c>
      <c r="F18" s="3">
        <v>4265</v>
      </c>
      <c r="G18" s="3">
        <v>4269</v>
      </c>
      <c r="I18">
        <v>2032</v>
      </c>
      <c r="J18" s="3">
        <f t="shared" si="1"/>
        <v>-454</v>
      </c>
      <c r="K18" s="3">
        <f t="shared" si="2"/>
        <v>-40</v>
      </c>
      <c r="L18" s="3">
        <f t="shared" si="3"/>
        <v>-67</v>
      </c>
      <c r="M18" s="3">
        <f t="shared" si="4"/>
        <v>-819</v>
      </c>
      <c r="N18" s="3">
        <f t="shared" si="5"/>
        <v>-815</v>
      </c>
      <c r="P18">
        <v>2032</v>
      </c>
      <c r="Q18" s="3">
        <f>SUM(J$5:J18)</f>
        <v>-3699</v>
      </c>
      <c r="R18" s="3">
        <f>SUM(K$5:K18)</f>
        <v>-539</v>
      </c>
      <c r="S18" s="3">
        <f>SUM(L$5:L18)</f>
        <v>-712</v>
      </c>
      <c r="T18" s="3">
        <f>SUM(M$5:M18)</f>
        <v>-6588</v>
      </c>
      <c r="U18" s="3">
        <f>SUM(N$5:N18)</f>
        <v>-6547</v>
      </c>
    </row>
    <row r="19" spans="1:21" x14ac:dyDescent="0.2">
      <c r="A19">
        <v>2033</v>
      </c>
      <c r="B19" s="3">
        <v>5385</v>
      </c>
      <c r="C19" s="3">
        <v>4893</v>
      </c>
      <c r="D19" s="3">
        <v>5341</v>
      </c>
      <c r="E19" s="3">
        <v>5312</v>
      </c>
      <c r="F19" s="3">
        <v>4498</v>
      </c>
      <c r="G19" s="3">
        <v>4502</v>
      </c>
      <c r="I19">
        <v>2033</v>
      </c>
      <c r="J19" s="3">
        <f t="shared" si="1"/>
        <v>-492</v>
      </c>
      <c r="K19" s="3">
        <f t="shared" si="2"/>
        <v>-44</v>
      </c>
      <c r="L19" s="3">
        <f t="shared" si="3"/>
        <v>-73</v>
      </c>
      <c r="M19" s="3">
        <f t="shared" si="4"/>
        <v>-887</v>
      </c>
      <c r="N19" s="3">
        <f t="shared" si="5"/>
        <v>-883</v>
      </c>
      <c r="P19">
        <v>2033</v>
      </c>
      <c r="Q19" s="3">
        <f>SUM(J$5:J19)</f>
        <v>-4191</v>
      </c>
      <c r="R19" s="3">
        <f>SUM(K$5:K19)</f>
        <v>-583</v>
      </c>
      <c r="S19" s="3">
        <f>SUM(L$5:L19)</f>
        <v>-785</v>
      </c>
      <c r="T19" s="3">
        <f>SUM(M$5:M19)</f>
        <v>-7475</v>
      </c>
      <c r="U19" s="3">
        <f>SUM(N$5:N19)</f>
        <v>-7430</v>
      </c>
    </row>
    <row r="20" spans="1:21" x14ac:dyDescent="0.2">
      <c r="A20">
        <v>2034</v>
      </c>
      <c r="B20" s="3">
        <v>5711</v>
      </c>
      <c r="C20" s="3">
        <v>5177</v>
      </c>
      <c r="D20" s="3">
        <v>5664</v>
      </c>
      <c r="E20" s="3">
        <v>5631</v>
      </c>
      <c r="F20" s="3">
        <v>4752</v>
      </c>
      <c r="G20" s="3">
        <v>4756</v>
      </c>
      <c r="I20">
        <v>2034</v>
      </c>
      <c r="J20" s="3">
        <f t="shared" si="1"/>
        <v>-534</v>
      </c>
      <c r="K20" s="3">
        <f t="shared" si="2"/>
        <v>-47</v>
      </c>
      <c r="L20" s="3">
        <f t="shared" si="3"/>
        <v>-80</v>
      </c>
      <c r="M20" s="3">
        <f t="shared" si="4"/>
        <v>-959</v>
      </c>
      <c r="N20" s="3">
        <f t="shared" si="5"/>
        <v>-955</v>
      </c>
      <c r="P20">
        <v>2034</v>
      </c>
      <c r="Q20" s="3">
        <f>SUM(J$5:J20)</f>
        <v>-4725</v>
      </c>
      <c r="R20" s="3">
        <f>SUM(K$5:K20)</f>
        <v>-630</v>
      </c>
      <c r="S20" s="3">
        <f>SUM(L$5:L20)</f>
        <v>-865</v>
      </c>
      <c r="T20" s="3">
        <f>SUM(M$5:M20)</f>
        <v>-8434</v>
      </c>
      <c r="U20" s="3">
        <f>SUM(N$5:N20)</f>
        <v>-8385</v>
      </c>
    </row>
    <row r="21" spans="1:21" x14ac:dyDescent="0.2">
      <c r="A21">
        <v>2035</v>
      </c>
      <c r="B21" s="3">
        <v>6066</v>
      </c>
      <c r="C21" s="3">
        <v>5489</v>
      </c>
      <c r="D21" s="3">
        <v>6018</v>
      </c>
      <c r="E21" s="3">
        <v>5981</v>
      </c>
      <c r="F21" s="3">
        <v>5028</v>
      </c>
      <c r="G21" s="3">
        <v>5032</v>
      </c>
      <c r="I21">
        <v>2035</v>
      </c>
      <c r="J21" s="3">
        <f t="shared" si="1"/>
        <v>-577</v>
      </c>
      <c r="K21" s="3">
        <f>D21-$B21</f>
        <v>-48</v>
      </c>
      <c r="L21" s="3">
        <f t="shared" si="3"/>
        <v>-85</v>
      </c>
      <c r="M21" s="3">
        <f t="shared" si="4"/>
        <v>-1038</v>
      </c>
      <c r="N21" s="3">
        <f t="shared" si="5"/>
        <v>-1034</v>
      </c>
      <c r="P21">
        <v>2035</v>
      </c>
      <c r="Q21" s="3">
        <f>SUM(J$5:J21)</f>
        <v>-5302</v>
      </c>
      <c r="R21" s="3">
        <f>SUM(K$5:K21)</f>
        <v>-678</v>
      </c>
      <c r="S21" s="3">
        <f>SUM(L$5:L21)</f>
        <v>-950</v>
      </c>
      <c r="T21" s="3">
        <f>SUM(M$5:M21)</f>
        <v>-9472</v>
      </c>
      <c r="U21" s="3">
        <f>SUM(N$5:N21)</f>
        <v>-9419</v>
      </c>
    </row>
    <row r="22" spans="1:21" x14ac:dyDescent="0.2">
      <c r="A22">
        <v>2036</v>
      </c>
      <c r="B22" s="3">
        <v>6453</v>
      </c>
      <c r="C22" s="3">
        <v>5830</v>
      </c>
      <c r="D22" s="3">
        <v>6399</v>
      </c>
      <c r="E22" s="3">
        <v>6359</v>
      </c>
      <c r="F22" s="3">
        <v>5332</v>
      </c>
      <c r="G22" s="3">
        <v>5335</v>
      </c>
      <c r="I22">
        <v>2036</v>
      </c>
      <c r="J22" s="3">
        <f t="shared" si="1"/>
        <v>-623</v>
      </c>
      <c r="K22" s="3">
        <f t="shared" si="2"/>
        <v>-54</v>
      </c>
      <c r="L22" s="3">
        <f t="shared" si="3"/>
        <v>-94</v>
      </c>
      <c r="M22" s="3">
        <f t="shared" si="4"/>
        <v>-1121</v>
      </c>
      <c r="N22" s="3">
        <f t="shared" si="5"/>
        <v>-1118</v>
      </c>
      <c r="P22">
        <v>2036</v>
      </c>
      <c r="Q22" s="3">
        <f>SUM(J$5:J22)</f>
        <v>-5925</v>
      </c>
      <c r="R22" s="3">
        <f>SUM(K$5:K22)</f>
        <v>-732</v>
      </c>
      <c r="S22" s="3">
        <f>SUM(L$5:L22)</f>
        <v>-1044</v>
      </c>
      <c r="T22" s="3">
        <f>SUM(M$5:M22)</f>
        <v>-10593</v>
      </c>
      <c r="U22" s="3">
        <f>SUM(N$5:N22)</f>
        <v>-10537</v>
      </c>
    </row>
    <row r="23" spans="1:21" x14ac:dyDescent="0.2">
      <c r="A23">
        <v>2037</v>
      </c>
      <c r="B23" s="3">
        <v>6870</v>
      </c>
      <c r="C23" s="3">
        <v>6204</v>
      </c>
      <c r="D23" s="3">
        <v>6814</v>
      </c>
      <c r="E23" s="3">
        <v>6770</v>
      </c>
      <c r="F23" s="3">
        <v>5666</v>
      </c>
      <c r="G23" s="3">
        <v>5669</v>
      </c>
      <c r="I23">
        <v>2037</v>
      </c>
      <c r="J23" s="3">
        <f t="shared" si="1"/>
        <v>-666</v>
      </c>
      <c r="K23" s="3">
        <f t="shared" si="2"/>
        <v>-56</v>
      </c>
      <c r="L23" s="3">
        <f t="shared" si="3"/>
        <v>-100</v>
      </c>
      <c r="M23" s="3">
        <f t="shared" si="4"/>
        <v>-1204</v>
      </c>
      <c r="N23" s="3">
        <f t="shared" si="5"/>
        <v>-1201</v>
      </c>
      <c r="P23">
        <v>2037</v>
      </c>
      <c r="Q23" s="3">
        <f>SUM(J$5:J23)</f>
        <v>-6591</v>
      </c>
      <c r="R23" s="3">
        <f>SUM(K$5:K23)</f>
        <v>-788</v>
      </c>
      <c r="S23" s="3">
        <f>SUM(L$5:L23)</f>
        <v>-1144</v>
      </c>
      <c r="T23" s="3">
        <f>SUM(M$5:M23)</f>
        <v>-11797</v>
      </c>
      <c r="U23" s="3">
        <f>SUM(N$5:N23)</f>
        <v>-11738</v>
      </c>
    </row>
    <row r="24" spans="1:21" x14ac:dyDescent="0.2">
      <c r="A24">
        <v>2038</v>
      </c>
      <c r="B24" s="3">
        <v>7322</v>
      </c>
      <c r="C24" s="3">
        <v>6609</v>
      </c>
      <c r="D24" s="3">
        <v>7265</v>
      </c>
      <c r="E24" s="3">
        <v>7216</v>
      </c>
      <c r="F24" s="3">
        <v>6032</v>
      </c>
      <c r="G24" s="3">
        <v>6035</v>
      </c>
      <c r="I24">
        <v>2038</v>
      </c>
      <c r="J24" s="3">
        <f t="shared" si="1"/>
        <v>-713</v>
      </c>
      <c r="K24" s="3">
        <f t="shared" si="2"/>
        <v>-57</v>
      </c>
      <c r="L24" s="3">
        <f t="shared" si="3"/>
        <v>-106</v>
      </c>
      <c r="M24" s="3">
        <f t="shared" si="4"/>
        <v>-1290</v>
      </c>
      <c r="N24" s="3">
        <f t="shared" si="5"/>
        <v>-1287</v>
      </c>
      <c r="P24">
        <v>2038</v>
      </c>
      <c r="Q24" s="3">
        <f>SUM(J$5:J24)</f>
        <v>-7304</v>
      </c>
      <c r="R24" s="3">
        <f>SUM(K$5:K24)</f>
        <v>-845</v>
      </c>
      <c r="S24" s="3">
        <f>SUM(L$5:L24)</f>
        <v>-1250</v>
      </c>
      <c r="T24" s="3">
        <f>SUM(M$5:M24)</f>
        <v>-13087</v>
      </c>
      <c r="U24" s="3">
        <f>SUM(N$5:N24)</f>
        <v>-13025</v>
      </c>
    </row>
    <row r="25" spans="1:21" x14ac:dyDescent="0.2">
      <c r="A25">
        <v>2039</v>
      </c>
      <c r="B25" s="3">
        <v>7809</v>
      </c>
      <c r="C25" s="3">
        <v>7049</v>
      </c>
      <c r="D25" s="3">
        <v>7755</v>
      </c>
      <c r="E25" s="3">
        <v>7701</v>
      </c>
      <c r="F25" s="3">
        <v>6430</v>
      </c>
      <c r="G25" s="3">
        <v>6433</v>
      </c>
      <c r="I25">
        <v>2039</v>
      </c>
      <c r="J25" s="3">
        <f t="shared" si="1"/>
        <v>-760</v>
      </c>
      <c r="K25" s="3">
        <f t="shared" si="2"/>
        <v>-54</v>
      </c>
      <c r="L25" s="3">
        <f t="shared" si="3"/>
        <v>-108</v>
      </c>
      <c r="M25" s="3">
        <f t="shared" si="4"/>
        <v>-1379</v>
      </c>
      <c r="N25" s="3">
        <f t="shared" si="5"/>
        <v>-1376</v>
      </c>
      <c r="P25">
        <v>2039</v>
      </c>
      <c r="Q25" s="3">
        <f>SUM(J$5:J25)</f>
        <v>-8064</v>
      </c>
      <c r="R25" s="3">
        <f>SUM(K$5:K25)</f>
        <v>-899</v>
      </c>
      <c r="S25" s="3">
        <f>SUM(L$5:L25)</f>
        <v>-1358</v>
      </c>
      <c r="T25" s="3">
        <f>SUM(M$5:M25)</f>
        <v>-14466</v>
      </c>
      <c r="U25" s="3">
        <f>SUM(N$5:N25)</f>
        <v>-14401</v>
      </c>
    </row>
    <row r="26" spans="1:21" x14ac:dyDescent="0.2">
      <c r="A26">
        <v>2040</v>
      </c>
      <c r="B26" s="3">
        <v>8336</v>
      </c>
      <c r="C26" s="3">
        <v>7527</v>
      </c>
      <c r="D26" s="3">
        <v>8283</v>
      </c>
      <c r="E26" s="3">
        <v>8226</v>
      </c>
      <c r="F26" s="3">
        <v>6858</v>
      </c>
      <c r="G26" s="3">
        <v>6860</v>
      </c>
      <c r="I26">
        <v>2040</v>
      </c>
      <c r="J26" s="3">
        <f t="shared" si="1"/>
        <v>-809</v>
      </c>
      <c r="K26" s="3">
        <f t="shared" si="2"/>
        <v>-53</v>
      </c>
      <c r="L26" s="3">
        <f t="shared" si="3"/>
        <v>-110</v>
      </c>
      <c r="M26" s="3">
        <f t="shared" si="4"/>
        <v>-1478</v>
      </c>
      <c r="N26" s="3">
        <f t="shared" si="5"/>
        <v>-1476</v>
      </c>
      <c r="P26">
        <v>2040</v>
      </c>
      <c r="Q26" s="3">
        <f>SUM(J$5:J26)</f>
        <v>-8873</v>
      </c>
      <c r="R26" s="3">
        <f>SUM(K$5:K26)</f>
        <v>-952</v>
      </c>
      <c r="S26" s="3">
        <f>SUM(L$5:L26)</f>
        <v>-1468</v>
      </c>
      <c r="T26" s="3">
        <f>SUM(M$5:M26)</f>
        <v>-15944</v>
      </c>
      <c r="U26" s="3">
        <f>SUM(N$5:N26)</f>
        <v>-15877</v>
      </c>
    </row>
    <row r="27" spans="1:21" x14ac:dyDescent="0.2">
      <c r="A27">
        <v>2041</v>
      </c>
      <c r="B27" s="3">
        <v>8903</v>
      </c>
      <c r="C27" s="3">
        <v>8044</v>
      </c>
      <c r="D27" s="3">
        <v>8854</v>
      </c>
      <c r="E27" s="3">
        <v>8797</v>
      </c>
      <c r="F27" s="3">
        <v>7323</v>
      </c>
      <c r="G27" s="3">
        <v>7325</v>
      </c>
      <c r="I27">
        <v>2041</v>
      </c>
      <c r="J27" s="3">
        <f t="shared" si="1"/>
        <v>-859</v>
      </c>
      <c r="K27" s="3">
        <f t="shared" si="2"/>
        <v>-49</v>
      </c>
      <c r="L27" s="3">
        <f t="shared" si="3"/>
        <v>-106</v>
      </c>
      <c r="M27" s="3">
        <f t="shared" si="4"/>
        <v>-1580</v>
      </c>
      <c r="N27" s="3">
        <f t="shared" si="5"/>
        <v>-1578</v>
      </c>
      <c r="P27">
        <v>2041</v>
      </c>
      <c r="Q27" s="3">
        <f>SUM(J$5:J27)</f>
        <v>-9732</v>
      </c>
      <c r="R27" s="3">
        <f>SUM(K$5:K27)</f>
        <v>-1001</v>
      </c>
      <c r="S27" s="3">
        <f>SUM(L$5:L27)</f>
        <v>-1574</v>
      </c>
      <c r="T27" s="3">
        <f>SUM(M$5:M27)</f>
        <v>-17524</v>
      </c>
      <c r="U27" s="3">
        <f>SUM(N$5:N27)</f>
        <v>-17455</v>
      </c>
    </row>
    <row r="28" spans="1:21" x14ac:dyDescent="0.2">
      <c r="A28">
        <v>2042</v>
      </c>
      <c r="B28" s="3">
        <v>9513</v>
      </c>
      <c r="C28" s="3">
        <v>8602</v>
      </c>
      <c r="D28" s="3">
        <v>9468</v>
      </c>
      <c r="E28" s="3">
        <v>9412</v>
      </c>
      <c r="F28" s="3">
        <v>7825</v>
      </c>
      <c r="G28" s="3">
        <v>7825</v>
      </c>
      <c r="I28">
        <v>2042</v>
      </c>
      <c r="J28" s="3">
        <f t="shared" si="1"/>
        <v>-911</v>
      </c>
      <c r="K28" s="3">
        <f t="shared" si="2"/>
        <v>-45</v>
      </c>
      <c r="L28" s="3">
        <f t="shared" si="3"/>
        <v>-101</v>
      </c>
      <c r="M28" s="3">
        <f t="shared" si="4"/>
        <v>-1688</v>
      </c>
      <c r="N28" s="3">
        <f t="shared" si="5"/>
        <v>-1688</v>
      </c>
      <c r="P28">
        <v>2042</v>
      </c>
      <c r="Q28" s="3">
        <f>SUM(J$5:J28)</f>
        <v>-10643</v>
      </c>
      <c r="R28" s="3">
        <f>SUM(K$5:K28)</f>
        <v>-1046</v>
      </c>
      <c r="S28" s="3">
        <f>SUM(L$5:L28)</f>
        <v>-1675</v>
      </c>
      <c r="T28" s="3">
        <f>SUM(M$5:M28)</f>
        <v>-19212</v>
      </c>
      <c r="U28" s="3">
        <f>SUM(N$5:N28)</f>
        <v>-19143</v>
      </c>
    </row>
    <row r="29" spans="1:21" x14ac:dyDescent="0.2">
      <c r="A29">
        <v>2043</v>
      </c>
      <c r="B29" s="3">
        <v>10169</v>
      </c>
      <c r="C29" s="3">
        <v>9203</v>
      </c>
      <c r="D29" s="3">
        <v>10131</v>
      </c>
      <c r="E29" s="3">
        <v>10074</v>
      </c>
      <c r="F29" s="3">
        <v>8365</v>
      </c>
      <c r="G29" s="3">
        <v>8365</v>
      </c>
      <c r="I29">
        <v>2043</v>
      </c>
      <c r="J29" s="3">
        <f t="shared" si="1"/>
        <v>-966</v>
      </c>
      <c r="K29" s="3">
        <f t="shared" si="2"/>
        <v>-38</v>
      </c>
      <c r="L29" s="3">
        <f t="shared" si="3"/>
        <v>-95</v>
      </c>
      <c r="M29" s="3">
        <f t="shared" si="4"/>
        <v>-1804</v>
      </c>
      <c r="N29" s="3">
        <f t="shared" si="5"/>
        <v>-1804</v>
      </c>
      <c r="P29">
        <v>2043</v>
      </c>
      <c r="Q29" s="3">
        <f>SUM(J$5:J29)</f>
        <v>-11609</v>
      </c>
      <c r="R29" s="3">
        <f>SUM(K$5:K29)</f>
        <v>-1084</v>
      </c>
      <c r="S29" s="3">
        <f>SUM(L$5:L29)</f>
        <v>-1770</v>
      </c>
      <c r="T29" s="3">
        <f>SUM(M$5:M29)</f>
        <v>-21016</v>
      </c>
      <c r="U29" s="3">
        <f>SUM(N$5:N29)</f>
        <v>-20947</v>
      </c>
    </row>
    <row r="30" spans="1:21" x14ac:dyDescent="0.2">
      <c r="A30">
        <v>2044</v>
      </c>
      <c r="B30" s="3">
        <v>10873</v>
      </c>
      <c r="C30" s="3">
        <v>9851</v>
      </c>
      <c r="D30" s="3">
        <v>10844</v>
      </c>
      <c r="E30" s="3">
        <v>10788</v>
      </c>
      <c r="F30" s="3">
        <v>8948</v>
      </c>
      <c r="G30" s="3">
        <v>8947</v>
      </c>
      <c r="I30">
        <v>2044</v>
      </c>
      <c r="J30" s="3">
        <f t="shared" si="1"/>
        <v>-1022</v>
      </c>
      <c r="K30" s="3">
        <f t="shared" si="2"/>
        <v>-29</v>
      </c>
      <c r="L30" s="3">
        <f t="shared" si="3"/>
        <v>-85</v>
      </c>
      <c r="M30" s="3">
        <f t="shared" si="4"/>
        <v>-1925</v>
      </c>
      <c r="N30" s="3">
        <f t="shared" si="5"/>
        <v>-1926</v>
      </c>
      <c r="P30">
        <v>2044</v>
      </c>
      <c r="Q30" s="3">
        <f>SUM(J$5:J30)</f>
        <v>-12631</v>
      </c>
      <c r="R30" s="3">
        <f>SUM(K$5:K30)</f>
        <v>-1113</v>
      </c>
      <c r="S30" s="3">
        <f>SUM(L$5:L30)</f>
        <v>-1855</v>
      </c>
      <c r="T30" s="3">
        <f>SUM(M$5:M30)</f>
        <v>-22941</v>
      </c>
      <c r="U30" s="3">
        <f>SUM(N$5:N30)</f>
        <v>-22873</v>
      </c>
    </row>
    <row r="31" spans="1:21" x14ac:dyDescent="0.2">
      <c r="A31">
        <v>2045</v>
      </c>
      <c r="B31" s="3">
        <v>11625</v>
      </c>
      <c r="C31" s="3">
        <v>10546</v>
      </c>
      <c r="D31" s="3">
        <v>11606</v>
      </c>
      <c r="E31" s="3">
        <v>11551</v>
      </c>
      <c r="F31" s="3">
        <v>9574</v>
      </c>
      <c r="G31" s="3">
        <v>9573</v>
      </c>
      <c r="I31">
        <v>2045</v>
      </c>
      <c r="J31" s="3">
        <f t="shared" si="1"/>
        <v>-1079</v>
      </c>
      <c r="K31" s="3">
        <f t="shared" si="2"/>
        <v>-19</v>
      </c>
      <c r="L31" s="3">
        <f t="shared" si="3"/>
        <v>-74</v>
      </c>
      <c r="M31" s="3">
        <f t="shared" si="4"/>
        <v>-2051</v>
      </c>
      <c r="N31" s="3">
        <f t="shared" si="5"/>
        <v>-2052</v>
      </c>
      <c r="P31">
        <v>2045</v>
      </c>
      <c r="Q31" s="3">
        <f>SUM(J$5:J31)</f>
        <v>-13710</v>
      </c>
      <c r="R31" s="3">
        <f>SUM(K$5:K31)</f>
        <v>-1132</v>
      </c>
      <c r="S31" s="3">
        <f>SUM(L$5:L31)</f>
        <v>-1929</v>
      </c>
      <c r="T31" s="3">
        <f>SUM(M$5:M31)</f>
        <v>-24992</v>
      </c>
      <c r="U31" s="3">
        <f>SUM(N$5:N31)</f>
        <v>-24925</v>
      </c>
    </row>
    <row r="32" spans="1:21" x14ac:dyDescent="0.2">
      <c r="A32">
        <v>2046</v>
      </c>
      <c r="B32" s="3">
        <v>12426</v>
      </c>
      <c r="C32" s="3">
        <v>11290</v>
      </c>
      <c r="D32" s="3">
        <v>12421</v>
      </c>
      <c r="E32" s="3">
        <v>12366</v>
      </c>
      <c r="F32" s="3">
        <v>10249</v>
      </c>
      <c r="G32" s="3">
        <v>10247</v>
      </c>
      <c r="I32">
        <v>2046</v>
      </c>
      <c r="J32" s="3">
        <f t="shared" si="1"/>
        <v>-1136</v>
      </c>
      <c r="K32" s="3">
        <f t="shared" si="2"/>
        <v>-5</v>
      </c>
      <c r="L32" s="3">
        <f t="shared" si="3"/>
        <v>-60</v>
      </c>
      <c r="M32" s="3">
        <f t="shared" si="4"/>
        <v>-2177</v>
      </c>
      <c r="N32" s="3">
        <f t="shared" si="5"/>
        <v>-2179</v>
      </c>
      <c r="P32">
        <v>2046</v>
      </c>
      <c r="Q32" s="3">
        <f>SUM(J$5:J32)</f>
        <v>-14846</v>
      </c>
      <c r="R32" s="3">
        <f>SUM(K$5:K32)</f>
        <v>-1137</v>
      </c>
      <c r="S32" s="3">
        <f>SUM(L$5:L32)</f>
        <v>-1989</v>
      </c>
      <c r="T32" s="3">
        <f>SUM(M$5:M32)</f>
        <v>-27169</v>
      </c>
      <c r="U32" s="3">
        <f>SUM(N$5:N32)</f>
        <v>-27104</v>
      </c>
    </row>
    <row r="33" spans="1:21" x14ac:dyDescent="0.2">
      <c r="A33">
        <v>2047</v>
      </c>
      <c r="B33" s="3">
        <v>13275</v>
      </c>
      <c r="C33" s="3">
        <v>12085</v>
      </c>
      <c r="D33" s="3">
        <v>13285</v>
      </c>
      <c r="E33" s="3">
        <v>13232</v>
      </c>
      <c r="F33" s="3">
        <v>10972</v>
      </c>
      <c r="G33" s="3">
        <v>10969</v>
      </c>
      <c r="I33">
        <v>2047</v>
      </c>
      <c r="J33" s="3">
        <f t="shared" si="1"/>
        <v>-1190</v>
      </c>
      <c r="K33" s="3">
        <f t="shared" si="2"/>
        <v>10</v>
      </c>
      <c r="L33" s="3">
        <f t="shared" si="3"/>
        <v>-43</v>
      </c>
      <c r="M33" s="3">
        <f t="shared" si="4"/>
        <v>-2303</v>
      </c>
      <c r="N33" s="3">
        <f t="shared" si="5"/>
        <v>-2306</v>
      </c>
      <c r="P33">
        <v>2047</v>
      </c>
      <c r="Q33" s="3">
        <f>SUM(J$5:J33)</f>
        <v>-16036</v>
      </c>
      <c r="R33" s="3">
        <f>SUM(K$5:K33)</f>
        <v>-1127</v>
      </c>
      <c r="S33" s="3">
        <f>SUM(L$5:L33)</f>
        <v>-2032</v>
      </c>
      <c r="T33" s="3">
        <f>SUM(M$5:M33)</f>
        <v>-29472</v>
      </c>
      <c r="U33" s="3">
        <f>SUM(N$5:N33)</f>
        <v>-29410</v>
      </c>
    </row>
    <row r="34" spans="1:21" x14ac:dyDescent="0.2">
      <c r="A34">
        <v>2048</v>
      </c>
      <c r="B34" s="3">
        <v>14169</v>
      </c>
      <c r="C34" s="3">
        <v>12929</v>
      </c>
      <c r="D34" s="3">
        <v>14195</v>
      </c>
      <c r="E34" s="3">
        <v>14144</v>
      </c>
      <c r="F34" s="3">
        <v>11743</v>
      </c>
      <c r="G34" s="3">
        <v>11740</v>
      </c>
      <c r="I34">
        <v>2048</v>
      </c>
      <c r="J34" s="3">
        <f t="shared" si="1"/>
        <v>-1240</v>
      </c>
      <c r="K34" s="3">
        <f t="shared" si="2"/>
        <v>26</v>
      </c>
      <c r="L34" s="3">
        <f t="shared" si="3"/>
        <v>-25</v>
      </c>
      <c r="M34" s="3">
        <f t="shared" si="4"/>
        <v>-2426</v>
      </c>
      <c r="N34" s="3">
        <f t="shared" si="5"/>
        <v>-2429</v>
      </c>
      <c r="P34">
        <v>2048</v>
      </c>
      <c r="Q34" s="3">
        <f>SUM(J$5:J34)</f>
        <v>-17276</v>
      </c>
      <c r="R34" s="3">
        <f>SUM(K$5:K34)</f>
        <v>-1101</v>
      </c>
      <c r="S34" s="3">
        <f>SUM(L$5:L34)</f>
        <v>-2057</v>
      </c>
      <c r="T34" s="3">
        <f>SUM(M$5:M34)</f>
        <v>-31898</v>
      </c>
      <c r="U34" s="3">
        <f>SUM(N$5:N34)</f>
        <v>-31839</v>
      </c>
    </row>
    <row r="35" spans="1:21" x14ac:dyDescent="0.2">
      <c r="A35">
        <v>2049</v>
      </c>
      <c r="B35" s="3">
        <v>15114</v>
      </c>
      <c r="C35" s="3">
        <v>13819</v>
      </c>
      <c r="D35" s="3">
        <v>15156</v>
      </c>
      <c r="E35" s="3">
        <v>15107</v>
      </c>
      <c r="F35" s="3">
        <v>12564</v>
      </c>
      <c r="G35" s="3">
        <v>12559</v>
      </c>
      <c r="I35">
        <v>2049</v>
      </c>
      <c r="J35" s="3">
        <f t="shared" si="1"/>
        <v>-1295</v>
      </c>
      <c r="K35" s="3">
        <f t="shared" si="2"/>
        <v>42</v>
      </c>
      <c r="L35" s="3">
        <f t="shared" si="3"/>
        <v>-7</v>
      </c>
      <c r="M35" s="3">
        <f t="shared" si="4"/>
        <v>-2550</v>
      </c>
      <c r="N35" s="3">
        <f t="shared" si="5"/>
        <v>-2555</v>
      </c>
      <c r="P35">
        <v>2049</v>
      </c>
      <c r="Q35" s="3">
        <f>SUM(J$5:J35)</f>
        <v>-18571</v>
      </c>
      <c r="R35" s="3">
        <f>SUM(K$5:K35)</f>
        <v>-1059</v>
      </c>
      <c r="S35" s="3">
        <f>SUM(L$5:L35)</f>
        <v>-2064</v>
      </c>
      <c r="T35" s="3">
        <f>SUM(M$5:M35)</f>
        <v>-34448</v>
      </c>
      <c r="U35" s="3">
        <f>SUM(N$5:N35)</f>
        <v>-34394</v>
      </c>
    </row>
    <row r="36" spans="1:21" x14ac:dyDescent="0.2">
      <c r="A36">
        <v>2050</v>
      </c>
      <c r="B36" s="3">
        <v>16109</v>
      </c>
      <c r="C36" s="3">
        <v>14760</v>
      </c>
      <c r="D36" s="3">
        <v>16168</v>
      </c>
      <c r="E36" s="3">
        <v>16121</v>
      </c>
      <c r="F36" s="3">
        <v>13430</v>
      </c>
      <c r="G36" s="3">
        <v>13425</v>
      </c>
      <c r="I36">
        <v>2050</v>
      </c>
      <c r="J36" s="3">
        <f t="shared" si="1"/>
        <v>-1349</v>
      </c>
      <c r="K36" s="3">
        <f t="shared" si="2"/>
        <v>59</v>
      </c>
      <c r="L36" s="3">
        <f t="shared" si="3"/>
        <v>12</v>
      </c>
      <c r="M36" s="3">
        <f t="shared" si="4"/>
        <v>-2679</v>
      </c>
      <c r="N36" s="3">
        <f t="shared" si="5"/>
        <v>-2684</v>
      </c>
      <c r="P36">
        <v>2050</v>
      </c>
      <c r="Q36" s="3">
        <f>SUM(J$5:J36)</f>
        <v>-19920</v>
      </c>
      <c r="R36" s="3">
        <f>SUM(K$5:K36)</f>
        <v>-1000</v>
      </c>
      <c r="S36" s="3">
        <f>SUM(L$5:L36)</f>
        <v>-2052</v>
      </c>
      <c r="T36" s="3">
        <f>SUM(M$5:M36)</f>
        <v>-37127</v>
      </c>
      <c r="U36" s="3">
        <f>SUM(N$5:N36)</f>
        <v>-37078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40E7-2663-4DF0-93D4-085F32CFA6E4}">
  <dimension ref="A1:G95"/>
  <sheetViews>
    <sheetView topLeftCell="A40" workbookViewId="0">
      <selection activeCell="R62" sqref="R62"/>
    </sheetView>
  </sheetViews>
  <sheetFormatPr baseColWidth="10" defaultColWidth="8.83203125" defaultRowHeight="15" x14ac:dyDescent="0.2"/>
  <sheetData>
    <row r="1" spans="1:7" x14ac:dyDescent="0.2"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1:7" x14ac:dyDescent="0.2">
      <c r="B3" t="s">
        <v>32</v>
      </c>
      <c r="C3" t="s">
        <v>32</v>
      </c>
      <c r="D3" t="s">
        <v>32</v>
      </c>
      <c r="E3" t="s">
        <v>32</v>
      </c>
      <c r="F3" t="s">
        <v>32</v>
      </c>
      <c r="G3" t="s">
        <v>32</v>
      </c>
    </row>
    <row r="4" spans="1:7" x14ac:dyDescent="0.2">
      <c r="B4" t="s">
        <v>3</v>
      </c>
      <c r="C4" t="s">
        <v>7</v>
      </c>
      <c r="D4" t="s">
        <v>40</v>
      </c>
      <c r="E4" t="s">
        <v>41</v>
      </c>
      <c r="F4" t="s">
        <v>42</v>
      </c>
      <c r="G4" t="s">
        <v>43</v>
      </c>
    </row>
    <row r="5" spans="1:7" x14ac:dyDescent="0.2">
      <c r="A5">
        <v>1960</v>
      </c>
      <c r="B5">
        <v>2.508</v>
      </c>
      <c r="C5">
        <v>2.508</v>
      </c>
      <c r="D5">
        <v>2.508</v>
      </c>
      <c r="E5">
        <v>2.508</v>
      </c>
      <c r="F5">
        <v>2.508</v>
      </c>
      <c r="G5">
        <v>2.508</v>
      </c>
    </row>
    <row r="6" spans="1:7" x14ac:dyDescent="0.2">
      <c r="A6">
        <v>1961</v>
      </c>
      <c r="B6">
        <v>2.4500000000000002</v>
      </c>
      <c r="C6">
        <v>2.4500000000000002</v>
      </c>
      <c r="D6">
        <v>2.4500000000000002</v>
      </c>
      <c r="E6">
        <v>2.4500000000000002</v>
      </c>
      <c r="F6">
        <v>2.4500000000000002</v>
      </c>
      <c r="G6">
        <v>2.4500000000000002</v>
      </c>
    </row>
    <row r="7" spans="1:7" x14ac:dyDescent="0.2">
      <c r="A7">
        <v>1962</v>
      </c>
      <c r="B7">
        <v>2.4929999999999999</v>
      </c>
      <c r="C7">
        <v>2.4929999999999999</v>
      </c>
      <c r="D7">
        <v>2.4929999999999999</v>
      </c>
      <c r="E7">
        <v>2.4929999999999999</v>
      </c>
      <c r="F7">
        <v>2.4929999999999999</v>
      </c>
      <c r="G7">
        <v>2.4929999999999999</v>
      </c>
    </row>
    <row r="8" spans="1:7" x14ac:dyDescent="0.2">
      <c r="A8">
        <v>1963</v>
      </c>
      <c r="B8">
        <v>2.6629999999999998</v>
      </c>
      <c r="C8">
        <v>2.6629999999999998</v>
      </c>
      <c r="D8">
        <v>2.6629999999999998</v>
      </c>
      <c r="E8">
        <v>2.6629999999999998</v>
      </c>
      <c r="F8">
        <v>2.6629999999999998</v>
      </c>
      <c r="G8">
        <v>2.6629999999999998</v>
      </c>
    </row>
    <row r="9" spans="1:7" x14ac:dyDescent="0.2">
      <c r="A9">
        <v>1964</v>
      </c>
      <c r="B9">
        <v>2.7890000000000001</v>
      </c>
      <c r="C9">
        <v>2.7890000000000001</v>
      </c>
      <c r="D9">
        <v>2.7890000000000001</v>
      </c>
      <c r="E9">
        <v>2.7890000000000001</v>
      </c>
      <c r="F9">
        <v>2.7890000000000001</v>
      </c>
      <c r="G9">
        <v>2.7890000000000001</v>
      </c>
    </row>
    <row r="10" spans="1:7" x14ac:dyDescent="0.2">
      <c r="A10">
        <v>1965</v>
      </c>
      <c r="B10">
        <v>2.9169999999999998</v>
      </c>
      <c r="C10">
        <v>2.9169999999999998</v>
      </c>
      <c r="D10">
        <v>2.9169999999999998</v>
      </c>
      <c r="E10">
        <v>2.9169999999999998</v>
      </c>
      <c r="F10">
        <v>2.9169999999999998</v>
      </c>
      <c r="G10">
        <v>2.9169999999999998</v>
      </c>
    </row>
    <row r="11" spans="1:7" x14ac:dyDescent="0.2">
      <c r="A11">
        <v>1966</v>
      </c>
      <c r="B11">
        <v>2.907</v>
      </c>
      <c r="C11">
        <v>2.907</v>
      </c>
      <c r="D11">
        <v>2.907</v>
      </c>
      <c r="E11">
        <v>2.907</v>
      </c>
      <c r="F11">
        <v>2.907</v>
      </c>
      <c r="G11">
        <v>2.907</v>
      </c>
    </row>
    <row r="12" spans="1:7" x14ac:dyDescent="0.2">
      <c r="A12">
        <v>1967</v>
      </c>
      <c r="B12">
        <v>2.85</v>
      </c>
      <c r="C12">
        <v>2.85</v>
      </c>
      <c r="D12">
        <v>2.85</v>
      </c>
      <c r="E12">
        <v>2.85</v>
      </c>
      <c r="F12">
        <v>2.85</v>
      </c>
      <c r="G12">
        <v>2.85</v>
      </c>
    </row>
    <row r="13" spans="1:7" x14ac:dyDescent="0.2">
      <c r="A13">
        <v>1968</v>
      </c>
      <c r="B13">
        <v>2.9750000000000001</v>
      </c>
      <c r="C13">
        <v>2.9750000000000001</v>
      </c>
      <c r="D13">
        <v>2.9750000000000001</v>
      </c>
      <c r="E13">
        <v>2.9750000000000001</v>
      </c>
      <c r="F13">
        <v>2.9750000000000001</v>
      </c>
      <c r="G13">
        <v>2.9750000000000001</v>
      </c>
    </row>
    <row r="14" spans="1:7" x14ac:dyDescent="0.2">
      <c r="A14">
        <v>1969</v>
      </c>
      <c r="B14">
        <v>3.1469999999999998</v>
      </c>
      <c r="C14">
        <v>3.1469999999999998</v>
      </c>
      <c r="D14">
        <v>3.1469999999999998</v>
      </c>
      <c r="E14">
        <v>3.1469999999999998</v>
      </c>
      <c r="F14">
        <v>3.1469999999999998</v>
      </c>
      <c r="G14">
        <v>3.1469999999999998</v>
      </c>
    </row>
    <row r="15" spans="1:7" x14ac:dyDescent="0.2">
      <c r="A15">
        <v>1970</v>
      </c>
      <c r="B15">
        <v>3.3180000000000001</v>
      </c>
      <c r="C15">
        <v>3.3180000000000001</v>
      </c>
      <c r="D15">
        <v>3.3180000000000001</v>
      </c>
      <c r="E15">
        <v>3.3180000000000001</v>
      </c>
      <c r="F15">
        <v>3.3180000000000001</v>
      </c>
      <c r="G15">
        <v>3.3180000000000001</v>
      </c>
    </row>
    <row r="16" spans="1:7" x14ac:dyDescent="0.2">
      <c r="A16">
        <v>1971</v>
      </c>
      <c r="B16">
        <v>3.3420000000000001</v>
      </c>
      <c r="C16">
        <v>3.3420000000000001</v>
      </c>
      <c r="D16">
        <v>3.3420000000000001</v>
      </c>
      <c r="E16">
        <v>3.3420000000000001</v>
      </c>
      <c r="F16">
        <v>3.3420000000000001</v>
      </c>
      <c r="G16">
        <v>3.3420000000000001</v>
      </c>
    </row>
    <row r="17" spans="1:7" x14ac:dyDescent="0.2">
      <c r="A17">
        <v>1972</v>
      </c>
      <c r="B17">
        <v>3.3540000000000001</v>
      </c>
      <c r="C17">
        <v>3.3540000000000001</v>
      </c>
      <c r="D17">
        <v>3.3540000000000001</v>
      </c>
      <c r="E17">
        <v>3.3540000000000001</v>
      </c>
      <c r="F17">
        <v>3.3540000000000001</v>
      </c>
      <c r="G17">
        <v>3.3540000000000001</v>
      </c>
    </row>
    <row r="18" spans="1:7" x14ac:dyDescent="0.2">
      <c r="A18">
        <v>1973</v>
      </c>
      <c r="B18">
        <v>3.3759999999999999</v>
      </c>
      <c r="C18">
        <v>3.3759999999999999</v>
      </c>
      <c r="D18">
        <v>3.3759999999999999</v>
      </c>
      <c r="E18">
        <v>3.3759999999999999</v>
      </c>
      <c r="F18">
        <v>3.3759999999999999</v>
      </c>
      <c r="G18">
        <v>3.3759999999999999</v>
      </c>
    </row>
    <row r="19" spans="1:7" x14ac:dyDescent="0.2">
      <c r="A19">
        <v>1974</v>
      </c>
      <c r="B19">
        <v>3.4470000000000001</v>
      </c>
      <c r="C19">
        <v>3.4470000000000001</v>
      </c>
      <c r="D19">
        <v>3.4470000000000001</v>
      </c>
      <c r="E19">
        <v>3.4470000000000001</v>
      </c>
      <c r="F19">
        <v>3.4470000000000001</v>
      </c>
      <c r="G19">
        <v>3.4470000000000001</v>
      </c>
    </row>
    <row r="20" spans="1:7" x14ac:dyDescent="0.2">
      <c r="A20">
        <v>1975</v>
      </c>
      <c r="B20">
        <v>3.4289999999999998</v>
      </c>
      <c r="C20">
        <v>3.4289999999999998</v>
      </c>
      <c r="D20">
        <v>3.4289999999999998</v>
      </c>
      <c r="E20">
        <v>3.4289999999999998</v>
      </c>
      <c r="F20">
        <v>3.4289999999999998</v>
      </c>
      <c r="G20">
        <v>3.4289999999999998</v>
      </c>
    </row>
    <row r="21" spans="1:7" x14ac:dyDescent="0.2">
      <c r="A21">
        <v>1976</v>
      </c>
      <c r="B21">
        <v>3.6059999999999999</v>
      </c>
      <c r="C21">
        <v>3.6059999999999999</v>
      </c>
      <c r="D21">
        <v>3.6059999999999999</v>
      </c>
      <c r="E21">
        <v>3.6059999999999999</v>
      </c>
      <c r="F21">
        <v>3.6059999999999999</v>
      </c>
      <c r="G21">
        <v>3.6059999999999999</v>
      </c>
    </row>
    <row r="22" spans="1:7" x14ac:dyDescent="0.2">
      <c r="A22">
        <v>1977</v>
      </c>
      <c r="B22">
        <v>3.669</v>
      </c>
      <c r="C22">
        <v>3.669</v>
      </c>
      <c r="D22">
        <v>3.669</v>
      </c>
      <c r="E22">
        <v>3.669</v>
      </c>
      <c r="F22">
        <v>3.669</v>
      </c>
      <c r="G22">
        <v>3.669</v>
      </c>
    </row>
    <row r="23" spans="1:7" x14ac:dyDescent="0.2">
      <c r="A23">
        <v>1978</v>
      </c>
      <c r="B23">
        <v>3.64</v>
      </c>
      <c r="C23">
        <v>3.64</v>
      </c>
      <c r="D23">
        <v>3.64</v>
      </c>
      <c r="E23">
        <v>3.64</v>
      </c>
      <c r="F23">
        <v>3.64</v>
      </c>
      <c r="G23">
        <v>3.64</v>
      </c>
    </row>
    <row r="24" spans="1:7" x14ac:dyDescent="0.2">
      <c r="A24">
        <v>1979</v>
      </c>
      <c r="B24">
        <v>3.7349999999999999</v>
      </c>
      <c r="C24">
        <v>3.7349999999999999</v>
      </c>
      <c r="D24">
        <v>3.7349999999999999</v>
      </c>
      <c r="E24">
        <v>3.7349999999999999</v>
      </c>
      <c r="F24">
        <v>3.7349999999999999</v>
      </c>
      <c r="G24">
        <v>3.7349999999999999</v>
      </c>
    </row>
    <row r="25" spans="1:7" x14ac:dyDescent="0.2">
      <c r="A25">
        <v>1980</v>
      </c>
      <c r="B25">
        <v>3.7690000000000001</v>
      </c>
      <c r="C25">
        <v>3.7690000000000001</v>
      </c>
      <c r="D25">
        <v>3.7690000000000001</v>
      </c>
      <c r="E25">
        <v>3.7690000000000001</v>
      </c>
      <c r="F25">
        <v>3.7690000000000001</v>
      </c>
      <c r="G25">
        <v>3.7690000000000001</v>
      </c>
    </row>
    <row r="26" spans="1:7" x14ac:dyDescent="0.2">
      <c r="A26">
        <v>1981</v>
      </c>
      <c r="B26">
        <v>3.6</v>
      </c>
      <c r="C26">
        <v>3.6</v>
      </c>
      <c r="D26">
        <v>3.6</v>
      </c>
      <c r="E26">
        <v>3.6</v>
      </c>
      <c r="F26">
        <v>3.6</v>
      </c>
      <c r="G26">
        <v>3.6</v>
      </c>
    </row>
    <row r="27" spans="1:7" x14ac:dyDescent="0.2">
      <c r="A27">
        <v>1982</v>
      </c>
      <c r="B27">
        <v>3.5920000000000001</v>
      </c>
      <c r="C27">
        <v>3.5920000000000001</v>
      </c>
      <c r="D27">
        <v>3.5920000000000001</v>
      </c>
      <c r="E27">
        <v>3.5920000000000001</v>
      </c>
      <c r="F27">
        <v>3.5920000000000001</v>
      </c>
      <c r="G27">
        <v>3.5920000000000001</v>
      </c>
    </row>
    <row r="28" spans="1:7" x14ac:dyDescent="0.2">
      <c r="A28">
        <v>1983</v>
      </c>
      <c r="B28">
        <v>3.5139999999999998</v>
      </c>
      <c r="C28">
        <v>3.5139999999999998</v>
      </c>
      <c r="D28">
        <v>3.5139999999999998</v>
      </c>
      <c r="E28">
        <v>3.5139999999999998</v>
      </c>
      <c r="F28">
        <v>3.5139999999999998</v>
      </c>
      <c r="G28">
        <v>3.5139999999999998</v>
      </c>
    </row>
    <row r="29" spans="1:7" x14ac:dyDescent="0.2">
      <c r="A29">
        <v>1984</v>
      </c>
      <c r="B29">
        <v>3.4980000000000002</v>
      </c>
      <c r="C29">
        <v>3.4980000000000002</v>
      </c>
      <c r="D29">
        <v>3.4980000000000002</v>
      </c>
      <c r="E29">
        <v>3.4980000000000002</v>
      </c>
      <c r="F29">
        <v>3.4980000000000002</v>
      </c>
      <c r="G29">
        <v>3.4980000000000002</v>
      </c>
    </row>
    <row r="30" spans="1:7" x14ac:dyDescent="0.2">
      <c r="A30">
        <v>1985</v>
      </c>
      <c r="B30">
        <v>3.5110000000000001</v>
      </c>
      <c r="C30">
        <v>3.5110000000000001</v>
      </c>
      <c r="D30">
        <v>3.5110000000000001</v>
      </c>
      <c r="E30">
        <v>3.5110000000000001</v>
      </c>
      <c r="F30">
        <v>3.5110000000000001</v>
      </c>
      <c r="G30">
        <v>3.5110000000000001</v>
      </c>
    </row>
    <row r="31" spans="1:7" x14ac:dyDescent="0.2">
      <c r="A31">
        <v>1986</v>
      </c>
      <c r="B31">
        <v>3.411</v>
      </c>
      <c r="C31">
        <v>3.411</v>
      </c>
      <c r="D31">
        <v>3.411</v>
      </c>
      <c r="E31">
        <v>3.411</v>
      </c>
      <c r="F31">
        <v>3.411</v>
      </c>
      <c r="G31">
        <v>3.411</v>
      </c>
    </row>
    <row r="32" spans="1:7" x14ac:dyDescent="0.2">
      <c r="A32">
        <v>1987</v>
      </c>
      <c r="B32">
        <v>3.302</v>
      </c>
      <c r="C32">
        <v>3.302</v>
      </c>
      <c r="D32">
        <v>3.302</v>
      </c>
      <c r="E32">
        <v>3.302</v>
      </c>
      <c r="F32">
        <v>3.302</v>
      </c>
      <c r="G32">
        <v>3.302</v>
      </c>
    </row>
    <row r="33" spans="1:7" x14ac:dyDescent="0.2">
      <c r="A33">
        <v>1988</v>
      </c>
      <c r="B33">
        <v>3.347</v>
      </c>
      <c r="C33">
        <v>3.347</v>
      </c>
      <c r="D33">
        <v>3.347</v>
      </c>
      <c r="E33">
        <v>3.347</v>
      </c>
      <c r="F33">
        <v>3.347</v>
      </c>
      <c r="G33">
        <v>3.347</v>
      </c>
    </row>
    <row r="34" spans="1:7" x14ac:dyDescent="0.2">
      <c r="A34">
        <v>1989</v>
      </c>
      <c r="B34">
        <v>3.387</v>
      </c>
      <c r="C34">
        <v>3.387</v>
      </c>
      <c r="D34">
        <v>3.387</v>
      </c>
      <c r="E34">
        <v>3.387</v>
      </c>
      <c r="F34">
        <v>3.387</v>
      </c>
      <c r="G34">
        <v>3.387</v>
      </c>
    </row>
    <row r="35" spans="1:7" x14ac:dyDescent="0.2">
      <c r="A35">
        <v>1990</v>
      </c>
      <c r="B35">
        <v>3.4849999999999999</v>
      </c>
      <c r="C35">
        <v>3.4849999999999999</v>
      </c>
      <c r="D35">
        <v>3.4849999999999999</v>
      </c>
      <c r="E35">
        <v>3.4849999999999999</v>
      </c>
      <c r="F35">
        <v>3.4849999999999999</v>
      </c>
      <c r="G35">
        <v>3.4849999999999999</v>
      </c>
    </row>
    <row r="36" spans="1:7" x14ac:dyDescent="0.2">
      <c r="A36">
        <v>1991</v>
      </c>
      <c r="B36">
        <v>3.4449999999999998</v>
      </c>
      <c r="C36">
        <v>3.4449999999999998</v>
      </c>
      <c r="D36">
        <v>3.4449999999999998</v>
      </c>
      <c r="E36">
        <v>3.4449999999999998</v>
      </c>
      <c r="F36">
        <v>3.4449999999999998</v>
      </c>
      <c r="G36">
        <v>3.4449999999999998</v>
      </c>
    </row>
    <row r="37" spans="1:7" x14ac:dyDescent="0.2">
      <c r="A37">
        <v>1992</v>
      </c>
      <c r="B37">
        <v>3.379</v>
      </c>
      <c r="C37">
        <v>3.379</v>
      </c>
      <c r="D37">
        <v>3.379</v>
      </c>
      <c r="E37">
        <v>3.379</v>
      </c>
      <c r="F37">
        <v>3.379</v>
      </c>
      <c r="G37">
        <v>3.379</v>
      </c>
    </row>
    <row r="38" spans="1:7" x14ac:dyDescent="0.2">
      <c r="A38">
        <v>1993</v>
      </c>
      <c r="B38">
        <v>3.278</v>
      </c>
      <c r="C38">
        <v>3.278</v>
      </c>
      <c r="D38">
        <v>3.278</v>
      </c>
      <c r="E38">
        <v>3.278</v>
      </c>
      <c r="F38">
        <v>3.278</v>
      </c>
      <c r="G38">
        <v>3.278</v>
      </c>
    </row>
    <row r="39" spans="1:7" x14ac:dyDescent="0.2">
      <c r="A39">
        <v>1994</v>
      </c>
      <c r="B39">
        <v>3.2530000000000001</v>
      </c>
      <c r="C39">
        <v>3.2530000000000001</v>
      </c>
      <c r="D39">
        <v>3.2530000000000001</v>
      </c>
      <c r="E39">
        <v>3.2530000000000001</v>
      </c>
      <c r="F39">
        <v>3.2530000000000001</v>
      </c>
      <c r="G39">
        <v>3.2530000000000001</v>
      </c>
    </row>
    <row r="40" spans="1:7" x14ac:dyDescent="0.2">
      <c r="A40">
        <v>1995</v>
      </c>
      <c r="B40">
        <v>3.2429999999999999</v>
      </c>
      <c r="C40">
        <v>3.2429999999999999</v>
      </c>
      <c r="D40">
        <v>3.2429999999999999</v>
      </c>
      <c r="E40">
        <v>3.2429999999999999</v>
      </c>
      <c r="F40">
        <v>3.2429999999999999</v>
      </c>
      <c r="G40">
        <v>3.2429999999999999</v>
      </c>
    </row>
    <row r="41" spans="1:7" x14ac:dyDescent="0.2">
      <c r="A41">
        <v>1996</v>
      </c>
      <c r="B41">
        <v>3.33</v>
      </c>
      <c r="C41">
        <v>3.33</v>
      </c>
      <c r="D41">
        <v>3.33</v>
      </c>
      <c r="E41">
        <v>3.33</v>
      </c>
      <c r="F41">
        <v>3.33</v>
      </c>
      <c r="G41">
        <v>3.33</v>
      </c>
    </row>
    <row r="42" spans="1:7" x14ac:dyDescent="0.2">
      <c r="A42">
        <v>1997</v>
      </c>
      <c r="B42">
        <v>3.3540000000000001</v>
      </c>
      <c r="C42">
        <v>3.3540000000000001</v>
      </c>
      <c r="D42">
        <v>3.3540000000000001</v>
      </c>
      <c r="E42">
        <v>3.3540000000000001</v>
      </c>
      <c r="F42">
        <v>3.3540000000000001</v>
      </c>
      <c r="G42">
        <v>3.3540000000000001</v>
      </c>
    </row>
    <row r="43" spans="1:7" x14ac:dyDescent="0.2">
      <c r="A43">
        <v>1998</v>
      </c>
      <c r="B43">
        <v>3.423</v>
      </c>
      <c r="C43">
        <v>3.423</v>
      </c>
      <c r="D43">
        <v>3.423</v>
      </c>
      <c r="E43">
        <v>3.423</v>
      </c>
      <c r="F43">
        <v>3.423</v>
      </c>
      <c r="G43">
        <v>3.423</v>
      </c>
    </row>
    <row r="44" spans="1:7" x14ac:dyDescent="0.2">
      <c r="A44">
        <v>1999</v>
      </c>
      <c r="B44">
        <v>3.44</v>
      </c>
      <c r="C44">
        <v>3.44</v>
      </c>
      <c r="D44">
        <v>3.44</v>
      </c>
      <c r="E44">
        <v>3.44</v>
      </c>
      <c r="F44">
        <v>3.44</v>
      </c>
      <c r="G44">
        <v>3.44</v>
      </c>
    </row>
    <row r="45" spans="1:7" x14ac:dyDescent="0.2">
      <c r="A45">
        <v>2000</v>
      </c>
      <c r="B45">
        <v>3.4950000000000001</v>
      </c>
      <c r="C45">
        <v>3.4950000000000001</v>
      </c>
      <c r="D45">
        <v>3.4950000000000001</v>
      </c>
      <c r="E45">
        <v>3.4950000000000001</v>
      </c>
      <c r="F45">
        <v>3.4950000000000001</v>
      </c>
      <c r="G45">
        <v>3.4950000000000001</v>
      </c>
    </row>
    <row r="46" spans="1:7" x14ac:dyDescent="0.2">
      <c r="A46">
        <v>2001</v>
      </c>
      <c r="B46">
        <v>3.5470000000000002</v>
      </c>
      <c r="C46">
        <v>3.5470000000000002</v>
      </c>
      <c r="D46">
        <v>3.5470000000000002</v>
      </c>
      <c r="E46">
        <v>3.5470000000000002</v>
      </c>
      <c r="F46">
        <v>3.5470000000000002</v>
      </c>
      <c r="G46">
        <v>3.5470000000000002</v>
      </c>
    </row>
    <row r="47" spans="1:7" x14ac:dyDescent="0.2">
      <c r="A47">
        <v>2002</v>
      </c>
      <c r="B47">
        <v>3.6360000000000001</v>
      </c>
      <c r="C47">
        <v>3.6360000000000001</v>
      </c>
      <c r="D47">
        <v>3.6360000000000001</v>
      </c>
      <c r="E47">
        <v>3.6360000000000001</v>
      </c>
      <c r="F47">
        <v>3.6360000000000001</v>
      </c>
      <c r="G47">
        <v>3.6360000000000001</v>
      </c>
    </row>
    <row r="48" spans="1:7" x14ac:dyDescent="0.2">
      <c r="A48">
        <v>2003</v>
      </c>
      <c r="B48">
        <v>3.7229999999999999</v>
      </c>
      <c r="C48">
        <v>3.7229999999999999</v>
      </c>
      <c r="D48">
        <v>3.7229999999999999</v>
      </c>
      <c r="E48">
        <v>3.7229999999999999</v>
      </c>
      <c r="F48">
        <v>3.7229999999999999</v>
      </c>
      <c r="G48">
        <v>3.7229999999999999</v>
      </c>
    </row>
    <row r="49" spans="1:7" x14ac:dyDescent="0.2">
      <c r="A49">
        <v>2004</v>
      </c>
      <c r="B49">
        <v>3.843</v>
      </c>
      <c r="C49">
        <v>3.843</v>
      </c>
      <c r="D49">
        <v>3.843</v>
      </c>
      <c r="E49">
        <v>3.843</v>
      </c>
      <c r="F49">
        <v>3.843</v>
      </c>
      <c r="G49">
        <v>3.843</v>
      </c>
    </row>
    <row r="50" spans="1:7" x14ac:dyDescent="0.2">
      <c r="A50">
        <v>2005</v>
      </c>
      <c r="B50">
        <v>3.9279999999999999</v>
      </c>
      <c r="C50">
        <v>3.9279999999999999</v>
      </c>
      <c r="D50">
        <v>3.9279999999999999</v>
      </c>
      <c r="E50">
        <v>3.9279999999999999</v>
      </c>
      <c r="F50">
        <v>3.9279999999999999</v>
      </c>
      <c r="G50">
        <v>3.9279999999999999</v>
      </c>
    </row>
    <row r="51" spans="1:7" x14ac:dyDescent="0.2">
      <c r="A51">
        <v>2006</v>
      </c>
      <c r="B51">
        <v>4.101</v>
      </c>
      <c r="C51">
        <v>4.101</v>
      </c>
      <c r="D51">
        <v>4.101</v>
      </c>
      <c r="E51">
        <v>4.101</v>
      </c>
      <c r="F51">
        <v>4.101</v>
      </c>
      <c r="G51">
        <v>4.101</v>
      </c>
    </row>
    <row r="52" spans="1:7" x14ac:dyDescent="0.2">
      <c r="A52">
        <v>2007</v>
      </c>
      <c r="B52">
        <v>4.2469999999999999</v>
      </c>
      <c r="C52">
        <v>4.2469999999999999</v>
      </c>
      <c r="D52">
        <v>4.2469999999999999</v>
      </c>
      <c r="E52">
        <v>4.2469999999999999</v>
      </c>
      <c r="F52">
        <v>4.2469999999999999</v>
      </c>
      <c r="G52">
        <v>4.2469999999999999</v>
      </c>
    </row>
    <row r="53" spans="1:7" x14ac:dyDescent="0.2">
      <c r="A53">
        <v>2008</v>
      </c>
      <c r="B53">
        <v>4.3170000000000002</v>
      </c>
      <c r="C53">
        <v>4.3170000000000002</v>
      </c>
      <c r="D53">
        <v>4.3170000000000002</v>
      </c>
      <c r="E53">
        <v>4.3170000000000002</v>
      </c>
      <c r="F53">
        <v>4.3170000000000002</v>
      </c>
      <c r="G53">
        <v>4.3170000000000002</v>
      </c>
    </row>
    <row r="54" spans="1:7" x14ac:dyDescent="0.2">
      <c r="A54">
        <v>2009</v>
      </c>
      <c r="B54">
        <v>4.3499999999999996</v>
      </c>
      <c r="C54">
        <v>4.3499999999999996</v>
      </c>
      <c r="D54">
        <v>4.3499999999999996</v>
      </c>
      <c r="E54">
        <v>4.3499999999999996</v>
      </c>
      <c r="F54">
        <v>4.3499999999999996</v>
      </c>
      <c r="G54">
        <v>4.3499999999999996</v>
      </c>
    </row>
    <row r="55" spans="1:7" x14ac:dyDescent="0.2">
      <c r="A55">
        <v>2010</v>
      </c>
      <c r="B55">
        <v>4.4649999999999999</v>
      </c>
      <c r="C55">
        <v>4.4649999999999999</v>
      </c>
      <c r="D55">
        <v>4.4649999999999999</v>
      </c>
      <c r="E55">
        <v>4.4649999999999999</v>
      </c>
      <c r="F55">
        <v>4.4649999999999999</v>
      </c>
      <c r="G55">
        <v>4.4649999999999999</v>
      </c>
    </row>
    <row r="56" spans="1:7" x14ac:dyDescent="0.2">
      <c r="A56">
        <v>2011</v>
      </c>
      <c r="B56">
        <v>4.4180000000000001</v>
      </c>
      <c r="C56">
        <v>4.4180000000000001</v>
      </c>
      <c r="D56">
        <v>4.4180000000000001</v>
      </c>
      <c r="E56">
        <v>4.4180000000000001</v>
      </c>
      <c r="F56">
        <v>4.4180000000000001</v>
      </c>
      <c r="G56">
        <v>4.4180000000000001</v>
      </c>
    </row>
    <row r="57" spans="1:7" x14ac:dyDescent="0.2">
      <c r="A57">
        <v>2012</v>
      </c>
      <c r="B57">
        <v>4.5510000000000002</v>
      </c>
      <c r="C57">
        <v>4.5510000000000002</v>
      </c>
      <c r="D57">
        <v>4.5510000000000002</v>
      </c>
      <c r="E57">
        <v>4.5510000000000002</v>
      </c>
      <c r="F57">
        <v>4.5510000000000002</v>
      </c>
      <c r="G57">
        <v>4.5510000000000002</v>
      </c>
    </row>
    <row r="58" spans="1:7" x14ac:dyDescent="0.2">
      <c r="A58">
        <v>2013</v>
      </c>
      <c r="B58">
        <v>4.6500000000000004</v>
      </c>
      <c r="C58">
        <v>4.6500000000000004</v>
      </c>
      <c r="D58">
        <v>4.6500000000000004</v>
      </c>
      <c r="E58">
        <v>4.6500000000000004</v>
      </c>
      <c r="F58">
        <v>4.6500000000000004</v>
      </c>
      <c r="G58">
        <v>4.6500000000000004</v>
      </c>
    </row>
    <row r="59" spans="1:7" x14ac:dyDescent="0.2">
      <c r="A59">
        <v>2014</v>
      </c>
      <c r="B59">
        <v>4.694</v>
      </c>
      <c r="C59">
        <v>4.694</v>
      </c>
      <c r="D59">
        <v>4.694</v>
      </c>
      <c r="E59">
        <v>4.694</v>
      </c>
      <c r="F59">
        <v>4.694</v>
      </c>
      <c r="G59">
        <v>4.694</v>
      </c>
    </row>
    <row r="60" spans="1:7" x14ac:dyDescent="0.2">
      <c r="A60">
        <v>2015</v>
      </c>
      <c r="B60">
        <v>4.72</v>
      </c>
      <c r="C60">
        <v>4.72</v>
      </c>
      <c r="D60">
        <v>4.72</v>
      </c>
      <c r="E60">
        <v>4.72</v>
      </c>
      <c r="F60">
        <v>4.72</v>
      </c>
      <c r="G60">
        <v>4.72</v>
      </c>
    </row>
    <row r="61" spans="1:7" x14ac:dyDescent="0.2">
      <c r="A61">
        <v>2016</v>
      </c>
      <c r="B61">
        <v>4.7080000000000002</v>
      </c>
      <c r="C61">
        <v>4.7080000000000002</v>
      </c>
      <c r="D61">
        <v>4.7080000000000002</v>
      </c>
      <c r="E61">
        <v>4.7080000000000002</v>
      </c>
      <c r="F61">
        <v>4.7080000000000002</v>
      </c>
      <c r="G61">
        <v>4.7080000000000002</v>
      </c>
    </row>
    <row r="62" spans="1:7" x14ac:dyDescent="0.2">
      <c r="A62">
        <v>2017</v>
      </c>
      <c r="B62">
        <v>4.7679999999999998</v>
      </c>
      <c r="C62">
        <v>4.7679999999999998</v>
      </c>
      <c r="D62">
        <v>4.7679999999999998</v>
      </c>
      <c r="E62">
        <v>4.7679999999999998</v>
      </c>
      <c r="F62">
        <v>4.7679999999999998</v>
      </c>
      <c r="G62">
        <v>4.7679999999999998</v>
      </c>
    </row>
    <row r="63" spans="1:7" x14ac:dyDescent="0.2">
      <c r="A63">
        <v>2018</v>
      </c>
      <c r="B63">
        <v>4.8259999999999996</v>
      </c>
      <c r="C63">
        <v>4.8259999999999996</v>
      </c>
      <c r="D63">
        <v>4.8259999999999996</v>
      </c>
      <c r="E63">
        <v>4.8259999999999996</v>
      </c>
      <c r="F63">
        <v>4.8259999999999996</v>
      </c>
      <c r="G63">
        <v>4.8259999999999996</v>
      </c>
    </row>
    <row r="64" spans="1:7" x14ac:dyDescent="0.2">
      <c r="A64">
        <v>2019</v>
      </c>
      <c r="B64">
        <v>4.6669999999999998</v>
      </c>
      <c r="C64">
        <v>4.6669999999999998</v>
      </c>
      <c r="D64">
        <v>4.6669999999999998</v>
      </c>
      <c r="E64">
        <v>4.6669999999999998</v>
      </c>
      <c r="F64">
        <v>4.6669999999999998</v>
      </c>
      <c r="G64">
        <v>4.6669999999999998</v>
      </c>
    </row>
    <row r="65" spans="1:7" x14ac:dyDescent="0.2">
      <c r="A65">
        <v>2020</v>
      </c>
      <c r="B65">
        <v>4.7030000000000003</v>
      </c>
      <c r="C65">
        <v>4.407</v>
      </c>
      <c r="D65">
        <v>4.4749999999999996</v>
      </c>
      <c r="E65">
        <v>4.476</v>
      </c>
      <c r="F65">
        <v>4.34</v>
      </c>
      <c r="G65">
        <v>4.3390000000000004</v>
      </c>
    </row>
    <row r="66" spans="1:7" x14ac:dyDescent="0.2">
      <c r="A66">
        <v>2021</v>
      </c>
      <c r="B66">
        <v>4.726</v>
      </c>
      <c r="C66">
        <v>4.5510000000000002</v>
      </c>
      <c r="D66">
        <v>4.6509999999999998</v>
      </c>
      <c r="E66">
        <v>4.6520000000000001</v>
      </c>
      <c r="F66">
        <v>4.4379999999999997</v>
      </c>
      <c r="G66">
        <v>4.4370000000000003</v>
      </c>
    </row>
    <row r="67" spans="1:7" x14ac:dyDescent="0.2">
      <c r="A67">
        <v>2022</v>
      </c>
      <c r="B67">
        <v>4.7779999999999996</v>
      </c>
      <c r="C67">
        <v>4.58</v>
      </c>
      <c r="D67">
        <v>4.7210000000000001</v>
      </c>
      <c r="E67">
        <v>4.718</v>
      </c>
      <c r="F67">
        <v>4.4379999999999997</v>
      </c>
      <c r="G67">
        <v>4.4390000000000001</v>
      </c>
    </row>
    <row r="68" spans="1:7" x14ac:dyDescent="0.2">
      <c r="A68">
        <v>2023</v>
      </c>
      <c r="B68">
        <v>4.83</v>
      </c>
      <c r="C68">
        <v>4.6180000000000003</v>
      </c>
      <c r="D68">
        <v>4.7919999999999998</v>
      </c>
      <c r="E68">
        <v>4.7859999999999996</v>
      </c>
      <c r="F68">
        <v>4.4459999999999997</v>
      </c>
      <c r="G68">
        <v>4.4489999999999998</v>
      </c>
    </row>
    <row r="69" spans="1:7" x14ac:dyDescent="0.2">
      <c r="A69">
        <v>2024</v>
      </c>
      <c r="B69">
        <v>4.8929999999999998</v>
      </c>
      <c r="C69">
        <v>4.6639999999999997</v>
      </c>
      <c r="D69">
        <v>4.867</v>
      </c>
      <c r="E69">
        <v>4.8570000000000002</v>
      </c>
      <c r="F69">
        <v>4.4669999999999996</v>
      </c>
      <c r="G69">
        <v>4.4720000000000004</v>
      </c>
    </row>
    <row r="70" spans="1:7" x14ac:dyDescent="0.2">
      <c r="A70">
        <v>2025</v>
      </c>
      <c r="B70">
        <v>4.9640000000000004</v>
      </c>
      <c r="C70">
        <v>4.7210000000000001</v>
      </c>
      <c r="D70">
        <v>4.9459999999999997</v>
      </c>
      <c r="E70">
        <v>4.9340000000000002</v>
      </c>
      <c r="F70">
        <v>4.5049999999999999</v>
      </c>
      <c r="G70">
        <v>4.5090000000000003</v>
      </c>
    </row>
    <row r="71" spans="1:7" x14ac:dyDescent="0.2">
      <c r="A71">
        <v>2026</v>
      </c>
      <c r="B71">
        <v>5.0410000000000004</v>
      </c>
      <c r="C71">
        <v>4.7839999999999998</v>
      </c>
      <c r="D71">
        <v>5.0229999999999997</v>
      </c>
      <c r="E71">
        <v>5.0090000000000003</v>
      </c>
      <c r="F71">
        <v>4.5579999999999998</v>
      </c>
      <c r="G71">
        <v>4.5620000000000003</v>
      </c>
    </row>
    <row r="72" spans="1:7" x14ac:dyDescent="0.2">
      <c r="A72">
        <v>2027</v>
      </c>
      <c r="B72">
        <v>5.1269999999999998</v>
      </c>
      <c r="C72">
        <v>4.8550000000000004</v>
      </c>
      <c r="D72">
        <v>5.1070000000000002</v>
      </c>
      <c r="E72">
        <v>5.0919999999999996</v>
      </c>
      <c r="F72">
        <v>4.6180000000000003</v>
      </c>
      <c r="G72">
        <v>4.6219999999999999</v>
      </c>
    </row>
    <row r="73" spans="1:7" x14ac:dyDescent="0.2">
      <c r="A73">
        <v>2028</v>
      </c>
      <c r="B73">
        <v>5.2220000000000004</v>
      </c>
      <c r="C73">
        <v>4.9340000000000002</v>
      </c>
      <c r="D73">
        <v>5.1980000000000004</v>
      </c>
      <c r="E73">
        <v>5.1829999999999998</v>
      </c>
      <c r="F73">
        <v>4.6859999999999999</v>
      </c>
      <c r="G73">
        <v>4.6900000000000004</v>
      </c>
    </row>
    <row r="74" spans="1:7" x14ac:dyDescent="0.2">
      <c r="A74">
        <v>2029</v>
      </c>
      <c r="B74">
        <v>5.3239999999999998</v>
      </c>
      <c r="C74">
        <v>5.0199999999999996</v>
      </c>
      <c r="D74">
        <v>5.298</v>
      </c>
      <c r="E74">
        <v>5.2809999999999997</v>
      </c>
      <c r="F74">
        <v>4.7610000000000001</v>
      </c>
      <c r="G74">
        <v>4.7649999999999997</v>
      </c>
    </row>
    <row r="75" spans="1:7" x14ac:dyDescent="0.2">
      <c r="A75">
        <v>2030</v>
      </c>
      <c r="B75">
        <v>5.4320000000000004</v>
      </c>
      <c r="C75">
        <v>5.1109999999999998</v>
      </c>
      <c r="D75">
        <v>5.4029999999999996</v>
      </c>
      <c r="E75">
        <v>5.3849999999999998</v>
      </c>
      <c r="F75">
        <v>4.8449999999999998</v>
      </c>
      <c r="G75">
        <v>4.8490000000000002</v>
      </c>
    </row>
    <row r="76" spans="1:7" x14ac:dyDescent="0.2">
      <c r="A76">
        <v>2031</v>
      </c>
      <c r="B76">
        <v>5.5469999999999997</v>
      </c>
      <c r="C76">
        <v>5.2089999999999996</v>
      </c>
      <c r="D76">
        <v>5.516</v>
      </c>
      <c r="E76">
        <v>5.4969999999999999</v>
      </c>
      <c r="F76">
        <v>4.93</v>
      </c>
      <c r="G76">
        <v>4.9329999999999998</v>
      </c>
    </row>
    <row r="77" spans="1:7" x14ac:dyDescent="0.2">
      <c r="A77">
        <v>2032</v>
      </c>
      <c r="B77">
        <v>5.673</v>
      </c>
      <c r="C77">
        <v>5.3170000000000002</v>
      </c>
      <c r="D77">
        <v>5.64</v>
      </c>
      <c r="E77">
        <v>5.6189999999999998</v>
      </c>
      <c r="F77">
        <v>5.0229999999999997</v>
      </c>
      <c r="G77">
        <v>5.0270000000000001</v>
      </c>
    </row>
    <row r="78" spans="1:7" x14ac:dyDescent="0.2">
      <c r="A78">
        <v>2033</v>
      </c>
      <c r="B78">
        <v>5.8079999999999998</v>
      </c>
      <c r="C78">
        <v>5.4340000000000002</v>
      </c>
      <c r="D78">
        <v>5.7729999999999997</v>
      </c>
      <c r="E78">
        <v>5.7519999999999998</v>
      </c>
      <c r="F78">
        <v>5.1269999999999998</v>
      </c>
      <c r="G78">
        <v>5.13</v>
      </c>
    </row>
    <row r="79" spans="1:7" x14ac:dyDescent="0.2">
      <c r="A79">
        <v>2034</v>
      </c>
      <c r="B79">
        <v>5.9530000000000003</v>
      </c>
      <c r="C79">
        <v>5.5609999999999999</v>
      </c>
      <c r="D79">
        <v>5.9169999999999998</v>
      </c>
      <c r="E79">
        <v>5.8940000000000001</v>
      </c>
      <c r="F79">
        <v>5.2389999999999999</v>
      </c>
      <c r="G79">
        <v>5.242</v>
      </c>
    </row>
    <row r="80" spans="1:7" x14ac:dyDescent="0.2">
      <c r="A80">
        <v>2035</v>
      </c>
      <c r="B80">
        <v>6.109</v>
      </c>
      <c r="C80">
        <v>5.6989999999999998</v>
      </c>
      <c r="D80">
        <v>6.0730000000000004</v>
      </c>
      <c r="E80">
        <v>6.048</v>
      </c>
      <c r="F80">
        <v>5.3609999999999998</v>
      </c>
      <c r="G80">
        <v>5.3639999999999999</v>
      </c>
    </row>
    <row r="81" spans="1:7" x14ac:dyDescent="0.2">
      <c r="A81">
        <v>2036</v>
      </c>
      <c r="B81">
        <v>6.2759999999999998</v>
      </c>
      <c r="C81">
        <v>5.8479999999999999</v>
      </c>
      <c r="D81">
        <v>6.2380000000000004</v>
      </c>
      <c r="E81">
        <v>6.2119999999999997</v>
      </c>
      <c r="F81">
        <v>5.4960000000000004</v>
      </c>
      <c r="G81">
        <v>5.4980000000000002</v>
      </c>
    </row>
    <row r="82" spans="1:7" x14ac:dyDescent="0.2">
      <c r="A82">
        <v>2037</v>
      </c>
      <c r="B82">
        <v>6.4530000000000003</v>
      </c>
      <c r="C82">
        <v>6.0110000000000001</v>
      </c>
      <c r="D82">
        <v>6.415</v>
      </c>
      <c r="E82">
        <v>6.3869999999999996</v>
      </c>
      <c r="F82">
        <v>5.6420000000000003</v>
      </c>
      <c r="G82">
        <v>5.6440000000000001</v>
      </c>
    </row>
    <row r="83" spans="1:7" x14ac:dyDescent="0.2">
      <c r="A83">
        <v>2038</v>
      </c>
      <c r="B83">
        <v>6.6420000000000003</v>
      </c>
      <c r="C83">
        <v>6.1840000000000002</v>
      </c>
      <c r="D83">
        <v>6.6050000000000004</v>
      </c>
      <c r="E83">
        <v>6.5750000000000002</v>
      </c>
      <c r="F83">
        <v>5.8010000000000002</v>
      </c>
      <c r="G83">
        <v>5.8029999999999999</v>
      </c>
    </row>
    <row r="84" spans="1:7" x14ac:dyDescent="0.2">
      <c r="A84">
        <v>2039</v>
      </c>
      <c r="B84">
        <v>6.843</v>
      </c>
      <c r="C84">
        <v>6.3689999999999998</v>
      </c>
      <c r="D84">
        <v>6.8079999999999998</v>
      </c>
      <c r="E84">
        <v>6.7770000000000001</v>
      </c>
      <c r="F84">
        <v>5.9720000000000004</v>
      </c>
      <c r="G84">
        <v>5.9729999999999999</v>
      </c>
    </row>
    <row r="85" spans="1:7" x14ac:dyDescent="0.2">
      <c r="A85">
        <v>2040</v>
      </c>
      <c r="B85">
        <v>7.056</v>
      </c>
      <c r="C85">
        <v>6.5670000000000002</v>
      </c>
      <c r="D85">
        <v>7.0229999999999997</v>
      </c>
      <c r="E85">
        <v>6.9909999999999997</v>
      </c>
      <c r="F85">
        <v>6.1509999999999998</v>
      </c>
      <c r="G85">
        <v>6.1520000000000001</v>
      </c>
    </row>
    <row r="86" spans="1:7" x14ac:dyDescent="0.2">
      <c r="A86">
        <v>2041</v>
      </c>
      <c r="B86">
        <v>7.282</v>
      </c>
      <c r="C86">
        <v>6.7779999999999996</v>
      </c>
      <c r="D86">
        <v>7.2510000000000003</v>
      </c>
      <c r="E86">
        <v>7.2210000000000001</v>
      </c>
      <c r="F86">
        <v>6.343</v>
      </c>
      <c r="G86">
        <v>6.3440000000000003</v>
      </c>
    </row>
    <row r="87" spans="1:7" x14ac:dyDescent="0.2">
      <c r="A87">
        <v>2042</v>
      </c>
      <c r="B87">
        <v>7.5209999999999999</v>
      </c>
      <c r="C87">
        <v>7.0010000000000003</v>
      </c>
      <c r="D87">
        <v>7.4930000000000003</v>
      </c>
      <c r="E87">
        <v>7.4640000000000004</v>
      </c>
      <c r="F87">
        <v>6.5469999999999997</v>
      </c>
      <c r="G87">
        <v>6.5469999999999997</v>
      </c>
    </row>
    <row r="88" spans="1:7" x14ac:dyDescent="0.2">
      <c r="A88">
        <v>2043</v>
      </c>
      <c r="B88">
        <v>7.7720000000000002</v>
      </c>
      <c r="C88">
        <v>7.2370000000000001</v>
      </c>
      <c r="D88">
        <v>7.75</v>
      </c>
      <c r="E88">
        <v>7.7220000000000004</v>
      </c>
      <c r="F88">
        <v>6.7610000000000001</v>
      </c>
      <c r="G88">
        <v>6.7610000000000001</v>
      </c>
    </row>
    <row r="89" spans="1:7" x14ac:dyDescent="0.2">
      <c r="A89">
        <v>2044</v>
      </c>
      <c r="B89">
        <v>8.0380000000000003</v>
      </c>
      <c r="C89">
        <v>7.4870000000000001</v>
      </c>
      <c r="D89">
        <v>8.0220000000000002</v>
      </c>
      <c r="E89">
        <v>7.9960000000000004</v>
      </c>
      <c r="F89">
        <v>6.9889999999999999</v>
      </c>
      <c r="G89">
        <v>6.9880000000000004</v>
      </c>
    </row>
    <row r="90" spans="1:7" x14ac:dyDescent="0.2">
      <c r="A90">
        <v>2045</v>
      </c>
      <c r="B90">
        <v>8.3170000000000002</v>
      </c>
      <c r="C90">
        <v>7.7510000000000003</v>
      </c>
      <c r="D90">
        <v>8.3070000000000004</v>
      </c>
      <c r="E90">
        <v>8.2829999999999995</v>
      </c>
      <c r="F90">
        <v>7.2290000000000001</v>
      </c>
      <c r="G90">
        <v>7.2279999999999998</v>
      </c>
    </row>
    <row r="91" spans="1:7" x14ac:dyDescent="0.2">
      <c r="A91">
        <v>2046</v>
      </c>
      <c r="B91">
        <v>8.6080000000000005</v>
      </c>
      <c r="C91">
        <v>8.0280000000000005</v>
      </c>
      <c r="D91">
        <v>8.6059999999999999</v>
      </c>
      <c r="E91">
        <v>8.5839999999999996</v>
      </c>
      <c r="F91">
        <v>7.4820000000000002</v>
      </c>
      <c r="G91">
        <v>7.4809999999999999</v>
      </c>
    </row>
    <row r="92" spans="1:7" x14ac:dyDescent="0.2">
      <c r="A92">
        <v>2047</v>
      </c>
      <c r="B92">
        <v>8.91</v>
      </c>
      <c r="C92">
        <v>8.3179999999999996</v>
      </c>
      <c r="D92">
        <v>8.9160000000000004</v>
      </c>
      <c r="E92">
        <v>8.8960000000000008</v>
      </c>
      <c r="F92">
        <v>7.7489999999999997</v>
      </c>
      <c r="G92">
        <v>7.7469999999999999</v>
      </c>
    </row>
    <row r="93" spans="1:7" x14ac:dyDescent="0.2">
      <c r="A93">
        <v>2048</v>
      </c>
      <c r="B93">
        <v>9.2200000000000006</v>
      </c>
      <c r="C93">
        <v>8.6189999999999998</v>
      </c>
      <c r="D93">
        <v>9.2349999999999994</v>
      </c>
      <c r="E93">
        <v>9.2170000000000005</v>
      </c>
      <c r="F93">
        <v>8.0269999999999992</v>
      </c>
      <c r="G93">
        <v>8.0250000000000004</v>
      </c>
    </row>
    <row r="94" spans="1:7" x14ac:dyDescent="0.2">
      <c r="A94">
        <v>2049</v>
      </c>
      <c r="B94">
        <v>9.5410000000000004</v>
      </c>
      <c r="C94">
        <v>8.9290000000000003</v>
      </c>
      <c r="D94">
        <v>9.5649999999999995</v>
      </c>
      <c r="E94">
        <v>9.548</v>
      </c>
      <c r="F94">
        <v>8.3170000000000002</v>
      </c>
      <c r="G94">
        <v>8.3149999999999995</v>
      </c>
    </row>
    <row r="95" spans="1:7" x14ac:dyDescent="0.2">
      <c r="A95">
        <v>2050</v>
      </c>
      <c r="B95">
        <v>9.8710000000000004</v>
      </c>
      <c r="C95">
        <v>9.2490000000000006</v>
      </c>
      <c r="D95">
        <v>9.9039999999999999</v>
      </c>
      <c r="E95">
        <v>9.8889999999999993</v>
      </c>
      <c r="F95">
        <v>8.6159999999999997</v>
      </c>
      <c r="G95">
        <v>8.6140000000000008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FF446D30CCA0428440D98627ACA157" ma:contentTypeVersion="13" ma:contentTypeDescription="Create a new document." ma:contentTypeScope="" ma:versionID="b44cf5271887aab1b5d9ef364fa76828">
  <xsd:schema xmlns:xsd="http://www.w3.org/2001/XMLSchema" xmlns:xs="http://www.w3.org/2001/XMLSchema" xmlns:p="http://schemas.microsoft.com/office/2006/metadata/properties" xmlns:ns3="1ba0d115-2bc2-4f4d-9452-0f4777dfd271" xmlns:ns4="6f53852c-e130-4baa-a41e-0f26a83a4763" targetNamespace="http://schemas.microsoft.com/office/2006/metadata/properties" ma:root="true" ma:fieldsID="00d1496e67c89f63b8b1306fcfbbab50" ns3:_="" ns4:_="">
    <xsd:import namespace="1ba0d115-2bc2-4f4d-9452-0f4777dfd271"/>
    <xsd:import namespace="6f53852c-e130-4baa-a41e-0f26a83a476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a0d115-2bc2-4f4d-9452-0f4777dfd2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3852c-e130-4baa-a41e-0f26a83a476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74F6BE-2BC9-41B2-9244-AC50C3E600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3F30D7-2B4D-45C6-8E54-953408241F1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1ba0d115-2bc2-4f4d-9452-0f4777dfd271"/>
    <ds:schemaRef ds:uri="http://www.w3.org/XML/1998/namespace"/>
    <ds:schemaRef ds:uri="http://schemas.microsoft.com/office/infopath/2007/PartnerControls"/>
    <ds:schemaRef ds:uri="6f53852c-e130-4baa-a41e-0f26a83a4763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AB04C08-034A-4E4E-9A83-E017A061B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a0d115-2bc2-4f4d-9452-0f4777dfd271"/>
    <ds:schemaRef ds:uri="6f53852c-e130-4baa-a41e-0f26a83a47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mort line</vt:lpstr>
      <vt:lpstr>mort bar</vt:lpstr>
      <vt:lpstr>Sheet1</vt:lpstr>
      <vt:lpstr>Vaadd</vt:lpstr>
      <vt:lpstr>GDP growth</vt:lpstr>
      <vt:lpstr>GDP</vt:lpstr>
      <vt:lpstr>GDPPC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Moyer</dc:creator>
  <cp:lastModifiedBy>Microsoft Office User</cp:lastModifiedBy>
  <cp:lastPrinted>2020-06-04T21:00:38Z</cp:lastPrinted>
  <dcterms:created xsi:type="dcterms:W3CDTF">2020-06-04T16:30:41Z</dcterms:created>
  <dcterms:modified xsi:type="dcterms:W3CDTF">2020-07-02T20:05:34Z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0x0101009DFF446D30CCA0428440D98627ACA157</vt:lpwstr>
  </property>
</Properties>
</file>