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College\Extracurriculars\Dev\"/>
    </mc:Choice>
  </mc:AlternateContent>
  <xr:revisionPtr revIDLastSave="0" documentId="13_ncr:1_{9434161E-FC20-4FF5-BB3B-FADDCE3795D9}" xr6:coauthVersionLast="31" xr6:coauthVersionMax="31" xr10:uidLastSave="{00000000-0000-0000-0000-000000000000}"/>
  <bookViews>
    <workbookView xWindow="0" yWindow="0" windowWidth="28800" windowHeight="12225" activeTab="1" xr2:uid="{33D3B7F2-9576-4C01-86C2-2F511A63D8A7}"/>
  </bookViews>
  <sheets>
    <sheet name="Electric" sheetId="1" r:id="rId1"/>
    <sheet name="Hydroge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1" l="1"/>
  <c r="D67" i="1" s="1"/>
  <c r="D66" i="1"/>
  <c r="C66" i="1"/>
  <c r="C65" i="1"/>
  <c r="D65" i="1" s="1"/>
  <c r="C64" i="1"/>
  <c r="D64" i="1" s="1"/>
  <c r="D63" i="1"/>
  <c r="C63" i="1"/>
  <c r="D62" i="1"/>
  <c r="C62" i="1"/>
  <c r="C61" i="1"/>
  <c r="D61" i="1" s="1"/>
  <c r="C33" i="1"/>
  <c r="C56" i="2"/>
  <c r="D56" i="2" s="1"/>
  <c r="C55" i="2"/>
  <c r="D55" i="2" s="1"/>
  <c r="D54" i="2"/>
  <c r="C54" i="2"/>
  <c r="D53" i="2"/>
  <c r="C53" i="2"/>
  <c r="C52" i="2"/>
  <c r="D52" i="2" s="1"/>
  <c r="D51" i="2"/>
  <c r="C51" i="2"/>
  <c r="C50" i="2"/>
  <c r="D50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2" i="2"/>
  <c r="D12" i="2" s="1"/>
  <c r="C11" i="2"/>
  <c r="D11" i="2" s="1"/>
  <c r="D10" i="2"/>
  <c r="C10" i="2"/>
  <c r="C9" i="2"/>
  <c r="D9" i="2" s="1"/>
  <c r="C8" i="2"/>
  <c r="D8" i="2" s="1"/>
  <c r="D7" i="2"/>
  <c r="C7" i="2"/>
  <c r="C6" i="2"/>
  <c r="D6" i="2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4" i="1"/>
  <c r="D34" i="1" s="1"/>
  <c r="D33" i="1"/>
  <c r="C32" i="1"/>
  <c r="D32" i="1" s="1"/>
  <c r="C31" i="1"/>
  <c r="D31" i="1" s="1"/>
  <c r="C30" i="1"/>
  <c r="D30" i="1" s="1"/>
  <c r="C29" i="1"/>
  <c r="D29" i="1" s="1"/>
  <c r="C28" i="1"/>
  <c r="D28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</calcChain>
</file>

<file path=xl/sharedStrings.xml><?xml version="1.0" encoding="utf-8"?>
<sst xmlns="http://schemas.openxmlformats.org/spreadsheetml/2006/main" count="107" uniqueCount="27">
  <si>
    <t>Lap Number (Completed)</t>
  </si>
  <si>
    <t>Desired Time (Min:Sec)</t>
  </si>
  <si>
    <t>Run 1</t>
  </si>
  <si>
    <t>Run 2</t>
  </si>
  <si>
    <t>Run 3</t>
  </si>
  <si>
    <t>Run 4</t>
  </si>
  <si>
    <t>Run 5</t>
  </si>
  <si>
    <t>Electric</t>
  </si>
  <si>
    <t>Hydrogen</t>
  </si>
  <si>
    <t>Energy Consumption Per Lap (mi/KWh)</t>
  </si>
  <si>
    <t>Total Time (Min:Sec)</t>
  </si>
  <si>
    <t>Time Differential (Min:Sec)</t>
  </si>
  <si>
    <t>Time Per Lap (Min:Sec)</t>
  </si>
  <si>
    <t>~460</t>
  </si>
  <si>
    <t>Comments</t>
  </si>
  <si>
    <t>Timing is off, either we were looking at wrong location or Yukai gave wrong times</t>
  </si>
  <si>
    <t>Efficiency Average (mi/KWh)</t>
  </si>
  <si>
    <t>Something in between</t>
  </si>
  <si>
    <t xml:space="preserve">Tire blew out, run cancelled. Original tire psi was at 80, but was increased to 105. </t>
  </si>
  <si>
    <t xml:space="preserve">Car broke down: supply valve shut off, closing hydrogen </t>
  </si>
  <si>
    <t>Tires pumped to ~90 psi. PV=nRT Ratio, hot temps --&gt; higher pressure, don't exceed 100</t>
  </si>
  <si>
    <t>Remember to consider increase in temperature of asphalt</t>
  </si>
  <si>
    <t>Was also a hot day, around high 70s F or low 80s, higher even on asphalt</t>
  </si>
  <si>
    <t>Run 6</t>
  </si>
  <si>
    <t>Driver: Olga</t>
  </si>
  <si>
    <t>Driver: Vivian</t>
  </si>
  <si>
    <t>Energy Consumption Per Lap (mi/m3)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</si>
</sst>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  <xf numFmtId="45" fontId="0" fillId="0" borderId="0" xfId="0" applyNumberFormat="1" applyAlignment="1" applyProtection="1">
      <alignment horizontal="center"/>
      <protection locked="0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61BD-69D0-44D8-B4CC-77ACAB486725}">
  <dimension ref="A1:G67"/>
  <sheetViews>
    <sheetView topLeftCell="A25" workbookViewId="0">
      <selection activeCell="F58" sqref="F58"/>
    </sheetView>
  </sheetViews>
  <sheetFormatPr defaultRowHeight="15" x14ac:dyDescent="0.25"/>
  <cols>
    <col min="1" max="1" width="26.85546875" customWidth="1"/>
    <col min="2" max="2" width="31.7109375" customWidth="1"/>
    <col min="3" max="3" width="32.85546875" customWidth="1"/>
    <col min="4" max="4" width="25.28515625" customWidth="1"/>
    <col min="5" max="5" width="26" customWidth="1"/>
    <col min="6" max="6" width="36.85546875" customWidth="1"/>
    <col min="7" max="7" width="74.7109375" bestFit="1" customWidth="1"/>
  </cols>
  <sheetData>
    <row r="1" spans="1:7" ht="19.5" x14ac:dyDescent="0.3">
      <c r="A1" s="6" t="s">
        <v>7</v>
      </c>
    </row>
    <row r="3" spans="1:7" x14ac:dyDescent="0.25">
      <c r="A3" s="4" t="s">
        <v>2</v>
      </c>
    </row>
    <row r="4" spans="1:7" x14ac:dyDescent="0.25">
      <c r="A4" s="7" t="s">
        <v>24</v>
      </c>
    </row>
    <row r="5" spans="1:7" x14ac:dyDescent="0.25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9</v>
      </c>
      <c r="G5" s="1" t="s">
        <v>14</v>
      </c>
    </row>
    <row r="6" spans="1:7" x14ac:dyDescent="0.25">
      <c r="A6" s="1">
        <v>1</v>
      </c>
      <c r="B6" s="2">
        <v>2.5694444444444445E-3</v>
      </c>
      <c r="C6" s="3">
        <f>E6</f>
        <v>2.5347222222222221E-3</v>
      </c>
      <c r="D6" s="3">
        <f>IF(B6-C6&lt;0, "-" &amp; TEXT(ABS(B6-C6),"mm:ss"), B6-C6)</f>
        <v>3.4722222222222446E-5</v>
      </c>
      <c r="E6" s="3">
        <v>2.5347222222222221E-3</v>
      </c>
      <c r="F6" s="1"/>
      <c r="G6" s="1"/>
    </row>
    <row r="7" spans="1:7" x14ac:dyDescent="0.25">
      <c r="A7" s="1">
        <v>2</v>
      </c>
      <c r="B7" s="2">
        <v>4.9768518518518521E-3</v>
      </c>
      <c r="C7" s="3">
        <f>SUM(E6:E7)</f>
        <v>5.2314814814814811E-3</v>
      </c>
      <c r="D7" s="3" t="str">
        <f t="shared" ref="D7:D12" si="0">IF(B7-C7&lt;0, "-" &amp; TEXT(ABS(B7-C7),"mm:ss"), B7-C7)</f>
        <v>-00:22</v>
      </c>
      <c r="E7" s="3">
        <v>2.6967592592592594E-3</v>
      </c>
      <c r="F7" s="1"/>
      <c r="G7" s="1"/>
    </row>
    <row r="8" spans="1:7" x14ac:dyDescent="0.25">
      <c r="A8" s="1">
        <v>3</v>
      </c>
      <c r="B8" s="2">
        <v>7.4305555555555548E-3</v>
      </c>
      <c r="C8" s="3">
        <f>SUM(E6:E8)</f>
        <v>7.8819444444444432E-3</v>
      </c>
      <c r="D8" s="3" t="str">
        <f t="shared" si="0"/>
        <v>-00:39</v>
      </c>
      <c r="E8" s="3">
        <v>2.6504629629629625E-3</v>
      </c>
      <c r="F8" s="1"/>
      <c r="G8" s="1"/>
    </row>
    <row r="9" spans="1:7" x14ac:dyDescent="0.25">
      <c r="A9" s="1">
        <v>4</v>
      </c>
      <c r="B9" s="2">
        <v>9.6990740740740735E-3</v>
      </c>
      <c r="C9" s="3">
        <f>SUM(E6:E9)</f>
        <v>1.0405092592592591E-2</v>
      </c>
      <c r="D9" s="3" t="str">
        <f t="shared" si="0"/>
        <v>-01:01</v>
      </c>
      <c r="E9" s="3">
        <v>2.5231481481481481E-3</v>
      </c>
      <c r="F9" s="1"/>
      <c r="G9" s="1"/>
    </row>
    <row r="10" spans="1:7" x14ac:dyDescent="0.25">
      <c r="A10" s="1">
        <v>5</v>
      </c>
      <c r="B10" s="2">
        <v>1.2615740740740742E-2</v>
      </c>
      <c r="C10" s="3">
        <f>SUM(E6:E10)</f>
        <v>1.284722222222222E-2</v>
      </c>
      <c r="D10" s="3" t="str">
        <f t="shared" si="0"/>
        <v>-00:20</v>
      </c>
      <c r="E10" s="3">
        <v>2.4421296296296296E-3</v>
      </c>
      <c r="F10" s="1"/>
      <c r="G10" s="1"/>
    </row>
    <row r="11" spans="1:7" x14ac:dyDescent="0.25">
      <c r="A11" s="1">
        <v>6</v>
      </c>
      <c r="B11" s="2">
        <v>1.4606481481481482E-2</v>
      </c>
      <c r="C11" s="3">
        <f>SUM(E6:E11)</f>
        <v>1.5277777777777776E-2</v>
      </c>
      <c r="D11" s="3" t="str">
        <f t="shared" si="0"/>
        <v>-00:58</v>
      </c>
      <c r="E11" s="3">
        <v>2.4305555555555556E-3</v>
      </c>
      <c r="F11" s="1"/>
      <c r="G11" s="1"/>
    </row>
    <row r="12" spans="1:7" x14ac:dyDescent="0.25">
      <c r="A12" s="1">
        <v>7</v>
      </c>
      <c r="B12" s="2">
        <v>1.7361111111111112E-2</v>
      </c>
      <c r="C12" s="3">
        <f>SUM(E6:E12)</f>
        <v>1.7407407407407406E-2</v>
      </c>
      <c r="D12" s="3" t="str">
        <f t="shared" si="0"/>
        <v>-00:04</v>
      </c>
      <c r="E12" s="3">
        <v>2.1296296296296298E-3</v>
      </c>
      <c r="F12" s="1"/>
      <c r="G12" s="1"/>
    </row>
    <row r="13" spans="1:7" x14ac:dyDescent="0.25">
      <c r="F13">
        <v>336</v>
      </c>
    </row>
    <row r="14" spans="1:7" x14ac:dyDescent="0.25">
      <c r="A14" s="4" t="s">
        <v>3</v>
      </c>
    </row>
    <row r="15" spans="1:7" x14ac:dyDescent="0.25">
      <c r="A15" s="7" t="s">
        <v>24</v>
      </c>
    </row>
    <row r="16" spans="1:7" x14ac:dyDescent="0.25">
      <c r="A16" s="1" t="s">
        <v>0</v>
      </c>
      <c r="B16" s="1" t="s">
        <v>1</v>
      </c>
      <c r="C16" s="1" t="s">
        <v>10</v>
      </c>
      <c r="D16" s="1" t="s">
        <v>11</v>
      </c>
      <c r="E16" s="1" t="s">
        <v>12</v>
      </c>
      <c r="F16" s="1" t="s">
        <v>9</v>
      </c>
      <c r="G16" s="1" t="s">
        <v>14</v>
      </c>
    </row>
    <row r="17" spans="1:7" x14ac:dyDescent="0.25">
      <c r="A17" s="1">
        <v>1</v>
      </c>
      <c r="B17" s="2">
        <v>2.4305555555555556E-3</v>
      </c>
      <c r="C17" s="3">
        <f>E17</f>
        <v>2.3032407407407407E-3</v>
      </c>
      <c r="D17" s="3">
        <f>IF(B17-C17&lt;0, "-" &amp; TEXT(ABS(B17-C17),"mm:ss"), B17-C17)</f>
        <v>1.2731481481481491E-4</v>
      </c>
      <c r="E17" s="3">
        <v>2.3032407407407407E-3</v>
      </c>
      <c r="F17" s="1"/>
      <c r="G17" s="1" t="s">
        <v>15</v>
      </c>
    </row>
    <row r="18" spans="1:7" x14ac:dyDescent="0.25">
      <c r="A18" s="1">
        <v>2</v>
      </c>
      <c r="B18" s="2">
        <v>4.8611111111111112E-3</v>
      </c>
      <c r="C18" s="3">
        <f>SUM(E17:E18)</f>
        <v>4.7337962962962967E-3</v>
      </c>
      <c r="D18" s="3">
        <f t="shared" ref="D18:D23" si="1">IF(B18-C18&lt;0, "-" &amp; TEXT(ABS(B18-C18),"mm:ss"), B18-C18)</f>
        <v>1.2731481481481448E-4</v>
      </c>
      <c r="E18" s="3">
        <v>2.4305555555555556E-3</v>
      </c>
      <c r="F18" s="1"/>
      <c r="G18" s="1"/>
    </row>
    <row r="19" spans="1:7" x14ac:dyDescent="0.25">
      <c r="A19" s="1">
        <v>3</v>
      </c>
      <c r="B19" s="2">
        <v>7.2916666666666659E-3</v>
      </c>
      <c r="C19" s="3">
        <f>SUM(E17:E19)</f>
        <v>7.2453703703703708E-3</v>
      </c>
      <c r="D19" s="3">
        <f t="shared" si="1"/>
        <v>4.6296296296295149E-5</v>
      </c>
      <c r="E19" s="3">
        <v>2.5115740740740741E-3</v>
      </c>
      <c r="F19" s="1"/>
      <c r="G19" s="1"/>
    </row>
    <row r="20" spans="1:7" x14ac:dyDescent="0.25">
      <c r="A20" s="1">
        <v>4</v>
      </c>
      <c r="B20" s="2">
        <v>9.7222222222222224E-3</v>
      </c>
      <c r="C20" s="3">
        <f>SUM(E17:E20)</f>
        <v>9.8263888888888897E-3</v>
      </c>
      <c r="D20" s="3" t="str">
        <f t="shared" si="1"/>
        <v>-00:09</v>
      </c>
      <c r="E20" s="3">
        <v>2.5810185185185185E-3</v>
      </c>
      <c r="F20" s="1">
        <v>538</v>
      </c>
      <c r="G20" s="1"/>
    </row>
    <row r="21" spans="1:7" x14ac:dyDescent="0.25">
      <c r="A21" s="1">
        <v>5</v>
      </c>
      <c r="B21" s="2">
        <v>1.2152777777777778E-2</v>
      </c>
      <c r="C21" s="3">
        <f>SUM(E17:E21)</f>
        <v>1.2210648148148149E-2</v>
      </c>
      <c r="D21" s="3" t="str">
        <f t="shared" si="1"/>
        <v>-00:05</v>
      </c>
      <c r="E21" s="3">
        <v>2.3842592592592591E-3</v>
      </c>
      <c r="F21" s="1" t="s">
        <v>13</v>
      </c>
      <c r="G21" s="1"/>
    </row>
    <row r="22" spans="1:7" x14ac:dyDescent="0.25">
      <c r="A22" s="1">
        <v>6</v>
      </c>
      <c r="B22" s="2">
        <v>1.4583333333333332E-2</v>
      </c>
      <c r="C22" s="3">
        <f>SUM(E17:E22)</f>
        <v>1.471064814814815E-2</v>
      </c>
      <c r="D22" s="3" t="str">
        <f t="shared" si="1"/>
        <v>-00:11</v>
      </c>
      <c r="E22" s="3">
        <v>2.5000000000000001E-3</v>
      </c>
      <c r="F22" s="1"/>
      <c r="G22" s="1"/>
    </row>
    <row r="23" spans="1:7" x14ac:dyDescent="0.25">
      <c r="A23" s="1">
        <v>7</v>
      </c>
      <c r="B23" s="2">
        <v>1.7361111111111112E-2</v>
      </c>
      <c r="C23" s="3">
        <f>SUM(E17:E23)</f>
        <v>1.6828703703703707E-2</v>
      </c>
      <c r="D23" s="3">
        <f t="shared" si="1"/>
        <v>5.3240740740740505E-4</v>
      </c>
      <c r="E23" s="3">
        <v>2.1180555555555553E-3</v>
      </c>
      <c r="F23" s="1"/>
      <c r="G23" s="1"/>
    </row>
    <row r="24" spans="1:7" x14ac:dyDescent="0.25">
      <c r="F24">
        <v>342</v>
      </c>
    </row>
    <row r="25" spans="1:7" x14ac:dyDescent="0.25">
      <c r="A25" s="4" t="s">
        <v>4</v>
      </c>
    </row>
    <row r="26" spans="1:7" x14ac:dyDescent="0.25">
      <c r="A26" s="7" t="s">
        <v>24</v>
      </c>
    </row>
    <row r="27" spans="1:7" x14ac:dyDescent="0.25">
      <c r="A27" s="1" t="s">
        <v>0</v>
      </c>
      <c r="B27" s="1" t="s">
        <v>1</v>
      </c>
      <c r="C27" s="1" t="s">
        <v>10</v>
      </c>
      <c r="D27" s="1" t="s">
        <v>11</v>
      </c>
      <c r="E27" s="1" t="s">
        <v>12</v>
      </c>
      <c r="F27" s="1" t="s">
        <v>16</v>
      </c>
      <c r="G27" s="1" t="s">
        <v>14</v>
      </c>
    </row>
    <row r="28" spans="1:7" x14ac:dyDescent="0.25">
      <c r="A28" s="1">
        <v>1</v>
      </c>
      <c r="B28" s="2">
        <v>2.4305555555555556E-3</v>
      </c>
      <c r="C28" s="3">
        <f>E28</f>
        <v>2.2222222222222222E-3</v>
      </c>
      <c r="D28" s="3">
        <f>IF(B28-C28&lt;0, "-" &amp; TEXT(ABS(B28-C28),"mm:ss"), B28-C28)</f>
        <v>2.0833333333333337E-4</v>
      </c>
      <c r="E28" s="3">
        <v>2.2222222222222222E-3</v>
      </c>
      <c r="F28" s="1"/>
      <c r="G28" s="1"/>
    </row>
    <row r="29" spans="1:7" x14ac:dyDescent="0.25">
      <c r="A29" s="1">
        <v>2</v>
      </c>
      <c r="B29" s="2">
        <v>4.8611111111111112E-3</v>
      </c>
      <c r="C29" s="3">
        <f>SUM(E28:E29)</f>
        <v>4.5023148148148149E-3</v>
      </c>
      <c r="D29" s="3">
        <f t="shared" ref="D29:D34" si="2">IF(B29-C29&lt;0, "-" &amp; TEXT(ABS(B29-C29),"mm:ss"), B29-C29)</f>
        <v>3.5879629629629629E-4</v>
      </c>
      <c r="E29" s="3">
        <v>2.2800925925925927E-3</v>
      </c>
      <c r="F29" s="1">
        <v>322</v>
      </c>
      <c r="G29" s="1"/>
    </row>
    <row r="30" spans="1:7" x14ac:dyDescent="0.25">
      <c r="A30" s="1">
        <v>3</v>
      </c>
      <c r="B30" s="2">
        <v>7.2916666666666659E-3</v>
      </c>
      <c r="C30" s="3">
        <f>SUM(E28:E30)</f>
        <v>6.9328703703703705E-3</v>
      </c>
      <c r="D30" s="3">
        <f t="shared" si="2"/>
        <v>3.5879629629629543E-4</v>
      </c>
      <c r="E30" s="3">
        <v>2.4305555555555556E-3</v>
      </c>
      <c r="F30" s="1">
        <v>332</v>
      </c>
      <c r="G30" s="1"/>
    </row>
    <row r="31" spans="1:7" x14ac:dyDescent="0.25">
      <c r="A31" s="1">
        <v>4</v>
      </c>
      <c r="B31" s="2">
        <v>9.7222222222222224E-3</v>
      </c>
      <c r="C31" s="3">
        <f>SUM(E28:E31)</f>
        <v>9.3402777777777772E-3</v>
      </c>
      <c r="D31" s="3">
        <f t="shared" si="2"/>
        <v>3.8194444444444517E-4</v>
      </c>
      <c r="E31" s="3">
        <v>2.4074074074074076E-3</v>
      </c>
      <c r="F31" s="1">
        <v>343</v>
      </c>
      <c r="G31" s="1"/>
    </row>
    <row r="32" spans="1:7" x14ac:dyDescent="0.25">
      <c r="A32" s="1">
        <v>5</v>
      </c>
      <c r="B32" s="2">
        <v>1.2152777777777778E-2</v>
      </c>
      <c r="C32" s="3">
        <f>SUM(E28:E32)</f>
        <v>1.1863425925925925E-2</v>
      </c>
      <c r="D32" s="3">
        <f t="shared" si="2"/>
        <v>2.8935185185185314E-4</v>
      </c>
      <c r="E32" s="3">
        <v>2.5231481481481481E-3</v>
      </c>
      <c r="F32" s="1">
        <v>348</v>
      </c>
      <c r="G32" s="1"/>
    </row>
    <row r="33" spans="1:7" x14ac:dyDescent="0.25">
      <c r="A33" s="1">
        <v>6</v>
      </c>
      <c r="B33" s="2">
        <v>1.4583333333333332E-2</v>
      </c>
      <c r="C33" s="3">
        <f>SUM(E28:E33)</f>
        <v>1.4363425925925925E-2</v>
      </c>
      <c r="D33" s="3">
        <f t="shared" si="2"/>
        <v>2.1990740740740651E-4</v>
      </c>
      <c r="E33" s="3">
        <v>2.5000000000000001E-3</v>
      </c>
      <c r="F33" s="1">
        <v>349</v>
      </c>
      <c r="G33" s="1"/>
    </row>
    <row r="34" spans="1:7" x14ac:dyDescent="0.25">
      <c r="A34" s="1">
        <v>7</v>
      </c>
      <c r="B34" s="2">
        <v>1.7361111111111112E-2</v>
      </c>
      <c r="C34" s="3">
        <f>SUM(E28:E34)</f>
        <v>1.7141203703703704E-2</v>
      </c>
      <c r="D34" s="3">
        <f t="shared" si="2"/>
        <v>2.1990740740740825E-4</v>
      </c>
      <c r="E34" s="3">
        <v>2.7777777777777779E-3</v>
      </c>
      <c r="F34" s="1">
        <v>356</v>
      </c>
      <c r="G34" s="1"/>
    </row>
    <row r="35" spans="1:7" x14ac:dyDescent="0.25">
      <c r="F35" s="1">
        <v>365</v>
      </c>
    </row>
    <row r="36" spans="1:7" x14ac:dyDescent="0.25">
      <c r="A36" s="4" t="s">
        <v>5</v>
      </c>
    </row>
    <row r="37" spans="1:7" x14ac:dyDescent="0.25">
      <c r="A37" s="7" t="s">
        <v>24</v>
      </c>
    </row>
    <row r="38" spans="1:7" x14ac:dyDescent="0.25">
      <c r="A38" s="1" t="s">
        <v>0</v>
      </c>
      <c r="B38" s="1" t="s">
        <v>1</v>
      </c>
      <c r="C38" s="1" t="s">
        <v>10</v>
      </c>
      <c r="D38" s="1" t="s">
        <v>11</v>
      </c>
      <c r="E38" s="1" t="s">
        <v>12</v>
      </c>
      <c r="F38" s="1" t="s">
        <v>9</v>
      </c>
      <c r="G38" s="1" t="s">
        <v>14</v>
      </c>
    </row>
    <row r="39" spans="1:7" x14ac:dyDescent="0.25">
      <c r="A39" s="1">
        <v>1</v>
      </c>
      <c r="B39" s="2">
        <v>2.4305555555555556E-3</v>
      </c>
      <c r="C39" s="3">
        <f>E39</f>
        <v>2.3726851851851851E-3</v>
      </c>
      <c r="D39" s="3">
        <f>IF(B39-C39&lt;0, "-" &amp; TEXT(ABS(B39-C39),"mm:ss"), B39-C39)</f>
        <v>5.7870370370370454E-5</v>
      </c>
      <c r="E39" s="3">
        <v>2.3726851851851851E-3</v>
      </c>
      <c r="F39" s="1">
        <v>259</v>
      </c>
      <c r="G39" s="1" t="s">
        <v>18</v>
      </c>
    </row>
    <row r="40" spans="1:7" x14ac:dyDescent="0.25">
      <c r="A40" s="1">
        <v>2</v>
      </c>
      <c r="B40" s="2">
        <v>4.8611111111111112E-3</v>
      </c>
      <c r="C40" s="3">
        <f>SUM(E39:E40)</f>
        <v>4.8495370370370368E-3</v>
      </c>
      <c r="D40" s="3">
        <f t="shared" ref="D40:D45" si="3">IF(B40-C40&lt;0, "-" &amp; TEXT(ABS(B40-C40),"mm:ss"), B40-C40)</f>
        <v>1.1574074074074438E-5</v>
      </c>
      <c r="E40" s="3">
        <v>2.4768518518518516E-3</v>
      </c>
      <c r="F40" s="1" t="s">
        <v>17</v>
      </c>
      <c r="G40" s="1" t="s">
        <v>22</v>
      </c>
    </row>
    <row r="41" spans="1:7" x14ac:dyDescent="0.25">
      <c r="A41" s="1">
        <v>3</v>
      </c>
      <c r="B41" s="2">
        <v>7.2916666666666659E-3</v>
      </c>
      <c r="C41" s="3">
        <f>SUM(E39:E41)</f>
        <v>7.3611111111111108E-3</v>
      </c>
      <c r="D41" s="3" t="str">
        <f t="shared" si="3"/>
        <v>-00:06</v>
      </c>
      <c r="E41" s="3">
        <v>2.5115740740740741E-3</v>
      </c>
      <c r="F41" s="1">
        <v>362</v>
      </c>
      <c r="G41" s="1"/>
    </row>
    <row r="42" spans="1:7" x14ac:dyDescent="0.25">
      <c r="A42" s="1">
        <v>4</v>
      </c>
      <c r="B42" s="2">
        <v>9.7222222222222224E-3</v>
      </c>
      <c r="C42" s="3">
        <f>SUM(E39:E42)</f>
        <v>7.3611111111111108E-3</v>
      </c>
      <c r="D42" s="3">
        <f t="shared" si="3"/>
        <v>2.3611111111111116E-3</v>
      </c>
      <c r="E42" s="3"/>
      <c r="F42" s="1"/>
      <c r="G42" s="1"/>
    </row>
    <row r="43" spans="1:7" x14ac:dyDescent="0.25">
      <c r="A43" s="1">
        <v>5</v>
      </c>
      <c r="B43" s="2">
        <v>1.2152777777777778E-2</v>
      </c>
      <c r="C43" s="3">
        <f>SUM(E39:E43)</f>
        <v>7.3611111111111108E-3</v>
      </c>
      <c r="D43" s="3">
        <f t="shared" si="3"/>
        <v>4.7916666666666672E-3</v>
      </c>
      <c r="E43" s="3"/>
      <c r="F43" s="1"/>
      <c r="G43" s="1"/>
    </row>
    <row r="44" spans="1:7" x14ac:dyDescent="0.25">
      <c r="A44" s="1">
        <v>6</v>
      </c>
      <c r="B44" s="2">
        <v>1.4583333333333332E-2</v>
      </c>
      <c r="C44" s="3">
        <f>SUM(E39:E44)</f>
        <v>7.3611111111111108E-3</v>
      </c>
      <c r="D44" s="3">
        <f t="shared" si="3"/>
        <v>7.222222222222221E-3</v>
      </c>
      <c r="E44" s="3"/>
      <c r="F44" s="1"/>
      <c r="G44" s="1"/>
    </row>
    <row r="45" spans="1:7" x14ac:dyDescent="0.25">
      <c r="A45" s="1">
        <v>7</v>
      </c>
      <c r="B45" s="2">
        <v>1.7361111111111112E-2</v>
      </c>
      <c r="C45" s="3">
        <f>SUM(E39:E45)</f>
        <v>7.3611111111111108E-3</v>
      </c>
      <c r="D45" s="3">
        <f t="shared" si="3"/>
        <v>1.0000000000000002E-2</v>
      </c>
      <c r="E45" s="3"/>
      <c r="F45" s="1"/>
      <c r="G45" s="1"/>
    </row>
    <row r="47" spans="1:7" x14ac:dyDescent="0.25">
      <c r="A47" s="4" t="s">
        <v>6</v>
      </c>
    </row>
    <row r="48" spans="1:7" x14ac:dyDescent="0.25">
      <c r="A48" s="7" t="s">
        <v>24</v>
      </c>
    </row>
    <row r="49" spans="1:7" x14ac:dyDescent="0.25">
      <c r="A49" s="1" t="s">
        <v>0</v>
      </c>
      <c r="B49" s="1" t="s">
        <v>1</v>
      </c>
      <c r="C49" s="1" t="s">
        <v>10</v>
      </c>
      <c r="D49" s="1" t="s">
        <v>11</v>
      </c>
      <c r="E49" s="1" t="s">
        <v>12</v>
      </c>
      <c r="F49" s="1" t="s">
        <v>9</v>
      </c>
      <c r="G49" s="1" t="s">
        <v>14</v>
      </c>
    </row>
    <row r="50" spans="1:7" x14ac:dyDescent="0.25">
      <c r="A50" s="1">
        <v>1</v>
      </c>
      <c r="B50" s="2">
        <v>2.4305555555555556E-3</v>
      </c>
      <c r="C50" s="3">
        <f>E50</f>
        <v>2.3611111111111111E-3</v>
      </c>
      <c r="D50" s="3">
        <f>IF(B50-C50&lt;0, "-" &amp; TEXT(ABS(B50-C50),"mm:ss"), B50-C50)</f>
        <v>6.9444444444444458E-5</v>
      </c>
      <c r="E50" s="3">
        <v>2.3611111111111111E-3</v>
      </c>
      <c r="F50" s="1"/>
      <c r="G50" s="1"/>
    </row>
    <row r="51" spans="1:7" x14ac:dyDescent="0.25">
      <c r="A51" s="1">
        <v>2</v>
      </c>
      <c r="B51" s="2">
        <v>4.8611111111111112E-3</v>
      </c>
      <c r="C51" s="3">
        <f>SUM(E50:E51)</f>
        <v>4.7916666666666663E-3</v>
      </c>
      <c r="D51" s="3">
        <f t="shared" ref="D51:D56" si="4">IF(B51-C51&lt;0, "-" &amp; TEXT(ABS(B51-C51),"mm:ss"), B51-C51)</f>
        <v>6.9444444444444892E-5</v>
      </c>
      <c r="E51" s="3">
        <v>2.4305555555555556E-3</v>
      </c>
      <c r="F51" s="1"/>
      <c r="G51" s="1"/>
    </row>
    <row r="52" spans="1:7" x14ac:dyDescent="0.25">
      <c r="A52" s="1">
        <v>3</v>
      </c>
      <c r="B52" s="2">
        <v>7.2916666666666659E-3</v>
      </c>
      <c r="C52" s="3">
        <f>SUM(E50:E52)</f>
        <v>7.1874999999999994E-3</v>
      </c>
      <c r="D52" s="3">
        <f t="shared" si="4"/>
        <v>1.0416666666666647E-4</v>
      </c>
      <c r="E52" s="3">
        <v>2.3958333333333336E-3</v>
      </c>
      <c r="F52" s="1"/>
      <c r="G52" s="1"/>
    </row>
    <row r="53" spans="1:7" x14ac:dyDescent="0.25">
      <c r="A53" s="1">
        <v>4</v>
      </c>
      <c r="B53" s="2">
        <v>9.7222222222222224E-3</v>
      </c>
      <c r="C53" s="3">
        <f>SUM(E50:E53)</f>
        <v>9.6064814814814815E-3</v>
      </c>
      <c r="D53" s="3">
        <f t="shared" si="4"/>
        <v>1.1574074074074091E-4</v>
      </c>
      <c r="E53" s="3">
        <v>2.4189814814814816E-3</v>
      </c>
      <c r="F53" s="1"/>
      <c r="G53" s="1"/>
    </row>
    <row r="54" spans="1:7" x14ac:dyDescent="0.25">
      <c r="A54" s="1">
        <v>5</v>
      </c>
      <c r="B54" s="2">
        <v>1.2152777777777778E-2</v>
      </c>
      <c r="C54" s="3">
        <f>SUM(E50:E54)</f>
        <v>1.2060185185185184E-2</v>
      </c>
      <c r="D54" s="3">
        <f t="shared" si="4"/>
        <v>9.2592592592593767E-5</v>
      </c>
      <c r="E54" s="3">
        <v>2.4537037037037036E-3</v>
      </c>
      <c r="F54" s="1"/>
      <c r="G54" s="1"/>
    </row>
    <row r="55" spans="1:7" x14ac:dyDescent="0.25">
      <c r="A55" s="1">
        <v>6</v>
      </c>
      <c r="B55" s="2">
        <v>1.4583333333333332E-2</v>
      </c>
      <c r="C55" s="3">
        <f>SUM(E50:E55)</f>
        <v>1.4537037037037036E-2</v>
      </c>
      <c r="D55" s="3">
        <f t="shared" si="4"/>
        <v>4.6296296296296016E-5</v>
      </c>
      <c r="E55" s="3">
        <v>2.4768518518518516E-3</v>
      </c>
      <c r="F55" s="1"/>
      <c r="G55" s="1"/>
    </row>
    <row r="56" spans="1:7" x14ac:dyDescent="0.25">
      <c r="A56" s="1">
        <v>7</v>
      </c>
      <c r="B56" s="2">
        <v>1.7361111111111112E-2</v>
      </c>
      <c r="C56" s="3">
        <f>SUM(E50:E56)</f>
        <v>1.7222222222222222E-2</v>
      </c>
      <c r="D56" s="3">
        <f t="shared" si="4"/>
        <v>1.3888888888888978E-4</v>
      </c>
      <c r="E56" s="3">
        <v>2.685185185185185E-3</v>
      </c>
      <c r="F56" s="1"/>
      <c r="G56" s="1"/>
    </row>
    <row r="57" spans="1:7" x14ac:dyDescent="0.25">
      <c r="F57">
        <v>368</v>
      </c>
    </row>
    <row r="58" spans="1:7" x14ac:dyDescent="0.25">
      <c r="A58" s="4" t="s">
        <v>23</v>
      </c>
    </row>
    <row r="59" spans="1:7" x14ac:dyDescent="0.25">
      <c r="A59" s="7"/>
    </row>
    <row r="60" spans="1:7" x14ac:dyDescent="0.25">
      <c r="A60" s="1" t="s">
        <v>0</v>
      </c>
      <c r="B60" s="1" t="s">
        <v>1</v>
      </c>
      <c r="C60" s="1" t="s">
        <v>10</v>
      </c>
      <c r="D60" s="1" t="s">
        <v>11</v>
      </c>
      <c r="E60" s="1" t="s">
        <v>12</v>
      </c>
      <c r="F60" s="1" t="s">
        <v>9</v>
      </c>
      <c r="G60" s="1" t="s">
        <v>14</v>
      </c>
    </row>
    <row r="61" spans="1:7" x14ac:dyDescent="0.25">
      <c r="A61" s="1">
        <v>1</v>
      </c>
      <c r="B61" s="2">
        <v>2.4305555555555556E-3</v>
      </c>
      <c r="C61" s="3">
        <f>E61</f>
        <v>0</v>
      </c>
      <c r="D61" s="3">
        <f>IF(B61-C61&lt;0, "-" &amp; TEXT(ABS(B61-C61),"mm:ss"), B61-C61)</f>
        <v>2.4305555555555556E-3</v>
      </c>
      <c r="E61" s="3"/>
      <c r="F61" s="1"/>
      <c r="G61" s="1"/>
    </row>
    <row r="62" spans="1:7" x14ac:dyDescent="0.25">
      <c r="A62" s="1">
        <v>2</v>
      </c>
      <c r="B62" s="2">
        <v>4.8611111111111112E-3</v>
      </c>
      <c r="C62" s="3">
        <f>SUM(E61:E62)</f>
        <v>0</v>
      </c>
      <c r="D62" s="3">
        <f t="shared" ref="D62:D67" si="5">IF(B62-C62&lt;0, "-" &amp; TEXT(ABS(B62-C62),"mm:ss"), B62-C62)</f>
        <v>4.8611111111111112E-3</v>
      </c>
      <c r="E62" s="3"/>
      <c r="F62" s="1"/>
      <c r="G62" s="1"/>
    </row>
    <row r="63" spans="1:7" x14ac:dyDescent="0.25">
      <c r="A63" s="1">
        <v>3</v>
      </c>
      <c r="B63" s="2">
        <v>7.2916666666666659E-3</v>
      </c>
      <c r="C63" s="3">
        <f>SUM(E61:E63)</f>
        <v>0</v>
      </c>
      <c r="D63" s="3">
        <f t="shared" si="5"/>
        <v>7.2916666666666659E-3</v>
      </c>
      <c r="E63" s="3"/>
      <c r="F63" s="1"/>
      <c r="G63" s="1"/>
    </row>
    <row r="64" spans="1:7" x14ac:dyDescent="0.25">
      <c r="A64" s="1">
        <v>4</v>
      </c>
      <c r="B64" s="2">
        <v>9.7222222222222224E-3</v>
      </c>
      <c r="C64" s="3">
        <f>SUM(E61:E64)</f>
        <v>0</v>
      </c>
      <c r="D64" s="3">
        <f t="shared" si="5"/>
        <v>9.7222222222222224E-3</v>
      </c>
      <c r="E64" s="3"/>
      <c r="F64" s="1"/>
      <c r="G64" s="1"/>
    </row>
    <row r="65" spans="1:7" x14ac:dyDescent="0.25">
      <c r="A65" s="1">
        <v>5</v>
      </c>
      <c r="B65" s="2">
        <v>1.2152777777777778E-2</v>
      </c>
      <c r="C65" s="3">
        <f>SUM(E61:E65)</f>
        <v>0</v>
      </c>
      <c r="D65" s="3">
        <f t="shared" si="5"/>
        <v>1.2152777777777778E-2</v>
      </c>
      <c r="E65" s="3"/>
      <c r="F65" s="1"/>
      <c r="G65" s="1"/>
    </row>
    <row r="66" spans="1:7" x14ac:dyDescent="0.25">
      <c r="A66" s="1">
        <v>6</v>
      </c>
      <c r="B66" s="2">
        <v>1.4583333333333332E-2</v>
      </c>
      <c r="C66" s="3">
        <f>SUM(E61:E66)</f>
        <v>0</v>
      </c>
      <c r="D66" s="3">
        <f t="shared" si="5"/>
        <v>1.4583333333333332E-2</v>
      </c>
      <c r="E66" s="3"/>
      <c r="F66" s="1"/>
      <c r="G66" s="1"/>
    </row>
    <row r="67" spans="1:7" x14ac:dyDescent="0.25">
      <c r="A67" s="1">
        <v>7</v>
      </c>
      <c r="B67" s="2">
        <v>1.7361111111111112E-2</v>
      </c>
      <c r="C67" s="3">
        <f>SUM(E61:E67)</f>
        <v>0</v>
      </c>
      <c r="D67" s="3">
        <f t="shared" si="5"/>
        <v>1.7361111111111112E-2</v>
      </c>
      <c r="E67" s="3"/>
      <c r="F67" s="1"/>
      <c r="G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80B6-1EDF-4C74-9990-74F27F892154}">
  <dimension ref="A1:G57"/>
  <sheetViews>
    <sheetView tabSelected="1" topLeftCell="A20" workbookViewId="0">
      <selection activeCell="F46" sqref="F46"/>
    </sheetView>
  </sheetViews>
  <sheetFormatPr defaultRowHeight="15" x14ac:dyDescent="0.25"/>
  <cols>
    <col min="1" max="1" width="27.7109375" customWidth="1"/>
    <col min="2" max="2" width="24" customWidth="1"/>
    <col min="3" max="3" width="24.5703125" customWidth="1"/>
    <col min="4" max="4" width="29" customWidth="1"/>
    <col min="5" max="5" width="23.7109375" customWidth="1"/>
    <col min="6" max="6" width="37.28515625" customWidth="1"/>
    <col min="7" max="7" width="90.7109375" customWidth="1"/>
  </cols>
  <sheetData>
    <row r="1" spans="1:7" ht="19.5" x14ac:dyDescent="0.3">
      <c r="A1" s="5" t="s">
        <v>8</v>
      </c>
      <c r="G1" s="1"/>
    </row>
    <row r="2" spans="1:7" x14ac:dyDescent="0.25">
      <c r="A2" s="1"/>
      <c r="G2" s="1"/>
    </row>
    <row r="3" spans="1:7" x14ac:dyDescent="0.25">
      <c r="A3" s="4" t="s">
        <v>2</v>
      </c>
    </row>
    <row r="4" spans="1:7" x14ac:dyDescent="0.25">
      <c r="A4" s="7" t="s">
        <v>25</v>
      </c>
    </row>
    <row r="5" spans="1:7" x14ac:dyDescent="0.25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9</v>
      </c>
      <c r="G5" s="1" t="s">
        <v>14</v>
      </c>
    </row>
    <row r="6" spans="1:7" x14ac:dyDescent="0.25">
      <c r="A6" s="1">
        <v>1</v>
      </c>
      <c r="B6" s="2">
        <v>2.4305555555555556E-3</v>
      </c>
      <c r="C6" s="3">
        <f>E6</f>
        <v>0</v>
      </c>
      <c r="D6" s="3">
        <f>IF(B6-C6&lt;0, "-" &amp; TEXT(ABS(B6-C6),"mm:ss"), B6-C6)</f>
        <v>2.4305555555555556E-3</v>
      </c>
      <c r="E6" s="3"/>
      <c r="F6" s="1"/>
      <c r="G6" s="1" t="s">
        <v>19</v>
      </c>
    </row>
    <row r="7" spans="1:7" x14ac:dyDescent="0.25">
      <c r="A7" s="1">
        <v>2</v>
      </c>
      <c r="B7" s="2">
        <v>4.8611111111111112E-3</v>
      </c>
      <c r="C7" s="3">
        <f>SUM(E6:E7)</f>
        <v>0</v>
      </c>
      <c r="D7" s="3">
        <f t="shared" ref="D7:D12" si="0">IF(B7-C7&lt;0, "-" &amp; TEXT(ABS(B7-C7),"mm:ss"), B7-C7)</f>
        <v>4.8611111111111112E-3</v>
      </c>
      <c r="E7" s="3"/>
      <c r="F7" s="1"/>
      <c r="G7" s="1"/>
    </row>
    <row r="8" spans="1:7" x14ac:dyDescent="0.25">
      <c r="A8" s="1">
        <v>3</v>
      </c>
      <c r="B8" s="2">
        <v>7.2916666666666659E-3</v>
      </c>
      <c r="C8" s="3">
        <f>SUM(E6:E8)</f>
        <v>0</v>
      </c>
      <c r="D8" s="3">
        <f t="shared" si="0"/>
        <v>7.2916666666666659E-3</v>
      </c>
      <c r="E8" s="3"/>
      <c r="F8" s="1"/>
      <c r="G8" s="1"/>
    </row>
    <row r="9" spans="1:7" x14ac:dyDescent="0.25">
      <c r="A9" s="1">
        <v>4</v>
      </c>
      <c r="B9" s="2">
        <v>9.7222222222222224E-3</v>
      </c>
      <c r="C9" s="3">
        <f>SUM(E6:E9)</f>
        <v>0</v>
      </c>
      <c r="D9" s="3">
        <f t="shared" si="0"/>
        <v>9.7222222222222224E-3</v>
      </c>
      <c r="E9" s="3"/>
      <c r="F9" s="1"/>
      <c r="G9" s="1"/>
    </row>
    <row r="10" spans="1:7" x14ac:dyDescent="0.25">
      <c r="A10" s="1">
        <v>5</v>
      </c>
      <c r="B10" s="2">
        <v>1.2152777777777778E-2</v>
      </c>
      <c r="C10" s="3">
        <f>SUM(E6:E10)</f>
        <v>0</v>
      </c>
      <c r="D10" s="3">
        <f t="shared" si="0"/>
        <v>1.2152777777777778E-2</v>
      </c>
      <c r="E10" s="3"/>
      <c r="F10" s="1"/>
      <c r="G10" s="1"/>
    </row>
    <row r="11" spans="1:7" x14ac:dyDescent="0.25">
      <c r="A11" s="1">
        <v>6</v>
      </c>
      <c r="B11" s="2">
        <v>1.4583333333333332E-2</v>
      </c>
      <c r="C11" s="3">
        <f>SUM(E6:E11)</f>
        <v>0</v>
      </c>
      <c r="D11" s="3">
        <f t="shared" si="0"/>
        <v>1.4583333333333332E-2</v>
      </c>
      <c r="E11" s="3"/>
      <c r="F11" s="1"/>
      <c r="G11" s="1"/>
    </row>
    <row r="12" spans="1:7" x14ac:dyDescent="0.25">
      <c r="A12" s="1">
        <v>7</v>
      </c>
      <c r="B12" s="2">
        <v>1.7361111111111112E-2</v>
      </c>
      <c r="C12" s="3">
        <f>SUM(E6:E12)</f>
        <v>0</v>
      </c>
      <c r="D12" s="3">
        <f t="shared" si="0"/>
        <v>1.7361111111111112E-2</v>
      </c>
      <c r="E12" s="3"/>
      <c r="F12" s="1"/>
      <c r="G12" s="1"/>
    </row>
    <row r="13" spans="1:7" x14ac:dyDescent="0.25">
      <c r="G13" s="1"/>
    </row>
    <row r="14" spans="1:7" x14ac:dyDescent="0.25">
      <c r="A14" s="4" t="s">
        <v>3</v>
      </c>
    </row>
    <row r="15" spans="1:7" x14ac:dyDescent="0.25">
      <c r="A15" s="7" t="s">
        <v>25</v>
      </c>
    </row>
    <row r="16" spans="1:7" x14ac:dyDescent="0.25">
      <c r="A16" s="1" t="s">
        <v>0</v>
      </c>
      <c r="B16" s="1" t="s">
        <v>1</v>
      </c>
      <c r="C16" s="1" t="s">
        <v>10</v>
      </c>
      <c r="D16" s="1" t="s">
        <v>11</v>
      </c>
      <c r="E16" s="1" t="s">
        <v>12</v>
      </c>
      <c r="F16" s="1" t="s">
        <v>26</v>
      </c>
      <c r="G16" s="1" t="s">
        <v>14</v>
      </c>
    </row>
    <row r="17" spans="1:7" x14ac:dyDescent="0.25">
      <c r="A17" s="1">
        <v>1</v>
      </c>
      <c r="B17" s="2">
        <v>2.4305555555555556E-3</v>
      </c>
      <c r="C17" s="3">
        <f>E17</f>
        <v>2.488425925925926E-3</v>
      </c>
      <c r="D17" s="3" t="str">
        <f>IF(B17-C17&lt;0, "-" &amp; TEXT(ABS(B17-C17),"mm:ss"), B17-C17)</f>
        <v>-00:05</v>
      </c>
      <c r="E17" s="3">
        <v>2.488425925925926E-3</v>
      </c>
      <c r="F17" s="1"/>
      <c r="G17" s="1" t="s">
        <v>20</v>
      </c>
    </row>
    <row r="18" spans="1:7" x14ac:dyDescent="0.25">
      <c r="A18" s="1">
        <v>2</v>
      </c>
      <c r="B18" s="2">
        <v>4.8611111111111112E-3</v>
      </c>
      <c r="C18" s="3">
        <f>SUM(E17:E18)</f>
        <v>4.7106481481481478E-3</v>
      </c>
      <c r="D18" s="3">
        <f t="shared" ref="D18:D23" si="1">IF(B18-C18&lt;0, "-" &amp; TEXT(ABS(B18-C18),"mm:ss"), B18-C18)</f>
        <v>1.5046296296296335E-4</v>
      </c>
      <c r="E18" s="3">
        <v>2.2222222222222222E-3</v>
      </c>
      <c r="F18" s="1"/>
      <c r="G18" s="1" t="s">
        <v>21</v>
      </c>
    </row>
    <row r="19" spans="1:7" x14ac:dyDescent="0.25">
      <c r="A19" s="1">
        <v>3</v>
      </c>
      <c r="B19" s="2">
        <v>7.2916666666666659E-3</v>
      </c>
      <c r="C19" s="3">
        <f>SUM(E17:E19)</f>
        <v>7.1180555555555554E-3</v>
      </c>
      <c r="D19" s="3">
        <f t="shared" si="1"/>
        <v>1.7361111111111049E-4</v>
      </c>
      <c r="E19" s="3">
        <v>2.4074074074074076E-3</v>
      </c>
      <c r="F19" s="1"/>
      <c r="G19" s="1"/>
    </row>
    <row r="20" spans="1:7" x14ac:dyDescent="0.25">
      <c r="A20" s="1">
        <v>4</v>
      </c>
      <c r="B20" s="2">
        <v>9.7222222222222224E-3</v>
      </c>
      <c r="C20" s="3">
        <f>SUM(E17:E20)</f>
        <v>9.5601851851851855E-3</v>
      </c>
      <c r="D20" s="3">
        <f t="shared" si="1"/>
        <v>1.6203703703703692E-4</v>
      </c>
      <c r="E20" s="3">
        <v>2.4421296296296296E-3</v>
      </c>
      <c r="F20" s="1"/>
      <c r="G20" s="1"/>
    </row>
    <row r="21" spans="1:7" x14ac:dyDescent="0.25">
      <c r="A21" s="1">
        <v>5</v>
      </c>
      <c r="B21" s="2">
        <v>1.2152777777777778E-2</v>
      </c>
      <c r="C21" s="3">
        <f>SUM(E17:E21)</f>
        <v>1.1898148148148149E-2</v>
      </c>
      <c r="D21" s="3">
        <f t="shared" si="1"/>
        <v>2.5462962962962896E-4</v>
      </c>
      <c r="E21" s="3">
        <v>2.3379629629629631E-3</v>
      </c>
      <c r="F21" s="1"/>
      <c r="G21" s="1"/>
    </row>
    <row r="22" spans="1:7" x14ac:dyDescent="0.25">
      <c r="A22" s="1">
        <v>6</v>
      </c>
      <c r="B22" s="2">
        <v>1.4583333333333332E-2</v>
      </c>
      <c r="C22" s="3">
        <f>SUM(E17:E22)</f>
        <v>1.4317129629629631E-2</v>
      </c>
      <c r="D22" s="3">
        <f t="shared" si="1"/>
        <v>2.6620370370370079E-4</v>
      </c>
      <c r="E22" s="3">
        <v>2.4189814814814816E-3</v>
      </c>
      <c r="F22" s="1"/>
      <c r="G22" s="1"/>
    </row>
    <row r="23" spans="1:7" x14ac:dyDescent="0.25">
      <c r="A23" s="1">
        <v>7</v>
      </c>
      <c r="B23" s="2">
        <v>1.7361111111111112E-2</v>
      </c>
      <c r="C23" s="3">
        <f>SUM(E17:E23)</f>
        <v>1.6655092592592593E-2</v>
      </c>
      <c r="D23" s="3">
        <f t="shared" si="1"/>
        <v>7.0601851851851902E-4</v>
      </c>
      <c r="E23" s="3">
        <v>2.3379629629629631E-3</v>
      </c>
      <c r="F23" s="1"/>
      <c r="G23" s="1"/>
    </row>
    <row r="24" spans="1:7" x14ac:dyDescent="0.25">
      <c r="F24">
        <v>317</v>
      </c>
      <c r="G24" s="1"/>
    </row>
    <row r="25" spans="1:7" x14ac:dyDescent="0.25">
      <c r="A25" s="4" t="s">
        <v>4</v>
      </c>
    </row>
    <row r="26" spans="1:7" x14ac:dyDescent="0.25">
      <c r="A26" s="7" t="s">
        <v>25</v>
      </c>
    </row>
    <row r="27" spans="1:7" x14ac:dyDescent="0.25">
      <c r="A27" s="1" t="s">
        <v>0</v>
      </c>
      <c r="B27" s="1" t="s">
        <v>1</v>
      </c>
      <c r="C27" s="1" t="s">
        <v>10</v>
      </c>
      <c r="D27" s="1" t="s">
        <v>11</v>
      </c>
      <c r="E27" s="1" t="s">
        <v>12</v>
      </c>
      <c r="F27" s="1" t="s">
        <v>26</v>
      </c>
      <c r="G27" s="1" t="s">
        <v>14</v>
      </c>
    </row>
    <row r="28" spans="1:7" x14ac:dyDescent="0.25">
      <c r="A28" s="1">
        <v>1</v>
      </c>
      <c r="B28" s="2">
        <v>2.4305555555555556E-3</v>
      </c>
      <c r="C28" s="3">
        <f>E28</f>
        <v>2.2685185185185182E-3</v>
      </c>
      <c r="D28" s="3">
        <f>IF(B28-C28&lt;0, "-" &amp; TEXT(ABS(B28-C28),"mm:ss"), B28-C28)</f>
        <v>1.6203703703703736E-4</v>
      </c>
      <c r="E28" s="3">
        <v>2.2685185185185182E-3</v>
      </c>
      <c r="F28" s="1"/>
      <c r="G28" s="1"/>
    </row>
    <row r="29" spans="1:7" x14ac:dyDescent="0.25">
      <c r="A29" s="1">
        <v>2</v>
      </c>
      <c r="B29" s="2">
        <v>4.8611111111111112E-3</v>
      </c>
      <c r="C29" s="3">
        <f>SUM(E28:E29)</f>
        <v>4.7569444444444439E-3</v>
      </c>
      <c r="D29" s="3">
        <f t="shared" ref="D29:D34" si="2">IF(B29-C29&lt;0, "-" &amp; TEXT(ABS(B29-C29),"mm:ss"), B29-C29)</f>
        <v>1.0416666666666734E-4</v>
      </c>
      <c r="E29" s="3">
        <v>2.488425925925926E-3</v>
      </c>
      <c r="F29" s="1"/>
      <c r="G29" s="1"/>
    </row>
    <row r="30" spans="1:7" x14ac:dyDescent="0.25">
      <c r="A30" s="1">
        <v>3</v>
      </c>
      <c r="B30" s="2">
        <v>7.2916666666666659E-3</v>
      </c>
      <c r="C30" s="3">
        <f>SUM(E28:E30)</f>
        <v>7.3379629629629628E-3</v>
      </c>
      <c r="D30" s="3" t="str">
        <f t="shared" si="2"/>
        <v>-00:04</v>
      </c>
      <c r="E30" s="3">
        <v>2.5810185185185185E-3</v>
      </c>
      <c r="F30" s="1"/>
      <c r="G30" s="1"/>
    </row>
    <row r="31" spans="1:7" x14ac:dyDescent="0.25">
      <c r="A31" s="1">
        <v>4</v>
      </c>
      <c r="B31" s="2">
        <v>9.7222222222222224E-3</v>
      </c>
      <c r="C31" s="3">
        <f>SUM(E28:E31)</f>
        <v>9.780092592592592E-3</v>
      </c>
      <c r="D31" s="3" t="str">
        <f t="shared" si="2"/>
        <v>-00:05</v>
      </c>
      <c r="E31" s="3">
        <v>2.4421296296296296E-3</v>
      </c>
      <c r="F31" s="1"/>
      <c r="G31" s="1"/>
    </row>
    <row r="32" spans="1:7" x14ac:dyDescent="0.25">
      <c r="A32" s="1">
        <v>5</v>
      </c>
      <c r="B32" s="2">
        <v>1.2152777777777778E-2</v>
      </c>
      <c r="C32" s="3">
        <f>SUM(E28:E32)</f>
        <v>1.2199074074074074E-2</v>
      </c>
      <c r="D32" s="3" t="str">
        <f t="shared" si="2"/>
        <v>-00:04</v>
      </c>
      <c r="E32" s="3">
        <v>2.4189814814814816E-3</v>
      </c>
      <c r="F32" s="1"/>
      <c r="G32" s="1"/>
    </row>
    <row r="33" spans="1:7" x14ac:dyDescent="0.25">
      <c r="A33" s="1">
        <v>6</v>
      </c>
      <c r="B33" s="2">
        <v>1.4583333333333332E-2</v>
      </c>
      <c r="C33" s="3">
        <f>SUM(E28:E33)</f>
        <v>1.4641203703703703E-2</v>
      </c>
      <c r="D33" s="3" t="str">
        <f t="shared" si="2"/>
        <v>-00:05</v>
      </c>
      <c r="E33" s="3">
        <v>2.4421296296296296E-3</v>
      </c>
      <c r="F33" s="1"/>
      <c r="G33" s="1"/>
    </row>
    <row r="34" spans="1:7" x14ac:dyDescent="0.25">
      <c r="A34" s="1">
        <v>7</v>
      </c>
      <c r="B34" s="2">
        <v>1.7361111111111112E-2</v>
      </c>
      <c r="C34" s="3">
        <f>SUM(E28:E34)</f>
        <v>1.712962962962963E-2</v>
      </c>
      <c r="D34" s="3">
        <f t="shared" si="2"/>
        <v>2.3148148148148182E-4</v>
      </c>
      <c r="E34" s="3">
        <v>2.488425925925926E-3</v>
      </c>
      <c r="F34" s="1"/>
      <c r="G34" s="1"/>
    </row>
    <row r="35" spans="1:7" x14ac:dyDescent="0.25">
      <c r="F35">
        <v>368</v>
      </c>
      <c r="G35" s="1"/>
    </row>
    <row r="36" spans="1:7" x14ac:dyDescent="0.25">
      <c r="A36" s="4" t="s">
        <v>5</v>
      </c>
    </row>
    <row r="37" spans="1:7" x14ac:dyDescent="0.25">
      <c r="A37" s="7" t="s">
        <v>25</v>
      </c>
    </row>
    <row r="38" spans="1:7" x14ac:dyDescent="0.25">
      <c r="A38" s="1" t="s">
        <v>0</v>
      </c>
      <c r="B38" s="1" t="s">
        <v>1</v>
      </c>
      <c r="C38" s="1" t="s">
        <v>10</v>
      </c>
      <c r="D38" s="1" t="s">
        <v>11</v>
      </c>
      <c r="E38" s="1" t="s">
        <v>12</v>
      </c>
      <c r="F38" s="1" t="s">
        <v>26</v>
      </c>
      <c r="G38" s="1" t="s">
        <v>14</v>
      </c>
    </row>
    <row r="39" spans="1:7" x14ac:dyDescent="0.25">
      <c r="A39" s="1">
        <v>1</v>
      </c>
      <c r="B39" s="2">
        <v>2.4305555555555556E-3</v>
      </c>
      <c r="C39" s="3">
        <f>E39</f>
        <v>2.7546296296296294E-3</v>
      </c>
      <c r="D39" s="3" t="str">
        <f>IF(B39-C39&lt;0, "-" &amp; TEXT(ABS(B39-C39),"mm:ss"), B39-C39)</f>
        <v>-00:28</v>
      </c>
      <c r="E39" s="3">
        <v>2.7546296296296294E-3</v>
      </c>
      <c r="F39" s="1"/>
      <c r="G39" s="1"/>
    </row>
    <row r="40" spans="1:7" x14ac:dyDescent="0.25">
      <c r="A40" s="1">
        <v>2</v>
      </c>
      <c r="B40" s="2">
        <v>4.8611111111111112E-3</v>
      </c>
      <c r="C40" s="3">
        <f>SUM(E39:E40)</f>
        <v>5.1273148148148146E-3</v>
      </c>
      <c r="D40" s="3" t="str">
        <f t="shared" ref="D40:D45" si="3">IF(B40-C40&lt;0, "-" &amp; TEXT(ABS(B40-C40),"mm:ss"), B40-C40)</f>
        <v>-00:23</v>
      </c>
      <c r="E40" s="3">
        <v>2.3726851851851851E-3</v>
      </c>
      <c r="F40" s="1"/>
      <c r="G40" s="1"/>
    </row>
    <row r="41" spans="1:7" x14ac:dyDescent="0.25">
      <c r="A41" s="1">
        <v>3</v>
      </c>
      <c r="B41" s="2">
        <v>7.2916666666666659E-3</v>
      </c>
      <c r="C41" s="3">
        <f>SUM(E39:E41)</f>
        <v>7.4999999999999997E-3</v>
      </c>
      <c r="D41" s="3" t="str">
        <f t="shared" si="3"/>
        <v>-00:18</v>
      </c>
      <c r="E41" s="3">
        <v>2.3726851851851851E-3</v>
      </c>
      <c r="F41" s="1"/>
      <c r="G41" s="1"/>
    </row>
    <row r="42" spans="1:7" x14ac:dyDescent="0.25">
      <c r="A42" s="1">
        <v>4</v>
      </c>
      <c r="B42" s="2">
        <v>9.7222222222222224E-3</v>
      </c>
      <c r="C42" s="3">
        <f>SUM(E39:E42)</f>
        <v>1.0046296296296296E-2</v>
      </c>
      <c r="D42" s="3" t="str">
        <f t="shared" si="3"/>
        <v>-00:28</v>
      </c>
      <c r="E42" s="3">
        <v>2.5462962962962961E-3</v>
      </c>
      <c r="F42" s="1"/>
      <c r="G42" s="1"/>
    </row>
    <row r="43" spans="1:7" x14ac:dyDescent="0.25">
      <c r="A43" s="1">
        <v>5</v>
      </c>
      <c r="B43" s="2">
        <v>1.2152777777777778E-2</v>
      </c>
      <c r="C43" s="3">
        <f>SUM(E39:E43)</f>
        <v>1.2407407407407407E-2</v>
      </c>
      <c r="D43" s="3" t="str">
        <f t="shared" si="3"/>
        <v>-00:22</v>
      </c>
      <c r="E43" s="3">
        <v>2.3611111111111111E-3</v>
      </c>
      <c r="F43" s="1"/>
      <c r="G43" s="1"/>
    </row>
    <row r="44" spans="1:7" x14ac:dyDescent="0.25">
      <c r="A44" s="1">
        <v>6</v>
      </c>
      <c r="B44" s="2">
        <v>1.4583333333333332E-2</v>
      </c>
      <c r="C44" s="3">
        <f>SUM(E39:E44)</f>
        <v>1.4710648148148148E-2</v>
      </c>
      <c r="D44" s="3" t="str">
        <f t="shared" si="3"/>
        <v>-00:11</v>
      </c>
      <c r="E44" s="3">
        <v>2.3032407407407407E-3</v>
      </c>
      <c r="F44" s="1"/>
      <c r="G44" s="1"/>
    </row>
    <row r="45" spans="1:7" x14ac:dyDescent="0.25">
      <c r="A45" s="1">
        <v>7</v>
      </c>
      <c r="B45" s="2">
        <v>1.7361111111111112E-2</v>
      </c>
      <c r="C45" s="3">
        <f>SUM(E39:E45)</f>
        <v>1.7152777777777777E-2</v>
      </c>
      <c r="D45" s="3">
        <f t="shared" si="3"/>
        <v>2.0833333333333467E-4</v>
      </c>
      <c r="E45" s="3">
        <v>2.4421296296296296E-3</v>
      </c>
      <c r="F45" s="1"/>
      <c r="G45" s="1"/>
    </row>
    <row r="46" spans="1:7" x14ac:dyDescent="0.25">
      <c r="G46" s="1"/>
    </row>
    <row r="47" spans="1:7" x14ac:dyDescent="0.25">
      <c r="A47" s="4" t="s">
        <v>6</v>
      </c>
    </row>
    <row r="48" spans="1:7" x14ac:dyDescent="0.25">
      <c r="A48" s="7"/>
    </row>
    <row r="49" spans="1:7" x14ac:dyDescent="0.25">
      <c r="A49" s="1" t="s">
        <v>0</v>
      </c>
      <c r="B49" s="1" t="s">
        <v>1</v>
      </c>
      <c r="C49" s="1" t="s">
        <v>10</v>
      </c>
      <c r="D49" s="1" t="s">
        <v>11</v>
      </c>
      <c r="E49" s="1" t="s">
        <v>12</v>
      </c>
      <c r="F49" s="1" t="s">
        <v>26</v>
      </c>
      <c r="G49" s="1" t="s">
        <v>14</v>
      </c>
    </row>
    <row r="50" spans="1:7" x14ac:dyDescent="0.25">
      <c r="A50" s="1">
        <v>1</v>
      </c>
      <c r="B50" s="2">
        <v>2.4305555555555556E-3</v>
      </c>
      <c r="C50" s="3">
        <f>E50</f>
        <v>0</v>
      </c>
      <c r="D50" s="3">
        <f>IF(B50-C50&lt;0, "-" &amp; TEXT(ABS(B50-C50),"mm:ss"), B50-C50)</f>
        <v>2.4305555555555556E-3</v>
      </c>
      <c r="E50" s="3"/>
      <c r="F50" s="1"/>
      <c r="G50" s="1"/>
    </row>
    <row r="51" spans="1:7" x14ac:dyDescent="0.25">
      <c r="A51" s="1">
        <v>2</v>
      </c>
      <c r="B51" s="2">
        <v>4.8611111111111112E-3</v>
      </c>
      <c r="C51" s="3">
        <f>SUM(E50:E51)</f>
        <v>0</v>
      </c>
      <c r="D51" s="3">
        <f t="shared" ref="D51:D56" si="4">IF(B51-C51&lt;0, "-" &amp; TEXT(ABS(B51-C51),"mm:ss"), B51-C51)</f>
        <v>4.8611111111111112E-3</v>
      </c>
      <c r="E51" s="3"/>
      <c r="F51" s="1"/>
      <c r="G51" s="1"/>
    </row>
    <row r="52" spans="1:7" x14ac:dyDescent="0.25">
      <c r="A52" s="1">
        <v>3</v>
      </c>
      <c r="B52" s="2">
        <v>7.2916666666666659E-3</v>
      </c>
      <c r="C52" s="3">
        <f>SUM(E50:E52)</f>
        <v>0</v>
      </c>
      <c r="D52" s="3">
        <f t="shared" si="4"/>
        <v>7.2916666666666659E-3</v>
      </c>
      <c r="E52" s="3"/>
      <c r="F52" s="1"/>
      <c r="G52" s="1"/>
    </row>
    <row r="53" spans="1:7" x14ac:dyDescent="0.25">
      <c r="A53" s="1">
        <v>4</v>
      </c>
      <c r="B53" s="2">
        <v>9.7222222222222224E-3</v>
      </c>
      <c r="C53" s="3">
        <f>SUM(E50:E53)</f>
        <v>0</v>
      </c>
      <c r="D53" s="3">
        <f t="shared" si="4"/>
        <v>9.7222222222222224E-3</v>
      </c>
      <c r="E53" s="3"/>
      <c r="F53" s="1"/>
      <c r="G53" s="1"/>
    </row>
    <row r="54" spans="1:7" x14ac:dyDescent="0.25">
      <c r="A54" s="1">
        <v>5</v>
      </c>
      <c r="B54" s="2">
        <v>1.2152777777777778E-2</v>
      </c>
      <c r="C54" s="3">
        <f>SUM(E50:E54)</f>
        <v>0</v>
      </c>
      <c r="D54" s="3">
        <f t="shared" si="4"/>
        <v>1.2152777777777778E-2</v>
      </c>
      <c r="E54" s="3"/>
      <c r="F54" s="1"/>
      <c r="G54" s="1"/>
    </row>
    <row r="55" spans="1:7" x14ac:dyDescent="0.25">
      <c r="A55" s="1">
        <v>6</v>
      </c>
      <c r="B55" s="2">
        <v>1.4583333333333332E-2</v>
      </c>
      <c r="C55" s="3">
        <f>SUM(E50:E55)</f>
        <v>0</v>
      </c>
      <c r="D55" s="3">
        <f t="shared" si="4"/>
        <v>1.4583333333333332E-2</v>
      </c>
      <c r="E55" s="3"/>
      <c r="F55" s="1"/>
      <c r="G55" s="1"/>
    </row>
    <row r="56" spans="1:7" x14ac:dyDescent="0.25">
      <c r="A56" s="1">
        <v>7</v>
      </c>
      <c r="B56" s="2">
        <v>1.7361111111111112E-2</v>
      </c>
      <c r="C56" s="3">
        <f>SUM(E50:E56)</f>
        <v>0</v>
      </c>
      <c r="D56" s="3">
        <f t="shared" si="4"/>
        <v>1.7361111111111112E-2</v>
      </c>
      <c r="E56" s="3"/>
      <c r="F56" s="1"/>
      <c r="G56" s="1"/>
    </row>
    <row r="57" spans="1:7" x14ac:dyDescent="0.25">
      <c r="G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Kwon</dc:creator>
  <cp:lastModifiedBy>Ryan Kwon</cp:lastModifiedBy>
  <dcterms:created xsi:type="dcterms:W3CDTF">2018-04-21T07:19:51Z</dcterms:created>
  <dcterms:modified xsi:type="dcterms:W3CDTF">2018-04-22T20:18:46Z</dcterms:modified>
</cp:coreProperties>
</file>