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RI\Documents\Duke\2021PlosPathogenSubmission\Scripts\"/>
    </mc:Choice>
  </mc:AlternateContent>
  <xr:revisionPtr revIDLastSave="0" documentId="8_{24F95739-80AA-4673-B999-EBF93303EF3A}" xr6:coauthVersionLast="46" xr6:coauthVersionMax="46" xr10:uidLastSave="{00000000-0000-0000-0000-000000000000}"/>
  <bookViews>
    <workbookView xWindow="-110" yWindow="-110" windowWidth="21820" windowHeight="14020" xr2:uid="{B0E14760-5FCF-4904-855F-9E41AFEB6C3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U13" i="1" s="1"/>
  <c r="T14" i="1"/>
  <c r="S14" i="1"/>
  <c r="U14" i="1" s="1"/>
  <c r="T13" i="1"/>
  <c r="T12" i="1"/>
  <c r="S12" i="1"/>
  <c r="U12" i="1" s="1"/>
</calcChain>
</file>

<file path=xl/sharedStrings.xml><?xml version="1.0" encoding="utf-8"?>
<sst xmlns="http://schemas.openxmlformats.org/spreadsheetml/2006/main" count="122" uniqueCount="59">
  <si>
    <t>Block Type</t>
  </si>
  <si>
    <t>384-Well Block</t>
  </si>
  <si>
    <t>Chemistry</t>
  </si>
  <si>
    <t>SYBR_GREEN</t>
  </si>
  <si>
    <t>Date Created</t>
  </si>
  <si>
    <t>2020-03-19 15:39:28 PM EDT</t>
  </si>
  <si>
    <t>Instrument Type</t>
  </si>
  <si>
    <t>QuantStudio(TM) 6 Flex System</t>
  </si>
  <si>
    <t>Passive Reference</t>
  </si>
  <si>
    <t>ROX</t>
  </si>
  <si>
    <t>Quantification Cycle Method</t>
  </si>
  <si>
    <t>Ct</t>
  </si>
  <si>
    <t>Signal Smoothing On</t>
  </si>
  <si>
    <t>true</t>
  </si>
  <si>
    <t>Stage/ Cycle where Analysis is performed</t>
  </si>
  <si>
    <t>Stage 2, Step 2</t>
  </si>
  <si>
    <t>User Name</t>
  </si>
  <si>
    <t>Well</t>
  </si>
  <si>
    <t>Well Position</t>
  </si>
  <si>
    <t>Omit</t>
  </si>
  <si>
    <t>Sample Name</t>
  </si>
  <si>
    <t>Target Name</t>
  </si>
  <si>
    <t>Reporter</t>
  </si>
  <si>
    <t>Quencher</t>
  </si>
  <si>
    <t>CT</t>
  </si>
  <si>
    <t>Ct Mean</t>
  </si>
  <si>
    <t>Ct SD</t>
  </si>
  <si>
    <t>Automatic Ct Threshold</t>
  </si>
  <si>
    <t>Ct Threshold</t>
  </si>
  <si>
    <t>Automatic Baseline</t>
  </si>
  <si>
    <t>Baseline Start</t>
  </si>
  <si>
    <t>Baseline End</t>
  </si>
  <si>
    <t>Comments</t>
  </si>
  <si>
    <t>Tm1</t>
  </si>
  <si>
    <t>EXPFAIL</t>
  </si>
  <si>
    <t>deltaCTmean</t>
  </si>
  <si>
    <t>dCt</t>
  </si>
  <si>
    <t>Transcript units</t>
  </si>
  <si>
    <t>A1</t>
  </si>
  <si>
    <t>AA17</t>
  </si>
  <si>
    <t>SYBR</t>
  </si>
  <si>
    <t>None</t>
  </si>
  <si>
    <t/>
  </si>
  <si>
    <t>N</t>
  </si>
  <si>
    <t>A2</t>
  </si>
  <si>
    <t>AS17</t>
  </si>
  <si>
    <t>A3</t>
  </si>
  <si>
    <t>AC17</t>
  </si>
  <si>
    <t>B1</t>
  </si>
  <si>
    <t>B2</t>
  </si>
  <si>
    <t>B3</t>
  </si>
  <si>
    <t>C1</t>
  </si>
  <si>
    <t>p90</t>
  </si>
  <si>
    <t>C2</t>
  </si>
  <si>
    <t>C3</t>
  </si>
  <si>
    <t>D1</t>
  </si>
  <si>
    <t>D2</t>
  </si>
  <si>
    <t>D3</t>
  </si>
  <si>
    <t>IT4var20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</si>
</sst>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B70D"/>
      <color rgb="FF339898"/>
      <color rgb="FFC8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latin typeface="Arial" panose="020B0604020202020204" pitchFamily="34" charset="0"/>
                <a:cs typeface="Arial" panose="020B0604020202020204" pitchFamily="34" charset="0"/>
              </a:rPr>
              <a:t>IT4var20</a:t>
            </a: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transcription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808389410153364"/>
          <c:y val="0.16958784142430011"/>
          <c:w val="0.72080502152011294"/>
          <c:h val="0.594678254465742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84E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7-48F0-9D3A-D11FF8E3261E}"/>
              </c:ext>
            </c:extLst>
          </c:dPt>
          <c:dPt>
            <c:idx val="1"/>
            <c:invertIfNegative val="0"/>
            <c:bubble3D val="0"/>
            <c:spPr>
              <a:solidFill>
                <a:srgbClr val="339898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7-48F0-9D3A-D11FF8E3261E}"/>
              </c:ext>
            </c:extLst>
          </c:dPt>
          <c:dPt>
            <c:idx val="2"/>
            <c:invertIfNegative val="0"/>
            <c:bubble3D val="0"/>
            <c:spPr>
              <a:solidFill>
                <a:srgbClr val="A1B70D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47-48F0-9D3A-D11FF8E3261E}"/>
              </c:ext>
            </c:extLst>
          </c:dPt>
          <c:cat>
            <c:strLit>
              <c:ptCount val="3"/>
              <c:pt idx="0">
                <c:v>HbAA</c:v>
              </c:pt>
              <c:pt idx="1">
                <c:v>HbAS</c:v>
              </c:pt>
              <c:pt idx="2">
                <c:v>HbAC</c:v>
              </c:pt>
            </c:strLit>
          </c:cat>
          <c:val>
            <c:numRef>
              <c:f>Sheet1!$U$12:$U$14</c:f>
              <c:numCache>
                <c:formatCode>#,##0</c:formatCode>
                <c:ptCount val="3"/>
                <c:pt idx="0">
                  <c:v>146.28465007962615</c:v>
                </c:pt>
                <c:pt idx="1">
                  <c:v>229.75252714151938</c:v>
                </c:pt>
                <c:pt idx="2">
                  <c:v>211.83303058977137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7-48F0-9D3A-D11FF8E3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0"/>
        <c:axId val="263479679"/>
        <c:axId val="416087711"/>
      </c:barChart>
      <c:catAx>
        <c:axId val="26347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Genotype</a:t>
                </a:r>
              </a:p>
            </c:rich>
          </c:tx>
          <c:layout>
            <c:manualLayout>
              <c:xMode val="edge"/>
              <c:yMode val="edge"/>
              <c:x val="0.41359736937997837"/>
              <c:y val="0.87351864193636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6087711"/>
        <c:crossesAt val="0"/>
        <c:auto val="1"/>
        <c:lblAlgn val="ctr"/>
        <c:lblOffset val="100"/>
        <c:tickMarkSkip val="1"/>
        <c:noMultiLvlLbl val="0"/>
      </c:catAx>
      <c:valAx>
        <c:axId val="416087711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Transcript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479679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653143</xdr:colOff>
      <xdr:row>30</xdr:row>
      <xdr:rowOff>159098</xdr:rowOff>
    </xdr:from>
    <xdr:to>
      <xdr:col>1</xdr:col>
      <xdr:colOff>571500</xdr:colOff>
      <xdr:row>42</xdr:row>
      <xdr:rowOff>78711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67BE27-74D8-4EF4-9543-8A5ED831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TRI/Documents/Duke/QPCR/2020-03-19%20Jens%20threshold0.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etup"/>
      <sheetName val="Amplification Data"/>
      <sheetName val="Results"/>
      <sheetName val="Melt Curve Raw Data"/>
    </sheetNames>
    <sheetDataSet>
      <sheetData sheetId="0"/>
      <sheetData sheetId="1"/>
      <sheetData sheetId="2">
        <row r="46">
          <cell r="D46" t="str">
            <v>AA17</v>
          </cell>
          <cell r="AC46">
            <v>-2.1926345825195313</v>
          </cell>
          <cell r="AE46">
            <v>5.8770914262742988E-2</v>
          </cell>
          <cell r="AF46">
            <v>146.28465007962615</v>
          </cell>
          <cell r="AH46">
            <v>5.9600063506226286</v>
          </cell>
          <cell r="AI46">
            <v>102.92242196531222</v>
          </cell>
          <cell r="AK46">
            <v>100.02759806892092</v>
          </cell>
          <cell r="AM46">
            <v>2.3496300606564535</v>
          </cell>
        </row>
        <row r="47">
          <cell r="D47" t="str">
            <v>AS17</v>
          </cell>
          <cell r="AC47">
            <v>-2.8439369201660156</v>
          </cell>
          <cell r="AE47">
            <v>0.13158043800228264</v>
          </cell>
          <cell r="AF47">
            <v>229.75252714151938</v>
          </cell>
          <cell r="AH47">
            <v>20.969004150435143</v>
          </cell>
          <cell r="AI47">
            <v>147.24921714967147</v>
          </cell>
          <cell r="AK47">
            <v>136.42878370770029</v>
          </cell>
          <cell r="AM47">
            <v>23.170681133209627</v>
          </cell>
        </row>
        <row r="48">
          <cell r="D48" t="str">
            <v>AC17</v>
          </cell>
          <cell r="AC48">
            <v>-2.7267837524414063</v>
          </cell>
          <cell r="AE48">
            <v>4.9421731738662426E-2</v>
          </cell>
          <cell r="AF48">
            <v>211.83303058977137</v>
          </cell>
          <cell r="AH48">
            <v>7.2573750858313488</v>
          </cell>
          <cell r="AI48">
            <v>141.34322461766214</v>
          </cell>
          <cell r="AK48">
            <v>135.26208824819031</v>
          </cell>
          <cell r="AM48">
            <v>10.314506685016813</v>
          </cell>
        </row>
        <row r="49">
          <cell r="D49" t="str">
            <v>AA18</v>
          </cell>
          <cell r="AC49">
            <v>-1.040924072265625</v>
          </cell>
          <cell r="AE49">
            <v>3.3779518969723261E-2</v>
          </cell>
          <cell r="AI49">
            <v>101.66941397349922</v>
          </cell>
        </row>
        <row r="50">
          <cell r="D50" t="str">
            <v>AS18</v>
          </cell>
          <cell r="AC50">
            <v>-1.2434406280517578</v>
          </cell>
          <cell r="AE50">
            <v>0.17049984944160645</v>
          </cell>
          <cell r="AI50">
            <v>105.84513473026756</v>
          </cell>
        </row>
        <row r="51">
          <cell r="D51" t="str">
            <v>AC18</v>
          </cell>
          <cell r="AC51">
            <v>-1.3698406219482422</v>
          </cell>
          <cell r="AE51">
            <v>6.6102442854910029E-2</v>
          </cell>
          <cell r="AI51">
            <v>129.74311979292955</v>
          </cell>
        </row>
        <row r="52">
          <cell r="AI52">
            <v>97.160558496867424</v>
          </cell>
        </row>
        <row r="53">
          <cell r="AI53">
            <v>167.52109806326109</v>
          </cell>
        </row>
        <row r="54">
          <cell r="AI54">
            <v>148.35932525981747</v>
          </cell>
        </row>
        <row r="55">
          <cell r="AI55">
            <v>98.357997840004813</v>
          </cell>
        </row>
        <row r="56">
          <cell r="AI56">
            <v>125.09968488760097</v>
          </cell>
        </row>
        <row r="57">
          <cell r="AI57">
            <v>121.60268332235209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C097-3CD6-4EBF-A632-AFF3A6AEE239}">
  <dimension ref="A1:AE29"/>
  <sheetViews>
    <sheetView tabSelected="1" zoomScaleNormal="100" workbookViewId="0">
      <selection activeCell="D11" sqref="D11"/>
    </sheetView>
  </sheetViews>
  <sheetFormatPr defaultRowHeight="14.5" x14ac:dyDescent="0.35"/>
  <cols>
    <col min="1" max="1" width="40.81640625" customWidth="1"/>
    <col min="19" max="20" width="12.81640625" customWidth="1"/>
    <col min="22" max="22" width="16.36328125" bestFit="1" customWidth="1"/>
    <col min="23" max="23" width="17.453125" bestFit="1" customWidth="1"/>
    <col min="31" max="31" width="27" bestFit="1" customWidth="1"/>
  </cols>
  <sheetData>
    <row r="1" spans="1:31" x14ac:dyDescent="0.35">
      <c r="A1" t="s">
        <v>0</v>
      </c>
      <c r="B1" t="s">
        <v>1</v>
      </c>
    </row>
    <row r="2" spans="1:31" x14ac:dyDescent="0.35">
      <c r="A2" t="s">
        <v>2</v>
      </c>
      <c r="B2" t="s">
        <v>3</v>
      </c>
    </row>
    <row r="3" spans="1:31" x14ac:dyDescent="0.35">
      <c r="A3" t="s">
        <v>4</v>
      </c>
      <c r="B3" t="s">
        <v>5</v>
      </c>
    </row>
    <row r="4" spans="1:31" x14ac:dyDescent="0.35">
      <c r="A4" t="s">
        <v>6</v>
      </c>
      <c r="B4" t="s">
        <v>7</v>
      </c>
    </row>
    <row r="5" spans="1:31" x14ac:dyDescent="0.35">
      <c r="A5" t="s">
        <v>8</v>
      </c>
      <c r="B5" t="s">
        <v>9</v>
      </c>
    </row>
    <row r="6" spans="1:31" x14ac:dyDescent="0.35">
      <c r="A6" t="s">
        <v>10</v>
      </c>
      <c r="B6" t="s">
        <v>11</v>
      </c>
    </row>
    <row r="7" spans="1:31" x14ac:dyDescent="0.35">
      <c r="A7" t="s">
        <v>12</v>
      </c>
      <c r="B7" t="s">
        <v>13</v>
      </c>
    </row>
    <row r="8" spans="1:31" x14ac:dyDescent="0.35">
      <c r="A8" t="s">
        <v>14</v>
      </c>
      <c r="B8" t="s">
        <v>15</v>
      </c>
    </row>
    <row r="9" spans="1:31" x14ac:dyDescent="0.35">
      <c r="A9" t="s">
        <v>16</v>
      </c>
    </row>
    <row r="11" spans="1:31" x14ac:dyDescent="0.3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</row>
    <row r="12" spans="1:31" x14ac:dyDescent="0.35">
      <c r="A12">
        <v>1</v>
      </c>
      <c r="B12" t="s">
        <v>38</v>
      </c>
      <c r="C12" t="b">
        <v>0</v>
      </c>
      <c r="D12" t="s">
        <v>39</v>
      </c>
      <c r="E12" t="s">
        <v>58</v>
      </c>
      <c r="F12" t="s">
        <v>40</v>
      </c>
      <c r="G12" t="s">
        <v>41</v>
      </c>
      <c r="H12" s="1">
        <v>19.434665679931641</v>
      </c>
      <c r="I12" s="1">
        <v>19.476222991943359</v>
      </c>
      <c r="J12" s="1">
        <v>5.8770913630723953E-2</v>
      </c>
      <c r="K12" t="b">
        <v>0</v>
      </c>
      <c r="L12" s="1">
        <v>2.5000000000000001E-2</v>
      </c>
      <c r="M12" t="b">
        <v>1</v>
      </c>
      <c r="N12">
        <v>1</v>
      </c>
      <c r="O12">
        <v>40</v>
      </c>
      <c r="P12" t="s">
        <v>42</v>
      </c>
      <c r="Q12" s="1">
        <v>76.090011596679688</v>
      </c>
      <c r="R12" t="s">
        <v>43</v>
      </c>
      <c r="S12" s="1">
        <f>I12-I18</f>
        <v>-2.1926345825195313</v>
      </c>
      <c r="T12" s="1">
        <f>H12-I18</f>
        <v>-2.23419189453125</v>
      </c>
      <c r="U12" s="2">
        <f>2^(5-S12)</f>
        <v>146.28465007962615</v>
      </c>
      <c r="W12" s="3"/>
      <c r="AE12" s="3"/>
    </row>
    <row r="13" spans="1:31" x14ac:dyDescent="0.35">
      <c r="A13">
        <v>2</v>
      </c>
      <c r="B13" t="s">
        <v>44</v>
      </c>
      <c r="C13" t="b">
        <v>0</v>
      </c>
      <c r="D13" t="s">
        <v>45</v>
      </c>
      <c r="E13" t="s">
        <v>58</v>
      </c>
      <c r="F13" t="s">
        <v>40</v>
      </c>
      <c r="G13" t="s">
        <v>41</v>
      </c>
      <c r="H13" s="1">
        <v>19.691598892211914</v>
      </c>
      <c r="I13" s="1">
        <v>19.598556518554688</v>
      </c>
      <c r="J13" s="1">
        <v>0.13158044219017029</v>
      </c>
      <c r="K13" t="b">
        <v>0</v>
      </c>
      <c r="L13" s="1">
        <v>2.5000000000000001E-2</v>
      </c>
      <c r="M13" t="b">
        <v>1</v>
      </c>
      <c r="N13">
        <v>1</v>
      </c>
      <c r="O13">
        <v>40</v>
      </c>
      <c r="P13" t="s">
        <v>42</v>
      </c>
      <c r="Q13" s="1">
        <v>75.958541870117188</v>
      </c>
      <c r="R13" t="s">
        <v>43</v>
      </c>
      <c r="S13" s="1">
        <f>I13-I19</f>
        <v>-2.8439369201660156</v>
      </c>
      <c r="T13" s="1">
        <f>H13-I19</f>
        <v>-2.7508945465087891</v>
      </c>
      <c r="U13" s="2">
        <f>2^(5-S13)</f>
        <v>229.75252714151938</v>
      </c>
      <c r="W13" s="3"/>
      <c r="AE13" s="3"/>
    </row>
    <row r="14" spans="1:31" x14ac:dyDescent="0.35">
      <c r="A14">
        <v>3</v>
      </c>
      <c r="B14" t="s">
        <v>46</v>
      </c>
      <c r="C14" t="b">
        <v>0</v>
      </c>
      <c r="D14" t="s">
        <v>47</v>
      </c>
      <c r="E14" t="s">
        <v>58</v>
      </c>
      <c r="F14" t="s">
        <v>40</v>
      </c>
      <c r="G14" t="s">
        <v>41</v>
      </c>
      <c r="H14" s="1">
        <v>19.179794311523438</v>
      </c>
      <c r="I14" s="1">
        <v>19.144847869873047</v>
      </c>
      <c r="J14" s="1">
        <v>4.9421731382608414E-2</v>
      </c>
      <c r="K14" t="b">
        <v>0</v>
      </c>
      <c r="L14" s="1">
        <v>2.5000000000000001E-2</v>
      </c>
      <c r="M14" t="b">
        <v>1</v>
      </c>
      <c r="N14">
        <v>1</v>
      </c>
      <c r="O14">
        <v>40</v>
      </c>
      <c r="P14" t="s">
        <v>42</v>
      </c>
      <c r="Q14" s="1">
        <v>75.958541870117188</v>
      </c>
      <c r="R14" t="s">
        <v>43</v>
      </c>
      <c r="S14" s="1">
        <f>I14-I20</f>
        <v>-2.7267837524414063</v>
      </c>
      <c r="T14" s="1">
        <f>H14-I20</f>
        <v>-2.6918373107910156</v>
      </c>
      <c r="U14" s="2">
        <f>2^(5-S14)</f>
        <v>211.83303058977137</v>
      </c>
      <c r="W14" s="3"/>
      <c r="AE14" s="3"/>
    </row>
    <row r="15" spans="1:31" x14ac:dyDescent="0.35">
      <c r="A15">
        <v>25</v>
      </c>
      <c r="B15" t="s">
        <v>48</v>
      </c>
      <c r="C15" t="b">
        <v>0</v>
      </c>
      <c r="D15" t="s">
        <v>39</v>
      </c>
      <c r="E15" t="s">
        <v>58</v>
      </c>
      <c r="F15" t="s">
        <v>40</v>
      </c>
      <c r="G15" t="s">
        <v>41</v>
      </c>
      <c r="H15" s="1">
        <v>19.517780303955078</v>
      </c>
      <c r="I15" s="1">
        <v>19.476222991943359</v>
      </c>
      <c r="J15" s="1">
        <v>5.8770913630723953E-2</v>
      </c>
      <c r="K15" t="b">
        <v>0</v>
      </c>
      <c r="L15" s="1">
        <v>2.5000000000000001E-2</v>
      </c>
      <c r="M15" t="b">
        <v>1</v>
      </c>
      <c r="N15">
        <v>1</v>
      </c>
      <c r="O15">
        <v>40</v>
      </c>
      <c r="P15" t="s">
        <v>42</v>
      </c>
      <c r="Q15" s="1">
        <v>76.090011596679688</v>
      </c>
      <c r="R15" t="s">
        <v>43</v>
      </c>
      <c r="S15" s="1"/>
      <c r="T15" s="1"/>
      <c r="V15" s="2"/>
      <c r="W15" s="3"/>
      <c r="AE15" s="3"/>
    </row>
    <row r="16" spans="1:31" x14ac:dyDescent="0.35">
      <c r="A16">
        <v>26</v>
      </c>
      <c r="B16" t="s">
        <v>49</v>
      </c>
      <c r="C16" t="b">
        <v>0</v>
      </c>
      <c r="D16" t="s">
        <v>45</v>
      </c>
      <c r="E16" t="s">
        <v>58</v>
      </c>
      <c r="F16" t="s">
        <v>40</v>
      </c>
      <c r="G16" t="s">
        <v>41</v>
      </c>
      <c r="H16" s="1">
        <v>19.505516052246094</v>
      </c>
      <c r="I16" s="1">
        <v>19.598556518554688</v>
      </c>
      <c r="J16" s="1">
        <v>0.13158044219017029</v>
      </c>
      <c r="K16" t="b">
        <v>0</v>
      </c>
      <c r="L16" s="1">
        <v>2.5000000000000001E-2</v>
      </c>
      <c r="M16" t="b">
        <v>1</v>
      </c>
      <c r="N16">
        <v>1</v>
      </c>
      <c r="O16">
        <v>40</v>
      </c>
      <c r="P16" t="s">
        <v>42</v>
      </c>
      <c r="Q16" s="1">
        <v>75.958541870117188</v>
      </c>
      <c r="R16" t="s">
        <v>43</v>
      </c>
      <c r="S16" s="1"/>
      <c r="T16" s="1"/>
      <c r="V16" s="2"/>
      <c r="W16" s="3"/>
      <c r="AE16" s="3"/>
    </row>
    <row r="17" spans="1:31" x14ac:dyDescent="0.35">
      <c r="A17">
        <v>27</v>
      </c>
      <c r="B17" t="s">
        <v>50</v>
      </c>
      <c r="C17" t="b">
        <v>0</v>
      </c>
      <c r="D17" t="s">
        <v>47</v>
      </c>
      <c r="E17" t="s">
        <v>58</v>
      </c>
      <c r="F17" t="s">
        <v>40</v>
      </c>
      <c r="G17" t="s">
        <v>41</v>
      </c>
      <c r="H17" s="1">
        <v>19.109901428222656</v>
      </c>
      <c r="I17" s="1">
        <v>19.144847869873047</v>
      </c>
      <c r="J17" s="1">
        <v>4.9421731382608414E-2</v>
      </c>
      <c r="K17" t="b">
        <v>0</v>
      </c>
      <c r="L17" s="1">
        <v>2.5000000000000001E-2</v>
      </c>
      <c r="M17" t="b">
        <v>1</v>
      </c>
      <c r="N17">
        <v>1</v>
      </c>
      <c r="O17">
        <v>40</v>
      </c>
      <c r="P17" t="s">
        <v>42</v>
      </c>
      <c r="Q17" s="1">
        <v>75.958541870117188</v>
      </c>
      <c r="R17" t="s">
        <v>43</v>
      </c>
      <c r="S17" s="1"/>
      <c r="T17" s="1"/>
      <c r="V17" s="2"/>
      <c r="W17" s="3"/>
      <c r="AE17" s="3"/>
    </row>
    <row r="18" spans="1:31" x14ac:dyDescent="0.35">
      <c r="A18">
        <v>49</v>
      </c>
      <c r="B18" t="s">
        <v>51</v>
      </c>
      <c r="C18" t="b">
        <v>0</v>
      </c>
      <c r="D18" t="s">
        <v>39</v>
      </c>
      <c r="E18" t="s">
        <v>52</v>
      </c>
      <c r="F18" t="s">
        <v>40</v>
      </c>
      <c r="G18" t="s">
        <v>41</v>
      </c>
      <c r="H18" s="1">
        <v>21.744319915771484</v>
      </c>
      <c r="I18" s="1">
        <v>21.668857574462891</v>
      </c>
      <c r="J18" s="1">
        <v>0.1067185178399086</v>
      </c>
      <c r="K18" t="b">
        <v>0</v>
      </c>
      <c r="L18" s="1">
        <v>2.5000000000000001E-2</v>
      </c>
      <c r="M18" t="b">
        <v>1</v>
      </c>
      <c r="N18">
        <v>1</v>
      </c>
      <c r="O18">
        <v>40</v>
      </c>
      <c r="P18" t="s">
        <v>42</v>
      </c>
      <c r="Q18" s="1">
        <v>73.986381530761719</v>
      </c>
      <c r="R18" t="s">
        <v>43</v>
      </c>
      <c r="S18" s="1"/>
      <c r="T18" s="1"/>
    </row>
    <row r="19" spans="1:31" x14ac:dyDescent="0.35">
      <c r="A19">
        <v>50</v>
      </c>
      <c r="B19" t="s">
        <v>53</v>
      </c>
      <c r="C19" t="b">
        <v>0</v>
      </c>
      <c r="D19" t="s">
        <v>45</v>
      </c>
      <c r="E19" t="s">
        <v>52</v>
      </c>
      <c r="F19" t="s">
        <v>40</v>
      </c>
      <c r="G19" t="s">
        <v>41</v>
      </c>
      <c r="H19" s="1">
        <v>22.488262176513672</v>
      </c>
      <c r="I19" s="1">
        <v>22.442493438720703</v>
      </c>
      <c r="J19" s="1">
        <v>6.4726769924163818E-2</v>
      </c>
      <c r="K19" t="b">
        <v>0</v>
      </c>
      <c r="L19" s="1">
        <v>2.5000000000000001E-2</v>
      </c>
      <c r="M19" t="b">
        <v>1</v>
      </c>
      <c r="N19">
        <v>1</v>
      </c>
      <c r="O19">
        <v>40</v>
      </c>
      <c r="P19" t="s">
        <v>42</v>
      </c>
      <c r="Q19" s="1">
        <v>73.854904174804688</v>
      </c>
      <c r="R19" t="s">
        <v>43</v>
      </c>
      <c r="S19" s="1"/>
      <c r="T19" s="1"/>
    </row>
    <row r="20" spans="1:31" x14ac:dyDescent="0.35">
      <c r="A20">
        <v>51</v>
      </c>
      <c r="B20" t="s">
        <v>54</v>
      </c>
      <c r="C20" t="b">
        <v>0</v>
      </c>
      <c r="D20" t="s">
        <v>47</v>
      </c>
      <c r="E20" t="s">
        <v>52</v>
      </c>
      <c r="F20" t="s">
        <v>40</v>
      </c>
      <c r="G20" t="s">
        <v>41</v>
      </c>
      <c r="H20" s="1">
        <v>21.844034194946289</v>
      </c>
      <c r="I20" s="1">
        <v>21.871631622314453</v>
      </c>
      <c r="J20" s="1">
        <v>3.902730718255043E-2</v>
      </c>
      <c r="K20" t="b">
        <v>0</v>
      </c>
      <c r="L20" s="1">
        <v>2.5000000000000001E-2</v>
      </c>
      <c r="M20" t="b">
        <v>1</v>
      </c>
      <c r="N20">
        <v>1</v>
      </c>
      <c r="O20">
        <v>40</v>
      </c>
      <c r="P20" t="s">
        <v>42</v>
      </c>
      <c r="Q20" s="1">
        <v>73.854904174804688</v>
      </c>
      <c r="R20" t="s">
        <v>43</v>
      </c>
      <c r="S20" s="1"/>
      <c r="T20" s="1"/>
    </row>
    <row r="21" spans="1:31" x14ac:dyDescent="0.35">
      <c r="A21">
        <v>73</v>
      </c>
      <c r="B21" t="s">
        <v>55</v>
      </c>
      <c r="C21" t="b">
        <v>0</v>
      </c>
      <c r="D21" t="s">
        <v>39</v>
      </c>
      <c r="E21" t="s">
        <v>52</v>
      </c>
      <c r="F21" t="s">
        <v>40</v>
      </c>
      <c r="G21" t="s">
        <v>41</v>
      </c>
      <c r="H21" s="1">
        <v>21.59339714050293</v>
      </c>
      <c r="I21" s="1">
        <v>21.668857574462891</v>
      </c>
      <c r="J21" s="1">
        <v>0.1067185178399086</v>
      </c>
      <c r="K21" t="b">
        <v>0</v>
      </c>
      <c r="L21" s="1">
        <v>2.5000000000000001E-2</v>
      </c>
      <c r="M21" t="b">
        <v>1</v>
      </c>
      <c r="N21">
        <v>1</v>
      </c>
      <c r="O21">
        <v>40</v>
      </c>
      <c r="P21" t="s">
        <v>42</v>
      </c>
      <c r="Q21" s="1">
        <v>73.986381530761719</v>
      </c>
      <c r="R21" t="s">
        <v>43</v>
      </c>
      <c r="S21" s="1"/>
      <c r="T21" s="1"/>
    </row>
    <row r="22" spans="1:31" x14ac:dyDescent="0.35">
      <c r="A22">
        <v>74</v>
      </c>
      <c r="B22" t="s">
        <v>56</v>
      </c>
      <c r="C22" t="b">
        <v>0</v>
      </c>
      <c r="D22" t="s">
        <v>45</v>
      </c>
      <c r="E22" t="s">
        <v>52</v>
      </c>
      <c r="F22" t="s">
        <v>40</v>
      </c>
      <c r="G22" t="s">
        <v>41</v>
      </c>
      <c r="H22" s="1">
        <v>22.396724700927734</v>
      </c>
      <c r="I22" s="1">
        <v>22.442493438720703</v>
      </c>
      <c r="J22" s="1">
        <v>6.4726769924163818E-2</v>
      </c>
      <c r="K22" t="b">
        <v>0</v>
      </c>
      <c r="L22" s="1">
        <v>2.5000000000000001E-2</v>
      </c>
      <c r="M22" t="b">
        <v>1</v>
      </c>
      <c r="N22">
        <v>1</v>
      </c>
      <c r="O22">
        <v>40</v>
      </c>
      <c r="P22" t="s">
        <v>42</v>
      </c>
      <c r="Q22" s="1">
        <v>73.986381530761719</v>
      </c>
      <c r="R22" t="s">
        <v>43</v>
      </c>
      <c r="S22" s="1"/>
      <c r="T22" s="1"/>
    </row>
    <row r="23" spans="1:31" x14ac:dyDescent="0.35">
      <c r="A23">
        <v>75</v>
      </c>
      <c r="B23" t="s">
        <v>57</v>
      </c>
      <c r="C23" t="b">
        <v>0</v>
      </c>
      <c r="D23" t="s">
        <v>47</v>
      </c>
      <c r="E23" t="s">
        <v>52</v>
      </c>
      <c r="F23" t="s">
        <v>40</v>
      </c>
      <c r="G23" t="s">
        <v>41</v>
      </c>
      <c r="H23" s="1">
        <v>21.899227142333984</v>
      </c>
      <c r="I23" s="1">
        <v>21.871631622314453</v>
      </c>
      <c r="J23" s="1">
        <v>3.902730718255043E-2</v>
      </c>
      <c r="K23" t="b">
        <v>0</v>
      </c>
      <c r="L23" s="1">
        <v>2.5000000000000001E-2</v>
      </c>
      <c r="M23" t="b">
        <v>1</v>
      </c>
      <c r="N23">
        <v>1</v>
      </c>
      <c r="O23">
        <v>40</v>
      </c>
      <c r="P23" t="s">
        <v>42</v>
      </c>
      <c r="Q23" s="1">
        <v>73.854904174804688</v>
      </c>
      <c r="R23" t="s">
        <v>43</v>
      </c>
      <c r="S23" s="1"/>
      <c r="T23" s="1"/>
    </row>
    <row r="24" spans="1:31" x14ac:dyDescent="0.35">
      <c r="H24" s="1"/>
      <c r="I24" s="1"/>
      <c r="J24" s="1"/>
      <c r="L24" s="1"/>
      <c r="Q24" s="1"/>
      <c r="S24" s="1"/>
      <c r="T24" s="1"/>
    </row>
    <row r="25" spans="1:31" x14ac:dyDescent="0.35">
      <c r="H25" s="1"/>
      <c r="I25" s="1"/>
      <c r="J25" s="1"/>
      <c r="L25" s="1"/>
      <c r="Q25" s="1"/>
      <c r="S25" s="1"/>
      <c r="T25" s="1"/>
    </row>
    <row r="26" spans="1:31" x14ac:dyDescent="0.35">
      <c r="H26" s="1"/>
      <c r="I26" s="1"/>
      <c r="J26" s="1"/>
      <c r="L26" s="1"/>
      <c r="Q26" s="1"/>
      <c r="S26" s="1"/>
      <c r="T26" s="1"/>
    </row>
    <row r="27" spans="1:31" x14ac:dyDescent="0.35">
      <c r="H27" s="1"/>
      <c r="I27" s="1"/>
      <c r="J27" s="1"/>
      <c r="L27" s="1"/>
      <c r="Q27" s="1"/>
      <c r="S27" s="1"/>
      <c r="T27" s="1"/>
    </row>
    <row r="28" spans="1:31" x14ac:dyDescent="0.35">
      <c r="H28" s="1"/>
      <c r="I28" s="1"/>
      <c r="J28" s="1"/>
      <c r="L28" s="1"/>
      <c r="Q28" s="1"/>
      <c r="S28" s="1"/>
      <c r="T28" s="1"/>
    </row>
    <row r="29" spans="1:31" x14ac:dyDescent="0.35">
      <c r="H29" s="1"/>
      <c r="I29" s="1"/>
      <c r="J29" s="1"/>
      <c r="L29" s="1"/>
      <c r="Q29" s="1"/>
      <c r="S29" s="1"/>
      <c r="T2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Petersen</dc:creator>
  <cp:lastModifiedBy>Jens Petersen</cp:lastModifiedBy>
  <dcterms:created xsi:type="dcterms:W3CDTF">2021-05-31T13:29:04Z</dcterms:created>
  <dcterms:modified xsi:type="dcterms:W3CDTF">2021-05-31T13:46:46Z</dcterms:modified>
</cp:coreProperties>
</file>