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9.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_rels/drawing3.xml.rels" ContentType="application/vnd.openxmlformats-package.relationships+xml"/>
  <Override PartName="/xl/drawings/drawing3.xml" ContentType="application/vnd.openxmlformats-officedocument.drawing+xml"/>
  <Override PartName="/xl/_rels/workbook.xml.rels" ContentType="application/vnd.openxmlformats-package.relationships+xml"/>
  <Override PartName="/xl/media/image1.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OS_BIDV" sheetId="1" state="visible" r:id="rId3"/>
    <sheet name="POS_BIDV 2" sheetId="2" state="visible" r:id="rId4"/>
    <sheet name="POS_BIDV (SL CHOT 19.08.2024)" sheetId="3" state="visible" r:id="rId5"/>
    <sheet name="MPOS_VCB CHOT 27.07.2024" sheetId="4" state="visible" r:id="rId6"/>
    <sheet name="MPOS_VCB 2" sheetId="5" state="visible" r:id="rId7"/>
    <sheet name="POS_VCB CHOT 27.07.2024" sheetId="6" state="visible" r:id="rId8"/>
    <sheet name="POS_VCB 2" sheetId="7" state="visible" r:id="rId9"/>
    <sheet name="SIM" sheetId="8" state="visible" r:id="rId10"/>
    <sheet name="HƯỚNG DẪN CÀI ĐẶT" sheetId="9" state="visible" r:id="rId11"/>
    <sheet name="QD ket lo" sheetId="10" state="visible" r:id="rId12"/>
  </sheets>
  <definedNames>
    <definedName function="false" hidden="false" localSheetId="0" name="_xlnm.Print_Titles" vbProcedure="false">POS_BIDV!$1:$1</definedName>
    <definedName function="false" hidden="true" localSheetId="0" name="_xlnm._FilterDatabase" vbProcedure="false">POS_BIDV!$A$2:$F$31</definedName>
    <definedName function="false" hidden="false" localSheetId="2" name="_xlnm.Print_Area" vbProcedure="false">'POS_BIDV (SL CHOT 19.08.2024)'!$A$1:$CD$35</definedName>
    <definedName function="false" hidden="false" localSheetId="1" name="_xlnm.Print_Area" vbProcedure="false">'POS_BIDV 2'!$A$1:$M$73</definedName>
    <definedName function="false" hidden="false" localSheetId="1" name="_xlnm.Print_Titles" vbProcedure="false">'POS_BIDV 2'!$15:$15</definedName>
    <definedName function="false" hidden="true" localSheetId="1" name="_xlnm._FilterDatabase" vbProcedure="false">'POS_BIDV 2'!$A$15:$Q$70</definedName>
    <definedName function="false" hidden="false" localSheetId="0" name="_xlnm.Print_Area" vbProcedure="false">pos_bidv!#ref!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<sst xmlns="http://schemas.openxmlformats.org/spreadsheetml/2006/main" count="1492" uniqueCount="755">
  <si>
    <t xml:space="preserve">Mã TIP</t>
  </si>
  <si>
    <t xml:space="preserve">Mã đối tượng</t>
  </si>
  <si>
    <t xml:space="preserve">Tên</t>
  </si>
  <si>
    <t xml:space="preserve">Địa chỉ</t>
  </si>
  <si>
    <t xml:space="preserve">CHỦ TÀI KHOẢN</t>
  </si>
  <si>
    <t xml:space="preserve">TK THỤ HƯỞNG</t>
  </si>
  <si>
    <t xml:space="preserve">NGÂN HÀNG</t>
  </si>
  <si>
    <t xml:space="preserve">14100364</t>
  </si>
  <si>
    <t xml:space="preserve">DD.TINH_GO HP</t>
  </si>
  <si>
    <t xml:space="preserve">ĐĐKD GO HẢI PHÒNG - CÔNG TY TNHH SÁNG TÂM</t>
  </si>
  <si>
    <t xml:space="preserve">GH 2K29+30, TTTM Go Hải Phòng, Lô 1/20,KĐT mới Ngã Năm-Sân bay Cát Bi,P.Đằng Giang,Q.Ngô Quyền,TP.HP</t>
  </si>
  <si>
    <t xml:space="preserve">Công Ty TNHH Sáng Tâm</t>
  </si>
  <si>
    <t xml:space="preserve">BIDV-CN Chợ Lớn</t>
  </si>
  <si>
    <t xml:space="preserve">DD.TINH_LUGVCTDH</t>
  </si>
  <si>
    <t xml:space="preserve">ĐĐKD LUG.VN VINCOM TRẦN DUY HƯNG - CÔNG TY TNHH SÁNG TÂM</t>
  </si>
  <si>
    <t xml:space="preserve">Lô L3-K3 Tầng 3, TTTM Vincom Center Trần Duy Hưng, số 119 Đường Trần Duy Hưng, P. Trung Hoà, Q. Cầu Giấy, TP. Hà Nội</t>
  </si>
  <si>
    <t xml:space="preserve">14100389</t>
  </si>
  <si>
    <t xml:space="preserve">DD.TINH_VCBTRIEU</t>
  </si>
  <si>
    <t xml:space="preserve">ĐĐKD LUG.VN VINCOM BÀ TRIỆU - CÔNG TY TNHH SÁNG TÂM</t>
  </si>
  <si>
    <t xml:space="preserve">Gian hàng L04-105A, Trung tâm thương mại Vincom Center, 191 Phố Bà Triệu, Phường Lê Đại Hành, Quận Hai Bà Trưng, Thành phố Hà Nội, Việt Nam</t>
  </si>
  <si>
    <t xml:space="preserve">14100401</t>
  </si>
  <si>
    <t xml:space="preserve">DD.TINH_VINPEARLB27</t>
  </si>
  <si>
    <t xml:space="preserve">ĐĐKD VINWONDERS NHA TRANG (B27) - CÔNG TY TNHH SÁNG TÂM</t>
  </si>
  <si>
    <t xml:space="preserve">Gian hàng B27, Công viên văn hoá Vinwonders, Đảo Hòn Tre, P. Vĩnh Nguyên, TP. Nha Trang, T. Khánh Hoà</t>
  </si>
  <si>
    <t xml:space="preserve">14100409</t>
  </si>
  <si>
    <t xml:space="preserve">DD.TINH_LEDUAN</t>
  </si>
  <si>
    <t xml:space="preserve">ĐĐKD LUG.VN LÊ DUẨN - CÔNG TY TNHH SÁNG TÂM</t>
  </si>
  <si>
    <t xml:space="preserve">Số 404 Đường Lê Duẩn, Phường Chính Gián, Quận Thanh Khê, Thành Phố Đà Nẵng, Việt Nam</t>
  </si>
  <si>
    <t xml:space="preserve">14100387</t>
  </si>
  <si>
    <t xml:space="preserve">DD.HCM-LUGNTT</t>
  </si>
  <si>
    <t xml:space="preserve">ĐĐKD LUG.VN NGUYỄN THỊ THẬP - CÔNG TY TNHH SÁNG TÂM</t>
  </si>
  <si>
    <t xml:space="preserve">585/1 Đường Nguyễn Thị Thập, P. Tân Phong, Quận 7, TP. Hồ Chí Minh</t>
  </si>
  <si>
    <t xml:space="preserve">14100400</t>
  </si>
  <si>
    <t xml:space="preserve">DD.HCM-08 NTRAI</t>
  </si>
  <si>
    <t xml:space="preserve">ĐĐKD LUG.VN 08 NGUYỄN TRÃI - CÔNG TY TNHH SÁNG TÂM</t>
  </si>
  <si>
    <t xml:space="preserve">Số 08 Nguyễn Trãi, P. Bến Thành, Quận 1, TP. Hồ Chí Minh</t>
  </si>
  <si>
    <t xml:space="preserve">14100374</t>
  </si>
  <si>
    <t xml:space="preserve">DD.TINH_GO DN</t>
  </si>
  <si>
    <t xml:space="preserve">ĐĐKD GO ĐÀ NẴNG - CÔNG TY TNHH SÁNG TÂM</t>
  </si>
  <si>
    <t xml:space="preserve">GH 1S13 TTTM Go ĐN,KTM Vĩnh Trung,số 257 đường Hùng Vương,P.Vĩnh Trung,Q.Thanh Khê,TP.Đà Nẵng</t>
  </si>
  <si>
    <t xml:space="preserve">DD.TINH_VCBH2</t>
  </si>
  <si>
    <t xml:space="preserve">ĐĐKD VINCOM BIÊN HÒA - CÔNG TY TNHH SÁNG TÂM</t>
  </si>
  <si>
    <t xml:space="preserve">GH L3-K3-K4, Tầng 3 TTTM Vincom Biên Hòa, Số 1096 Phạm Văn Thuận, KP2, P. Tân Mai, TP. Biên Hòa, T. Đồng Nai</t>
  </si>
  <si>
    <t xml:space="preserve">14100338</t>
  </si>
  <si>
    <t xml:space="preserve">DD.HCM-LDH</t>
  </si>
  <si>
    <t xml:space="preserve">ĐĐKD LUG.VN LÊ ĐẠI HÀNH - CÔNG TY TNHH SÁNG TÂM</t>
  </si>
  <si>
    <t xml:space="preserve">Ki ốt số 05 và 06, Số 2 Lãnh Binh Thăng, Phường 13, Quận 11, TP.HCM</t>
  </si>
  <si>
    <t xml:space="preserve">14100333</t>
  </si>
  <si>
    <t xml:space="preserve">DD.TINH_GO BRVT1</t>
  </si>
  <si>
    <t xml:space="preserve">ĐĐKD GO BÀ RỊA - CÔNG TY TNHH SÁNG TÂM</t>
  </si>
  <si>
    <t xml:space="preserve">QH 1S9+10 TTTM Go BR-VT, Số 2A, Nguyễn Đình Chiểu, KP 1, P.Phước Hiệp, TP.Bà Rịa, T.BR-VT</t>
  </si>
  <si>
    <t xml:space="preserve">14100325</t>
  </si>
  <si>
    <t xml:space="preserve">DD.015-A&amp;B NT</t>
  </si>
  <si>
    <t xml:space="preserve">ĐĐKD LUG.VN A&amp;B CENTRAL SQUARE - CHI NHÁNH CÔNG TY TNHH SÁNG TÂM TẠI NHA TRANG</t>
  </si>
  <si>
    <t xml:space="preserve">GH L1-03+L2-S2 TN A&amp;B Central Square, Tầng L1&amp;L2, số 44 Trần Phú, P.Lộc Thọ,TP.Nha Trang,T.Khánh Hòa</t>
  </si>
  <si>
    <t xml:space="preserve">CN Công Ty TNHH Sáng Tâm Tại Nha Trang</t>
  </si>
  <si>
    <t xml:space="preserve">14100386</t>
  </si>
  <si>
    <t xml:space="preserve">DD.HCM-VHM</t>
  </si>
  <si>
    <t xml:space="preserve">ĐĐKD LUG.VN VẠN HẠNH MALL - CÔNG TY TNHH SÁNG TÂM</t>
  </si>
  <si>
    <t xml:space="preserve">Tầng 3, Vị trí 3-12, TTTM Vạn Hạnh, Số 11 Đường Sư Vạn Hạnh, P.12, Q.10, TP.HCM</t>
  </si>
  <si>
    <t xml:space="preserve">14100395</t>
  </si>
  <si>
    <t xml:space="preserve">DD.HCM_LUGDC</t>
  </si>
  <si>
    <t xml:space="preserve">ĐĐKD LUG.VN DÂN CHỦ - CÔNG TY TNHH SÁNG TÂM</t>
  </si>
  <si>
    <t xml:space="preserve">1A1 Đường Ba Tháng Hai, Phường 11, Quận 10, TP Hồ Chí Minh, VN</t>
  </si>
  <si>
    <t xml:space="preserve">14100373</t>
  </si>
  <si>
    <t xml:space="preserve">DD.TINH_GO HUE</t>
  </si>
  <si>
    <t xml:space="preserve">ĐĐKD GO HUẾ - CÔNG TY TNHH SÁNG TÂM</t>
  </si>
  <si>
    <t xml:space="preserve">GH 1K4+5 TTTM Go Huế, Khu quy hoạch Đống Đa-Hùng Vương-Bà Triệu, P.Phú Hậu, TP.Huế, T.Thừa Thiên Huế</t>
  </si>
  <si>
    <t xml:space="preserve">14100413</t>
  </si>
  <si>
    <t xml:space="preserve">DD.HCM-LUGAETP</t>
  </si>
  <si>
    <t xml:space="preserve">ĐĐKD LUG.VN AEON TÂN PHÚ - CÔNG TY TNHH SÁNG TÂM</t>
  </si>
  <si>
    <t xml:space="preserve">GH S69 TTTM Aeon Tân Phú mở rộng, 30 đường Bờ Bao Tân Thắng, P.Sơn Kỳ, Q.Tân Phú, TP HCM</t>
  </si>
  <si>
    <t xml:space="preserve">14100414</t>
  </si>
  <si>
    <t xml:space="preserve">DD.HCM-HOLDALLVC3/2</t>
  </si>
  <si>
    <t xml:space="preserve">ĐĐKD HOLDALL VINCOM PLAZA 3/2 - CÔNG TY TNHH SÁNG TÂM</t>
  </si>
  <si>
    <t xml:space="preserve">Lô L2-17, T2 TTTM Vincom Plaza 3/2, số 3C đường 3 tháng 2, P.11, Q.10, TP.HCM</t>
  </si>
  <si>
    <t xml:space="preserve">14100398</t>
  </si>
  <si>
    <t xml:space="preserve">DD.HCM_LUGCRM</t>
  </si>
  <si>
    <t xml:space="preserve">ĐĐKD LUG.VN CRESENT MALL- CÔNG TY TNHH SÁNG TÂM</t>
  </si>
  <si>
    <t xml:space="preserve">GH 3F-03, Tầng 3, TTTM Robins Crescent Mall, 101 Tôn Dật Tiên, P. Tân Phú, Q.7, TP.HCM</t>
  </si>
  <si>
    <t xml:space="preserve">14100405</t>
  </si>
  <si>
    <t xml:space="preserve">DD.HCM-PSHV 2F18</t>
  </si>
  <si>
    <t xml:space="preserve">ĐĐKD LUG.VN HÙNG VƯƠNG - CÔNG TY TNHH SÁNG TÂM</t>
  </si>
  <si>
    <t xml:space="preserve">Ô số 2F-18 Tầng 2, TTTM Hùng Vương Plaza, 126 Hồng Bàng, Phường 12, Quận 5, TP Hồ Chí Minh</t>
  </si>
  <si>
    <t xml:space="preserve">14100419</t>
  </si>
  <si>
    <t xml:space="preserve">DD.007-LUG.IPH</t>
  </si>
  <si>
    <t xml:space="preserve">ĐĐKD IPH INDOCHINA PLAZA HÀ NỘI - CN CÔNG TY TNHH SÁNG TÂM TẠI HÀ NỘI</t>
  </si>
  <si>
    <t xml:space="preserve">Số 229, tầng 02, TTTM thuộc dự án IPH, số 241 Xuân Thủy, P.Dịch Vọng Hậu, Q.Cầu Giấy, TP.Hà Nội, Việt Nam.</t>
  </si>
  <si>
    <t xml:space="preserve">CN Công Ty TNHH Sáng Tâm Tại Hà Nội</t>
  </si>
  <si>
    <t xml:space="preserve">14100423</t>
  </si>
  <si>
    <t xml:space="preserve">DD.TINH_VCMGW138</t>
  </si>
  <si>
    <t xml:space="preserve">ĐĐKD VINCOM MEGA GRAND WORLD PT1.TV-138 - CÔNG TY TNHH SÁNG TÂM</t>
  </si>
  <si>
    <t xml:space="preserve">PT-TV-138, Khu đô thị Đại An (Vinhomes Ocean 3), Xã Nghĩa Trụ, H. Văn Giang, T. Hưng Yên</t>
  </si>
  <si>
    <t xml:space="preserve">14100421</t>
  </si>
  <si>
    <t xml:space="preserve">DD.007-VCROYAL2</t>
  </si>
  <si>
    <t xml:space="preserve">ĐĐKD SỐ 11 (VINCOM ROYAL CITY) - CN CÔNG TY TNHH SÁNG TÂM TẠI HÀ NỘI</t>
  </si>
  <si>
    <t xml:space="preserve">GH B2-R6-4A, Tầng B2 TTTM Vincom Mega Mall Royal City Hà Nội,số 72A Nguyễn Trãi,Thượng Đình,Thanh Xuân,Hà Nội</t>
  </si>
  <si>
    <t xml:space="preserve">14100420</t>
  </si>
  <si>
    <t xml:space="preserve">DD.007-LUG.PNT2</t>
  </si>
  <si>
    <t xml:space="preserve">ĐĐKD LUG.VN VINCOM PHẠM NGỌC THẠCH - CN CÔNG TY TNHH SÁNG TÂM TẠI HÀ NỘI</t>
  </si>
  <si>
    <t xml:space="preserve">Lô L3-K2, Tầng 1, TTTM Vincom Phạm Ngọc Thạch, Số 02 Phạm Ngọc Thạch, Phường Kim Liên, Quận Đống Đa, Thành phố Hà Nội, Việt Nam</t>
  </si>
  <si>
    <t xml:space="preserve">14100412</t>
  </si>
  <si>
    <t xml:space="preserve">DD.TINH_LUGKTOWN</t>
  </si>
  <si>
    <t xml:space="preserve">ĐĐKD LUG.VN KTOWN - CÔNG TY TNHH SÁNG TÂM</t>
  </si>
  <si>
    <t xml:space="preserve">DLSH-KT-06, Dự án khu đô thị sinh thái Dream City (Vinhomes Ocean Park 2), Xã Long Hưng, H. Văn Giang, T. Hưng Yên</t>
  </si>
  <si>
    <t xml:space="preserve">14100410</t>
  </si>
  <si>
    <t xml:space="preserve">DD.TINH_VCDN</t>
  </si>
  <si>
    <t xml:space="preserve">ĐĐKD LUG.VN VINCOM NGÔ QUYỀN ĐÀ NẴNG - CÔNG TY TNHH SÁNG TÂM</t>
  </si>
  <si>
    <t xml:space="preserve">Gian hàng L3-K3, TTTM Vincom Plaza Ngô Quyền, số 910A Đường Ngô Quyền, P.An Hải Bắc, Q.Sơn Trà, TP Đà Nẵng</t>
  </si>
  <si>
    <t xml:space="preserve">DD.TINH_LUGTIMESCITY</t>
  </si>
  <si>
    <t xml:space="preserve">ĐĐKD LUG.VN TIMES CITY - CÔNG TY TNHH SÁNG TÂM</t>
  </si>
  <si>
    <t xml:space="preserve">Gian hàng TN-28, Tầng B1, TTTM Vincom Mega Mall Times City, 458 Minh Khai, Phường Vĩnh Tuy, Quận Hai Bà Trưng, Thành phố Hà Nội, Việt Nam</t>
  </si>
  <si>
    <t xml:space="preserve">DD.HCM-PDL</t>
  </si>
  <si>
    <t xml:space="preserve">ĐĐKD LUG.VN PHAN ĐĂNG LƯU - CÔNG TY TNHH SÁNG TÂM</t>
  </si>
  <si>
    <t xml:space="preserve">12A Phan Đăng Lưu, Phường 7, Quận Bình Thạnh, TP. HCM, VN</t>
  </si>
  <si>
    <t xml:space="preserve">DD.TINH-LUGBMT2</t>
  </si>
  <si>
    <t xml:space="preserve">ĐĐKD LUG.VN NGUYỄN VĂN CỪ - CÔNG TY TNHH SÁNG TÂM</t>
  </si>
  <si>
    <t xml:space="preserve">56-58 Nguyễn Văn Cừ,  P Tân Lập, TP . Buôn Mê Thuột, T. Đắk Lắk, Việt Nam</t>
  </si>
  <si>
    <t xml:space="preserve">DD.TINH_GO DIAN</t>
  </si>
  <si>
    <t xml:space="preserve">ĐĐKD GO DĨ AN - CÔNG TY TNHH SÁNG TÂM</t>
  </si>
  <si>
    <t xml:space="preserve">GH 1S1, TTTM Go Dĩ An, Số 1/1 Quốc lộ 1K, P. Đông Hòa, TP. Dĩ An, T. Bình Dương, Việt Nam</t>
  </si>
  <si>
    <t xml:space="preserve">DD.TINH_GO CTHO</t>
  </si>
  <si>
    <t xml:space="preserve">ĐĐKD GO CẦN THƠ - CÔNG TY TNHH SÁNG TÂM</t>
  </si>
  <si>
    <t xml:space="preserve">GH 1S21-B, TTTM Go Cần Thơ, Lô số 1, KDC Hưng Phú 1, P.Hưng Phú, Q.Cái Răng, TP.Cần Thơ, Việt Nam</t>
  </si>
  <si>
    <t xml:space="preserve">CỘNG HÒA XÃ HỘI CHỦ NGHĨA VIỆT NAM</t>
  </si>
  <si>
    <t xml:space="preserve">Độc lập- Tự Do - Hạnh phúc</t>
  </si>
  <si>
    <t xml:space="preserve">GIẤY XÁC NHẬN THIẾT BỊ POS</t>
  </si>
  <si>
    <t xml:space="preserve">CỬA HÀNG</t>
  </si>
  <si>
    <t xml:space="preserve">Kính gửi: Ngân hàng TMCP Đầu tư và phát triển Việt Nam Chi nhánh Chợ Lớn</t>
  </si>
  <si>
    <t xml:space="preserve">ĐANG Ở VĂN PHÒNG</t>
  </si>
  <si>
    <t xml:space="preserve">CN Công Ty TNHH Sáng Tâm Tại Đồng Nai</t>
  </si>
  <si>
    <t xml:space="preserve">ĐANG Ở BIDV CHỜ SỬA</t>
  </si>
  <si>
    <t xml:space="preserve">CN Số Mười - Công Ty TNHH Sáng Tâm</t>
  </si>
  <si>
    <t xml:space="preserve">Tên đơn vị</t>
  </si>
  <si>
    <r>
      <rPr>
        <sz val="12"/>
        <rFont val="Times New Roman"/>
        <family val="1"/>
        <charset val="1"/>
      </rPr>
      <t xml:space="preserve">:</t>
    </r>
    <r>
      <rPr>
        <b val="true"/>
        <sz val="12"/>
        <rFont val="Times New Roman"/>
        <family val="1"/>
        <charset val="1"/>
      </rPr>
      <t xml:space="preserve"> Công ty TNHH Sáng Tâm</t>
    </r>
  </si>
  <si>
    <t xml:space="preserve">CN Công Ty TNHH Sáng Tâm Tại Buôn Ma Thuột</t>
  </si>
  <si>
    <t xml:space="preserve">Mã số thuế</t>
  </si>
  <si>
    <t xml:space="preserve">: 0306131754</t>
  </si>
  <si>
    <t xml:space="preserve">đã điều máy pos ra CH</t>
  </si>
  <si>
    <t xml:space="preserve">1410432530</t>
  </si>
  <si>
    <t xml:space="preserve">: 32-34 Đường 74, Phường 10, Quận 6, TP.HCM</t>
  </si>
  <si>
    <t xml:space="preserve">Số điện thoại</t>
  </si>
  <si>
    <t xml:space="preserve">: 028.22006614</t>
  </si>
  <si>
    <t xml:space="preserve">Tại ngày 19/08/2024, Xác nhận thông tin thiết bị POS đơn vị chúng tôi đang sử dụng chi tiết như sau:</t>
  </si>
  <si>
    <t xml:space="preserve">- Tổng số lượng máy POS:</t>
  </si>
  <si>
    <t xml:space="preserve">bộ máy pos</t>
  </si>
  <si>
    <t xml:space="preserve">- Chi tiết thông tin thiết bị: </t>
  </si>
  <si>
    <t xml:space="preserve">*</t>
  </si>
  <si>
    <t xml:space="preserve">STT</t>
  </si>
  <si>
    <t xml:space="preserve">Tên cửa hàng</t>
  </si>
  <si>
    <t xml:space="preserve">Chủng loại máy</t>
  </si>
  <si>
    <t xml:space="preserve">Tham số cài</t>
  </si>
  <si>
    <t xml:space="preserve">TID VND</t>
  </si>
  <si>
    <t xml:space="preserve">Seri (trên Bill)</t>
  </si>
  <si>
    <t xml:space="preserve">Seri (TRÊN KHUNG)</t>
  </si>
  <si>
    <t xml:space="preserve">Số lượng 
máy Pos</t>
  </si>
  <si>
    <t xml:space="preserve">Địa chỉ lắp đặt</t>
  </si>
  <si>
    <t xml:space="preserve">Tình trạng thiết bị</t>
  </si>
  <si>
    <t xml:space="preserve">Vị trí máy Pos</t>
  </si>
  <si>
    <t xml:space="preserve">Ghi chú</t>
  </si>
  <si>
    <t xml:space="preserve">*VỊ TRÍ MÁY (THỰC TẾ)</t>
  </si>
  <si>
    <t xml:space="preserve">MÃ NB</t>
  </si>
  <si>
    <t xml:space="preserve">CH GO HAI PHONG 2</t>
  </si>
  <si>
    <t xml:space="preserve">S90</t>
  </si>
  <si>
    <t xml:space="preserve">3D266294</t>
  </si>
  <si>
    <t xml:space="preserve">2K29+30, TTTM GO HP LO 1/20, KDT NGA NAM</t>
  </si>
  <si>
    <t xml:space="preserve">Đang hoạt động</t>
  </si>
  <si>
    <t xml:space="preserve">CH GO HAI PHONG</t>
  </si>
  <si>
    <t xml:space="preserve">Miền Bắc_GO_HPHONG</t>
  </si>
  <si>
    <t xml:space="preserve">CH LUG CAU GIAY</t>
  </si>
  <si>
    <t xml:space="preserve">INGENICO</t>
  </si>
  <si>
    <t xml:space="preserve">200987333131058614292643</t>
  </si>
  <si>
    <t xml:space="preserve">167 CAU GIAY,DICH VONG CAU GIAY, HA NOI</t>
  </si>
  <si>
    <t xml:space="preserve">Lug_Trần Duy Hưng mượn</t>
  </si>
  <si>
    <t xml:space="preserve">Miền Bắc_LUG_VCTDH</t>
  </si>
  <si>
    <t xml:space="preserve">CH LUG CONG HOA</t>
  </si>
  <si>
    <t xml:space="preserve">3D839624</t>
  </si>
  <si>
    <t xml:space="preserve">604A CONG HOA P13 Q TAN BINH</t>
  </si>
  <si>
    <t xml:space="preserve">Hư</t>
  </si>
  <si>
    <t xml:space="preserve">Vincom_Bà Triệu mượn</t>
  </si>
  <si>
    <t xml:space="preserve">Miền Bắc_DIA_VCBT</t>
  </si>
  <si>
    <t xml:space="preserve">CH LUG KHA VAN CAN</t>
  </si>
  <si>
    <t xml:space="preserve">222907303151245627337149</t>
  </si>
  <si>
    <t xml:space="preserve">778 KHA VAN CAN THU DUC, HCM</t>
  </si>
  <si>
    <t xml:space="preserve">Vinpearl Nha Trang B27 mượn</t>
  </si>
  <si>
    <t xml:space="preserve">Miền Trung_VINPEARL_LUG</t>
  </si>
  <si>
    <t xml:space="preserve">CH LUG LE DUAN</t>
  </si>
  <si>
    <t xml:space="preserve">3D765249</t>
  </si>
  <si>
    <t xml:space="preserve">404 LE DUAN,CHINH GIAN THANH KHE, DA NANG</t>
  </si>
  <si>
    <t xml:space="preserve">Miền Bắc_LUG_VCBN_EV</t>
  </si>
  <si>
    <t xml:space="preserve">CH LUG NGUYEN THI THAP</t>
  </si>
  <si>
    <t xml:space="preserve">3D920233</t>
  </si>
  <si>
    <t xml:space="preserve">3D102250</t>
  </si>
  <si>
    <t xml:space="preserve">585/1 NGUYEN THI THAP TAN PHONG, Q7, TPHCM</t>
  </si>
  <si>
    <t xml:space="preserve">Máy pos bị hư, đã sửa (bidv trả thiếu 1 cục xạc chuôi tròn)</t>
  </si>
  <si>
    <t xml:space="preserve">CH LUG NGUYEN TRAI</t>
  </si>
  <si>
    <t xml:space="preserve">222427303151245626503370</t>
  </si>
  <si>
    <t xml:space="preserve">08 NGUYEN TRAI, Q1 TPHCM</t>
  </si>
  <si>
    <t xml:space="preserve">Miền Nam_LUG_NTRAI</t>
  </si>
  <si>
    <t xml:space="preserve">CH LUG VN GO DA NANG</t>
  </si>
  <si>
    <t xml:space="preserve">211817303051199521442099</t>
  </si>
  <si>
    <t xml:space="preserve">GIAN HANG 1S13 TTTM GO DA NANG</t>
  </si>
  <si>
    <t xml:space="preserve">GO DA NANG</t>
  </si>
  <si>
    <t xml:space="preserve">Miền Trung_GO_DANANG</t>
  </si>
  <si>
    <t xml:space="preserve">CH VINCOM BIEN HOA</t>
  </si>
  <si>
    <t xml:space="preserve">3D777851</t>
  </si>
  <si>
    <t xml:space="preserve">3D778075</t>
  </si>
  <si>
    <t xml:space="preserve">1096 PHAM VAN THUAN DONG NAI</t>
  </si>
  <si>
    <t xml:space="preserve">Miền Đông_VCBH</t>
  </si>
  <si>
    <t xml:space="preserve">20B QUANG TRUNG</t>
  </si>
  <si>
    <t xml:space="preserve">IWL220</t>
  </si>
  <si>
    <t xml:space="preserve">14100345</t>
  </si>
  <si>
    <t xml:space="preserve">13234WL20785019</t>
  </si>
  <si>
    <t xml:space="preserve">20B QUANG TRUNG NT KH LUG 20B QUANG TRUNG NT</t>
  </si>
  <si>
    <t xml:space="preserve">Máy pos bị hư</t>
  </si>
  <si>
    <t xml:space="preserve">ĐANG Ở BIDV SỬA</t>
  </si>
  <si>
    <t xml:space="preserve">LUG_VAN HANH MALL 2</t>
  </si>
  <si>
    <t xml:space="preserve">14100337</t>
  </si>
  <si>
    <t xml:space="preserve">3D358708</t>
  </si>
  <si>
    <t xml:space="preserve">11 SU VAN HANH P12 LUG VAN HANH MALL</t>
  </si>
  <si>
    <t xml:space="preserve">Máy đang bị lỗi nhập Pass. Gửi ra bidv 14/08/2024</t>
  </si>
  <si>
    <t xml:space="preserve">Máy pos đang ở BIDV, chờ sửa.</t>
  </si>
  <si>
    <t xml:space="preserve">LUG LÊ ĐẠI HÀNH</t>
  </si>
  <si>
    <t xml:space="preserve">3H059113</t>
  </si>
  <si>
    <t xml:space="preserve">2 LANH BINH THANG Q11 CH LUG LE DAI HANH</t>
  </si>
  <si>
    <t xml:space="preserve">Máy pos bị hư, đã sửa</t>
  </si>
  <si>
    <t xml:space="preserve">GO BA RIA VUNG TAU</t>
  </si>
  <si>
    <t xml:space="preserve">17238WL26550102</t>
  </si>
  <si>
    <t xml:space="preserve">CH GO BA RIA VUNG TAU 2A NGUYEN DINH CHIEU</t>
  </si>
  <si>
    <t xml:space="preserve">Miền Đông_GO_BARIA</t>
  </si>
  <si>
    <t xml:space="preserve">GO DI AN</t>
  </si>
  <si>
    <t xml:space="preserve">3D266293</t>
  </si>
  <si>
    <t xml:space="preserve">GIAN 1S1 TTTM GO DI AN LUC GO DI AN BINH DUONG</t>
  </si>
  <si>
    <t xml:space="preserve">đang chờ sửa (MƯỢN MÁY pos KDV)</t>
  </si>
  <si>
    <t xml:space="preserve">Miền Đông_GO_DIAN</t>
  </si>
  <si>
    <t xml:space="preserve">20.03.25 đã trả NH</t>
  </si>
  <si>
    <t xml:space="preserve">CUA HANG A&amp;B NHA TRANG</t>
  </si>
  <si>
    <t xml:space="preserve">13173WL20593512 (Seri trên bill)</t>
  </si>
  <si>
    <t xml:space="preserve">44 TRAN PHU, P.LOC THO NHA TRANG, KHANH HOA (L1-03+L2-S2)</t>
  </si>
  <si>
    <t xml:space="preserve">Miền Trung_LUG_NT_AB</t>
  </si>
  <si>
    <t xml:space="preserve">CUA HANG GO HA LONG</t>
  </si>
  <si>
    <t xml:space="preserve">14100362</t>
  </si>
  <si>
    <t xml:space="preserve">3H059117</t>
  </si>
  <si>
    <t xml:space="preserve">1K14 TTTM GO HA LONG HONG HAI, HA LONG</t>
  </si>
  <si>
    <t xml:space="preserve">Máy hư</t>
  </si>
  <si>
    <t xml:space="preserve">Miền Bắc_GO_HLONG</t>
  </si>
  <si>
    <t xml:space="preserve">CUA HANG GO LONG BIEN</t>
  </si>
  <si>
    <t xml:space="preserve">INGENICO MOVE/2500</t>
  </si>
  <si>
    <t xml:space="preserve">211807303051199521441818</t>
  </si>
  <si>
    <t xml:space="preserve">BS12+13 TTTM GO L.BIEN KHU X2, P.GIA THUY</t>
  </si>
  <si>
    <t xml:space="preserve">LUG_VAN HANH MALL 3</t>
  </si>
  <si>
    <t xml:space="preserve">211817303051199521443169</t>
  </si>
  <si>
    <t xml:space="preserve">VAN HANH MALL 3 P12, Q11, TPHCM</t>
  </si>
  <si>
    <t xml:space="preserve">VAN HANH MALL 3</t>
  </si>
  <si>
    <t xml:space="preserve">Miền Nam_LUG_VHM</t>
  </si>
  <si>
    <t xml:space="preserve">CUA HANG LUG DAN CHU</t>
  </si>
  <si>
    <t xml:space="preserve">211817303051199521442163</t>
  </si>
  <si>
    <t xml:space="preserve">1A1 BA THANG HAI P11, Q10, TPHCM</t>
  </si>
  <si>
    <t xml:space="preserve">VC_Bà Triệu</t>
  </si>
  <si>
    <t xml:space="preserve">Miền Bắc_LUG_VCTIC24_EV</t>
  </si>
  <si>
    <t xml:space="preserve">CUA HANG LUG VN GO HUE</t>
  </si>
  <si>
    <t xml:space="preserve">3H058133</t>
  </si>
  <si>
    <t xml:space="preserve">GIAN HANG 1K4+5 TTTM GO HUE</t>
  </si>
  <si>
    <t xml:space="preserve">GO HUE</t>
  </si>
  <si>
    <t xml:space="preserve">Miền Trung_GO_HUE</t>
  </si>
  <si>
    <t xml:space="preserve">LUG AEON TAN PHU S69</t>
  </si>
  <si>
    <t xml:space="preserve">231277303151245651120149</t>
  </si>
  <si>
    <t xml:space="preserve">30 BO BAO TAN THANG TAN PHU HCM</t>
  </si>
  <si>
    <t xml:space="preserve">ĐANG Ở VĂN PHÒNG (Ktown)</t>
  </si>
  <si>
    <t xml:space="preserve">Miền Đông_LUG_BCM_NEW</t>
  </si>
  <si>
    <t xml:space="preserve">LUG AEONB.TAN TR1-MS2</t>
  </si>
  <si>
    <t xml:space="preserve">231277303151245651120686</t>
  </si>
  <si>
    <t xml:space="preserve">AEON BINH TAN TPHCM</t>
  </si>
  <si>
    <t xml:space="preserve">Holldall VC302 mượn</t>
  </si>
  <si>
    <t xml:space="preserve">Miền Nam_HOLDALL_VC32</t>
  </si>
  <si>
    <t xml:space="preserve">LUG AEONTANPHU SM1-SM4</t>
  </si>
  <si>
    <t xml:space="preserve">14100411</t>
  </si>
  <si>
    <t xml:space="preserve">231277303151245651120921</t>
  </si>
  <si>
    <t xml:space="preserve">AEON TAN PHU TPHCM</t>
  </si>
  <si>
    <t xml:space="preserve">Miền Bắc_LUG_VCDB_EV</t>
  </si>
  <si>
    <t xml:space="preserve">LUG CRESENT MALL</t>
  </si>
  <si>
    <t xml:space="preserve">19060WL84617291</t>
  </si>
  <si>
    <t xml:space="preserve">3F.03 CRESENT MALL Q.7 HCM</t>
  </si>
  <si>
    <t xml:space="preserve">Miền Trung_LUG_NT</t>
  </si>
  <si>
    <t xml:space="preserve">LUG HUNG VUONG</t>
  </si>
  <si>
    <t xml:space="preserve">222907303151245627336855</t>
  </si>
  <si>
    <t xml:space="preserve">2F-18 HUNG VUONG PLAZA 126 HONG BANG, P12, Q5</t>
  </si>
  <si>
    <t xml:space="preserve">Miền Nam_LUG_HVP</t>
  </si>
  <si>
    <t xml:space="preserve">LUG KIM MA</t>
  </si>
  <si>
    <t xml:space="preserve">232077303151245652755883</t>
  </si>
  <si>
    <t xml:space="preserve">F4-C21 LOTTE CENTER LIEU GIAI, BA DINH, HN</t>
  </si>
  <si>
    <t xml:space="preserve"> IPH mượn</t>
  </si>
  <si>
    <t xml:space="preserve">Miền Bắc_LUG_IPH</t>
  </si>
  <si>
    <t xml:space="preserve">LUG LUY BAN BICH</t>
  </si>
  <si>
    <t xml:space="preserve">14100379</t>
  </si>
  <si>
    <t xml:space="preserve">3H059112</t>
  </si>
  <si>
    <t xml:space="preserve">917 LUY BAN BICH TPHCM</t>
  </si>
  <si>
    <t xml:space="preserve">LUG MEGA GRAND WORLD</t>
  </si>
  <si>
    <t xml:space="preserve">231277303151245651121473</t>
  </si>
  <si>
    <t xml:space="preserve">PT-TV-138 KDT DAI AN VINHOMEOCEAN3,HUNG YEN</t>
  </si>
  <si>
    <t xml:space="preserve">Miền Bắc_LUG_MGW</t>
  </si>
  <si>
    <t xml:space="preserve">LUG MEGA MALL ROYAL</t>
  </si>
  <si>
    <t xml:space="preserve">200987333131058614293066</t>
  </si>
  <si>
    <t xml:space="preserve">B2-R6-4A VINCOM ROYAL HA NOI</t>
  </si>
  <si>
    <t xml:space="preserve">Miền Bắc_LUG_VCROYAL</t>
  </si>
  <si>
    <t xml:space="preserve">LUG PARKSON QUAN 1</t>
  </si>
  <si>
    <t xml:space="preserve">14100407</t>
  </si>
  <si>
    <t xml:space="preserve">200987333131058614292758</t>
  </si>
  <si>
    <t xml:space="preserve">S1-12 PARKSON 35 LE THANH TON, HCM</t>
  </si>
  <si>
    <t xml:space="preserve">Miền Nam_LUG_PSQ1</t>
  </si>
  <si>
    <t xml:space="preserve">LUG ROBINS ROYAL</t>
  </si>
  <si>
    <t xml:space="preserve">232077303151245652755592</t>
  </si>
  <si>
    <t xml:space="preserve">L2-B1-C117 YOYAL CITY HA NOI</t>
  </si>
  <si>
    <t xml:space="preserve">VC Phạm Ngọc Thạch mượn</t>
  </si>
  <si>
    <t xml:space="preserve">Miền Bắc_LUG_VCPNT24</t>
  </si>
  <si>
    <t xml:space="preserve">LUG SONG PLATFORM HUE</t>
  </si>
  <si>
    <t xml:space="preserve">MOVE 2500</t>
  </si>
  <si>
    <t xml:space="preserve">2009087333131058614292645</t>
  </si>
  <si>
    <t xml:space="preserve">C5-02 TTTM HUNG VUONG HUE</t>
  </si>
  <si>
    <t xml:space="preserve">ĐANG Ở VP</t>
  </si>
  <si>
    <t xml:space="preserve">LUG TAKASHIMAYA</t>
  </si>
  <si>
    <t xml:space="preserve">231277303151245651120847</t>
  </si>
  <si>
    <t xml:space="preserve">O 320-2 TANG 3 TAKASHIMAYA HCM</t>
  </si>
  <si>
    <t xml:space="preserve">K-town mượn</t>
  </si>
  <si>
    <t xml:space="preserve">Miền Bắc_LUG_KTOWN</t>
  </si>
  <si>
    <t xml:space="preserve">LUG TRAN HUNG DAO</t>
  </si>
  <si>
    <t xml:space="preserve">31410224</t>
  </si>
  <si>
    <t xml:space="preserve">14100382</t>
  </si>
  <si>
    <t xml:space="preserve">3D765252</t>
  </si>
  <si>
    <t xml:space="preserve">SO 1 TRAN HUNG DAO P6 Q5 TPHCM</t>
  </si>
  <si>
    <t xml:space="preserve">Máy pos Cty Vạn Thành Tài, đang chờ chuyển thông số về Cty Sáng Tâm</t>
  </si>
  <si>
    <t xml:space="preserve">Miền Nam_LUG_THD</t>
  </si>
  <si>
    <t xml:space="preserve">LUG VINCOM NGO QUYEN</t>
  </si>
  <si>
    <t xml:space="preserve">3D778080</t>
  </si>
  <si>
    <t xml:space="preserve">L3-K3 VINCOM NGO QUYEN DA NANG</t>
  </si>
  <si>
    <t xml:space="preserve">VINCOM NGO QUYEN DA NANG</t>
  </si>
  <si>
    <t xml:space="preserve">Miền Trung_LUG_VCDN</t>
  </si>
  <si>
    <t xml:space="preserve">LUG VINCOM XUAN KHANH</t>
  </si>
  <si>
    <t xml:space="preserve">14100388</t>
  </si>
  <si>
    <t xml:space="preserve">3H058741</t>
  </si>
  <si>
    <t xml:space="preserve">L2-09 TTTM VINCOM XUAN KHANH, CAN THO</t>
  </si>
  <si>
    <t xml:space="preserve">Miền Tây_LUG_VC304</t>
  </si>
  <si>
    <t xml:space="preserve">LUG.VN BECAMEX</t>
  </si>
  <si>
    <t xml:space="preserve">14100416</t>
  </si>
  <si>
    <t xml:space="preserve">222907303151245627337166</t>
  </si>
  <si>
    <t xml:space="preserve">G14 TTTM BECAMEX THU DAU MOT, BDUONG</t>
  </si>
  <si>
    <t xml:space="preserve">LUG.VN BECAMEX 1</t>
  </si>
  <si>
    <t xml:space="preserve">Miền Đông_LUG_BCM</t>
  </si>
  <si>
    <t xml:space="preserve">LUG VINCOM BÀ TRIỆU</t>
  </si>
  <si>
    <t xml:space="preserve">021410051</t>
  </si>
  <si>
    <t xml:space="preserve">14100424</t>
  </si>
  <si>
    <t xml:space="preserve">232077303151245652756237</t>
  </si>
  <si>
    <t xml:space="preserve">B10 CV VINWONDER DAO HON TRE NHA TRANG (Đã chuyển sang VCBT)</t>
  </si>
  <si>
    <t xml:space="preserve">Miền Trung_VINPEARL_ECHOLAC</t>
  </si>
  <si>
    <t xml:space="preserve">LUG PHAN VAN TRI</t>
  </si>
  <si>
    <t xml:space="preserve">222427303151245626503378</t>
  </si>
  <si>
    <t xml:space="preserve">F01-05;F01-05A TTTM Saigonmall, 2 PHAN VAN TRI, GO VAP</t>
  </si>
  <si>
    <t xml:space="preserve">Vincom_Times mượn</t>
  </si>
  <si>
    <t xml:space="preserve">Miền Bắc_LUG_VCBG</t>
  </si>
  <si>
    <t xml:space="preserve">LUG PHAN DANG LUU</t>
  </si>
  <si>
    <t xml:space="preserve">3D102086</t>
  </si>
  <si>
    <t xml:space="preserve">12A PHAN DANG LUU, P7, BINH THANH</t>
  </si>
  <si>
    <t xml:space="preserve">LUG NGUYEN VAN CU BMT</t>
  </si>
  <si>
    <t xml:space="preserve">3H058132</t>
  </si>
  <si>
    <t xml:space="preserve">56-58 Nguyễn Văn Cừ, P. Tân Lập, TP.Buôn Ma Thuột, T. Đắk Lắk</t>
  </si>
  <si>
    <t xml:space="preserve">Miền Đông_LUG_BMT_NVC</t>
  </si>
  <si>
    <t xml:space="preserve">LUG KINH DUONG VUONG</t>
  </si>
  <si>
    <t xml:space="preserve">3H058742</t>
  </si>
  <si>
    <t xml:space="preserve">93 Kinh Dương Vương, P. 12, Q. 6, TP. HCM</t>
  </si>
  <si>
    <t xml:space="preserve">GO DI AN MƯỢN</t>
  </si>
  <si>
    <t xml:space="preserve">Cho Mượn</t>
  </si>
  <si>
    <t xml:space="preserve">GO CAN THO</t>
  </si>
  <si>
    <t xml:space="preserve">3D737892</t>
  </si>
  <si>
    <t xml:space="preserve">Gian hàng 1S21-B, TTTM Go Cần Thơ, Lô  số 01, Khu dân cư Hưng Phú 1, Phường Hưng Phú, Quận Cái Răng, Thành phố Cần Thơ, Việt Nam</t>
  </si>
  <si>
    <t xml:space="preserve">Miền Tây_GO_CANTHO</t>
  </si>
  <si>
    <t xml:space="preserve">GO THANG LONG</t>
  </si>
  <si>
    <t xml:space="preserve">Move 2500</t>
  </si>
  <si>
    <t xml:space="preserve">211817303051 199521442212</t>
  </si>
  <si>
    <t xml:space="preserve">Gian hàng 1K5+6, Trung tâm thương mại Go Thăng Long, 222 Đường Trần Duy Hưng, P. Trung Hòa, Q. Cầu Giấy, TP. Hà Nội, Việt Nam</t>
  </si>
  <si>
    <t xml:space="preserve">Miền Bắc_GO_TLONG</t>
  </si>
  <si>
    <t xml:space="preserve">TỔNG CỘNG:</t>
  </si>
  <si>
    <t xml:space="preserve">VỊ TRÍ MÁY POS</t>
  </si>
  <si>
    <t xml:space="preserve">SỐ LƯỢNG</t>
  </si>
  <si>
    <t xml:space="preserve">TP. Hồ Chí Minh, ngày 14 Tháng 09 Năm 2024</t>
  </si>
  <si>
    <t xml:space="preserve">ĐẠI DIỆN NGÂN HÀNG BIDV</t>
  </si>
  <si>
    <t xml:space="preserve">ĐẠI DIỆN ĐƠN VỊ</t>
  </si>
  <si>
    <t xml:space="preserve">COUNTRYHIDE_VC32 xu?t CCDC qua HOLDALL_VC32.</t>
  </si>
  <si>
    <t xml:space="preserve">Ghi chú: gồm máy pos + cục xạc</t>
  </si>
  <si>
    <t xml:space="preserve">HUỲNH THỊ THANH TÂM</t>
  </si>
  <si>
    <t xml:space="preserve">TP. Hồ Chí Minh, ngày 19 Tháng 08 Năm 2024</t>
  </si>
  <si>
    <t xml:space="preserve">NGƯỜI LẬP</t>
  </si>
  <si>
    <t xml:space="preserve">KẾ TOÁN THUẾ XÁC NHẬN</t>
  </si>
  <si>
    <t xml:space="preserve">KẾ TOÁN NỘI BỘ XÁC NHẬN</t>
  </si>
  <si>
    <t xml:space="preserve">ADMIN XÁC NHẬN</t>
  </si>
  <si>
    <t xml:space="preserve">BAN GIÁM ĐỐC</t>
  </si>
  <si>
    <t xml:space="preserve">MÃ NB (VỊ TRÍ THỰC TẾ)</t>
  </si>
  <si>
    <t xml:space="preserve">POS BIDV</t>
  </si>
  <si>
    <t xml:space="preserve">CUA HANG LUG HAI PHONG</t>
  </si>
  <si>
    <t xml:space="preserve">14100324</t>
  </si>
  <si>
    <t xml:space="preserve">104 LUONG KHANH THIEN, NGO QUYEN, HAI PHONG</t>
  </si>
  <si>
    <t xml:space="preserve">PM ko thấy số id này ?
-&gt; xóa dòng này</t>
  </si>
  <si>
    <t xml:space="preserve">CH NGUYEN KIM HAIPHONG</t>
  </si>
  <si>
    <t xml:space="preserve">104 LUONG KHANH THIEN NGO QUYEN, HAI PHONG</t>
  </si>
  <si>
    <t xml:space="preserve">CH NGUYEN KIM HAIPHONG (14100371)  -&gt; đã chuyển thông số qua CH LUG CAU GIAY (14100397) 
-&gt; xóa dòng này</t>
  </si>
  <si>
    <t xml:space="preserve">LUG V.HANH MALL</t>
  </si>
  <si>
    <t xml:space="preserve">14100334</t>
  </si>
  <si>
    <t xml:space="preserve">PM ko thấy số id này, mả Seri trùng với VHM2 
-&gt; xóa dòng này</t>
  </si>
  <si>
    <t xml:space="preserve">LUG V.HANH MALL EVENT</t>
  </si>
  <si>
    <t xml:space="preserve">11 SU VAN HANH, P12, Q10, TPHCM</t>
  </si>
  <si>
    <t xml:space="preserve">PM ko thấy số id này 
-&gt; xóa dòng này</t>
  </si>
  <si>
    <t xml:space="preserve">TOTAL:</t>
  </si>
  <si>
    <t xml:space="preserve">THÔNG TIN ĐÃ CHUYỂN ĐỔI:</t>
  </si>
  <si>
    <t xml:space="preserve">LUGVINWONDERS NHATRANG B10</t>
  </si>
  <si>
    <t xml:space="preserve">B10 CV VINWONDER DAO HON TRE NHA TRANG</t>
  </si>
  <si>
    <t xml:space="preserve">CÔNG TY TNHH SÁNG TÂM</t>
  </si>
  <si>
    <t xml:space="preserve"> 32-34 đường 74, Phường 10, Quận 6, TP. Hồ Chí Minh</t>
  </si>
  <si>
    <t xml:space="preserve">ĐỐI CHIẾU SỐ LƯỢNG MÁY POS (MÁY CÀ THẺ)
Tại ngày 27/06/2024</t>
  </si>
  <si>
    <t xml:space="preserve">MPOS Cty
(Kho Tân Tạo)</t>
  </si>
  <si>
    <t xml:space="preserve">VP TÂN TẠO</t>
  </si>
  <si>
    <t xml:space="preserve">MÁY BỊ HƯ (ĐANG GỬI BIDV SỬA)</t>
  </si>
  <si>
    <t xml:space="preserve">KHO_VIC_VPP  
(HÀ NỘI)</t>
  </si>
  <si>
    <t xml:space="preserve">KHO_VIC_CCDC_T5 (HN)</t>
  </si>
  <si>
    <t xml:space="preserve">KHO _HUY /Mất</t>
  </si>
  <si>
    <t xml:space="preserve">TỈNH</t>
  </si>
  <si>
    <t xml:space="preserve">HCM</t>
  </si>
  <si>
    <t xml:space="preserve">HÀ NỘI</t>
  </si>
  <si>
    <t xml:space="preserve">Mã vật tư 
(Trong PM NB)</t>
  </si>
  <si>
    <t xml:space="preserve">Tên vật tư</t>
  </si>
  <si>
    <t xml:space="preserve">Ngân hàng</t>
  </si>
  <si>
    <t xml:space="preserve">TÊN CỬA HÀNG TRÊN BILL POS (ĐKY THEO GPKD)</t>
  </si>
  <si>
    <t xml:space="preserve">LUG_CẦU GIẤY</t>
  </si>
  <si>
    <t xml:space="preserve">GO_ĐÀ NẴNG</t>
  </si>
  <si>
    <t xml:space="preserve">GO_HUẾ</t>
  </si>
  <si>
    <t xml:space="preserve">GO HẢI PHÒNG</t>
  </si>
  <si>
    <t xml:space="preserve">GO_HẠ LONG</t>
  </si>
  <si>
    <t xml:space="preserve">GO_VŨNG TÀU</t>
  </si>
  <si>
    <t xml:space="preserve">GO_DĨ AN</t>
  </si>
  <si>
    <t xml:space="preserve">GO_CẦN THƠ</t>
  </si>
  <si>
    <t xml:space="preserve">LUG_LÊ DUẨN</t>
  </si>
  <si>
    <t xml:space="preserve">LUG_VC304</t>
  </si>
  <si>
    <t xml:space="preserve">LUG_VCDN</t>
  </si>
  <si>
    <t xml:space="preserve">LUG MEGA GRAND WORLD (MGW 138)</t>
  </si>
  <si>
    <t xml:space="preserve">SỐNG PLATFORM HUẾ</t>
  </si>
  <si>
    <t xml:space="preserve">GO_LONG BIÊN (HN)</t>
  </si>
  <si>
    <t xml:space="preserve">VINPEARL B10</t>
  </si>
  <si>
    <t xml:space="preserve">VC MEGA MALL ROYAL</t>
  </si>
  <si>
    <t xml:space="preserve">VINPEARL H12</t>
  </si>
  <si>
    <t xml:space="preserve">ROBIN ROYAL CITY (HN)</t>
  </si>
  <si>
    <t xml:space="preserve">GO_THĂNG LONG (HN)</t>
  </si>
  <si>
    <t xml:space="preserve">LOTTE KIM MÃ (HN)</t>
  </si>
  <si>
    <t xml:space="preserve">LUG_BMT_NVC (BMT)</t>
  </si>
  <si>
    <t xml:space="preserve">LUG_NT 20B (NT)</t>
  </si>
  <si>
    <t xml:space="preserve">LUG_NT_AB (NT)</t>
  </si>
  <si>
    <t xml:space="preserve">VC BIÊN HÒA 2 (Đ.NAI)</t>
  </si>
  <si>
    <t xml:space="preserve">BECAMEX 1 (số 10)</t>
  </si>
  <si>
    <t xml:space="preserve">Landmark 81</t>
  </si>
  <si>
    <t xml:space="preserve">DNEY_VIETTEL 
(NGUYỄN HUỆ Q1)</t>
  </si>
  <si>
    <t xml:space="preserve">LUG AEON TP</t>
  </si>
  <si>
    <t xml:space="preserve">LUG_ 08 NGUYỄN TRÃI</t>
  </si>
  <si>
    <t xml:space="preserve">LUG_ESTELLA</t>
  </si>
  <si>
    <t xml:space="preserve">LUG_VHM</t>
  </si>
  <si>
    <t xml:space="preserve">LUG_LDH</t>
  </si>
  <si>
    <t xml:space="preserve">LUG_PVT</t>
  </si>
  <si>
    <t xml:space="preserve">LUG_NTT</t>
  </si>
  <si>
    <t xml:space="preserve">LUG_PDL</t>
  </si>
  <si>
    <t xml:space="preserve">LUG_KDV</t>
  </si>
  <si>
    <t xml:space="preserve">LUG_DC</t>
  </si>
  <si>
    <t xml:space="preserve">LUG CỘNG HÒA</t>
  </si>
  <si>
    <t xml:space="preserve">LUG_CRESCENT MALL</t>
  </si>
  <si>
    <t xml:space="preserve">LUG_KHA VẠN CÂN (KVC)</t>
  </si>
  <si>
    <t xml:space="preserve">LUG_THD</t>
  </si>
  <si>
    <t xml:space="preserve">LUG_HÙNG VƯƠNG</t>
  </si>
  <si>
    <t xml:space="preserve">LUG_PSQ1</t>
  </si>
  <si>
    <t xml:space="preserve">TAKASHIMAYA</t>
  </si>
  <si>
    <t xml:space="preserve">AEON BÌNH TÂN (tên lửa)</t>
  </si>
  <si>
    <t xml:space="preserve">AEON TÂN PHÚ</t>
  </si>
  <si>
    <t xml:space="preserve">Tổng cộng 
(CỬA HÀNG GIỮ)</t>
  </si>
  <si>
    <t xml:space="preserve">Tổng cộng</t>
  </si>
  <si>
    <t xml:space="preserve">LUG_LBB</t>
  </si>
  <si>
    <t xml:space="preserve">LUG_CRESCENT </t>
  </si>
  <si>
    <t xml:space="preserve">Tổng cộng </t>
  </si>
  <si>
    <t xml:space="preserve">Tổng cộng 
(KHO VIC HÀ NỘI)</t>
  </si>
  <si>
    <t xml:space="preserve">Tổng cộng 
(KHO TÂN TẠO+HN)</t>
  </si>
  <si>
    <t xml:space="preserve">(CÁ NHÂN C.TÂM)
NTRAI</t>
  </si>
  <si>
    <t xml:space="preserve">Tổng cộng All</t>
  </si>
  <si>
    <t xml:space="preserve">GHI CHÚ</t>
  </si>
  <si>
    <t xml:space="preserve">NOTE: VỊ TRÍ CỬA HÀNG MƯỢN</t>
  </si>
  <si>
    <t xml:space="preserve">VC_Trần Duy Hưng mượn</t>
  </si>
  <si>
    <t xml:space="preserve">VC_Bắc Ninh mượn event</t>
  </si>
  <si>
    <t xml:space="preserve">VC Bắc Giang mượn</t>
  </si>
  <si>
    <t xml:space="preserve">Holdall_IPH mượn</t>
  </si>
  <si>
    <t xml:space="preserve">VC PNT mượn</t>
  </si>
  <si>
    <t xml:space="preserve">IPH mượn</t>
  </si>
  <si>
    <t xml:space="preserve">Event</t>
  </si>
  <si>
    <t xml:space="preserve">Becamex 2 (new) mượn</t>
  </si>
  <si>
    <t xml:space="preserve">CTH VC302 mượn</t>
  </si>
  <si>
    <t xml:space="preserve">VC Times mượn</t>
  </si>
  <si>
    <t xml:space="preserve">VC_Bà Triệu mượn</t>
  </si>
  <si>
    <t xml:space="preserve">VPEARL B27 mượn</t>
  </si>
  <si>
    <t xml:space="preserve">K-towm mượn</t>
  </si>
  <si>
    <t xml:space="preserve">VC Điện Biên mượn</t>
  </si>
  <si>
    <t xml:space="preserve">BIDV</t>
  </si>
  <si>
    <t xml:space="preserve">NOTE: POS ĐKY TÊN ẢO</t>
  </si>
  <si>
    <t xml:space="preserve">HƯ</t>
  </si>
  <si>
    <t xml:space="preserve">X</t>
  </si>
  <si>
    <t xml:space="preserve">POS</t>
  </si>
  <si>
    <t xml:space="preserve">MÁY CÀ THẺ</t>
  </si>
  <si>
    <t xml:space="preserve">BIDV (MINH PHỤNG)</t>
  </si>
  <si>
    <t xml:space="preserve">CTY VTT</t>
  </si>
  <si>
    <r>
      <rPr>
        <b val="true"/>
        <sz val="11"/>
        <color rgb="FFFF0000"/>
        <rFont val="Times New Roman"/>
        <family val="1"/>
        <charset val="1"/>
      </rPr>
      <t xml:space="preserve">1. Máy Pos + sạc BIDV gửi bank sửa (đã check với bank ngày 24.05.2024 chưa sửa xong):
</t>
    </r>
    <r>
      <rPr>
        <sz val="11"/>
        <rFont val="Times New Roman"/>
        <family val="1"/>
        <charset val="1"/>
      </rPr>
      <t xml:space="preserve">+ Sạc A&amp;B Nha Trang
+ Sạc LĐH
+ Máy Pos Crescentmall + LBB + NTT + PVT + LDH
</t>
    </r>
    <r>
      <rPr>
        <b val="true"/>
        <sz val="11"/>
        <color rgb="FFFF0000"/>
        <rFont val="Times New Roman"/>
        <family val="1"/>
        <charset val="1"/>
      </rPr>
      <t xml:space="preserve">2. Máy Pos + sạc hư (cửa hàng chưa gửi về):
</t>
    </r>
    <r>
      <rPr>
        <sz val="11"/>
        <rFont val="Times New Roman"/>
        <family val="1"/>
        <charset val="1"/>
      </rPr>
      <t xml:space="preserve">+ Vạn Hạnh Mall (BIDV)</t>
    </r>
  </si>
  <si>
    <t xml:space="preserve">CTY STAM</t>
  </si>
  <si>
    <t xml:space="preserve">Tổng cộng (BIDV)</t>
  </si>
  <si>
    <t xml:space="preserve">VIETCOMBANK (Q1)</t>
  </si>
  <si>
    <t xml:space="preserve">POS_VCB</t>
  </si>
  <si>
    <t xml:space="preserve">MÁY CÀ THẺ VIETCOMBANK + 3 DÂY (NGUỒN, CÁP, ĐẦU SỐ)</t>
  </si>
  <si>
    <t xml:space="preserve">VIETCOMBANK (Nguyễn trãi)</t>
  </si>
  <si>
    <t xml:space="preserve">MPOS_PR02</t>
  </si>
  <si>
    <t xml:space="preserve">MÁY MPOS CÀ THẺ</t>
  </si>
  <si>
    <t xml:space="preserve">C TÂM</t>
  </si>
  <si>
    <t xml:space="preserve">Tổng cộng (VIETCOMBANK, KHÁC)</t>
  </si>
  <si>
    <t xml:space="preserve">PM</t>
  </si>
  <si>
    <t xml:space="preserve">C/L</t>
  </si>
  <si>
    <t xml:space="preserve">KT THUẾ XÁC NHẬN</t>
  </si>
  <si>
    <t xml:space="preserve">KT NỘI BỘ XÁC NHẬN</t>
  </si>
  <si>
    <t xml:space="preserve">ADMIN</t>
  </si>
  <si>
    <t xml:space="preserve">BGĐ</t>
  </si>
  <si>
    <t xml:space="preserve">Danh sách máy ảo (event):</t>
  </si>
  <si>
    <t xml:space="preserve">ROBIN ROYAL CITY (HN)
(VC PNT mượn BIDV)</t>
  </si>
  <si>
    <t xml:space="preserve">LOTTE KIM MÃ (HN)
(IPH mượn BIDV)</t>
  </si>
  <si>
    <t xml:space="preserve">LUG AEON TP
(Becamex mượn BIDV)</t>
  </si>
  <si>
    <t xml:space="preserve">TAKASHIMAYA
(K-towm mượn BIDV)</t>
  </si>
  <si>
    <t xml:space="preserve">AEON BÌNH TÂN
(Holldall VC302 mượn BIDV)</t>
  </si>
  <si>
    <t xml:space="preserve">AEON TÂN PHÚ
(VC Điện Biên mượn BIDV)</t>
  </si>
  <si>
    <t xml:space="preserve">DANH SÁCH ĐỐI CHIẾU MÁY MPOS CTY NGÂN LƯỢNG (VIETCOMBANK)</t>
  </si>
  <si>
    <t xml:space="preserve">Nhà cung cấp máy Mpos: Công ty Cổ Phần Cổng Trung Gian Thanh Toán Ngân Lượng </t>
  </si>
  <si>
    <t xml:space="preserve">Cty Ngân Lượng liên kết với Vietcombank</t>
  </si>
  <si>
    <t xml:space="preserve">TÊN CH</t>
  </si>
  <si>
    <t xml:space="preserve">ĐỊA CHỈ LẮP MÁY</t>
  </si>
  <si>
    <t xml:space="preserve">TÊN THIÊT BỊ</t>
  </si>
  <si>
    <t xml:space="preserve">SỐ HIỆU</t>
  </si>
  <si>
    <t xml:space="preserve">SL</t>
  </si>
  <si>
    <t xml:space="preserve">GIÁ THIẾT BỊ</t>
  </si>
  <si>
    <t xml:space="preserve">SERI NUMBER</t>
  </si>
  <si>
    <t xml:space="preserve">User</t>
  </si>
  <si>
    <t xml:space="preserve">Pass</t>
  </si>
  <si>
    <t xml:space="preserve">VỊ TRÍ MÁY</t>
  </si>
  <si>
    <t xml:space="preserve">STK NHẬN TIỀN MPOS</t>
  </si>
  <si>
    <t xml:space="preserve">LUG_ PHAN VĂN TRỊ</t>
  </si>
  <si>
    <t xml:space="preserve">2A Phan Văn Trị, Phường 10, Quận Gò Vấp, TP. Hồ Chí Minh.</t>
  </si>
  <si>
    <t xml:space="preserve">Thiết bị đọc thẻ Mpos</t>
  </si>
  <si>
    <t xml:space="preserve">PR-02</t>
  </si>
  <si>
    <t xml:space="preserve">MPOS2101196504</t>
  </si>
  <si>
    <t xml:space="preserve">lug1</t>
  </si>
  <si>
    <t xml:space="preserve">Cửa hàng Lug_Phan Văn Trị</t>
  </si>
  <si>
    <t xml:space="preserve">STK: 1035716868</t>
  </si>
  <si>
    <t xml:space="preserve">Ngân Hàng TMCP Ngoại Thương Việt Nam - PGD Nguyễn Trãi</t>
  </si>
  <si>
    <t xml:space="preserve">LUG_TÂN TẠO</t>
  </si>
  <si>
    <t xml:space="preserve">Lô số 10, Đường số 2, KCN Tân Tạo, P. Tân Tạo A, Q. Bình Tân, TP. Hồ Chí Minh</t>
  </si>
  <si>
    <t xml:space="preserve">MPOS2101196505</t>
  </si>
  <si>
    <t xml:space="preserve">lug2</t>
  </si>
  <si>
    <t xml:space="preserve">Mượn sử dụng tại A&amp;B_Nha Trang</t>
  </si>
  <si>
    <t xml:space="preserve">STK: 1031193333</t>
  </si>
  <si>
    <t xml:space="preserve">Ngân Hàng TMCP Ngoại Thương Việt Nam - CN Tân Định</t>
  </si>
  <si>
    <t xml:space="preserve">LUG_NGUYỄN TRÃI</t>
  </si>
  <si>
    <t xml:space="preserve">08 Nguyễn Trãi, Phường Bến Thành, Quận 1, TP. HCM</t>
  </si>
  <si>
    <t xml:space="preserve">MPOS2009119245</t>
  </si>
  <si>
    <t xml:space="preserve">Mượn sử dụng tại Vinpearl_H12</t>
  </si>
  <si>
    <t xml:space="preserve">LUG_KDV1</t>
  </si>
  <si>
    <t xml:space="preserve">MPOS2309066081</t>
  </si>
  <si>
    <t xml:space="preserve">lugkdv1</t>
  </si>
  <si>
    <t xml:space="preserve">Mượn sử dụng tại Holldall_VC302</t>
  </si>
  <si>
    <t xml:space="preserve">=&gt; Viettel</t>
  </si>
  <si>
    <t xml:space="preserve">LUG_KDV2</t>
  </si>
  <si>
    <t xml:space="preserve">MPOS2309066082</t>
  </si>
  <si>
    <t xml:space="preserve">lugkdv2</t>
  </si>
  <si>
    <t xml:space="preserve">Mượn sử dụng tại Lug_Trần Hưng Đạo</t>
  </si>
  <si>
    <t xml:space="preserve">KẾT LUẬN:</t>
  </si>
  <si>
    <t xml:space="preserve">SỐ LƯỢNG MÁY CÀ THẺ MPOS (NGÂN LƯỢNG/VIETCOMBANK) TẠI THỜI ĐIỂM ĐỐI CHIẾU 27/07/2024 NHƯ SAU:</t>
  </si>
  <si>
    <t xml:space="preserve">VỊ TRÍ MÁY MPOS</t>
  </si>
  <si>
    <t xml:space="preserve">VĂN PHÒNG</t>
  </si>
  <si>
    <t xml:space="preserve">Bộ (Máy Mpos + chuôi xạc)</t>
  </si>
  <si>
    <t xml:space="preserve">Ngày 27/07/2024</t>
  </si>
  <si>
    <t xml:space="preserve">KẾ TOÁN THUẾ</t>
  </si>
  <si>
    <t xml:space="preserve">KẾ TOÁN NỘI BỘ</t>
  </si>
  <si>
    <t xml:space="preserve">BGĐ DUYỆT</t>
  </si>
  <si>
    <t xml:space="preserve">XÁC NHẬN</t>
  </si>
  <si>
    <t xml:space="preserve">DD.HCM-PVT</t>
  </si>
  <si>
    <t xml:space="preserve">ĐĐKD LUG.VN PHAN VĂN TRỊ - CÔNG TY TNHH SÁNG TÂM</t>
  </si>
  <si>
    <t xml:space="preserve">Tầng 1, F1-05;F1-05A, TTMS Saigon Mall, Số 2A Phan Văn Trị, P.10, Q. Gò Vấp, TP.HCM</t>
  </si>
  <si>
    <t xml:space="preserve">MPOS2403142223</t>
  </si>
  <si>
    <t xml:space="preserve">GH L3-K3, Tầng 3 TTTM Vincom Trần Duy Hưng, số 119 Đường Trần Duy Hưng, Trung Hòa, Cầu Giấy, Hà Nội</t>
  </si>
  <si>
    <t xml:space="preserve">MPOS2403142224</t>
  </si>
  <si>
    <t xml:space="preserve">Mua mới 21/08/2024</t>
  </si>
  <si>
    <t xml:space="preserve">MPOS2403142227</t>
  </si>
  <si>
    <t xml:space="preserve">DANH SÁCH ĐỐI CHIẾU MÁY POS NGÂN HÀNG VIETCOMBANK CTY SÁNG TÂM</t>
  </si>
  <si>
    <t xml:space="preserve">I. POS VIETCOMBANK – CN TP.HCM CỦA CỬA HÀNG ESTELLA</t>
  </si>
  <si>
    <t xml:space="preserve">- Tên bank: Vietcombank – CN TP. Hồ Chí Minh</t>
  </si>
  <si>
    <t xml:space="preserve">- Địa chỉ bank: 05 Công Trường Mê Linh, Q.1, TP.HCM</t>
  </si>
  <si>
    <t xml:space="preserve">TT</t>
  </si>
  <si>
    <t xml:space="preserve">TÊN CÔNG TY ĐĂNG KÝ</t>
  </si>
  <si>
    <t xml:space="preserve">THÔNG TIN MÁY</t>
  </si>
  <si>
    <t xml:space="preserve">TÊN CỬA HÀNG</t>
  </si>
  <si>
    <t xml:space="preserve">Số lượng máy</t>
  </si>
  <si>
    <t xml:space="preserve">STK NGÂN HÀNG</t>
  </si>
  <si>
    <t xml:space="preserve">LOẠI MÁY</t>
  </si>
  <si>
    <t xml:space="preserve">SỐ SERI </t>
  </si>
  <si>
    <r>
      <rPr>
        <b val="true"/>
        <sz val="12"/>
        <rFont val="Times New Roman"/>
        <family val="1"/>
        <charset val="1"/>
      </rPr>
      <t xml:space="preserve">SỐ SERI
</t>
    </r>
    <r>
      <rPr>
        <b val="true"/>
        <sz val="8"/>
        <rFont val="Times New Roman"/>
        <family val="1"/>
        <charset val="1"/>
      </rPr>
      <t xml:space="preserve">(Phía sau máy)</t>
    </r>
  </si>
  <si>
    <t xml:space="preserve">SỐ IMEI</t>
  </si>
  <si>
    <t xml:space="preserve">SỐ TID</t>
  </si>
  <si>
    <t xml:space="preserve">MID</t>
  </si>
  <si>
    <t xml:space="preserve">Sáng Tâm</t>
  </si>
  <si>
    <t xml:space="preserve">D210</t>
  </si>
  <si>
    <t xml:space="preserve">000100700 012396</t>
  </si>
  <si>
    <t xml:space="preserve">TK 0501000094615</t>
  </si>
  <si>
    <t xml:space="preserve">II. POS VIETCOMBANK – PGD NGUYỄN TRÃI</t>
  </si>
  <si>
    <t xml:space="preserve">- Tên bank: Vietcombank – PGD Nguyễn Trãi, CN Tân Định</t>
  </si>
  <si>
    <t xml:space="preserve">- Địa chỉ bank: Số 214/B55 Nguyễn Trãi, Phường Nguyễn Cư Trinh, Quận 1, Tp Hồ Chí Minh</t>
  </si>
  <si>
    <t xml:space="preserve">5C613004</t>
  </si>
  <si>
    <t xml:space="preserve">000103700 104940</t>
  </si>
  <si>
    <t xml:space="preserve">LUG_PHAN ĐĂNG LƯU</t>
  </si>
  <si>
    <t xml:space="preserve">TK 1035716868</t>
  </si>
  <si>
    <t xml:space="preserve">Sử dụng tại PDL</t>
  </si>
  <si>
    <t xml:space="preserve">000103700 104569</t>
  </si>
  <si>
    <t xml:space="preserve">LUG_GO BÀ RỊA - VŨNG TÀU</t>
  </si>
  <si>
    <t xml:space="preserve">Sử dụng tại Go Bà Rịa</t>
  </si>
  <si>
    <t xml:space="preserve">000103700 104957</t>
  </si>
  <si>
    <t xml:space="preserve">LUG_LŨY BÁN BÍCH</t>
  </si>
  <si>
    <t xml:space="preserve">VP Tân Tạo</t>
  </si>
  <si>
    <t xml:space="preserve">000103700 104932</t>
  </si>
  <si>
    <t xml:space="preserve">LUG_LÊ ĐẠI HÀNH</t>
  </si>
  <si>
    <t xml:space="preserve">Sử dụng tại LDH</t>
  </si>
  <si>
    <t xml:space="preserve">5C145246</t>
  </si>
  <si>
    <t xml:space="preserve">000103700 104965</t>
  </si>
  <si>
    <t xml:space="preserve">LUG_VINCOM BIÊN HÒA</t>
  </si>
  <si>
    <t xml:space="preserve">Sử dụng tại Vincom Biên Hòa</t>
  </si>
  <si>
    <t xml:space="preserve">000103700 104544</t>
  </si>
  <si>
    <t xml:space="preserve">VẠN HẠNH MALL</t>
  </si>
  <si>
    <t xml:space="preserve">Sử dụng tại VHM</t>
  </si>
  <si>
    <t xml:space="preserve">5C776092</t>
  </si>
  <si>
    <t xml:space="preserve">000103700 104551</t>
  </si>
  <si>
    <t xml:space="preserve">LUG_NGUYỄN THỊ THẬP</t>
  </si>
  <si>
    <t xml:space="preserve">Sử dụng tại NTT</t>
  </si>
  <si>
    <t xml:space="preserve">5C861535</t>
  </si>
  <si>
    <t xml:space="preserve">000103700 105012</t>
  </si>
  <si>
    <t xml:space="preserve">Sử dụng tại Nguyễn Trãi</t>
  </si>
  <si>
    <t xml:space="preserve">5C775962</t>
  </si>
  <si>
    <t xml:space="preserve">000103700 106036</t>
  </si>
  <si>
    <t xml:space="preserve">Sử dụng tại Crescent Mall</t>
  </si>
  <si>
    <t xml:space="preserve">5C145259</t>
  </si>
  <si>
    <t xml:space="preserve">000103700 106044</t>
  </si>
  <si>
    <t xml:space="preserve">LUG_KHA VẠN CÂN</t>
  </si>
  <si>
    <t xml:space="preserve">Sử dụng tại KVC</t>
  </si>
  <si>
    <t xml:space="preserve">5C861432</t>
  </si>
  <si>
    <t xml:space="preserve">000103700 107463</t>
  </si>
  <si>
    <t xml:space="preserve">5C612993</t>
  </si>
  <si>
    <t xml:space="preserve">000103700 107448</t>
  </si>
  <si>
    <t xml:space="preserve">LUG_604A CỘNG HÒA</t>
  </si>
  <si>
    <t xml:space="preserve">Sử dụng tại 604A Cộng Hòa</t>
  </si>
  <si>
    <t xml:space="preserve">5C775960</t>
  </si>
  <si>
    <t xml:space="preserve">000103700 107455</t>
  </si>
  <si>
    <t xml:space="preserve">LUG_DÂN CHỦ</t>
  </si>
  <si>
    <t xml:space="preserve">Sử dụng tại Dân Chủ</t>
  </si>
  <si>
    <t xml:space="preserve">000103700 108727</t>
  </si>
  <si>
    <t xml:space="preserve">LUG_KINH DƯƠNG VƯƠNG</t>
  </si>
  <si>
    <t xml:space="preserve">Sử dụng tại Kinh Dương Vương</t>
  </si>
  <si>
    <t xml:space="preserve">000103700 109204</t>
  </si>
  <si>
    <t xml:space="preserve">LUG_HÙNG VƯƠNG PLAZA</t>
  </si>
  <si>
    <t xml:space="preserve">Sử dụng tại Hùng Vương Plaza</t>
  </si>
  <si>
    <t xml:space="preserve">5C776670</t>
  </si>
  <si>
    <t xml:space="preserve">000103700 109915</t>
  </si>
  <si>
    <t xml:space="preserve">LUG_404 LÊ DUẨN</t>
  </si>
  <si>
    <t xml:space="preserve">Sử dụng tại Lê Duẫn</t>
  </si>
  <si>
    <t xml:space="preserve">5C145250</t>
  </si>
  <si>
    <t xml:space="preserve">000103700 109907</t>
  </si>
  <si>
    <t xml:space="preserve">LUG_VINCOM ĐÀ NẴNG</t>
  </si>
  <si>
    <t xml:space="preserve">Sử dụng tại Vincom Đà Nẵng</t>
  </si>
  <si>
    <t xml:space="preserve">Tổng cộng:</t>
  </si>
  <si>
    <t xml:space="preserve">SỐ LƯỢNG MÁY CÀ THẺ POS (VIETCOMBANK) TẠI THỜI ĐIỂM ĐỐI CHIẾU 27/07/2024 NHƯ SAU:</t>
  </si>
  <si>
    <t xml:space="preserve">Bộ (Máy pos + cục xạc + thẻ sim)</t>
  </si>
  <si>
    <t xml:space="preserve">DD.HCM-ESTELLA</t>
  </si>
  <si>
    <t xml:space="preserve">ĐĐKD LUG ESTELLA - CÔNG TY TNHH SÁNG TÂM</t>
  </si>
  <si>
    <t xml:space="preserve">GH #L2-12b, 13 Lầu 2, TTMS Estella Place, Số 88 Đường Song Hành, P.An Phú, Quận 2, TP.HCM</t>
  </si>
  <si>
    <t xml:space="preserve">0501000094615</t>
  </si>
  <si>
    <t xml:space="preserve">Vietcombank – CN TP. Hồ Chí Minh</t>
  </si>
  <si>
    <t xml:space="preserve">Vietcombank – PGD Nguyễn Trãi, CN Tân Định</t>
  </si>
  <si>
    <t xml:space="preserve">DD.015-20BQT</t>
  </si>
  <si>
    <t xml:space="preserve">ĐĐKD LUG.VN QUANG TRUNG - CHI NHÁNH CÔNG TY TNHH SÁNG TÂM TẠI NHA TRANG</t>
  </si>
  <si>
    <t xml:space="preserve">20B Quang Trung, P. Vạn Thắng, TP. Nha Trang, T. Khánh Hòa</t>
  </si>
  <si>
    <t xml:space="preserve">DD.HCM-KVC (TD)</t>
  </si>
  <si>
    <t xml:space="preserve">ĐĐKD LUG.VN KHA VẠN CÂN - CÔNG TY TNHH SÁNG TÂM</t>
  </si>
  <si>
    <t xml:space="preserve">Số 778 Kha Vạn Cân, KP5, Phường Linh Đông, TP. Thủ Đức, TP.HCM</t>
  </si>
  <si>
    <t xml:space="preserve">DD.TINH_VC304</t>
  </si>
  <si>
    <t xml:space="preserve">ĐĐKD VINCOM 304 - CÔNG TY TNHH SÁNG TÂM</t>
  </si>
  <si>
    <t xml:space="preserve">GH L2-09, Tầng 2, TTTM Vincom Xuân Khánh, 209 đường 30/4, P.Xuân Khánh, Q. Ninh Kiều, TP Cần Thơ</t>
  </si>
  <si>
    <t xml:space="preserve">DD.HCM_LUGCH 604A</t>
  </si>
  <si>
    <t xml:space="preserve">ĐĐKD LUG.VN CỘNG HÒA - CÔNG TY TNHH SÁNG TÂM</t>
  </si>
  <si>
    <t xml:space="preserve">604A Đường Cộng Hòa, Phường 13, Quận Tân Bình, TP. Hồ Chí Minh, VN</t>
  </si>
  <si>
    <t xml:space="preserve">DD.HCM_LUGKDV</t>
  </si>
  <si>
    <t xml:space="preserve">ĐĐKD LUG.VN KINH DƯƠNG VƯƠNG - CÔNG TY TNHH SÁNG TÂM</t>
  </si>
  <si>
    <t xml:space="preserve">Số 93, đường Kinh Dương Vương, Phường 12, Quận 6, TP Hồ Chí Minh</t>
  </si>
  <si>
    <t xml:space="preserve">THÔNG TIN SIM MÁY POS</t>
  </si>
  <si>
    <t xml:space="preserve">Nơi lưu giữ</t>
  </si>
  <si>
    <t xml:space="preserve">TK</t>
  </si>
  <si>
    <t xml:space="preserve">File chưa cập nhật</t>
  </si>
  <si>
    <t xml:space="preserve">NGÀY</t>
  </si>
  <si>
    <t xml:space="preserve">SĐT</t>
  </si>
  <si>
    <t xml:space="preserve">Vạn Thành Tài</t>
  </si>
  <si>
    <t xml:space="preserve">0849.854.132</t>
  </si>
  <si>
    <t xml:space="preserve">LUG_PĐL</t>
  </si>
  <si>
    <t xml:space="preserve">Y/c chuyển qua ST</t>
  </si>
  <si>
    <t xml:space="preserve">0843.423.211</t>
  </si>
  <si>
    <t xml:space="preserve">Cửa hàng</t>
  </si>
  <si>
    <t xml:space="preserve">0843.914.952</t>
  </si>
  <si>
    <t xml:space="preserve">0848.579.489</t>
  </si>
  <si>
    <t xml:space="preserve">0848.887.454</t>
  </si>
  <si>
    <t xml:space="preserve">Y/c chuyển qua ST (Đang mượn sử dụng cho máy POS Lug NTT (Cty ST))</t>
  </si>
  <si>
    <t xml:space="preserve">0844.719.846</t>
  </si>
  <si>
    <t xml:space="preserve">LUG KDV</t>
  </si>
  <si>
    <t xml:space="preserve">6 Sim</t>
  </si>
  <si>
    <t xml:space="preserve">20.04.2023</t>
  </si>
  <si>
    <t xml:space="preserve">0386.538.520</t>
  </si>
  <si>
    <t xml:space="preserve">Mua mới 20.04.2023</t>
  </si>
  <si>
    <t xml:space="preserve">0386.538.010</t>
  </si>
  <si>
    <t xml:space="preserve">LUG_GO BÀ RỊA</t>
  </si>
  <si>
    <t xml:space="preserve">0386.514.812</t>
  </si>
  <si>
    <t xml:space="preserve">LUG_VC BIÊN HÒA</t>
  </si>
  <si>
    <t xml:space="preserve">0386.514.650</t>
  </si>
  <si>
    <t xml:space="preserve">28.04.2023</t>
  </si>
  <si>
    <t xml:space="preserve">0386.935.478</t>
  </si>
  <si>
    <t xml:space="preserve">LUG_08 NGUYỄN TRÃI</t>
  </si>
  <si>
    <t xml:space="preserve">Mua mới 28.04.2023</t>
  </si>
  <si>
    <t xml:space="preserve">5 Sim</t>
  </si>
  <si>
    <t xml:space="preserve">KIỂM TRA</t>
  </si>
  <si>
    <t xml:space="preserve">KIỂM SOÁT</t>
  </si>
  <si>
    <t xml:space="preserve">Hướng dẫn: </t>
  </si>
  <si>
    <t xml:space="preserve">KHI THỰC HIỆN CHUYỂN ĐỔI THÔNG SỐ, LÀM THEO TRÌNH TỰ SAU:</t>
  </si>
  <si>
    <t xml:space="preserve">+ Bước 1: thao tác in bill để lấy Số Serial máy</t>
  </si>
  <si>
    <t xml:space="preserve">+ Bước 2: thao tác in bill để lấy Mã ID  (trước khi chuyển đổi)</t>
  </si>
  <si>
    <t xml:space="preserve">+ Bước 3: thao tác cài đặt lại thông số ID mới</t>
  </si>
  <si>
    <t xml:space="preserve">+ Bước 4: thao tác in bill để lấy Mã ID  (sau khi chuyển đổi)</t>
  </si>
  <si>
    <t xml:space="preserve">+ Bước 5: chụp hình 3 bill trên và chụp hình số Serial sau khung máy (sau lưng máy pos) gửi về VP</t>
  </si>
  <si>
    <r>
      <rPr>
        <sz val="11"/>
        <color rgb="FF0000FF"/>
        <rFont val="Times New Roman"/>
        <family val="1"/>
        <charset val="1"/>
      </rPr>
      <t xml:space="preserve">
*</t>
    </r>
    <r>
      <rPr>
        <b val="true"/>
        <sz val="11"/>
        <color rgb="FF0000FF"/>
        <rFont val="Times New Roman"/>
        <family val="1"/>
        <charset val="1"/>
      </rPr>
      <t xml:space="preserve"> </t>
    </r>
    <r>
      <rPr>
        <b val="true"/>
        <u val="single"/>
        <sz val="11"/>
        <color rgb="FF0000FF"/>
        <rFont val="Times New Roman"/>
        <family val="1"/>
        <charset val="1"/>
      </rPr>
      <t xml:space="preserve">Cách lấy Serial</t>
    </r>
    <r>
      <rPr>
        <b val="true"/>
        <sz val="11"/>
        <color rgb="FF0000FF"/>
        <rFont val="Times New Roman"/>
        <family val="1"/>
        <charset val="1"/>
      </rPr>
      <t xml:space="preserve">: 
</t>
    </r>
    <r>
      <rPr>
        <b val="true"/>
        <sz val="11"/>
        <color rgb="FF000000"/>
        <rFont val="Times New Roman"/>
        <family val="1"/>
        <charset val="1"/>
      </rPr>
      <t xml:space="preserve">1. PAX S90:</t>
    </r>
    <r>
      <rPr>
        <sz val="11"/>
        <color rgb="FF000000"/>
        <rFont val="Times New Roman"/>
        <family val="1"/>
        <charset val="1"/>
      </rPr>
      <t xml:space="preserve"> Tắt máy, khi bật lên ấn liên tục nút menu sau đó chọn dòng print pos info 
</t>
    </r>
    <r>
      <rPr>
        <b val="true"/>
        <sz val="11"/>
        <color rgb="FF000000"/>
        <rFont val="Times New Roman"/>
        <family val="1"/>
        <charset val="1"/>
      </rPr>
      <t xml:space="preserve">2. INGENICO IWL220:</t>
    </r>
    <r>
      <rPr>
        <sz val="11"/>
        <color rgb="FF000000"/>
        <rFont val="Times New Roman"/>
        <family val="1"/>
        <charset val="1"/>
      </rPr>
      <t xml:space="preserve"> ấn dấu . Nhập mật khẩu 0000, chọn telium manager, chọn số 3 initlization, chọn số 1 parameter, kéo xuống dòng serial number ấn enter để ghi lại số serial number
</t>
    </r>
    <r>
      <rPr>
        <b val="true"/>
        <sz val="11"/>
        <color rgb="FF000000"/>
        <rFont val="Times New Roman"/>
        <family val="1"/>
        <charset val="1"/>
      </rPr>
      <t xml:space="preserve">3. MOVE/2500</t>
    </r>
    <r>
      <rPr>
        <sz val="11"/>
        <color rgb="FF000000"/>
        <rFont val="Times New Roman"/>
        <family val="1"/>
        <charset val="1"/>
      </rPr>
      <t xml:space="preserve">: Chấm nhỏ/mật khẩu/control pancel/teminal info/hardware/print
</t>
    </r>
    <r>
      <rPr>
        <b val="true"/>
        <sz val="11"/>
        <color rgb="FF0000FF"/>
        <rFont val="Times New Roman"/>
        <family val="1"/>
        <charset val="1"/>
      </rPr>
      <t xml:space="preserve">*</t>
    </r>
    <r>
      <rPr>
        <b val="true"/>
        <sz val="12.65"/>
        <color rgb="FF0000FF"/>
        <rFont val="Times New Roman"/>
        <family val="1"/>
        <charset val="1"/>
      </rPr>
      <t xml:space="preserve"> </t>
    </r>
    <r>
      <rPr>
        <b val="true"/>
        <u val="single"/>
        <sz val="12.65"/>
        <color rgb="FF0000FF"/>
        <rFont val="Times New Roman"/>
        <family val="1"/>
        <charset val="1"/>
      </rPr>
      <t xml:space="preserve">Cách lấy mã ID</t>
    </r>
    <r>
      <rPr>
        <b val="true"/>
        <sz val="12.65"/>
        <color rgb="FF0000FF"/>
        <rFont val="Times New Roman"/>
        <family val="1"/>
        <charset val="1"/>
      </rPr>
      <t xml:space="preserve">:
</t>
    </r>
    <r>
      <rPr>
        <b val="true"/>
        <sz val="12.65"/>
        <color rgb="FF000000"/>
        <rFont val="Times New Roman"/>
        <family val="1"/>
        <charset val="1"/>
      </rPr>
      <t xml:space="preserve">1. PAX S90:</t>
    </r>
    <r>
      <rPr>
        <sz val="12.65"/>
        <color rgb="FF000000"/>
        <rFont val="Times New Roman"/>
        <family val="1"/>
        <charset val="1"/>
      </rPr>
      <t xml:space="preserve"> dùng phím func ấn số 11</t>
    </r>
    <r>
      <rPr>
        <sz val="12.65"/>
        <color rgb="FF0066CC"/>
        <rFont val="Times New Roman"/>
        <family val="1"/>
        <charset val="1"/>
      </rPr>
      <t xml:space="preserve">, nhấn mật khẩu 0000 (hoặc 000000, nhấn khi nào hết số 0) /ok
</t>
    </r>
    <r>
      <rPr>
        <b val="true"/>
        <sz val="12.65"/>
        <color rgb="FF000000"/>
        <rFont val="Times New Roman"/>
        <family val="1"/>
        <charset val="1"/>
      </rPr>
      <t xml:space="preserve">2. INGENICO IWL220:</t>
    </r>
    <r>
      <rPr>
        <sz val="12.65"/>
        <color rgb="FF000000"/>
        <rFont val="Times New Roman"/>
        <family val="1"/>
        <charset val="1"/>
      </rPr>
      <t xml:space="preserve"> dấu gạch ngang trên cùng tay trái sau đó số 7, rồi số 8
</t>
    </r>
    <r>
      <rPr>
        <b val="true"/>
        <sz val="12.65"/>
        <color rgb="FF000000"/>
        <rFont val="Times New Roman"/>
        <family val="1"/>
        <charset val="1"/>
      </rPr>
      <t xml:space="preserve">3. MOVE/2500</t>
    </r>
    <r>
      <rPr>
        <sz val="12.65"/>
        <color rgb="FF000000"/>
        <rFont val="Times New Roman"/>
        <family val="1"/>
        <charset val="1"/>
      </rPr>
      <t xml:space="preserve">: Nhấn phím F1 (-) trên cùng bên trái, chọn mục 7 -&gt; chọn mục 5 -&gt; nhấn enter (xanh lá)
-&gt; Máy có hỏi pass là 0000
</t>
    </r>
    <r>
      <rPr>
        <sz val="11"/>
        <color rgb="FF000000"/>
        <rFont val="Times New Roman"/>
        <family val="1"/>
        <charset val="1"/>
      </rPr>
      <t xml:space="preserve">
</t>
    </r>
    <r>
      <rPr>
        <b val="true"/>
        <sz val="11"/>
        <color rgb="FF000000"/>
        <rFont val="Times New Roman"/>
        <family val="1"/>
        <charset val="1"/>
      </rPr>
      <t xml:space="preserve">*  </t>
    </r>
    <r>
      <rPr>
        <b val="true"/>
        <u val="single"/>
        <sz val="11"/>
        <color rgb="FF000000"/>
        <rFont val="Times New Roman"/>
        <family val="1"/>
        <charset val="1"/>
      </rPr>
      <t xml:space="preserve">Cách lấy sim máy POS</t>
    </r>
    <r>
      <rPr>
        <sz val="11"/>
        <color rgb="FF000000"/>
        <rFont val="Times New Roman"/>
        <family val="1"/>
        <charset val="1"/>
      </rPr>
      <t xml:space="preserve">:
Tháo sim từ máy pos lắp vào điện thoại, vào chức năng tin nhắn soạn nội dung là mã máy pos gửi tới sdt cán bộ Hải 093.7761011 (mã máy pos có thể xem lại từ hóa đơn cũ dòng TID: 14100……, nếu không rõ vui lòng liên hệ số dt trên để biết thêm chi tiết)
</t>
    </r>
  </si>
  <si>
    <r>
      <rPr>
        <b val="true"/>
        <u val="single"/>
        <sz val="11"/>
        <color rgb="FF0000FF"/>
        <rFont val="Times New Roman"/>
        <family val="1"/>
        <charset val="1"/>
      </rPr>
      <t xml:space="preserve">HƯỚNG DẪN CÀI THÔNG SỐ POS</t>
    </r>
    <r>
      <rPr>
        <b val="true"/>
        <sz val="11"/>
        <color rgb="FF000000"/>
        <rFont val="Times New Roman"/>
        <family val="1"/>
        <charset val="1"/>
      </rPr>
      <t xml:space="preserve">: IWL220
B2. Cài đặt Identifier (Mã khởi tạo) cho POS:
</t>
    </r>
    <r>
      <rPr>
        <sz val="11"/>
        <color rgb="FF000000"/>
        <rFont val="Times New Roman"/>
        <family val="1"/>
        <charset val="1"/>
      </rPr>
      <t xml:space="preserve">- Từ màn hình chờ của POS ấn phím “.”; nhập password Admin = 0000
- Chọn “0. Telium Manager” -&gt; “3. Initialization” -&gt; “1.Parameters” -&gt; T.M.S.
- Tại mục TMS ACCESS: 
</t>
    </r>
    <r>
      <rPr>
        <b val="true"/>
        <sz val="11"/>
        <color rgb="FF000000"/>
        <rFont val="Times New Roman"/>
        <family val="1"/>
        <charset val="1"/>
      </rPr>
      <t xml:space="preserve">• Với máy kết nối 3G/GPRS: chọn IP/GPRS
</t>
    </r>
    <r>
      <rPr>
        <sz val="11"/>
        <color rgb="FF000000"/>
        <rFont val="Times New Roman"/>
        <family val="1"/>
        <charset val="1"/>
      </rPr>
      <t xml:space="preserve">• Với máy kết nối TCP/IP: chọn IP/Eth
• Với máy kết nối Wifi: chọn IP/Eth
• Nhập thông số: IP Address : 203.201.56.246; PORT: 20259; “TMS Indentifier”: thông tin mã khởi tao; Chọn Protect download = Off. Các thông số khác giữ nguyên.
</t>
    </r>
    <r>
      <rPr>
        <b val="true"/>
        <sz val="11"/>
        <color rgb="FF000000"/>
        <rFont val="Times New Roman"/>
        <family val="1"/>
        <charset val="1"/>
      </rPr>
      <t xml:space="preserve">B3. Load tham số, ứng dụng qua Remote Load:
</t>
    </r>
    <r>
      <rPr>
        <sz val="11"/>
        <color rgb="FF000000"/>
        <rFont val="Times New Roman"/>
        <family val="1"/>
        <charset val="1"/>
      </rPr>
      <t xml:space="preserve">- Từ màn hình chờ ấn phím “.”, nhập mật khẩu Quản trị -&gt; “0. Telium Manager” -&gt; “2. Evolution” -&gt; “2. Remote Load”.
- Màn hình hiện ra thông báo “Batch Empty”-&gt;Enter-&gt; Màn hình hiện thông báo “Software Nr:” -&gt; Enter; thiết bị sẽ bắt đầu tải tham số về.
- Nếu tham số load thành công; POS sẽ tự khởi động lại và in ra thông số về Key.
SDT liên hệ: Ms Tâm BIDV Minh Phụng: 0767810907</t>
    </r>
  </si>
  <si>
    <r>
      <rPr>
        <b val="true"/>
        <u val="single"/>
        <sz val="11"/>
        <color rgb="FF0000FF"/>
        <rFont val="Times New Roman"/>
        <family val="1"/>
        <charset val="1"/>
      </rPr>
      <t xml:space="preserve">HƯỚNG DẪN CÀI THÔNG SỐ POS</t>
    </r>
    <r>
      <rPr>
        <b val="true"/>
        <sz val="11"/>
        <color rgb="FF0000FF"/>
        <rFont val="Times New Roman"/>
        <family val="1"/>
        <charset val="1"/>
      </rPr>
      <t xml:space="preserve">:</t>
    </r>
    <r>
      <rPr>
        <b val="true"/>
        <sz val="11"/>
        <color rgb="FF000000"/>
        <rFont val="Times New Roman"/>
        <family val="1"/>
        <charset val="1"/>
      </rPr>
      <t xml:space="preserve"> S90
</t>
    </r>
    <r>
      <rPr>
        <sz val="11"/>
        <color rgb="FF000000"/>
        <rFont val="Times New Roman"/>
        <family val="1"/>
        <charset val="1"/>
      </rPr>
      <t xml:space="preserve">B2. Cập nhật tham số
- Từ màn hình chờ, chọn Function -&gt; nhấn số 0 -&gt; nhập mật khẩu quản trị -&gt; chọn loại hình kết nối tương ứng với thiết bị (TCP/IP; GPRS; Wifi).
- Nhập các thông số như sau:
 IP: 203.201.056.249
 Port: 5601
 NII: 022
 Mã khởi tạo để thực hiện cập nhật tham số (100568637)</t>
    </r>
  </si>
  <si>
    <r>
      <rPr>
        <b val="true"/>
        <u val="single"/>
        <sz val="11"/>
        <color rgb="FF0000FF"/>
        <rFont val="Times New Roman"/>
        <family val="1"/>
        <charset val="1"/>
      </rPr>
      <t xml:space="preserve">HƯỚNG DẪN CÀI THÔNG SỐ POS</t>
    </r>
    <r>
      <rPr>
        <b val="true"/>
        <sz val="11"/>
        <color theme="1"/>
        <rFont val="Times New Roman"/>
        <family val="1"/>
        <charset val="1"/>
      </rPr>
      <t xml:space="preserve">: MOVE/2500
B1</t>
    </r>
    <r>
      <rPr>
        <sz val="11"/>
        <color rgb="FF000000"/>
        <rFont val="Times New Roman"/>
        <family val="1"/>
        <charset val="1"/>
      </rPr>
      <t xml:space="preserve">: Chọn chấm tròn to (màu trắng) -&gt; Chọn 2 -&gt; chọn 1 -&gt; Chấm tròn nhỏ -&gt; Nhập số </t>
    </r>
    <r>
      <rPr>
        <b val="true"/>
        <sz val="11"/>
        <color rgb="FF000000"/>
        <rFont val="Times New Roman"/>
        <family val="1"/>
        <charset val="1"/>
      </rPr>
      <t xml:space="preserve">22 -&gt; chọn mục (contract number) -&gt; Nhập mã khởi tạo
B2: Quay về màn hình (nút đỏ) -&gt; chọn chấm tròn nhỏ -&gt; nhập số 10 -&gt; nhấn enter -&gt; máy tự load thông số và khởi động lại</t>
    </r>
  </si>
  <si>
    <r>
      <rPr>
        <b val="true"/>
        <u val="single"/>
        <sz val="11"/>
        <color rgb="FF000000"/>
        <rFont val="Times New Roman"/>
        <family val="1"/>
        <charset val="1"/>
      </rPr>
      <t xml:space="preserve">HƯỚNG DẪN MỞ NGUỒN/TẮT NGUỒN MÁY POS:
</t>
    </r>
    <r>
      <rPr>
        <b val="true"/>
        <sz val="11"/>
        <color rgb="FF000000"/>
        <rFont val="Times New Roman"/>
        <family val="1"/>
        <charset val="1"/>
      </rPr>
      <t xml:space="preserve">MÁY IWL22:
</t>
    </r>
    <r>
      <rPr>
        <sz val="11"/>
        <color rgb="FF000000"/>
        <rFont val="Times New Roman"/>
        <family val="1"/>
        <charset val="1"/>
      </rPr>
      <t xml:space="preserve">+ Mở nguồn: nhấn giữ nút xanh
+ Tắt nguồn: nhấn "." và nút vàng cùng lúc
</t>
    </r>
    <r>
      <rPr>
        <b val="true"/>
        <sz val="11"/>
        <color rgb="FF000000"/>
        <rFont val="Times New Roman"/>
        <family val="1"/>
        <charset val="1"/>
      </rPr>
      <t xml:space="preserve">MÁY S90:
</t>
    </r>
    <r>
      <rPr>
        <sz val="11"/>
        <color rgb="FF000000"/>
        <rFont val="Times New Roman"/>
        <family val="1"/>
        <charset val="1"/>
      </rPr>
      <t xml:space="preserve">+ Mở nguồn: nhấn giữ nút đỏ (chìm) phía bên tay trái góc trên
+ Tắt nguồn: nhấn giữ nút đỏ (chìm) phía bên tay trái góc trên
</t>
    </r>
    <r>
      <rPr>
        <b val="true"/>
        <sz val="11"/>
        <color rgb="FFFF0000"/>
        <rFont val="Times New Roman"/>
        <family val="1"/>
        <charset val="1"/>
      </rPr>
      <t xml:space="preserve">MOVE/2500: 
</t>
    </r>
    <r>
      <rPr>
        <sz val="11"/>
        <color rgb="FFFF0000"/>
        <rFont val="Times New Roman"/>
        <family val="1"/>
        <charset val="1"/>
      </rPr>
      <t xml:space="preserve">+ ...</t>
    </r>
  </si>
  <si>
    <r>
      <rPr>
        <b val="true"/>
        <sz val="11"/>
        <color rgb="FF000000"/>
        <rFont val="Times New Roman"/>
        <family val="1"/>
        <charset val="1"/>
      </rPr>
      <t xml:space="preserve">Cài mở sóng sim máy pos S90:
</t>
    </r>
    <r>
      <rPr>
        <sz val="11"/>
        <color rgb="FF000000"/>
        <rFont val="Times New Roman"/>
        <family val="1"/>
        <charset val="1"/>
      </rPr>
      <t xml:space="preserve">Từ màn hình chờ, chọn Function -&gt; nhấn số 2 -&gt; cài đặt
</t>
    </r>
    <r>
      <rPr>
        <i val="true"/>
        <sz val="11"/>
        <color rgb="FF000000"/>
        <rFont val="Times New Roman"/>
        <family val="1"/>
        <charset val="1"/>
      </rPr>
      <t xml:space="preserve">Ghi chú: máy pos S90 dùng sim của bidv cấp có sẵn trong máy.</t>
    </r>
  </si>
  <si>
    <t xml:space="preserve">SDT liên hệ:</t>
  </si>
  <si>
    <t xml:space="preserve">Ms Thiện BIDV Minh Phụng: 0935942569</t>
  </si>
  <si>
    <t xml:space="preserve">Ms Hoa BIDV Minh Phụng: 0901376528</t>
  </si>
  <si>
    <t xml:space="preserve">Ms Xuyên BIDV Minh Phụng: 0359630862</t>
  </si>
  <si>
    <r>
      <rPr>
        <b val="true"/>
        <sz val="11"/>
        <color theme="1"/>
        <rFont val="Times New Roman"/>
        <family val="1"/>
        <charset val="1"/>
      </rPr>
      <t xml:space="preserve">Cách kết nối Wifi máy pos Move/2500:
</t>
    </r>
    <r>
      <rPr>
        <sz val="11"/>
        <color theme="1"/>
        <rFont val="Times New Roman"/>
        <family val="1"/>
        <charset val="1"/>
      </rPr>
      <t xml:space="preserve">Bấm phím dấu . bên cạnh phím màu xanh / Mật khẩu 0000 / Bấm tiếp .55 / Enter / Chọn </t>
    </r>
    <r>
      <rPr>
        <b val="true"/>
        <sz val="11"/>
        <color theme="1"/>
        <rFont val="Times New Roman"/>
        <family val="1"/>
        <charset val="1"/>
      </rPr>
      <t xml:space="preserve">Scan networks</t>
    </r>
    <r>
      <rPr>
        <sz val="11"/>
        <color theme="1"/>
        <rFont val="Times New Roman"/>
        <family val="1"/>
        <charset val="1"/>
      </rPr>
      <t xml:space="preserve"> / Chọn wifi cần kết nối / nhập pass Wifi / hoàn thành
+ Trường hợp nếu máy pos đã lưu sẵn mật khẩu Wifi (máy báo pass bị sai), thực hiện như sau:  Bấm phím dấu . bên cạnh phím màu xanh / Mật khẩu 0000 / Bấm tiếp .55 / Enter / Advanced options / Delete all / sau khi hoàn thành quay trở lại bước tiếp theo Chọn</t>
    </r>
    <r>
      <rPr>
        <b val="true"/>
        <sz val="11"/>
        <color theme="1"/>
        <rFont val="Times New Roman"/>
        <family val="1"/>
        <charset val="1"/>
      </rPr>
      <t xml:space="preserve"> Scan networks</t>
    </r>
  </si>
  <si>
    <r>
      <rPr>
        <sz val="11"/>
        <color theme="1"/>
        <rFont val="Times New Roman"/>
        <family val="1"/>
        <charset val="1"/>
      </rPr>
      <t xml:space="preserve">Tổng kết lô" kết xuất giao dịch 2 lần / ngày
</t>
    </r>
    <r>
      <rPr>
        <sz val="11"/>
        <color rgb="FFFF0000"/>
        <rFont val="Times New Roman"/>
        <family val="1"/>
        <charset val="1"/>
      </rPr>
      <t xml:space="preserve">(BIDV Trả lời: toàn hệ thống ngân hàng có 2 khung giờ để tiền pos vào:
+ các lệnh "Tổng kết lô" trước 11h00 trưa thì tiền sẽ vào khoảng 11h00.
+ các lệnh "Tổng kết lô" trước 16h30 chiều thì tiền sẽ vào khoảng 16h30 chiều.
có thể sai lệch khung giờ tiền vào khoảng 30 phút)</t>
    </r>
  </si>
  <si>
    <t xml:space="preserve">Tổng giao dịch" kết xuất giao dịch 1 lần / ngày
(Vietcombank Trả lời: toàn hệ thống ngân hàng có 1 khung giờ để tiền pos vào:
+ các lệnh "Tổng kết giao dịch" trước 17h00 chiều thì tiền sẽ vào khoảng 21h00-22h00
+ các lệnh "Tổng kết giao dịch" sau 17h00 chiều thì tiền sẽ vào khoảng 21h00-22h00 ngày hôm sau)</t>
  </si>
  <si>
    <t xml:space="preserve">Đt hỏi anh Hải BIDV và anh Phát VCB ngày 13/12/21</t>
  </si>
</sst>
</file>

<file path=xl/styles.xml><?xml version="1.0" encoding="utf-8"?>
<styleSheet xmlns="http://schemas.openxmlformats.org/spreadsheetml/2006/main">
  <numFmts count="7">
    <numFmt numFmtId="164" formatCode="General"/>
    <numFmt numFmtId="165" formatCode="0"/>
    <numFmt numFmtId="166" formatCode="#,##0"/>
    <numFmt numFmtId="167" formatCode="m/d/yyyy"/>
    <numFmt numFmtId="168" formatCode="_-* #,##0.00\ _₫_-;\-* #,##0.00\ _₫_-;_-* \-??\ _₫_-;_-@_-"/>
    <numFmt numFmtId="169" formatCode="_-* #,##0\ _₫_-;\-* #,##0\ _₫_-;_-* \-??\ _₫_-;_-@_-"/>
    <numFmt numFmtId="170" formatCode="@"/>
  </numFmts>
  <fonts count="55">
    <font>
      <sz val="11"/>
      <color theme="1"/>
      <name val="Arial"/>
      <family val="0"/>
      <charset val="134"/>
    </font>
    <font>
      <sz val="10"/>
      <name val="Arial"/>
      <family val="0"/>
    </font>
    <font>
      <sz val="10"/>
      <name val="Arial"/>
      <family val="0"/>
    </font>
    <font>
      <sz val="10"/>
      <name val="Arial"/>
      <family val="0"/>
    </font>
    <font>
      <sz val="11"/>
      <color theme="1"/>
      <name val="Arial"/>
      <family val="2"/>
      <charset val="1"/>
    </font>
    <font>
      <sz val="10"/>
      <color rgb="FF000000"/>
      <name val="Arial"/>
      <family val="2"/>
      <charset val="1"/>
    </font>
    <font>
      <sz val="11"/>
      <color rgb="FF0000FF"/>
      <name val="Times New Roman"/>
      <family val="1"/>
      <charset val="1"/>
    </font>
    <font>
      <sz val="11"/>
      <color theme="0" tint="-0.5"/>
      <name val="Times New Roman"/>
      <family val="1"/>
      <charset val="1"/>
    </font>
    <font>
      <sz val="12"/>
      <color theme="0" tint="-0.5"/>
      <name val="Times New Roman"/>
      <family val="1"/>
      <charset val="1"/>
    </font>
    <font>
      <sz val="12"/>
      <color theme="1"/>
      <name val="Times New Roman"/>
      <family val="1"/>
      <charset val="1"/>
    </font>
    <font>
      <sz val="11"/>
      <color theme="1"/>
      <name val="Times New Roman"/>
      <family val="1"/>
      <charset val="1"/>
    </font>
    <font>
      <b val="true"/>
      <sz val="13"/>
      <name val="Times New Roman"/>
      <family val="1"/>
      <charset val="1"/>
    </font>
    <font>
      <sz val="13"/>
      <name val="Times New Roman"/>
      <family val="1"/>
      <charset val="1"/>
    </font>
    <font>
      <b val="true"/>
      <sz val="12"/>
      <name val="Times New Roman"/>
      <family val="1"/>
      <charset val="1"/>
    </font>
    <font>
      <sz val="12"/>
      <name val="Times New Roman"/>
      <family val="1"/>
      <charset val="1"/>
    </font>
    <font>
      <sz val="11"/>
      <name val="Times New Roman"/>
      <family val="1"/>
      <charset val="1"/>
    </font>
    <font>
      <sz val="12"/>
      <color rgb="FF0000FF"/>
      <name val="Times New Roman"/>
      <family val="1"/>
      <charset val="1"/>
    </font>
    <font>
      <sz val="12"/>
      <color rgb="FFFF0000"/>
      <name val="Times New Roman"/>
      <family val="1"/>
      <charset val="1"/>
    </font>
    <font>
      <b val="true"/>
      <sz val="20"/>
      <name val="Times New Roman"/>
      <family val="1"/>
      <charset val="1"/>
    </font>
    <font>
      <b val="true"/>
      <sz val="11"/>
      <color rgb="FFFF0000"/>
      <name val="Times New Roman"/>
      <family val="1"/>
      <charset val="1"/>
    </font>
    <font>
      <b val="true"/>
      <sz val="11"/>
      <name val="Times New Roman"/>
      <family val="1"/>
      <charset val="1"/>
    </font>
    <font>
      <b val="true"/>
      <sz val="12"/>
      <color rgb="FF0000FF"/>
      <name val="Times New Roman"/>
      <family val="1"/>
      <charset val="1"/>
    </font>
    <font>
      <sz val="10"/>
      <name val="Times New Roman"/>
      <family val="1"/>
      <charset val="1"/>
    </font>
    <font>
      <sz val="11"/>
      <color rgb="FFFF0000"/>
      <name val="Times New Roman"/>
      <family val="1"/>
      <charset val="1"/>
    </font>
    <font>
      <b val="true"/>
      <sz val="12"/>
      <color theme="0" tint="-0.5"/>
      <name val="Times New Roman"/>
      <family val="1"/>
      <charset val="1"/>
    </font>
    <font>
      <b val="true"/>
      <sz val="12"/>
      <color theme="1"/>
      <name val="Times New Roman"/>
      <family val="1"/>
      <charset val="1"/>
    </font>
    <font>
      <b val="true"/>
      <sz val="11"/>
      <color theme="1"/>
      <name val="Times New Roman"/>
      <family val="1"/>
      <charset val="1"/>
    </font>
    <font>
      <b val="true"/>
      <sz val="11"/>
      <color theme="1"/>
      <name val="Arial"/>
      <family val="2"/>
      <charset val="1"/>
    </font>
    <font>
      <u val="single"/>
      <sz val="11"/>
      <color theme="1"/>
      <name val="Times New Roman"/>
      <family val="1"/>
      <charset val="1"/>
    </font>
    <font>
      <b val="true"/>
      <sz val="10"/>
      <name val="Times New Roman"/>
      <family val="1"/>
      <charset val="1"/>
    </font>
    <font>
      <b val="true"/>
      <sz val="18"/>
      <color rgb="FF0000FF"/>
      <name val="Times New Roman"/>
      <family val="1"/>
      <charset val="1"/>
    </font>
    <font>
      <b val="true"/>
      <i val="true"/>
      <sz val="12"/>
      <color rgb="FF0000FF"/>
      <name val="Times New Roman"/>
      <family val="1"/>
      <charset val="1"/>
    </font>
    <font>
      <b val="true"/>
      <i val="true"/>
      <sz val="10"/>
      <name val="Times New Roman"/>
      <family val="1"/>
      <charset val="1"/>
    </font>
    <font>
      <b val="true"/>
      <sz val="11"/>
      <color rgb="FF0000FF"/>
      <name val="Times New Roman"/>
      <family val="1"/>
      <charset val="1"/>
    </font>
    <font>
      <b val="true"/>
      <u val="single"/>
      <sz val="11"/>
      <name val="Times New Roman"/>
      <family val="1"/>
      <charset val="1"/>
    </font>
    <font>
      <b val="true"/>
      <sz val="16"/>
      <color theme="1"/>
      <name val="Times New Roman"/>
      <family val="1"/>
      <charset val="1"/>
    </font>
    <font>
      <b val="true"/>
      <u val="single"/>
      <sz val="11"/>
      <color theme="1"/>
      <name val="Times New Roman"/>
      <family val="1"/>
      <charset val="1"/>
    </font>
    <font>
      <b val="true"/>
      <sz val="10"/>
      <name val="Arial"/>
      <family val="2"/>
      <charset val="1"/>
    </font>
    <font>
      <sz val="11"/>
      <color rgb="FF00B0F0"/>
      <name val="Times New Roman"/>
      <family val="1"/>
      <charset val="1"/>
    </font>
    <font>
      <b val="true"/>
      <sz val="20"/>
      <color theme="1"/>
      <name val="Times New Roman"/>
      <family val="1"/>
      <charset val="1"/>
    </font>
    <font>
      <b val="true"/>
      <sz val="8"/>
      <name val="Times New Roman"/>
      <family val="1"/>
      <charset val="1"/>
    </font>
    <font>
      <b val="true"/>
      <sz val="10"/>
      <color rgb="FF000000"/>
      <name val="Tahoma"/>
      <family val="2"/>
      <charset val="1"/>
    </font>
    <font>
      <sz val="11"/>
      <color rgb="FFFF0000"/>
      <name val="Arial"/>
      <family val="2"/>
      <charset val="1"/>
    </font>
    <font>
      <b val="true"/>
      <u val="single"/>
      <sz val="11"/>
      <color rgb="FF0000FF"/>
      <name val="Times New Roman"/>
      <family val="1"/>
      <charset val="1"/>
    </font>
    <font>
      <b val="true"/>
      <sz val="11"/>
      <color rgb="FF000000"/>
      <name val="Times New Roman"/>
      <family val="1"/>
      <charset val="1"/>
    </font>
    <font>
      <sz val="11"/>
      <color rgb="FF000000"/>
      <name val="Times New Roman"/>
      <family val="1"/>
      <charset val="1"/>
    </font>
    <font>
      <b val="true"/>
      <sz val="12.65"/>
      <color rgb="FF0000FF"/>
      <name val="Times New Roman"/>
      <family val="1"/>
      <charset val="1"/>
    </font>
    <font>
      <b val="true"/>
      <u val="single"/>
      <sz val="12.65"/>
      <color rgb="FF0000FF"/>
      <name val="Times New Roman"/>
      <family val="1"/>
      <charset val="1"/>
    </font>
    <font>
      <b val="true"/>
      <sz val="12.65"/>
      <color rgb="FF000000"/>
      <name val="Times New Roman"/>
      <family val="1"/>
      <charset val="1"/>
    </font>
    <font>
      <sz val="12.65"/>
      <color rgb="FF000000"/>
      <name val="Times New Roman"/>
      <family val="1"/>
      <charset val="1"/>
    </font>
    <font>
      <sz val="12.65"/>
      <color rgb="FF0066CC"/>
      <name val="Times New Roman"/>
      <family val="1"/>
      <charset val="1"/>
    </font>
    <font>
      <b val="true"/>
      <u val="single"/>
      <sz val="11"/>
      <color rgb="FF000000"/>
      <name val="Times New Roman"/>
      <family val="1"/>
      <charset val="1"/>
    </font>
    <font>
      <i val="true"/>
      <sz val="11"/>
      <color rgb="FF000000"/>
      <name val="Times New Roman"/>
      <family val="1"/>
      <charset val="1"/>
    </font>
    <font>
      <strike val="true"/>
      <sz val="11"/>
      <color theme="1"/>
      <name val="Times New Roman"/>
      <family val="1"/>
      <charset val="1"/>
    </font>
    <font>
      <i val="true"/>
      <sz val="11"/>
      <color theme="1"/>
      <name val="Arial"/>
      <family val="2"/>
      <charset val="1"/>
    </font>
  </fonts>
  <fills count="15">
    <fill>
      <patternFill patternType="none"/>
    </fill>
    <fill>
      <patternFill patternType="gray125"/>
    </fill>
    <fill>
      <patternFill patternType="solid">
        <fgColor theme="0"/>
        <bgColor rgb="FFE2F0D9"/>
      </patternFill>
    </fill>
    <fill>
      <patternFill patternType="solid">
        <fgColor rgb="FFFFFF00"/>
        <bgColor rgb="FFFFFF00"/>
      </patternFill>
    </fill>
    <fill>
      <patternFill patternType="solid">
        <fgColor theme="9" tint="0.5999"/>
        <bgColor rgb="FFDBDBDB"/>
      </patternFill>
    </fill>
    <fill>
      <patternFill patternType="solid">
        <fgColor theme="5" tint="0.3999"/>
        <bgColor rgb="FFFFC7CE"/>
      </patternFill>
    </fill>
    <fill>
      <patternFill patternType="solid">
        <fgColor rgb="FF92D050"/>
        <bgColor rgb="FFA9D18E"/>
      </patternFill>
    </fill>
    <fill>
      <patternFill patternType="solid">
        <fgColor theme="9" tint="0.3999"/>
        <bgColor rgb="FFC5E0B4"/>
      </patternFill>
    </fill>
    <fill>
      <patternFill patternType="solid">
        <fgColor theme="6" tint="0.5999"/>
        <bgColor rgb="FFDAE3F3"/>
      </patternFill>
    </fill>
    <fill>
      <patternFill patternType="solid">
        <fgColor rgb="FFFFC000"/>
        <bgColor rgb="FFFF9900"/>
      </patternFill>
    </fill>
    <fill>
      <patternFill patternType="solid">
        <fgColor theme="8" tint="0.3999"/>
        <bgColor rgb="FF969696"/>
      </patternFill>
    </fill>
    <fill>
      <patternFill patternType="solid">
        <fgColor theme="8" tint="0.5999"/>
        <bgColor rgb="FFDBDBDB"/>
      </patternFill>
    </fill>
    <fill>
      <patternFill patternType="solid">
        <fgColor theme="8" tint="0.7999"/>
        <bgColor rgb="FFE7E6E6"/>
      </patternFill>
    </fill>
    <fill>
      <patternFill patternType="solid">
        <fgColor theme="2"/>
        <bgColor rgb="FFDAE3F3"/>
      </patternFill>
    </fill>
    <fill>
      <patternFill patternType="solid">
        <fgColor theme="9" tint="0.7999"/>
        <bgColor rgb="FFE7E6E6"/>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right/>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right style="thin"/>
      <top style="thin"/>
      <bottom/>
      <diagonal/>
    </border>
    <border diagonalUp="false" diagonalDown="false">
      <left/>
      <right/>
      <top style="thin"/>
      <bottom/>
      <diagonal/>
    </border>
    <border diagonalUp="false" diagonalDown="false">
      <left style="thick"/>
      <right style="thick"/>
      <top style="thin"/>
      <bottom style="thin"/>
      <diagonal/>
    </border>
    <border diagonalUp="false" diagonalDown="false">
      <left style="thin"/>
      <right/>
      <top/>
      <bottom/>
      <diagonal/>
    </border>
    <border diagonalUp="false" diagonalDown="false">
      <left style="thick"/>
      <right style="thin"/>
      <top style="thin"/>
      <bottom style="thin"/>
      <diagonal/>
    </border>
    <border diagonalUp="false" diagonalDown="false">
      <left style="thin"/>
      <right style="thick"/>
      <top style="thin"/>
      <bottom style="thin"/>
      <diagonal/>
    </border>
    <border diagonalUp="false" diagonalDown="false">
      <left style="thick"/>
      <right/>
      <top/>
      <bottom/>
      <diagonal/>
    </border>
    <border diagonalUp="false" diagonalDown="false">
      <left/>
      <right style="thick"/>
      <top/>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top" textRotation="0" wrapText="false" indent="0" shrinkToFit="false"/>
      <protection locked="true" hidden="false"/>
    </xf>
  </cellStyleXfs>
  <cellXfs count="34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center" textRotation="0" wrapText="tru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8" fillId="0" borderId="0" xfId="0" applyFont="true" applyBorder="false" applyAlignment="true" applyProtection="true">
      <alignment horizontal="general" vertical="center" textRotation="0" wrapText="false" indent="0" shrinkToFit="false"/>
      <protection locked="true" hidden="false"/>
    </xf>
    <xf numFmtId="164" fontId="9" fillId="0" borderId="0" xfId="0" applyFont="true" applyBorder="false" applyAlignment="true" applyProtection="true">
      <alignment horizontal="general" vertical="center" textRotation="0" wrapText="false" indent="0" shrinkToFit="false"/>
      <protection locked="true" hidden="false"/>
    </xf>
    <xf numFmtId="164" fontId="10" fillId="0" borderId="0" xfId="0" applyFont="true" applyBorder="false" applyAlignment="true" applyProtection="true">
      <alignment horizontal="general" vertical="center" textRotation="0" wrapText="false" indent="0" shrinkToFit="false"/>
      <protection locked="true" hidden="false"/>
    </xf>
    <xf numFmtId="164" fontId="11" fillId="0" borderId="0" xfId="0" applyFont="true" applyBorder="true" applyAlignment="true" applyProtection="true">
      <alignment horizontal="center" vertical="center" textRotation="0" wrapText="true" indent="0" shrinkToFit="false"/>
      <protection locked="true" hidden="false"/>
    </xf>
    <xf numFmtId="164" fontId="12" fillId="0" borderId="0" xfId="0" applyFont="true" applyBorder="false" applyAlignment="true" applyProtection="true">
      <alignment horizontal="center" vertical="center" textRotation="0" wrapText="true" indent="0" shrinkToFit="false"/>
      <protection locked="true" hidden="false"/>
    </xf>
    <xf numFmtId="164" fontId="13" fillId="0" borderId="1" xfId="0" applyFont="true" applyBorder="true" applyAlignment="true" applyProtection="true">
      <alignment horizontal="center" vertical="center" textRotation="0" wrapText="false" indent="0" shrinkToFit="false"/>
      <protection locked="true" hidden="false"/>
    </xf>
    <xf numFmtId="164" fontId="13" fillId="0" borderId="1" xfId="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12" fillId="0" borderId="1" xfId="0" applyFont="true" applyBorder="true" applyAlignment="true" applyProtection="true">
      <alignment horizontal="general" vertical="center" textRotation="0" wrapText="true" indent="0" shrinkToFit="false"/>
      <protection locked="true" hidden="false"/>
    </xf>
    <xf numFmtId="164" fontId="11" fillId="0" borderId="1" xfId="0" applyFont="true" applyBorder="true" applyAlignment="true" applyProtection="true">
      <alignment horizontal="center" vertical="center" textRotation="0" wrapText="true" indent="0" shrinkToFit="false"/>
      <protection locked="true" hidden="false"/>
    </xf>
    <xf numFmtId="164" fontId="12" fillId="0" borderId="1" xfId="0" applyFont="true" applyBorder="true" applyAlignment="true" applyProtection="true">
      <alignment horizontal="general" vertical="bottom" textRotation="0" wrapText="true" indent="0" shrinkToFit="false"/>
      <protection locked="true" hidden="false"/>
    </xf>
    <xf numFmtId="164" fontId="9" fillId="2" borderId="1" xfId="0" applyFont="true" applyBorder="true" applyAlignment="true" applyProtection="true">
      <alignment horizontal="general" vertical="center" textRotation="0" wrapText="true" indent="0" shrinkToFit="false"/>
      <protection locked="true" hidden="false"/>
    </xf>
    <xf numFmtId="164" fontId="9" fillId="2" borderId="1" xfId="0" applyFont="true" applyBorder="true" applyAlignment="true" applyProtection="true">
      <alignment horizontal="center" vertical="center" textRotation="0" wrapText="false" indent="0" shrinkToFit="false"/>
      <protection locked="true" hidden="false"/>
    </xf>
    <xf numFmtId="164" fontId="9" fillId="2" borderId="1" xfId="0" applyFont="true" applyBorder="true" applyAlignment="true" applyProtection="true">
      <alignment horizontal="general" vertical="center" textRotation="0" wrapText="false" indent="0" shrinkToFit="false"/>
      <protection locked="true" hidden="false"/>
    </xf>
    <xf numFmtId="164" fontId="12" fillId="0" borderId="1" xfId="0" applyFont="true" applyBorder="true" applyAlignment="true" applyProtection="true">
      <alignment horizontal="left" vertical="center" textRotation="0" wrapText="true" indent="0" shrinkToFit="false"/>
      <protection locked="true" hidden="false"/>
    </xf>
    <xf numFmtId="164" fontId="14" fillId="0" borderId="1" xfId="0" applyFont="true" applyBorder="true" applyAlignment="true" applyProtection="true">
      <alignment horizontal="general" vertical="center" textRotation="0" wrapText="true" indent="0" shrinkToFit="false"/>
      <protection locked="true" hidden="false"/>
    </xf>
    <xf numFmtId="164" fontId="14" fillId="0" borderId="1" xfId="0" applyFont="true" applyBorder="true" applyAlignment="true" applyProtection="true">
      <alignment horizontal="general" vertical="center" textRotation="0" wrapText="false" indent="0" shrinkToFit="false"/>
      <protection locked="true" hidden="false"/>
    </xf>
    <xf numFmtId="164" fontId="14" fillId="0" borderId="1" xfId="0" applyFont="true" applyBorder="true" applyAlignment="true" applyProtection="true">
      <alignment horizontal="center" vertical="center" textRotation="0" wrapText="false" indent="0" shrinkToFit="false"/>
      <protection locked="true" hidden="false"/>
    </xf>
    <xf numFmtId="165" fontId="12" fillId="0" borderId="1" xfId="22" applyFont="true" applyBorder="true" applyAlignment="true" applyProtection="true">
      <alignment horizontal="left" vertical="center" textRotation="0" wrapText="true" indent="0" shrinkToFit="false"/>
      <protection locked="true" hidden="false"/>
    </xf>
    <xf numFmtId="164" fontId="10" fillId="0" borderId="0" xfId="0" applyFont="true" applyBorder="false" applyAlignment="true" applyProtection="true">
      <alignment horizontal="general" vertical="center" textRotation="0" wrapText="true" indent="0" shrinkToFit="false"/>
      <protection locked="true" hidden="false"/>
    </xf>
    <xf numFmtId="164" fontId="15" fillId="0" borderId="0" xfId="0" applyFont="true" applyBorder="false" applyAlignment="true" applyProtection="true">
      <alignment horizontal="general" vertical="center" textRotation="0" wrapText="tru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center"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true" indent="0" shrinkToFit="false"/>
      <protection locked="true" hidden="false"/>
    </xf>
    <xf numFmtId="164" fontId="16" fillId="0" borderId="0" xfId="0" applyFont="true" applyBorder="false" applyAlignment="true" applyProtection="true">
      <alignment horizontal="general" vertical="center" textRotation="0" wrapText="true" indent="0" shrinkToFit="false"/>
      <protection locked="true" hidden="false"/>
    </xf>
    <xf numFmtId="164" fontId="10" fillId="0" borderId="0" xfId="0" applyFont="true" applyBorder="false" applyAlignment="true" applyProtection="true">
      <alignment horizontal="center" vertical="center" textRotation="0" wrapText="false" indent="0" shrinkToFit="false"/>
      <protection locked="true" hidden="false"/>
    </xf>
    <xf numFmtId="164" fontId="17" fillId="2" borderId="1" xfId="0" applyFont="true" applyBorder="true" applyAlignment="true" applyProtection="true">
      <alignment horizontal="general" vertical="center" textRotation="0" wrapText="true" indent="0" shrinkToFit="false"/>
      <protection locked="true" hidden="false"/>
    </xf>
    <xf numFmtId="164" fontId="17" fillId="2" borderId="1" xfId="0" applyFont="true" applyBorder="true" applyAlignment="true" applyProtection="true">
      <alignment horizontal="center" vertical="center" textRotation="0" wrapText="false" indent="0" shrinkToFit="false"/>
      <protection locked="true" hidden="false"/>
    </xf>
    <xf numFmtId="164" fontId="17" fillId="2" borderId="1" xfId="0" applyFont="true" applyBorder="true" applyAlignment="true" applyProtection="true">
      <alignment horizontal="general" vertical="center" textRotation="0" wrapText="false" indent="0" shrinkToFit="false"/>
      <protection locked="true" hidden="false"/>
    </xf>
    <xf numFmtId="164" fontId="18" fillId="0" borderId="0" xfId="0" applyFont="true" applyBorder="false" applyAlignment="true" applyProtection="true">
      <alignment horizontal="center" vertical="center" textRotation="0" wrapText="false" indent="0" shrinkToFit="false"/>
      <protection locked="true" hidden="false"/>
    </xf>
    <xf numFmtId="164" fontId="17" fillId="0" borderId="1" xfId="0" applyFont="true" applyBorder="true" applyAlignment="true" applyProtection="true">
      <alignment horizontal="general" vertical="center" textRotation="0" wrapText="true" indent="0" shrinkToFit="false"/>
      <protection locked="true" hidden="false"/>
    </xf>
    <xf numFmtId="164" fontId="17" fillId="0" borderId="1" xfId="0" applyFont="true" applyBorder="true" applyAlignment="true" applyProtection="true">
      <alignment horizontal="left" vertical="center" textRotation="0" wrapText="false" indent="0" shrinkToFit="false"/>
      <protection locked="true" hidden="false"/>
    </xf>
    <xf numFmtId="164" fontId="17" fillId="0" borderId="1" xfId="0" applyFont="true" applyBorder="true" applyAlignment="true" applyProtection="true">
      <alignment horizontal="general" vertical="center" textRotation="0" wrapText="false" indent="0" shrinkToFit="false"/>
      <protection locked="true" hidden="false"/>
    </xf>
    <xf numFmtId="164" fontId="17" fillId="0" borderId="1" xfId="0" applyFont="true" applyBorder="true" applyAlignment="true" applyProtection="true">
      <alignment horizontal="left" vertical="center" textRotation="0" wrapText="true" indent="0" shrinkToFit="false"/>
      <protection locked="true" hidden="false"/>
    </xf>
    <xf numFmtId="164" fontId="17" fillId="0" borderId="1" xfId="0" applyFont="true" applyBorder="true" applyAlignment="true" applyProtection="true">
      <alignment horizontal="center" vertical="center" textRotation="0" wrapText="false" indent="0" shrinkToFit="false"/>
      <protection locked="true" hidden="false"/>
    </xf>
    <xf numFmtId="164" fontId="17" fillId="2" borderId="1" xfId="0" applyFont="true" applyBorder="true" applyAlignment="true" applyProtection="true">
      <alignment horizontal="left" vertical="center" textRotation="0" wrapText="false" indent="0" shrinkToFit="false"/>
      <protection locked="true" hidden="false"/>
    </xf>
    <xf numFmtId="164" fontId="16" fillId="0" borderId="0" xfId="0" applyFont="true" applyBorder="false" applyAlignment="true" applyProtection="true">
      <alignment horizontal="general" vertical="center" textRotation="0" wrapText="false" indent="0" shrinkToFit="false"/>
      <protection locked="true" hidden="false"/>
    </xf>
    <xf numFmtId="164" fontId="16" fillId="3" borderId="0" xfId="0" applyFont="true" applyBorder="false" applyAlignment="true" applyProtection="true">
      <alignment horizontal="center" vertical="center" textRotation="0" wrapText="false" indent="0" shrinkToFit="false"/>
      <protection locked="true" hidden="false"/>
    </xf>
    <xf numFmtId="164" fontId="16" fillId="3" borderId="0" xfId="0" applyFont="tru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center" vertical="center" textRotation="0" wrapText="false" indent="0" shrinkToFit="false"/>
      <protection locked="true" hidden="false"/>
    </xf>
    <xf numFmtId="164" fontId="13" fillId="4" borderId="1" xfId="0" applyFont="true" applyBorder="true" applyAlignment="true" applyProtection="true">
      <alignment horizontal="center" vertical="center" textRotation="0" wrapText="false" indent="0" shrinkToFit="false"/>
      <protection locked="true" hidden="false"/>
    </xf>
    <xf numFmtId="164" fontId="19" fillId="4" borderId="1" xfId="0" applyFont="true" applyBorder="true" applyAlignment="true" applyProtection="true">
      <alignment horizontal="center" vertical="center" textRotation="0" wrapText="false" indent="0" shrinkToFit="false"/>
      <protection locked="true" hidden="false"/>
    </xf>
    <xf numFmtId="164" fontId="20" fillId="4" borderId="2" xfId="0" applyFont="true" applyBorder="true" applyAlignment="true" applyProtection="true">
      <alignment horizontal="center" vertical="center" textRotation="0" wrapText="false" indent="0" shrinkToFit="false"/>
      <protection locked="true" hidden="false"/>
    </xf>
    <xf numFmtId="164" fontId="13" fillId="4" borderId="1" xfId="0" applyFont="true" applyBorder="true" applyAlignment="true" applyProtection="true">
      <alignment horizontal="center" vertical="center" textRotation="0" wrapText="true" indent="0" shrinkToFit="false"/>
      <protection locked="true" hidden="false"/>
    </xf>
    <xf numFmtId="164" fontId="13" fillId="3" borderId="1" xfId="0" applyFont="true" applyBorder="true" applyAlignment="true" applyProtection="true">
      <alignment horizontal="center" vertical="center" textRotation="0" wrapText="true" indent="0" shrinkToFit="false"/>
      <protection locked="true" hidden="false"/>
    </xf>
    <xf numFmtId="164" fontId="21" fillId="0" borderId="1" xfId="0" applyFont="true" applyBorder="true" applyAlignment="true" applyProtection="true">
      <alignment horizontal="center" vertical="center" textRotation="0" wrapText="true" indent="0" shrinkToFit="false"/>
      <protection locked="true" hidden="false"/>
    </xf>
    <xf numFmtId="164" fontId="8" fillId="0" borderId="0" xfId="0" applyFont="true" applyBorder="false" applyAlignment="true" applyProtection="true">
      <alignment horizontal="center" vertical="center" textRotation="0" wrapText="false" indent="0" shrinkToFit="false"/>
      <protection locked="true" hidden="false"/>
    </xf>
    <xf numFmtId="164" fontId="15" fillId="0" borderId="3" xfId="0" applyFont="true" applyBorder="true" applyAlignment="true" applyProtection="true">
      <alignment horizontal="general" vertical="center" textRotation="0" wrapText="false" indent="0" shrinkToFit="false"/>
      <protection locked="true" hidden="false"/>
    </xf>
    <xf numFmtId="164" fontId="15" fillId="0" borderId="1" xfId="0" applyFont="true" applyBorder="true" applyAlignment="true" applyProtection="true">
      <alignment horizontal="general" vertical="center" textRotation="0" wrapText="false" indent="0" shrinkToFit="false"/>
      <protection locked="true" hidden="false"/>
    </xf>
    <xf numFmtId="164" fontId="15" fillId="0" borderId="4" xfId="0" applyFont="true" applyBorder="true" applyAlignment="true" applyProtection="true">
      <alignment horizontal="general" vertical="center" textRotation="0" wrapText="false" indent="0" shrinkToFit="false"/>
      <protection locked="true" hidden="false"/>
    </xf>
    <xf numFmtId="164" fontId="15" fillId="0" borderId="1" xfId="0" applyFont="true" applyBorder="true" applyAlignment="true" applyProtection="true">
      <alignment horizontal="center" vertical="center" textRotation="0" wrapText="false" indent="0" shrinkToFit="false"/>
      <protection locked="true" hidden="false"/>
    </xf>
    <xf numFmtId="164" fontId="15" fillId="0" borderId="1" xfId="0" applyFont="true" applyBorder="true" applyAlignment="true" applyProtection="true">
      <alignment horizontal="general" vertical="center" textRotation="0" wrapText="true" indent="0" shrinkToFit="false"/>
      <protection locked="true" hidden="false"/>
    </xf>
    <xf numFmtId="164" fontId="16" fillId="0" borderId="1" xfId="0" applyFont="true" applyBorder="true" applyAlignment="true" applyProtection="true">
      <alignment horizontal="general" vertical="center" textRotation="0" wrapText="true" indent="0" shrinkToFit="false"/>
      <protection locked="true" hidden="false"/>
    </xf>
    <xf numFmtId="164" fontId="15" fillId="0" borderId="3" xfId="0" applyFont="true" applyBorder="true" applyAlignment="true" applyProtection="true">
      <alignment horizontal="left" vertical="center" textRotation="0" wrapText="false" indent="0" shrinkToFit="false"/>
      <protection locked="true" hidden="false"/>
    </xf>
    <xf numFmtId="164" fontId="15" fillId="0" borderId="4" xfId="0" applyFont="true" applyBorder="true" applyAlignment="true" applyProtection="true">
      <alignment horizontal="left" vertical="center" textRotation="0" wrapText="false" indent="0" shrinkToFit="false"/>
      <protection locked="true" hidden="false"/>
    </xf>
    <xf numFmtId="164" fontId="15" fillId="0" borderId="1" xfId="0" applyFont="true" applyBorder="true" applyAlignment="true" applyProtection="true">
      <alignment horizontal="left" vertical="center" textRotation="0" wrapText="false" indent="0" shrinkToFit="false"/>
      <protection locked="true" hidden="false"/>
    </xf>
    <xf numFmtId="164" fontId="14" fillId="3" borderId="1" xfId="0" applyFont="true" applyBorder="true" applyAlignment="true" applyProtection="true">
      <alignment horizontal="general" vertical="center" textRotation="0" wrapText="true" indent="0" shrinkToFit="false"/>
      <protection locked="true" hidden="false"/>
    </xf>
    <xf numFmtId="164" fontId="14" fillId="4" borderId="0" xfId="0" applyFont="true" applyBorder="false" applyAlignment="true" applyProtection="true">
      <alignment horizontal="general" vertical="center" textRotation="0" wrapText="true" indent="0" shrinkToFit="false"/>
      <protection locked="true" hidden="false"/>
    </xf>
    <xf numFmtId="164" fontId="15" fillId="4" borderId="1" xfId="0" applyFont="true" applyBorder="true" applyAlignment="true" applyProtection="true">
      <alignment horizontal="general" vertical="center" textRotation="0" wrapText="true" indent="0" shrinkToFit="false"/>
      <protection locked="true" hidden="false"/>
    </xf>
    <xf numFmtId="164" fontId="15" fillId="3" borderId="1" xfId="0" applyFont="true" applyBorder="true" applyAlignment="true" applyProtection="true">
      <alignment horizontal="general" vertical="center" textRotation="0" wrapText="false" indent="0" shrinkToFit="false"/>
      <protection locked="true" hidden="false"/>
    </xf>
    <xf numFmtId="164" fontId="6" fillId="0" borderId="1" xfId="0" applyFont="true" applyBorder="true" applyAlignment="true" applyProtection="true">
      <alignment horizontal="general" vertical="center" textRotation="0" wrapText="true" indent="0" shrinkToFit="false"/>
      <protection locked="true" hidden="false"/>
    </xf>
    <xf numFmtId="164" fontId="15" fillId="0" borderId="0" xfId="0" applyFont="true" applyBorder="true" applyAlignment="true" applyProtection="true">
      <alignment horizontal="general" vertical="center" textRotation="0" wrapText="false" indent="0" shrinkToFit="false"/>
      <protection locked="true" hidden="false"/>
    </xf>
    <xf numFmtId="165" fontId="22" fillId="0" borderId="5" xfId="22" applyFont="true" applyBorder="true" applyAlignment="true" applyProtection="true">
      <alignment horizontal="left" vertical="center" textRotation="0" wrapText="false" indent="0" shrinkToFit="false"/>
      <protection locked="true" hidden="false"/>
    </xf>
    <xf numFmtId="164" fontId="14" fillId="4" borderId="1" xfId="0" applyFont="true" applyBorder="true" applyAlignment="true" applyProtection="true">
      <alignment horizontal="general" vertical="center" textRotation="0" wrapText="true" indent="0" shrinkToFit="false"/>
      <protection locked="true" hidden="false"/>
    </xf>
    <xf numFmtId="164" fontId="17" fillId="0" borderId="0" xfId="0" applyFont="true" applyBorder="false" applyAlignment="true" applyProtection="true">
      <alignment horizontal="general" vertical="center" textRotation="0" wrapText="false" indent="0" shrinkToFit="false"/>
      <protection locked="true" hidden="false"/>
    </xf>
    <xf numFmtId="164" fontId="16" fillId="0" borderId="1" xfId="0" applyFont="true" applyBorder="true" applyAlignment="true" applyProtection="true">
      <alignment horizontal="left" vertical="center" textRotation="0" wrapText="false" indent="0" shrinkToFit="false"/>
      <protection locked="true" hidden="false"/>
    </xf>
    <xf numFmtId="164" fontId="16" fillId="0" borderId="1" xfId="0" applyFont="true" applyBorder="true" applyAlignment="true" applyProtection="true">
      <alignment horizontal="general" vertical="center" textRotation="0" wrapText="false" indent="0" shrinkToFit="false"/>
      <protection locked="true" hidden="false"/>
    </xf>
    <xf numFmtId="164" fontId="15" fillId="5" borderId="3" xfId="0" applyFont="true" applyBorder="true" applyAlignment="true" applyProtection="true">
      <alignment horizontal="general" vertical="center" textRotation="0" wrapText="true" indent="0" shrinkToFit="false"/>
      <protection locked="true" hidden="false"/>
    </xf>
    <xf numFmtId="164" fontId="15" fillId="5" borderId="1" xfId="0" applyFont="true" applyBorder="true" applyAlignment="true" applyProtection="true">
      <alignment horizontal="general" vertical="center" textRotation="0" wrapText="false" indent="0" shrinkToFit="false"/>
      <protection locked="true" hidden="false"/>
    </xf>
    <xf numFmtId="164" fontId="15" fillId="5" borderId="3" xfId="0" applyFont="true" applyBorder="true" applyAlignment="true" applyProtection="true">
      <alignment horizontal="general" vertical="center" textRotation="0" wrapText="false" indent="0" shrinkToFit="false"/>
      <protection locked="true" hidden="false"/>
    </xf>
    <xf numFmtId="164" fontId="15" fillId="5" borderId="0" xfId="0" applyFont="true" applyBorder="true" applyAlignment="true" applyProtection="true">
      <alignment horizontal="general" vertical="center" textRotation="0" wrapText="false" indent="0" shrinkToFit="false"/>
      <protection locked="true" hidden="false"/>
    </xf>
    <xf numFmtId="164" fontId="15" fillId="5" borderId="6" xfId="0" applyFont="true" applyBorder="true" applyAlignment="true" applyProtection="true">
      <alignment horizontal="general" vertical="center" textRotation="0" wrapText="false" indent="0" shrinkToFit="false"/>
      <protection locked="true" hidden="false"/>
    </xf>
    <xf numFmtId="164" fontId="15" fillId="5" borderId="1" xfId="0" applyFont="true" applyBorder="true" applyAlignment="true" applyProtection="true">
      <alignment horizontal="center" vertical="center" textRotation="0" wrapText="false" indent="0" shrinkToFit="false"/>
      <protection locked="true" hidden="false"/>
    </xf>
    <xf numFmtId="164" fontId="15" fillId="5" borderId="1" xfId="0" applyFont="true" applyBorder="true" applyAlignment="true" applyProtection="true">
      <alignment horizontal="general" vertical="center" textRotation="0" wrapText="true" indent="0" shrinkToFit="false"/>
      <protection locked="true" hidden="false"/>
    </xf>
    <xf numFmtId="164" fontId="14" fillId="5" borderId="1" xfId="0" applyFont="true" applyBorder="true" applyAlignment="true" applyProtection="true">
      <alignment horizontal="general" vertical="center" textRotation="0" wrapText="fals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true" hidden="false"/>
    </xf>
    <xf numFmtId="164" fontId="15" fillId="0" borderId="3" xfId="0" applyFont="true" applyBorder="true" applyAlignment="true" applyProtection="true">
      <alignment horizontal="general" vertical="center" textRotation="0" wrapText="true" indent="0" shrinkToFit="false"/>
      <protection locked="true" hidden="false"/>
    </xf>
    <xf numFmtId="164" fontId="14" fillId="3" borderId="0" xfId="0" applyFont="true" applyBorder="false" applyAlignment="true" applyProtection="true">
      <alignment horizontal="general" vertical="center" textRotation="0" wrapText="true" indent="0" shrinkToFit="false"/>
      <protection locked="true" hidden="false"/>
    </xf>
    <xf numFmtId="164" fontId="15" fillId="0" borderId="7" xfId="0" applyFont="true" applyBorder="true" applyAlignment="true" applyProtection="true">
      <alignment horizontal="general" vertical="center" textRotation="0" wrapText="true" indent="0" shrinkToFit="false"/>
      <protection locked="true" hidden="false"/>
    </xf>
    <xf numFmtId="164" fontId="14" fillId="0" borderId="1" xfId="0" applyFont="true" applyBorder="true" applyAlignment="true" applyProtection="true">
      <alignment horizontal="left" vertical="center" textRotation="0" wrapText="false" indent="0" shrinkToFit="false"/>
      <protection locked="true" hidden="false"/>
    </xf>
    <xf numFmtId="164" fontId="23" fillId="0" borderId="0" xfId="0" applyFont="true" applyBorder="false" applyAlignment="true" applyProtection="true">
      <alignment horizontal="general" vertical="center" textRotation="0" wrapText="false" indent="0" shrinkToFit="false"/>
      <protection locked="true" hidden="false"/>
    </xf>
    <xf numFmtId="164" fontId="15" fillId="5" borderId="7" xfId="0" applyFont="true" applyBorder="true" applyAlignment="true" applyProtection="true">
      <alignment horizontal="general" vertical="center" textRotation="0" wrapText="false" indent="0" shrinkToFit="false"/>
      <protection locked="true" hidden="false"/>
    </xf>
    <xf numFmtId="164" fontId="15" fillId="3" borderId="1" xfId="0" applyFont="true" applyBorder="true" applyAlignment="true" applyProtection="true">
      <alignment horizontal="general" vertical="center" textRotation="0" wrapText="true" indent="0" shrinkToFit="false"/>
      <protection locked="true" hidden="false"/>
    </xf>
    <xf numFmtId="164" fontId="15" fillId="0" borderId="7" xfId="0" applyFont="true" applyBorder="true" applyAlignment="true" applyProtection="true">
      <alignment horizontal="general" vertical="center" textRotation="0" wrapText="false" indent="0" shrinkToFit="false"/>
      <protection locked="true" hidden="false"/>
    </xf>
    <xf numFmtId="164" fontId="22" fillId="0" borderId="1" xfId="0" applyFont="true" applyBorder="true" applyAlignment="true" applyProtection="true">
      <alignment horizontal="general" vertical="center" textRotation="0" wrapText="true" indent="0" shrinkToFit="false"/>
      <protection locked="true" hidden="false"/>
    </xf>
    <xf numFmtId="164" fontId="14" fillId="0" borderId="1" xfId="0" applyFont="true" applyBorder="true" applyAlignment="true" applyProtection="true">
      <alignment horizontal="left" vertical="center" textRotation="0" wrapText="true" indent="0" shrinkToFit="false"/>
      <protection locked="true" hidden="false"/>
    </xf>
    <xf numFmtId="164" fontId="16" fillId="0" borderId="1" xfId="0" applyFont="true" applyBorder="true" applyAlignment="true" applyProtection="true">
      <alignment horizontal="center" vertical="center" textRotation="0" wrapText="false" indent="0" shrinkToFit="false"/>
      <protection locked="true" hidden="false"/>
    </xf>
    <xf numFmtId="164" fontId="6" fillId="0" borderId="8" xfId="0" applyFont="true" applyBorder="true" applyAlignment="true" applyProtection="true">
      <alignment horizontal="general" vertical="center" textRotation="0" wrapText="false" indent="0" shrinkToFit="false"/>
      <protection locked="true" hidden="false"/>
    </xf>
    <xf numFmtId="164" fontId="6" fillId="0" borderId="6" xfId="0" applyFont="true" applyBorder="true" applyAlignment="true" applyProtection="true">
      <alignment horizontal="general" vertical="center" textRotation="0" wrapText="false" indent="0" shrinkToFit="false"/>
      <protection locked="true" hidden="false"/>
    </xf>
    <xf numFmtId="164" fontId="6" fillId="0" borderId="9" xfId="0" applyFont="true" applyBorder="true" applyAlignment="true" applyProtection="true">
      <alignment horizontal="general" vertical="center" textRotation="0" wrapText="false" indent="0" shrinkToFit="false"/>
      <protection locked="true" hidden="false"/>
    </xf>
    <xf numFmtId="164" fontId="6" fillId="0" borderId="1" xfId="0" applyFont="true" applyBorder="true" applyAlignment="true" applyProtection="true">
      <alignment horizontal="general" vertical="center" textRotation="0" wrapText="false" indent="0" shrinkToFit="false"/>
      <protection locked="true" hidden="false"/>
    </xf>
    <xf numFmtId="164" fontId="6" fillId="0" borderId="1" xfId="0" applyFont="true" applyBorder="true" applyAlignment="true" applyProtection="true">
      <alignment horizontal="center" vertical="center" textRotation="0" wrapText="false" indent="0" shrinkToFit="false"/>
      <protection locked="true" hidden="false"/>
    </xf>
    <xf numFmtId="164" fontId="6" fillId="0" borderId="6" xfId="0" applyFont="true" applyBorder="true" applyAlignment="true" applyProtection="true">
      <alignment horizontal="general" vertical="center" textRotation="0" wrapText="true" indent="0" shrinkToFit="false"/>
      <protection locked="true" hidden="false"/>
    </xf>
    <xf numFmtId="164" fontId="16" fillId="0" borderId="6" xfId="0" applyFont="true" applyBorder="true" applyAlignment="true" applyProtection="true">
      <alignment horizontal="general" vertical="center" textRotation="0" wrapText="false" indent="0" shrinkToFit="false"/>
      <protection locked="true" hidden="false"/>
    </xf>
    <xf numFmtId="164" fontId="16" fillId="2" borderId="1" xfId="0" applyFont="true" applyBorder="true" applyAlignment="true" applyProtection="true">
      <alignment horizontal="general" vertical="center" textRotation="0" wrapText="true" indent="0" shrinkToFit="false"/>
      <protection locked="true" hidden="false"/>
    </xf>
    <xf numFmtId="164" fontId="16" fillId="2" borderId="1" xfId="0" applyFont="true" applyBorder="true" applyAlignment="true" applyProtection="true">
      <alignment horizontal="center" vertical="center" textRotation="0" wrapText="false" indent="0" shrinkToFit="false"/>
      <protection locked="true" hidden="false"/>
    </xf>
    <xf numFmtId="164" fontId="16" fillId="2" borderId="1" xfId="0" applyFont="true" applyBorder="true" applyAlignment="true" applyProtection="true">
      <alignment horizontal="general" vertical="center" textRotation="0" wrapText="false" indent="0" shrinkToFit="false"/>
      <protection locked="true" hidden="false"/>
    </xf>
    <xf numFmtId="164" fontId="15" fillId="0" borderId="2" xfId="0" applyFont="true" applyBorder="true" applyAlignment="true" applyProtection="true">
      <alignment horizontal="left" vertical="center" textRotation="0" wrapText="false" indent="0" shrinkToFit="false"/>
      <protection locked="true" hidden="false"/>
    </xf>
    <xf numFmtId="164" fontId="15" fillId="4" borderId="1" xfId="0" applyFont="true" applyBorder="true" applyAlignment="true" applyProtection="true">
      <alignment horizontal="general" vertical="center" textRotation="0" wrapText="false" indent="0" shrinkToFit="false"/>
      <protection locked="true" hidden="false"/>
    </xf>
    <xf numFmtId="165" fontId="22" fillId="0" borderId="1" xfId="22" applyFont="true" applyBorder="true" applyAlignment="true" applyProtection="true">
      <alignment horizontal="left" vertical="center" textRotation="0" wrapText="false" indent="0" shrinkToFit="false"/>
      <protection locked="true" hidden="false"/>
    </xf>
    <xf numFmtId="165" fontId="22" fillId="0" borderId="7" xfId="22" applyFont="true" applyBorder="true" applyAlignment="true" applyProtection="true">
      <alignment horizontal="left" vertical="center" textRotation="0" wrapText="false" indent="0" shrinkToFit="false"/>
      <protection locked="true" hidden="false"/>
    </xf>
    <xf numFmtId="164" fontId="22" fillId="0" borderId="7" xfId="22" applyFont="true" applyBorder="true" applyAlignment="true" applyProtection="true">
      <alignment horizontal="left" vertical="center" textRotation="0" wrapText="true" indent="0" shrinkToFit="false"/>
      <protection locked="true" hidden="false"/>
    </xf>
    <xf numFmtId="164" fontId="22" fillId="0" borderId="1" xfId="21" applyFont="true" applyBorder="true" applyAlignment="true" applyProtection="true">
      <alignment horizontal="left" vertical="center" textRotation="0" wrapText="true" indent="0" shrinkToFit="false"/>
      <protection locked="true" hidden="false"/>
    </xf>
    <xf numFmtId="165" fontId="22" fillId="0" borderId="2" xfId="22" applyFont="true" applyBorder="true" applyAlignment="true" applyProtection="true">
      <alignment horizontal="left" vertical="center" textRotation="0" wrapText="false" indent="0" shrinkToFit="false"/>
      <protection locked="true" hidden="false"/>
    </xf>
    <xf numFmtId="164" fontId="22" fillId="0" borderId="1" xfId="22" applyFont="true" applyBorder="true" applyAlignment="true" applyProtection="true">
      <alignment horizontal="left" vertical="center" textRotation="0" wrapText="true" indent="0" shrinkToFit="false"/>
      <protection locked="true" hidden="false"/>
    </xf>
    <xf numFmtId="164" fontId="22" fillId="0" borderId="1" xfId="22" applyFont="true" applyBorder="true" applyAlignment="true" applyProtection="true">
      <alignment horizontal="left" vertical="center" textRotation="0" wrapText="false" indent="0" shrinkToFit="false"/>
      <protection locked="true" hidden="false"/>
    </xf>
    <xf numFmtId="164" fontId="14" fillId="4" borderId="1" xfId="0" applyFont="true" applyBorder="true" applyAlignment="true" applyProtection="true">
      <alignment horizontal="center" vertical="center" textRotation="0" wrapText="false" indent="0" shrinkToFit="false"/>
      <protection locked="true" hidden="false"/>
    </xf>
    <xf numFmtId="164" fontId="20" fillId="4" borderId="1" xfId="0" applyFont="true" applyBorder="true" applyAlignment="true" applyProtection="true">
      <alignment horizontal="general" vertical="center" textRotation="0" wrapText="false" indent="0" shrinkToFit="false"/>
      <protection locked="true" hidden="false"/>
    </xf>
    <xf numFmtId="165" fontId="22" fillId="4" borderId="1" xfId="22" applyFont="true" applyBorder="true" applyAlignment="true" applyProtection="true">
      <alignment horizontal="center" vertical="center" textRotation="0" wrapText="false" indent="0" shrinkToFit="false"/>
      <protection locked="true" hidden="false"/>
    </xf>
    <xf numFmtId="165" fontId="22" fillId="4" borderId="2" xfId="22" applyFont="true" applyBorder="true" applyAlignment="true" applyProtection="true">
      <alignment horizontal="center" vertical="center" textRotation="0" wrapText="false" indent="0" shrinkToFit="false"/>
      <protection locked="true" hidden="false"/>
    </xf>
    <xf numFmtId="164" fontId="22" fillId="4" borderId="1" xfId="22" applyFont="true" applyBorder="true" applyAlignment="true" applyProtection="true">
      <alignment horizontal="left" vertical="center" textRotation="0" wrapText="true" indent="0" shrinkToFit="false"/>
      <protection locked="true" hidden="false"/>
    </xf>
    <xf numFmtId="164" fontId="20" fillId="4" borderId="1" xfId="0" applyFont="true" applyBorder="true" applyAlignment="true" applyProtection="true">
      <alignment horizontal="center" vertical="center" textRotation="0" wrapText="false" indent="0" shrinkToFit="false"/>
      <protection locked="true" hidden="false"/>
    </xf>
    <xf numFmtId="164" fontId="22" fillId="4" borderId="1" xfId="21" applyFont="true" applyBorder="true" applyAlignment="true" applyProtection="true">
      <alignment horizontal="left" vertical="center" textRotation="0" wrapText="true" indent="0" shrinkToFit="false"/>
      <protection locked="true" hidden="false"/>
    </xf>
    <xf numFmtId="164" fontId="14" fillId="4" borderId="1" xfId="0" applyFont="true" applyBorder="true" applyAlignment="true" applyProtection="true">
      <alignment horizontal="general" vertical="center" textRotation="0" wrapText="false" indent="0" shrinkToFit="false"/>
      <protection locked="true" hidden="false"/>
    </xf>
    <xf numFmtId="164" fontId="8" fillId="0" borderId="1" xfId="0" applyFont="true" applyBorder="true" applyAlignment="true" applyProtection="true">
      <alignment horizontal="general" vertical="center" textRotation="0" wrapText="false" indent="0" shrinkToFit="false"/>
      <protection locked="true" hidden="false"/>
    </xf>
    <xf numFmtId="164" fontId="9" fillId="0" borderId="1" xfId="0" applyFont="true" applyBorder="tru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center" vertical="center" textRotation="0" wrapText="false" indent="0" shrinkToFit="false"/>
      <protection locked="true" hidden="false"/>
    </xf>
    <xf numFmtId="164" fontId="14" fillId="0" borderId="0"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center" vertical="center" textRotation="0" wrapText="true" indent="0" shrinkToFit="false"/>
      <protection locked="true" hidden="false"/>
    </xf>
    <xf numFmtId="164" fontId="13" fillId="4" borderId="1" xfId="0" applyFont="true" applyBorder="true" applyAlignment="true" applyProtection="true">
      <alignment horizontal="general" vertical="center" textRotation="0" wrapText="false" indent="0" shrinkToFit="false"/>
      <protection locked="true" hidden="false"/>
    </xf>
    <xf numFmtId="164" fontId="14" fillId="0" borderId="0" xfId="0" applyFont="true" applyBorder="true" applyAlignment="true" applyProtection="true">
      <alignment horizontal="left" vertical="bottom" textRotation="0" wrapText="false" indent="0" shrinkToFit="false"/>
      <protection locked="true" hidden="false"/>
    </xf>
    <xf numFmtId="164" fontId="14" fillId="0"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center" textRotation="0" wrapText="true" indent="0" shrinkToFit="false"/>
      <protection locked="true" hidden="false"/>
    </xf>
    <xf numFmtId="164" fontId="13" fillId="0" borderId="0" xfId="0" applyFont="true" applyBorder="true" applyAlignment="true" applyProtection="true">
      <alignment horizontal="left"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true" indent="0" shrinkToFit="false"/>
      <protection locked="true" hidden="false"/>
    </xf>
    <xf numFmtId="164" fontId="21" fillId="0" borderId="0" xfId="0" applyFont="true" applyBorder="false" applyAlignment="true" applyProtection="true">
      <alignment horizontal="general" vertical="center" textRotation="0" wrapText="true" indent="0" shrinkToFit="false"/>
      <protection locked="true" hidden="false"/>
    </xf>
    <xf numFmtId="164" fontId="24" fillId="0" borderId="0" xfId="0" applyFont="true" applyBorder="false" applyAlignment="true" applyProtection="true">
      <alignment horizontal="general" vertical="center" textRotation="0" wrapText="false" indent="0" shrinkToFit="false"/>
      <protection locked="true" hidden="false"/>
    </xf>
    <xf numFmtId="164" fontId="25" fillId="0" borderId="0" xfId="0" applyFont="true" applyBorder="false" applyAlignment="true" applyProtection="true">
      <alignment horizontal="general" vertical="center"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26" fillId="0" borderId="1" xfId="0" applyFont="true" applyBorder="true" applyAlignment="true" applyProtection="true">
      <alignment horizontal="general" vertical="center" textRotation="0" wrapText="false" indent="0" shrinkToFit="false"/>
      <protection locked="true" hidden="false"/>
    </xf>
    <xf numFmtId="164" fontId="26" fillId="0" borderId="1" xfId="0" applyFont="true" applyBorder="true" applyAlignment="true" applyProtection="true">
      <alignment horizontal="center" vertical="center" textRotation="0" wrapText="false" indent="0" shrinkToFit="false"/>
      <protection locked="true" hidden="false"/>
    </xf>
    <xf numFmtId="164" fontId="10" fillId="0" borderId="1" xfId="0" applyFont="true" applyBorder="true" applyAlignment="true" applyProtection="true">
      <alignment horizontal="general" vertical="center" textRotation="0" wrapText="false" indent="0" shrinkToFit="false"/>
      <protection locked="true" hidden="false"/>
    </xf>
    <xf numFmtId="164" fontId="8" fillId="0" borderId="1" xfId="0" applyFont="true" applyBorder="true" applyAlignment="true" applyProtection="true">
      <alignment horizontal="center" vertical="center" textRotation="0" wrapText="false" indent="0" shrinkToFit="false"/>
      <protection locked="true" hidden="false"/>
    </xf>
    <xf numFmtId="164" fontId="7" fillId="0" borderId="3" xfId="0" applyFont="true" applyBorder="true" applyAlignment="true" applyProtection="true">
      <alignment horizontal="general" vertical="center" textRotation="0" wrapText="false" indent="0" shrinkToFit="false"/>
      <protection locked="true" hidden="false"/>
    </xf>
    <xf numFmtId="164" fontId="7" fillId="0" borderId="1" xfId="0" applyFont="true" applyBorder="tru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4" fontId="7" fillId="0" borderId="3" xfId="0" applyFont="true" applyBorder="true" applyAlignment="true" applyProtection="true">
      <alignment horizontal="general" vertical="center" textRotation="0" wrapText="true" indent="0" shrinkToFit="false"/>
      <protection locked="true" hidden="false"/>
    </xf>
    <xf numFmtId="164" fontId="7" fillId="0" borderId="1" xfId="0" applyFont="true" applyBorder="true" applyAlignment="true" applyProtection="true">
      <alignment horizontal="general" vertical="center" textRotation="0" wrapText="true" indent="0" shrinkToFit="false"/>
      <protection locked="true" hidden="false"/>
    </xf>
    <xf numFmtId="164" fontId="7" fillId="0" borderId="3" xfId="0" applyFont="true" applyBorder="true" applyAlignment="true" applyProtection="true">
      <alignment horizontal="left" vertical="center" textRotation="0" wrapText="false" indent="0" shrinkToFit="false"/>
      <protection locked="true" hidden="false"/>
    </xf>
    <xf numFmtId="164" fontId="7" fillId="0" borderId="0" xfId="0" applyFont="true" applyBorder="true" applyAlignment="true" applyProtection="true">
      <alignment horizontal="left" vertical="center" textRotation="0" wrapText="false" indent="0" shrinkToFit="false"/>
      <protection locked="true" hidden="false"/>
    </xf>
    <xf numFmtId="164" fontId="8" fillId="0" borderId="1" xfId="0" applyFont="true" applyBorder="true" applyAlignment="true" applyProtection="true">
      <alignment horizontal="general" vertical="center" textRotation="0" wrapText="tru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27" fillId="0" borderId="1" xfId="0" applyFont="true" applyBorder="true" applyAlignment="true" applyProtection="true">
      <alignment horizontal="general" vertical="bottom" textRotation="0" wrapText="false" indent="0" shrinkToFit="false"/>
      <protection locked="true" hidden="false"/>
    </xf>
    <xf numFmtId="164" fontId="28" fillId="0" borderId="0" xfId="0" applyFont="true" applyBorder="false" applyAlignment="true" applyProtection="true">
      <alignment horizontal="general" vertical="center" textRotation="0" wrapText="false" indent="0" shrinkToFit="false"/>
      <protection locked="true" hidden="false"/>
    </xf>
    <xf numFmtId="164" fontId="15" fillId="0" borderId="0" xfId="20" applyFont="true" applyBorder="false" applyAlignment="true" applyProtection="true">
      <alignment horizontal="general" vertical="center" textRotation="0" wrapText="false" indent="0" shrinkToFit="false"/>
      <protection locked="true" hidden="false"/>
    </xf>
    <xf numFmtId="164" fontId="11" fillId="0" borderId="0" xfId="20" applyFont="true" applyBorder="false" applyAlignment="true" applyProtection="true">
      <alignment horizontal="general" vertical="center" textRotation="0" wrapText="false" indent="0" shrinkToFit="false"/>
      <protection locked="true" hidden="false"/>
    </xf>
    <xf numFmtId="164" fontId="29" fillId="0" borderId="0" xfId="20" applyFont="true" applyBorder="false" applyAlignment="true" applyProtection="true">
      <alignment horizontal="general" vertical="center" textRotation="0" wrapText="false" indent="0" shrinkToFit="false"/>
      <protection locked="true" hidden="false"/>
    </xf>
    <xf numFmtId="164" fontId="30" fillId="0" borderId="0" xfId="20" applyFont="true" applyBorder="true" applyAlignment="true" applyProtection="true">
      <alignment horizontal="center" vertical="center" textRotation="0" wrapText="true" indent="0" shrinkToFit="false"/>
      <protection locked="true" hidden="false"/>
    </xf>
    <xf numFmtId="164" fontId="30" fillId="0" borderId="0" xfId="20" applyFont="true" applyBorder="false" applyAlignment="true" applyProtection="true">
      <alignment horizontal="general" vertical="center" textRotation="0" wrapText="false" indent="0" shrinkToFit="false"/>
      <protection locked="true" hidden="false"/>
    </xf>
    <xf numFmtId="164" fontId="30" fillId="0" borderId="0" xfId="20" applyFont="true" applyBorder="false" applyAlignment="true" applyProtection="true">
      <alignment horizontal="center" vertical="center" textRotation="0" wrapText="false" indent="0" shrinkToFit="false"/>
      <protection locked="true" hidden="false"/>
    </xf>
    <xf numFmtId="164" fontId="31" fillId="0" borderId="0" xfId="20" applyFont="true" applyBorder="false" applyAlignment="true" applyProtection="true">
      <alignment horizontal="general" vertical="center" textRotation="0" wrapText="false" indent="0" shrinkToFit="false"/>
      <protection locked="true" hidden="false"/>
    </xf>
    <xf numFmtId="164" fontId="32" fillId="0" borderId="0" xfId="20" applyFont="true" applyBorder="false" applyAlignment="true" applyProtection="true">
      <alignment horizontal="general" vertical="center" textRotation="0" wrapText="false" indent="0" shrinkToFit="false"/>
      <protection locked="true" hidden="false"/>
    </xf>
    <xf numFmtId="164" fontId="11" fillId="6" borderId="1" xfId="20" applyFont="true" applyBorder="true" applyAlignment="true" applyProtection="true">
      <alignment horizontal="center" vertical="center" textRotation="0" wrapText="false" indent="0" shrinkToFit="false"/>
      <protection locked="true" hidden="false"/>
    </xf>
    <xf numFmtId="164" fontId="20" fillId="6" borderId="1" xfId="20" applyFont="true" applyBorder="true" applyAlignment="true" applyProtection="true">
      <alignment horizontal="center" vertical="center" textRotation="0" wrapText="true" indent="0" shrinkToFit="false"/>
      <protection locked="true" hidden="false"/>
    </xf>
    <xf numFmtId="164" fontId="20" fillId="6" borderId="3" xfId="20" applyFont="true" applyBorder="true" applyAlignment="true" applyProtection="true">
      <alignment horizontal="center" vertical="center" textRotation="0" wrapText="true" indent="0" shrinkToFit="false"/>
      <protection locked="true" hidden="false"/>
    </xf>
    <xf numFmtId="164" fontId="20" fillId="7" borderId="1" xfId="20" applyFont="true" applyBorder="true" applyAlignment="true" applyProtection="true">
      <alignment horizontal="center" vertical="center" textRotation="0" wrapText="true" indent="0" shrinkToFit="false"/>
      <protection locked="true" hidden="false"/>
    </xf>
    <xf numFmtId="164" fontId="20" fillId="6" borderId="1" xfId="20" applyFont="true" applyBorder="true" applyAlignment="true" applyProtection="true">
      <alignment horizontal="general" vertical="center" textRotation="0" wrapText="true" indent="0" shrinkToFit="false"/>
      <protection locked="true" hidden="false"/>
    </xf>
    <xf numFmtId="164" fontId="20" fillId="0" borderId="1" xfId="20" applyFont="true" applyBorder="true" applyAlignment="true" applyProtection="true">
      <alignment horizontal="general" vertical="center" textRotation="0" wrapText="true" indent="0" shrinkToFit="false"/>
      <protection locked="true" hidden="false"/>
    </xf>
    <xf numFmtId="164" fontId="11" fillId="0" borderId="2" xfId="20" applyFont="true" applyBorder="true" applyAlignment="true" applyProtection="true">
      <alignment horizontal="center" vertical="center" textRotation="0" wrapText="false" indent="0" shrinkToFit="false"/>
      <protection locked="true" hidden="false"/>
    </xf>
    <xf numFmtId="164" fontId="11" fillId="0" borderId="10" xfId="20" applyFont="true" applyBorder="true" applyAlignment="true" applyProtection="true">
      <alignment horizontal="center" vertical="center" textRotation="0" wrapText="false" indent="0" shrinkToFit="false"/>
      <protection locked="true" hidden="false"/>
    </xf>
    <xf numFmtId="164" fontId="11" fillId="0" borderId="3" xfId="20" applyFont="true" applyBorder="true" applyAlignment="true" applyProtection="true">
      <alignment horizontal="general" vertical="center" textRotation="0" wrapText="false" indent="0" shrinkToFit="false"/>
      <protection locked="true" hidden="false"/>
    </xf>
    <xf numFmtId="164" fontId="20" fillId="0" borderId="11" xfId="20" applyFont="true" applyBorder="true" applyAlignment="true" applyProtection="true">
      <alignment horizontal="general" vertical="center" textRotation="0" wrapText="false" indent="0" shrinkToFit="false"/>
      <protection locked="true" hidden="false"/>
    </xf>
    <xf numFmtId="164" fontId="20" fillId="0" borderId="8" xfId="20" applyFont="true" applyBorder="true" applyAlignment="true" applyProtection="true">
      <alignment horizontal="general" vertical="center" textRotation="0" wrapText="false" indent="0" shrinkToFit="false"/>
      <protection locked="true" hidden="false"/>
    </xf>
    <xf numFmtId="164" fontId="20" fillId="0" borderId="4" xfId="20" applyFont="true" applyBorder="true" applyAlignment="true" applyProtection="true">
      <alignment horizontal="center" vertical="center" textRotation="0" wrapText="false" indent="0" shrinkToFit="false"/>
      <protection locked="true" hidden="false"/>
    </xf>
    <xf numFmtId="164" fontId="20" fillId="0" borderId="9" xfId="20" applyFont="true" applyBorder="true" applyAlignment="true" applyProtection="true">
      <alignment horizontal="center" vertical="center" textRotation="0" wrapText="false" indent="0" shrinkToFit="false"/>
      <protection locked="true" hidden="false"/>
    </xf>
    <xf numFmtId="164" fontId="20" fillId="0" borderId="0" xfId="20" applyFont="true" applyBorder="false" applyAlignment="true" applyProtection="true">
      <alignment horizontal="general" vertical="center" textRotation="0" wrapText="false" indent="0" shrinkToFit="false"/>
      <protection locked="true" hidden="false"/>
    </xf>
    <xf numFmtId="164" fontId="20" fillId="0" borderId="9" xfId="20" applyFont="true" applyBorder="true" applyAlignment="true" applyProtection="true">
      <alignment horizontal="general" vertical="center" textRotation="0" wrapText="false" indent="0" shrinkToFit="false"/>
      <protection locked="true" hidden="false"/>
    </xf>
    <xf numFmtId="164" fontId="20" fillId="0" borderId="6" xfId="20" applyFont="true" applyBorder="true" applyAlignment="true" applyProtection="true">
      <alignment horizontal="general" vertical="center" textRotation="0" wrapText="true" indent="0" shrinkToFit="false"/>
      <protection locked="true" hidden="false"/>
    </xf>
    <xf numFmtId="164" fontId="20" fillId="0" borderId="1" xfId="20" applyFont="true" applyBorder="true" applyAlignment="true" applyProtection="true">
      <alignment horizontal="center" vertical="center" textRotation="0" wrapText="false" indent="0" shrinkToFit="false"/>
      <protection locked="true" hidden="false"/>
    </xf>
    <xf numFmtId="164" fontId="20" fillId="0" borderId="1" xfId="20" applyFont="true" applyBorder="true" applyAlignment="true" applyProtection="true">
      <alignment horizontal="center" vertical="center" textRotation="0" wrapText="true" indent="0" shrinkToFit="false"/>
      <protection locked="true" hidden="false"/>
    </xf>
    <xf numFmtId="164" fontId="20" fillId="3" borderId="1" xfId="20" applyFont="true" applyBorder="true" applyAlignment="true" applyProtection="true">
      <alignment horizontal="center" vertical="center" textRotation="0" wrapText="true" indent="0" shrinkToFit="false"/>
      <protection locked="true" hidden="false"/>
    </xf>
    <xf numFmtId="164" fontId="20" fillId="8" borderId="1" xfId="20" applyFont="true" applyBorder="true" applyAlignment="true" applyProtection="true">
      <alignment horizontal="center" vertical="bottom" textRotation="90" wrapText="true" indent="0" shrinkToFit="false"/>
      <protection locked="true" hidden="false"/>
    </xf>
    <xf numFmtId="164" fontId="26" fillId="8" borderId="1" xfId="20" applyFont="true" applyBorder="true" applyAlignment="true" applyProtection="true">
      <alignment horizontal="center" vertical="bottom" textRotation="90" wrapText="false" indent="0" shrinkToFit="false"/>
      <protection locked="true" hidden="false"/>
    </xf>
    <xf numFmtId="164" fontId="26" fillId="8" borderId="1" xfId="20" applyFont="true" applyBorder="true" applyAlignment="true" applyProtection="true">
      <alignment horizontal="center" vertical="bottom" textRotation="90" wrapText="true" indent="0" shrinkToFit="false"/>
      <protection locked="true" hidden="false"/>
    </xf>
    <xf numFmtId="164" fontId="20" fillId="8" borderId="1" xfId="20" applyFont="true" applyBorder="true" applyAlignment="true" applyProtection="true">
      <alignment horizontal="center" vertical="bottom" textRotation="90" wrapText="false" indent="0" shrinkToFit="false"/>
      <protection locked="true" hidden="false"/>
    </xf>
    <xf numFmtId="164" fontId="20" fillId="0" borderId="2" xfId="20" applyFont="true" applyBorder="true" applyAlignment="true" applyProtection="true">
      <alignment horizontal="center" vertical="bottom" textRotation="90" wrapText="true" indent="0" shrinkToFit="false"/>
      <protection locked="true" hidden="false"/>
    </xf>
    <xf numFmtId="164" fontId="19" fillId="9" borderId="12" xfId="20" applyFont="true" applyBorder="true" applyAlignment="true" applyProtection="true">
      <alignment horizontal="center" vertical="bottom" textRotation="90" wrapText="true" indent="0" shrinkToFit="false"/>
      <protection locked="true" hidden="false"/>
    </xf>
    <xf numFmtId="164" fontId="20" fillId="9" borderId="1" xfId="20" applyFont="true" applyBorder="true" applyAlignment="true" applyProtection="true">
      <alignment horizontal="center" vertical="bottom" textRotation="90" wrapText="false" indent="0" shrinkToFit="false"/>
      <protection locked="true" hidden="false"/>
    </xf>
    <xf numFmtId="164" fontId="20" fillId="9" borderId="1" xfId="20" applyFont="true" applyBorder="true" applyAlignment="true" applyProtection="true">
      <alignment horizontal="center" vertical="bottom" textRotation="90" wrapText="true" indent="0" shrinkToFit="false"/>
      <protection locked="true" hidden="false"/>
    </xf>
    <xf numFmtId="164" fontId="20" fillId="10" borderId="1" xfId="20" applyFont="true" applyBorder="true" applyAlignment="true" applyProtection="true">
      <alignment horizontal="center" vertical="bottom" textRotation="90" wrapText="true" indent="0" shrinkToFit="false"/>
      <protection locked="true" hidden="false"/>
    </xf>
    <xf numFmtId="164" fontId="26" fillId="10" borderId="1" xfId="20" applyFont="true" applyBorder="true" applyAlignment="true" applyProtection="true">
      <alignment horizontal="center" vertical="bottom" textRotation="90" wrapText="true" indent="0" shrinkToFit="false"/>
      <protection locked="true" hidden="false"/>
    </xf>
    <xf numFmtId="164" fontId="20" fillId="8" borderId="13" xfId="20" applyFont="true" applyBorder="true" applyAlignment="true" applyProtection="true">
      <alignment horizontal="center" vertical="bottom" textRotation="90" wrapText="true" indent="0" shrinkToFit="false"/>
      <protection locked="true" hidden="false"/>
    </xf>
    <xf numFmtId="164" fontId="20" fillId="11" borderId="3" xfId="20" applyFont="true" applyBorder="true" applyAlignment="true" applyProtection="true">
      <alignment horizontal="center" vertical="bottom" textRotation="90" wrapText="true" indent="0" shrinkToFit="false"/>
      <protection locked="true" hidden="false"/>
    </xf>
    <xf numFmtId="164" fontId="15" fillId="0" borderId="1" xfId="20" applyFont="true" applyBorder="true" applyAlignment="true" applyProtection="true">
      <alignment horizontal="center" vertical="bottom" textRotation="90" wrapText="false" indent="0" shrinkToFit="false"/>
      <protection locked="true" hidden="false"/>
    </xf>
    <xf numFmtId="164" fontId="19" fillId="0" borderId="1" xfId="20" applyFont="true" applyBorder="true" applyAlignment="true" applyProtection="true">
      <alignment horizontal="center" vertical="center" textRotation="90" wrapText="true" indent="0" shrinkToFit="false"/>
      <protection locked="true" hidden="false"/>
    </xf>
    <xf numFmtId="164" fontId="20" fillId="11" borderId="1" xfId="20" applyFont="true" applyBorder="true" applyAlignment="true" applyProtection="true">
      <alignment horizontal="center" vertical="bottom" textRotation="90" wrapText="true" indent="0" shrinkToFit="false"/>
      <protection locked="true" hidden="false"/>
    </xf>
    <xf numFmtId="164" fontId="15" fillId="0" borderId="1" xfId="20" applyFont="true" applyBorder="true" applyAlignment="true" applyProtection="true">
      <alignment horizontal="right" vertical="center" textRotation="90" wrapText="false" indent="0" shrinkToFit="false"/>
      <protection locked="true" hidden="false"/>
    </xf>
    <xf numFmtId="164" fontId="20" fillId="0" borderId="1" xfId="20" applyFont="true" applyBorder="true" applyAlignment="true" applyProtection="true">
      <alignment horizontal="center" vertical="bottom" textRotation="90" wrapText="true" indent="0" shrinkToFit="false"/>
      <protection locked="true" hidden="false"/>
    </xf>
    <xf numFmtId="164" fontId="19" fillId="0" borderId="1" xfId="20" applyFont="true" applyBorder="true" applyAlignment="true" applyProtection="true">
      <alignment horizontal="center" vertical="bottom" textRotation="90" wrapText="true" indent="0" shrinkToFit="false"/>
      <protection locked="true" hidden="false"/>
    </xf>
    <xf numFmtId="164" fontId="20" fillId="11" borderId="1" xfId="20" applyFont="true" applyBorder="true" applyAlignment="true" applyProtection="true">
      <alignment horizontal="center" vertical="bottom" textRotation="90" wrapText="false" indent="0" shrinkToFit="false"/>
      <protection locked="true" hidden="false"/>
    </xf>
    <xf numFmtId="164" fontId="15" fillId="0" borderId="0" xfId="20" applyFont="true" applyBorder="false" applyAlignment="true" applyProtection="true">
      <alignment horizontal="right" vertical="center" textRotation="90" wrapText="false" indent="0" shrinkToFit="false"/>
      <protection locked="true" hidden="false"/>
    </xf>
    <xf numFmtId="164" fontId="19" fillId="3" borderId="1" xfId="20" applyFont="true" applyBorder="true" applyAlignment="true" applyProtection="true">
      <alignment horizontal="center" vertical="center" textRotation="90" wrapText="true" indent="0" shrinkToFit="false"/>
      <protection locked="true" hidden="false"/>
    </xf>
    <xf numFmtId="164" fontId="19" fillId="8" borderId="1" xfId="20" applyFont="true" applyBorder="true" applyAlignment="true" applyProtection="true">
      <alignment horizontal="center" vertical="center" textRotation="90" wrapText="true" indent="0" shrinkToFit="false"/>
      <protection locked="true" hidden="false"/>
    </xf>
    <xf numFmtId="164" fontId="19" fillId="8" borderId="2" xfId="20" applyFont="true" applyBorder="true" applyAlignment="true" applyProtection="true">
      <alignment horizontal="center" vertical="center" textRotation="90" wrapText="true" indent="0" shrinkToFit="false"/>
      <protection locked="true" hidden="false"/>
    </xf>
    <xf numFmtId="164" fontId="19" fillId="8" borderId="12" xfId="20" applyFont="true" applyBorder="true" applyAlignment="true" applyProtection="true">
      <alignment horizontal="center" vertical="center" textRotation="90" wrapText="true" indent="0" shrinkToFit="false"/>
      <protection locked="true" hidden="false"/>
    </xf>
    <xf numFmtId="164" fontId="19" fillId="8" borderId="13" xfId="20" applyFont="true" applyBorder="true" applyAlignment="true" applyProtection="true">
      <alignment horizontal="center" vertical="center" textRotation="90" wrapText="true" indent="0" shrinkToFit="false"/>
      <protection locked="true" hidden="false"/>
    </xf>
    <xf numFmtId="164" fontId="20" fillId="11" borderId="3" xfId="20" applyFont="true" applyBorder="true" applyAlignment="true" applyProtection="true">
      <alignment horizontal="center" vertical="center" textRotation="90" wrapText="false" indent="0" shrinkToFit="false"/>
      <protection locked="true" hidden="false"/>
    </xf>
    <xf numFmtId="164" fontId="20" fillId="0" borderId="1" xfId="20" applyFont="true" applyBorder="true" applyAlignment="true" applyProtection="true">
      <alignment horizontal="center" vertical="center" textRotation="90" wrapText="false" indent="0" shrinkToFit="false"/>
      <protection locked="true" hidden="false"/>
    </xf>
    <xf numFmtId="164" fontId="20" fillId="11" borderId="1" xfId="20" applyFont="true" applyBorder="true" applyAlignment="true" applyProtection="true">
      <alignment horizontal="center" vertical="center" textRotation="90" wrapText="false" indent="0" shrinkToFit="false"/>
      <protection locked="true" hidden="false"/>
    </xf>
    <xf numFmtId="164" fontId="20" fillId="8" borderId="1" xfId="20" applyFont="true" applyBorder="true" applyAlignment="true" applyProtection="true">
      <alignment horizontal="center" vertical="center" textRotation="90" wrapText="false" indent="0" shrinkToFit="false"/>
      <protection locked="true" hidden="false"/>
    </xf>
    <xf numFmtId="164" fontId="20" fillId="0" borderId="1" xfId="20" applyFont="true" applyBorder="true" applyAlignment="true" applyProtection="true">
      <alignment horizontal="right" vertical="center" textRotation="90" wrapText="false" indent="0" shrinkToFit="false"/>
      <protection locked="true" hidden="false"/>
    </xf>
    <xf numFmtId="164" fontId="20" fillId="0" borderId="0" xfId="20" applyFont="true" applyBorder="false" applyAlignment="true" applyProtection="true">
      <alignment horizontal="right" vertical="center" textRotation="90" wrapText="false" indent="0" shrinkToFit="false"/>
      <protection locked="true" hidden="false"/>
    </xf>
    <xf numFmtId="164" fontId="20" fillId="8" borderId="1" xfId="20" applyFont="true" applyBorder="true" applyAlignment="true" applyProtection="true">
      <alignment horizontal="center" vertical="center" textRotation="0" wrapText="false" indent="0" shrinkToFit="false"/>
      <protection locked="true" hidden="false"/>
    </xf>
    <xf numFmtId="164" fontId="20" fillId="8" borderId="2" xfId="20" applyFont="true" applyBorder="true" applyAlignment="true" applyProtection="true">
      <alignment horizontal="center" vertical="center" textRotation="0" wrapText="false" indent="0" shrinkToFit="false"/>
      <protection locked="true" hidden="false"/>
    </xf>
    <xf numFmtId="164" fontId="20" fillId="8" borderId="12" xfId="20" applyFont="true" applyBorder="true" applyAlignment="true" applyProtection="true">
      <alignment horizontal="center" vertical="center" textRotation="0" wrapText="false" indent="0" shrinkToFit="false"/>
      <protection locked="true" hidden="false"/>
    </xf>
    <xf numFmtId="164" fontId="20" fillId="8" borderId="3" xfId="20" applyFont="true" applyBorder="true" applyAlignment="true" applyProtection="true">
      <alignment horizontal="center" vertical="center" textRotation="0" wrapText="false" indent="0" shrinkToFit="false"/>
      <protection locked="true" hidden="false"/>
    </xf>
    <xf numFmtId="164" fontId="20" fillId="8" borderId="13" xfId="20" applyFont="true" applyBorder="true" applyAlignment="true" applyProtection="true">
      <alignment horizontal="center" vertical="center" textRotation="0" wrapText="false" indent="0" shrinkToFit="false"/>
      <protection locked="true" hidden="false"/>
    </xf>
    <xf numFmtId="164" fontId="20" fillId="11" borderId="3" xfId="20" applyFont="true" applyBorder="true" applyAlignment="true" applyProtection="true">
      <alignment horizontal="center" vertical="center" textRotation="0" wrapText="false" indent="0" shrinkToFit="false"/>
      <protection locked="true" hidden="false"/>
    </xf>
    <xf numFmtId="164" fontId="20" fillId="11" borderId="1" xfId="20" applyFont="true" applyBorder="true" applyAlignment="true" applyProtection="true">
      <alignment horizontal="center" vertical="center" textRotation="0" wrapText="false" indent="0" shrinkToFit="false"/>
      <protection locked="true" hidden="false"/>
    </xf>
    <xf numFmtId="164" fontId="20" fillId="0" borderId="1" xfId="20" applyFont="true" applyBorder="true" applyAlignment="true" applyProtection="true">
      <alignment horizontal="general" vertical="center" textRotation="0" wrapText="false" indent="0" shrinkToFit="false"/>
      <protection locked="true" hidden="false"/>
    </xf>
    <xf numFmtId="164" fontId="15" fillId="0" borderId="1" xfId="20" applyFont="true" applyBorder="true" applyAlignment="true" applyProtection="true">
      <alignment horizontal="center" vertical="center" textRotation="0" wrapText="false" indent="0" shrinkToFit="false"/>
      <protection locked="true" hidden="false"/>
    </xf>
    <xf numFmtId="164" fontId="15" fillId="0" borderId="1" xfId="20" applyFont="true" applyBorder="true" applyAlignment="true" applyProtection="true">
      <alignment horizontal="general" vertical="center" textRotation="0" wrapText="true" indent="0" shrinkToFit="false"/>
      <protection locked="true" hidden="false"/>
    </xf>
    <xf numFmtId="166" fontId="20" fillId="0" borderId="1" xfId="20" applyFont="true" applyBorder="true" applyAlignment="true" applyProtection="true">
      <alignment horizontal="general" vertical="center" textRotation="0" wrapText="false" indent="0" shrinkToFit="false"/>
      <protection locked="true" hidden="false"/>
    </xf>
    <xf numFmtId="166" fontId="20" fillId="0" borderId="2" xfId="20" applyFont="true" applyBorder="true" applyAlignment="true" applyProtection="true">
      <alignment horizontal="general" vertical="center" textRotation="0" wrapText="false" indent="0" shrinkToFit="false"/>
      <protection locked="true" hidden="false"/>
    </xf>
    <xf numFmtId="166" fontId="20" fillId="0" borderId="12" xfId="20" applyFont="true" applyBorder="true" applyAlignment="true" applyProtection="true">
      <alignment horizontal="general" vertical="center" textRotation="0" wrapText="false" indent="0" shrinkToFit="false"/>
      <protection locked="true" hidden="false"/>
    </xf>
    <xf numFmtId="166" fontId="20" fillId="0" borderId="3" xfId="20" applyFont="true" applyBorder="true" applyAlignment="true" applyProtection="true">
      <alignment horizontal="general" vertical="center" textRotation="0" wrapText="false" indent="0" shrinkToFit="false"/>
      <protection locked="true" hidden="false"/>
    </xf>
    <xf numFmtId="166" fontId="20" fillId="0" borderId="13" xfId="20" applyFont="true" applyBorder="true" applyAlignment="true" applyProtection="true">
      <alignment horizontal="general" vertical="center" textRotation="0" wrapText="false" indent="0" shrinkToFit="false"/>
      <protection locked="true" hidden="false"/>
    </xf>
    <xf numFmtId="166" fontId="20" fillId="11" borderId="3" xfId="20" applyFont="true" applyBorder="true" applyAlignment="true" applyProtection="true">
      <alignment horizontal="general" vertical="center" textRotation="0" wrapText="false" indent="0" shrinkToFit="false"/>
      <protection locked="true" hidden="false"/>
    </xf>
    <xf numFmtId="164" fontId="15" fillId="0" borderId="1" xfId="20" applyFont="true" applyBorder="true" applyAlignment="true" applyProtection="true">
      <alignment horizontal="general" vertical="center" textRotation="0" wrapText="false" indent="0" shrinkToFit="false"/>
      <protection locked="true" hidden="false"/>
    </xf>
    <xf numFmtId="166" fontId="20" fillId="11" borderId="1" xfId="20" applyFont="true" applyBorder="true" applyAlignment="true" applyProtection="true">
      <alignment horizontal="general" vertical="center" textRotation="0" wrapText="false" indent="0" shrinkToFit="false"/>
      <protection locked="true" hidden="false"/>
    </xf>
    <xf numFmtId="166" fontId="15" fillId="0" borderId="1" xfId="20" applyFont="true" applyBorder="true" applyAlignment="true" applyProtection="true">
      <alignment horizontal="general" vertical="center" textRotation="0" wrapText="false" indent="0" shrinkToFit="false"/>
      <protection locked="true" hidden="false"/>
    </xf>
    <xf numFmtId="166" fontId="19" fillId="0" borderId="1" xfId="20" applyFont="true" applyBorder="true" applyAlignment="true" applyProtection="true">
      <alignment horizontal="left" vertical="top" textRotation="0" wrapText="true" indent="0" shrinkToFit="false"/>
      <protection locked="true" hidden="false"/>
    </xf>
    <xf numFmtId="166" fontId="20" fillId="3" borderId="1" xfId="20" applyFont="true" applyBorder="true" applyAlignment="true" applyProtection="true">
      <alignment horizontal="general" vertical="center" textRotation="0" wrapText="false" indent="0" shrinkToFit="false"/>
      <protection locked="true" hidden="false"/>
    </xf>
    <xf numFmtId="164" fontId="20" fillId="4" borderId="1" xfId="20" applyFont="true" applyBorder="true" applyAlignment="true" applyProtection="true">
      <alignment horizontal="center" vertical="center" textRotation="0" wrapText="false" indent="0" shrinkToFit="false"/>
      <protection locked="true" hidden="false"/>
    </xf>
    <xf numFmtId="164" fontId="20" fillId="4" borderId="1" xfId="20" applyFont="true" applyBorder="true" applyAlignment="true" applyProtection="true">
      <alignment horizontal="general" vertical="center" textRotation="0" wrapText="true" indent="0" shrinkToFit="false"/>
      <protection locked="true" hidden="false"/>
    </xf>
    <xf numFmtId="166" fontId="20" fillId="4" borderId="1" xfId="20" applyFont="true" applyBorder="true" applyAlignment="true" applyProtection="true">
      <alignment horizontal="general" vertical="center" textRotation="0" wrapText="false" indent="0" shrinkToFit="false"/>
      <protection locked="true" hidden="false"/>
    </xf>
    <xf numFmtId="166" fontId="20" fillId="4" borderId="2" xfId="20" applyFont="true" applyBorder="true" applyAlignment="true" applyProtection="true">
      <alignment horizontal="general" vertical="center" textRotation="0" wrapText="false" indent="0" shrinkToFit="false"/>
      <protection locked="true" hidden="false"/>
    </xf>
    <xf numFmtId="166" fontId="20" fillId="4" borderId="12" xfId="20" applyFont="true" applyBorder="true" applyAlignment="true" applyProtection="true">
      <alignment horizontal="general" vertical="center" textRotation="0" wrapText="false" indent="0" shrinkToFit="false"/>
      <protection locked="true" hidden="false"/>
    </xf>
    <xf numFmtId="166" fontId="20" fillId="4" borderId="3" xfId="20" applyFont="true" applyBorder="true" applyAlignment="true" applyProtection="true">
      <alignment horizontal="general" vertical="center" textRotation="0" wrapText="false" indent="0" shrinkToFit="false"/>
      <protection locked="true" hidden="false"/>
    </xf>
    <xf numFmtId="166" fontId="20" fillId="4" borderId="13" xfId="20" applyFont="true" applyBorder="true" applyAlignment="true" applyProtection="true">
      <alignment horizontal="general" vertical="center" textRotation="0" wrapText="false" indent="0" shrinkToFit="false"/>
      <protection locked="true" hidden="false"/>
    </xf>
    <xf numFmtId="164" fontId="20" fillId="4" borderId="1" xfId="20" applyFont="true" applyBorder="true" applyAlignment="true" applyProtection="true">
      <alignment horizontal="general" vertical="center" textRotation="0" wrapText="false" indent="0" shrinkToFit="false"/>
      <protection locked="true" hidden="false"/>
    </xf>
    <xf numFmtId="166" fontId="20" fillId="4" borderId="1" xfId="20" applyFont="true" applyBorder="true" applyAlignment="true" applyProtection="true">
      <alignment horizontal="general" vertical="center" textRotation="0" wrapText="true" indent="0" shrinkToFit="false"/>
      <protection locked="true" hidden="false"/>
    </xf>
    <xf numFmtId="164" fontId="15" fillId="0" borderId="0" xfId="20" applyFont="true" applyBorder="false" applyAlignment="true" applyProtection="true">
      <alignment horizontal="center" vertical="center" textRotation="0" wrapText="false" indent="0" shrinkToFit="false"/>
      <protection locked="true" hidden="false"/>
    </xf>
    <xf numFmtId="164" fontId="33" fillId="0" borderId="0" xfId="20" applyFont="true" applyBorder="false" applyAlignment="true" applyProtection="true">
      <alignment horizontal="general" vertical="center" textRotation="0" wrapText="false" indent="0" shrinkToFit="false"/>
      <protection locked="true" hidden="false"/>
    </xf>
    <xf numFmtId="164" fontId="15" fillId="0" borderId="0" xfId="20" applyFont="true" applyBorder="false" applyAlignment="true" applyProtection="true">
      <alignment horizontal="general" vertical="center" textRotation="0" wrapText="true" indent="0" shrinkToFit="false"/>
      <protection locked="true" hidden="false"/>
    </xf>
    <xf numFmtId="166" fontId="15" fillId="0" borderId="0" xfId="20" applyFont="true" applyBorder="false" applyAlignment="true" applyProtection="true">
      <alignment horizontal="general" vertical="center" textRotation="0" wrapText="false" indent="0" shrinkToFit="false"/>
      <protection locked="true" hidden="false"/>
    </xf>
    <xf numFmtId="166" fontId="6" fillId="0" borderId="0" xfId="20" applyFont="true" applyBorder="false" applyAlignment="true" applyProtection="true">
      <alignment horizontal="general" vertical="center" textRotation="0" wrapText="false" indent="0" shrinkToFit="false"/>
      <protection locked="true" hidden="false"/>
    </xf>
    <xf numFmtId="166" fontId="15" fillId="0" borderId="14" xfId="20" applyFont="true" applyBorder="true" applyAlignment="true" applyProtection="true">
      <alignment horizontal="general" vertical="center" textRotation="0" wrapText="false" indent="0" shrinkToFit="false"/>
      <protection locked="true" hidden="false"/>
    </xf>
    <xf numFmtId="166" fontId="15" fillId="0" borderId="0" xfId="20" applyFont="true" applyBorder="true" applyAlignment="true" applyProtection="true">
      <alignment horizontal="general" vertical="center" textRotation="0" wrapText="false" indent="0" shrinkToFit="false"/>
      <protection locked="true" hidden="false"/>
    </xf>
    <xf numFmtId="166" fontId="15" fillId="0" borderId="15" xfId="20" applyFont="true" applyBorder="true" applyAlignment="true" applyProtection="true">
      <alignment horizontal="general" vertical="center" textRotation="0" wrapText="false" indent="0" shrinkToFit="false"/>
      <protection locked="true" hidden="false"/>
    </xf>
    <xf numFmtId="166" fontId="20" fillId="0" borderId="0" xfId="20" applyFont="true" applyBorder="false" applyAlignment="true" applyProtection="true">
      <alignment horizontal="general" vertical="center" textRotation="0" wrapText="false" indent="0" shrinkToFit="false"/>
      <protection locked="true" hidden="false"/>
    </xf>
    <xf numFmtId="166" fontId="15" fillId="0" borderId="0" xfId="20" applyFont="true" applyBorder="false" applyAlignment="true" applyProtection="true">
      <alignment horizontal="general" vertical="center" textRotation="0" wrapText="true" indent="0" shrinkToFit="false"/>
      <protection locked="true" hidden="false"/>
    </xf>
    <xf numFmtId="164" fontId="33" fillId="0" borderId="1" xfId="20" applyFont="true" applyBorder="true" applyAlignment="true" applyProtection="true">
      <alignment horizontal="general" vertical="center" textRotation="0" wrapText="false" indent="0" shrinkToFit="false"/>
      <protection locked="true" hidden="false"/>
    </xf>
    <xf numFmtId="166" fontId="26" fillId="2" borderId="1" xfId="20" applyFont="true" applyBorder="true" applyAlignment="true" applyProtection="true">
      <alignment horizontal="general" vertical="center" textRotation="0" wrapText="false" indent="0" shrinkToFit="false"/>
      <protection locked="true" hidden="false"/>
    </xf>
    <xf numFmtId="164" fontId="33" fillId="0" borderId="1" xfId="20" applyFont="true" applyBorder="true" applyAlignment="true" applyProtection="true">
      <alignment horizontal="left" vertical="center" textRotation="0" wrapText="false" indent="0" shrinkToFit="false"/>
      <protection locked="true" hidden="false"/>
    </xf>
    <xf numFmtId="164" fontId="20" fillId="6" borderId="1" xfId="20" applyFont="true" applyBorder="true" applyAlignment="true" applyProtection="true">
      <alignment horizontal="general" vertical="center" textRotation="0" wrapText="false" indent="0" shrinkToFit="false"/>
      <protection locked="true" hidden="false"/>
    </xf>
    <xf numFmtId="166" fontId="20" fillId="6" borderId="1" xfId="20" applyFont="true" applyBorder="true" applyAlignment="true" applyProtection="true">
      <alignment horizontal="general" vertical="center" textRotation="0" wrapText="false" indent="0" shrinkToFit="false"/>
      <protection locked="true" hidden="false"/>
    </xf>
    <xf numFmtId="164" fontId="34" fillId="0" borderId="0" xfId="20" applyFont="true" applyBorder="false" applyAlignment="true" applyProtection="true">
      <alignment horizontal="general" vertical="center" textRotation="0" wrapText="true" indent="0" shrinkToFit="false"/>
      <protection locked="true" hidden="false"/>
    </xf>
    <xf numFmtId="164" fontId="23" fillId="0" borderId="0" xfId="20" applyFont="true" applyBorder="false" applyAlignment="true" applyProtection="true">
      <alignment horizontal="general" vertical="center" textRotation="0" wrapText="false" indent="0" shrinkToFit="false"/>
      <protection locked="true" hidden="false"/>
    </xf>
    <xf numFmtId="164" fontId="11" fillId="0" borderId="0" xfId="20" applyFont="true" applyBorder="false" applyAlignment="true" applyProtection="true">
      <alignment horizontal="center" vertical="center" textRotation="0" wrapText="false" indent="0" shrinkToFit="false"/>
      <protection locked="true" hidden="false"/>
    </xf>
    <xf numFmtId="164" fontId="12" fillId="0" borderId="0" xfId="20" applyFont="true" applyBorder="false" applyAlignment="true" applyProtection="true">
      <alignment horizontal="general" vertical="center" textRotation="0" wrapText="true" indent="0" shrinkToFit="false"/>
      <protection locked="true" hidden="false"/>
    </xf>
    <xf numFmtId="167" fontId="12" fillId="0" borderId="0" xfId="20" applyFont="true" applyBorder="false" applyAlignment="true" applyProtection="true">
      <alignment horizontal="general" vertical="center" textRotation="0" wrapText="true" indent="0" shrinkToFit="false"/>
      <protection locked="true" hidden="false"/>
    </xf>
    <xf numFmtId="169" fontId="10" fillId="0" borderId="0" xfId="15" applyFont="true" applyBorder="true" applyAlignment="true" applyProtection="true">
      <alignment horizontal="general" vertical="center" textRotation="0" wrapText="false" indent="0" shrinkToFit="false"/>
      <protection locked="true" hidden="false"/>
    </xf>
    <xf numFmtId="164" fontId="26" fillId="0" borderId="0" xfId="0" applyFont="true" applyBorder="false" applyAlignment="true" applyProtection="true">
      <alignment horizontal="general" vertical="center" textRotation="0" wrapText="false" indent="0" shrinkToFit="false"/>
      <protection locked="true" hidden="false"/>
    </xf>
    <xf numFmtId="164" fontId="35" fillId="0" borderId="0" xfId="0" applyFont="true" applyBorder="false" applyAlignment="true" applyProtection="true">
      <alignment horizontal="general" vertical="center" textRotation="0" wrapText="false" indent="0" shrinkToFit="false"/>
      <protection locked="true" hidden="false"/>
    </xf>
    <xf numFmtId="164" fontId="26" fillId="0" borderId="1" xfId="0" applyFont="true" applyBorder="true" applyAlignment="true" applyProtection="true">
      <alignment horizontal="center" vertical="center" textRotation="0" wrapText="true" indent="0" shrinkToFit="false"/>
      <protection locked="true" hidden="false"/>
    </xf>
    <xf numFmtId="164" fontId="20" fillId="0" borderId="1" xfId="0" applyFont="true" applyBorder="true" applyAlignment="true" applyProtection="true">
      <alignment horizontal="center" vertical="center" textRotation="0" wrapText="false" indent="0" shrinkToFit="false"/>
      <protection locked="true" hidden="false"/>
    </xf>
    <xf numFmtId="169" fontId="20" fillId="0" borderId="1" xfId="15" applyFont="true" applyBorder="true" applyAlignment="true" applyProtection="true">
      <alignment horizontal="center" vertical="center" textRotation="0" wrapText="false" indent="0" shrinkToFit="false"/>
      <protection locked="true" hidden="false"/>
    </xf>
    <xf numFmtId="164" fontId="20" fillId="12" borderId="1" xfId="0" applyFont="true" applyBorder="true" applyAlignment="true" applyProtection="true">
      <alignment horizontal="center" vertical="center" textRotation="0" wrapText="false" indent="0" shrinkToFit="false"/>
      <protection locked="true" hidden="false"/>
    </xf>
    <xf numFmtId="164" fontId="33" fillId="3" borderId="1" xfId="0" applyFont="true" applyBorder="true" applyAlignment="true" applyProtection="true">
      <alignment horizontal="center" vertical="center" textRotation="0" wrapText="false" indent="0" shrinkToFit="false"/>
      <protection locked="true" hidden="false"/>
    </xf>
    <xf numFmtId="164" fontId="26" fillId="0" borderId="0" xfId="0" applyFont="true" applyBorder="false" applyAlignment="true" applyProtection="true">
      <alignment horizontal="center" vertical="center" textRotation="0" wrapText="false" indent="0" shrinkToFit="false"/>
      <protection locked="true" hidden="false"/>
    </xf>
    <xf numFmtId="164" fontId="36" fillId="0" borderId="1" xfId="0" applyFont="true" applyBorder="true" applyAlignment="true" applyProtection="true">
      <alignment horizontal="center" vertical="center" textRotation="0" wrapText="false" indent="0" shrinkToFit="false"/>
      <protection locked="true" hidden="false"/>
    </xf>
    <xf numFmtId="164" fontId="10" fillId="0" borderId="1" xfId="0" applyFont="true" applyBorder="true" applyAlignment="true" applyProtection="true">
      <alignment horizontal="center" vertical="center" textRotation="0" wrapText="false" indent="0" shrinkToFit="false"/>
      <protection locked="true" hidden="false"/>
    </xf>
    <xf numFmtId="164" fontId="10" fillId="0" borderId="1" xfId="0" applyFont="true" applyBorder="true" applyAlignment="true" applyProtection="true">
      <alignment horizontal="general" vertical="center" textRotation="0" wrapText="true" indent="0" shrinkToFit="false"/>
      <protection locked="true" hidden="false"/>
    </xf>
    <xf numFmtId="169" fontId="15" fillId="0" borderId="1" xfId="15" applyFont="true" applyBorder="true" applyAlignment="true" applyProtection="true">
      <alignment horizontal="general" vertical="center" textRotation="0" wrapText="false" indent="0" shrinkToFit="false"/>
      <protection locked="true" hidden="false"/>
    </xf>
    <xf numFmtId="164" fontId="15" fillId="12" borderId="1" xfId="0" applyFont="true" applyBorder="true" applyAlignment="true" applyProtection="true">
      <alignment horizontal="center" vertical="center" textRotation="0" wrapText="false" indent="0" shrinkToFit="false"/>
      <protection locked="true" hidden="false"/>
    </xf>
    <xf numFmtId="164" fontId="6" fillId="3" borderId="1" xfId="0" applyFont="true" applyBorder="true" applyAlignment="true" applyProtection="true">
      <alignment horizontal="general" vertical="center" textRotation="0" wrapText="true" indent="0" shrinkToFit="false"/>
      <protection locked="true" hidden="false"/>
    </xf>
    <xf numFmtId="164" fontId="26" fillId="0" borderId="1" xfId="0" applyFont="true" applyBorder="true" applyAlignment="true" applyProtection="true">
      <alignment horizontal="general" vertical="center" textRotation="0" wrapText="true" indent="0" shrinkToFit="false"/>
      <protection locked="true" hidden="false"/>
    </xf>
    <xf numFmtId="169" fontId="20" fillId="3" borderId="1" xfId="15" applyFont="true" applyBorder="true" applyAlignment="true" applyProtection="true">
      <alignment horizontal="center" vertical="center" textRotation="0" wrapText="false" indent="0" shrinkToFit="false"/>
      <protection locked="true" hidden="false"/>
    </xf>
    <xf numFmtId="164" fontId="36" fillId="0" borderId="0" xfId="0" applyFont="true" applyBorder="false" applyAlignment="true" applyProtection="true">
      <alignment horizontal="general" vertical="center" textRotation="0" wrapText="false" indent="0" shrinkToFit="false"/>
      <protection locked="true" hidden="false"/>
    </xf>
    <xf numFmtId="164" fontId="26" fillId="8" borderId="2" xfId="0" applyFont="true" applyBorder="true" applyAlignment="true" applyProtection="true">
      <alignment horizontal="general" vertical="center" textRotation="0" wrapText="false" indent="0" shrinkToFit="false"/>
      <protection locked="true" hidden="false"/>
    </xf>
    <xf numFmtId="164" fontId="26" fillId="8" borderId="1" xfId="0" applyFont="true" applyBorder="true" applyAlignment="true" applyProtection="true">
      <alignment horizontal="center" vertical="center" textRotation="0" wrapText="false" indent="0" shrinkToFit="false"/>
      <protection locked="true" hidden="false"/>
    </xf>
    <xf numFmtId="164" fontId="26" fillId="0" borderId="11" xfId="0" applyFont="true" applyBorder="true" applyAlignment="true" applyProtection="true">
      <alignment horizontal="general" vertical="center" textRotation="0" wrapText="false" indent="0" shrinkToFit="false"/>
      <protection locked="true" hidden="false"/>
    </xf>
    <xf numFmtId="164" fontId="10" fillId="0" borderId="2" xfId="0" applyFont="true" applyBorder="true" applyAlignment="true" applyProtection="true">
      <alignment horizontal="general" vertical="center" textRotation="0" wrapText="false" indent="0" shrinkToFit="false"/>
      <protection locked="true" hidden="false"/>
    </xf>
    <xf numFmtId="164" fontId="10" fillId="0" borderId="11" xfId="0" applyFont="true" applyBorder="true" applyAlignment="true" applyProtection="true">
      <alignment horizontal="general" vertical="center" textRotation="0" wrapText="false" indent="0" shrinkToFit="false"/>
      <protection locked="true" hidden="false"/>
    </xf>
    <xf numFmtId="164" fontId="6" fillId="0" borderId="11" xfId="0" applyFont="true" applyBorder="true" applyAlignment="true" applyProtection="true">
      <alignment horizontal="general" vertical="center" textRotation="0" wrapText="false" indent="0" shrinkToFit="false"/>
      <protection locked="true" hidden="false"/>
    </xf>
    <xf numFmtId="168" fontId="10" fillId="0" borderId="0" xfId="15" applyFont="true" applyBorder="true" applyAlignment="true" applyProtection="true">
      <alignment horizontal="general" vertical="center" textRotation="0" wrapText="false" indent="0" shrinkToFit="false"/>
      <protection locked="true" hidden="false"/>
    </xf>
    <xf numFmtId="164" fontId="26" fillId="0" borderId="0" xfId="0" applyFont="true" applyBorder="true" applyAlignment="true" applyProtection="true">
      <alignment horizontal="center" vertical="center" textRotation="0" wrapText="false" indent="0" shrinkToFit="false"/>
      <protection locked="true" hidden="false"/>
    </xf>
    <xf numFmtId="164" fontId="20" fillId="0" borderId="6" xfId="0" applyFont="true" applyBorder="true" applyAlignment="true" applyProtection="true">
      <alignment horizontal="center" vertical="center" textRotation="0" wrapText="false" indent="0" shrinkToFit="false"/>
      <protection locked="true" hidden="false"/>
    </xf>
    <xf numFmtId="164" fontId="15" fillId="0" borderId="1" xfId="0" applyFont="true" applyBorder="true" applyAlignment="true" applyProtection="true">
      <alignment horizontal="center" vertical="center" textRotation="0" wrapText="true" indent="0" shrinkToFit="false"/>
      <protection locked="true" hidden="false"/>
    </xf>
    <xf numFmtId="164" fontId="37" fillId="0" borderId="1" xfId="0" applyFont="true" applyBorder="true" applyAlignment="true" applyProtection="true">
      <alignment horizontal="center" vertical="center" textRotation="0" wrapText="true" indent="0" shrinkToFit="false"/>
      <protection locked="true" hidden="false"/>
    </xf>
    <xf numFmtId="164" fontId="0" fillId="0" borderId="1" xfId="0" applyFont="true" applyBorder="true" applyAlignment="true" applyProtection="true">
      <alignment horizontal="center" vertical="center" textRotation="0" wrapText="true" indent="0" shrinkToFit="false"/>
      <protection locked="true" hidden="false"/>
    </xf>
    <xf numFmtId="164" fontId="10" fillId="0" borderId="1" xfId="0" applyFont="true" applyBorder="true" applyAlignment="true" applyProtection="true">
      <alignment horizontal="left" vertical="center" textRotation="0" wrapText="false" indent="0" shrinkToFit="false"/>
      <protection locked="true" hidden="false"/>
    </xf>
    <xf numFmtId="164" fontId="10" fillId="0" borderId="1" xfId="0" applyFont="true" applyBorder="true" applyAlignment="true" applyProtection="true">
      <alignment horizontal="center" vertical="center" textRotation="0" wrapText="true" indent="0" shrinkToFit="false"/>
      <protection locked="true" hidden="false"/>
    </xf>
    <xf numFmtId="164" fontId="38" fillId="0" borderId="1" xfId="0" applyFont="true" applyBorder="true" applyAlignment="true" applyProtection="true">
      <alignment horizontal="general" vertical="center" textRotation="0" wrapText="false" indent="0" shrinkToFit="false"/>
      <protection locked="true" hidden="false"/>
    </xf>
    <xf numFmtId="164" fontId="38" fillId="0" borderId="1" xfId="0" applyFont="true" applyBorder="true" applyAlignment="true" applyProtection="true">
      <alignment horizontal="left" vertical="center" textRotation="0" wrapText="false" indent="0" shrinkToFit="false"/>
      <protection locked="true" hidden="false"/>
    </xf>
    <xf numFmtId="164" fontId="38" fillId="0" borderId="1" xfId="0" applyFont="true" applyBorder="true" applyAlignment="true" applyProtection="true">
      <alignment horizontal="general" vertical="center" textRotation="0" wrapText="true" indent="0" shrinkToFit="false"/>
      <protection locked="true" hidden="false"/>
    </xf>
    <xf numFmtId="170" fontId="0" fillId="0" borderId="1" xfId="0" applyFont="true" applyBorder="tru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center" vertical="center" textRotation="0" wrapText="true" indent="0" shrinkToFit="false"/>
      <protection locked="true" hidden="false"/>
    </xf>
    <xf numFmtId="164" fontId="37"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70" fontId="0" fillId="0" borderId="0" xfId="0" applyFont="true" applyBorder="false" applyAlignment="true" applyProtection="true">
      <alignment horizontal="general" vertical="bottom" textRotation="0" wrapText="false" indent="0" shrinkToFit="false"/>
      <protection locked="true" hidden="false"/>
    </xf>
    <xf numFmtId="164" fontId="39" fillId="0" borderId="0" xfId="0" applyFont="true" applyBorder="true" applyAlignment="true" applyProtection="true">
      <alignment horizontal="center" vertical="center" textRotation="0" wrapText="false" indent="0" shrinkToFit="false"/>
      <protection locked="true" hidden="false"/>
    </xf>
    <xf numFmtId="164" fontId="39" fillId="0" borderId="0" xfId="0" applyFont="true" applyBorder="false" applyAlignment="true" applyProtection="true">
      <alignment horizontal="general" vertical="center" textRotation="0" wrapText="false" indent="0" shrinkToFit="false"/>
      <protection locked="true" hidden="false"/>
    </xf>
    <xf numFmtId="164" fontId="13" fillId="13" borderId="1" xfId="22" applyFont="true" applyBorder="true" applyAlignment="true" applyProtection="true">
      <alignment horizontal="center" vertical="center" textRotation="0" wrapText="true" indent="0" shrinkToFit="false"/>
      <protection locked="true" hidden="false"/>
    </xf>
    <xf numFmtId="164" fontId="13" fillId="13" borderId="1" xfId="0" applyFont="true" applyBorder="true" applyAlignment="true" applyProtection="true">
      <alignment horizontal="center" vertical="center" textRotation="0" wrapText="false" indent="0" shrinkToFit="false"/>
      <protection locked="true" hidden="false"/>
    </xf>
    <xf numFmtId="170" fontId="13" fillId="13" borderId="1" xfId="22" applyFont="true" applyBorder="true" applyAlignment="true" applyProtection="true">
      <alignment horizontal="center" vertical="center" textRotation="0" wrapText="true" indent="0" shrinkToFit="false"/>
      <protection locked="true" hidden="false"/>
    </xf>
    <xf numFmtId="164" fontId="13" fillId="3" borderId="1" xfId="22" applyFont="true" applyBorder="true" applyAlignment="true" applyProtection="true">
      <alignment horizontal="center" vertical="center" textRotation="0" wrapText="true" indent="0" shrinkToFit="false"/>
      <protection locked="true" hidden="false"/>
    </xf>
    <xf numFmtId="164" fontId="13" fillId="0" borderId="1" xfId="0" applyFont="true" applyBorder="true" applyAlignment="true" applyProtection="true">
      <alignment horizontal="left" vertical="center" textRotation="0" wrapText="false" indent="0" shrinkToFit="false"/>
      <protection locked="true" hidden="false"/>
    </xf>
    <xf numFmtId="164" fontId="21" fillId="0" borderId="1" xfId="0" applyFont="true" applyBorder="true" applyAlignment="true" applyProtection="true">
      <alignment horizontal="left" vertical="center" textRotation="0" wrapText="false" indent="0" shrinkToFit="false"/>
      <protection locked="true" hidden="false"/>
    </xf>
    <xf numFmtId="164" fontId="9" fillId="0" borderId="1" xfId="0" applyFont="true" applyBorder="true" applyAlignment="true" applyProtection="true">
      <alignment horizontal="left" vertical="center" textRotation="0" wrapText="false" indent="0" shrinkToFit="false"/>
      <protection locked="true" hidden="false"/>
    </xf>
    <xf numFmtId="164" fontId="17" fillId="3" borderId="1" xfId="0" applyFont="true" applyBorder="true" applyAlignment="true" applyProtection="true">
      <alignment horizontal="left" vertical="center" textRotation="0" wrapText="false" indent="0" shrinkToFit="false"/>
      <protection locked="true" hidden="false"/>
    </xf>
    <xf numFmtId="164" fontId="13" fillId="13" borderId="1" xfId="0" applyFont="true" applyBorder="true" applyAlignment="true" applyProtection="true">
      <alignment horizontal="general" vertical="center" textRotation="0" wrapText="false" indent="0" shrinkToFit="false"/>
      <protection locked="true" hidden="false"/>
    </xf>
    <xf numFmtId="164" fontId="26" fillId="8" borderId="4" xfId="0" applyFont="true" applyBorder="true" applyAlignment="true" applyProtection="true">
      <alignment horizontal="general" vertical="center" textRotation="0" wrapText="false" indent="0" shrinkToFit="false"/>
      <protection locked="true" hidden="false"/>
    </xf>
    <xf numFmtId="164" fontId="26" fillId="8" borderId="1" xfId="0" applyFont="true" applyBorder="true" applyAlignment="true" applyProtection="true">
      <alignment horizontal="general" vertical="center" textRotation="0" wrapText="false" indent="0" shrinkToFit="false"/>
      <protection locked="true" hidden="false"/>
    </xf>
    <xf numFmtId="164" fontId="10" fillId="0" borderId="4" xfId="0" applyFont="true" applyBorder="true" applyAlignment="true" applyProtection="true">
      <alignment horizontal="general" vertical="center" textRotation="0" wrapText="false" indent="0" shrinkToFit="false"/>
      <protection locked="true" hidden="false"/>
    </xf>
    <xf numFmtId="164" fontId="10" fillId="0" borderId="0" xfId="0" applyFont="true" applyBorder="false" applyAlignment="true" applyProtection="true">
      <alignment horizontal="left" vertical="center" textRotation="0" wrapText="false" indent="0" shrinkToFit="false"/>
      <protection locked="true" hidden="false"/>
    </xf>
    <xf numFmtId="164" fontId="13" fillId="0" borderId="1" xfId="0" applyFont="true" applyBorder="true" applyAlignment="true" applyProtection="true">
      <alignment horizontal="left" vertical="center" textRotation="0" wrapText="true" indent="0" shrinkToFit="false"/>
      <protection locked="true" hidden="false"/>
    </xf>
    <xf numFmtId="164" fontId="37" fillId="0" borderId="0" xfId="0" applyFont="true" applyBorder="false" applyAlignment="true" applyProtection="true">
      <alignment horizontal="left" vertical="bottom" textRotation="0" wrapText="false" indent="0" shrinkToFit="false"/>
      <protection locked="true" hidden="false"/>
    </xf>
    <xf numFmtId="164" fontId="37" fillId="0" borderId="1" xfId="0" applyFont="true" applyBorder="true" applyAlignment="true" applyProtection="true">
      <alignment horizontal="center" vertical="center" textRotation="0" wrapText="false" indent="0" shrinkToFit="false"/>
      <protection locked="true" hidden="false"/>
    </xf>
    <xf numFmtId="164" fontId="37" fillId="0" borderId="1" xfId="0" applyFont="true" applyBorder="true" applyAlignment="true" applyProtection="true">
      <alignment horizontal="left" vertical="center" textRotation="0" wrapText="false" indent="0" shrinkToFit="false"/>
      <protection locked="true" hidden="false"/>
    </xf>
    <xf numFmtId="164" fontId="0" fillId="0" borderId="1" xfId="0" applyFont="true" applyBorder="true" applyAlignment="true" applyProtection="true">
      <alignment horizontal="general" vertical="center" textRotation="0" wrapText="true" indent="0" shrinkToFit="false"/>
      <protection locked="true" hidden="false"/>
    </xf>
    <xf numFmtId="164" fontId="21" fillId="3" borderId="1" xfId="0" applyFont="true" applyBorder="true" applyAlignment="true" applyProtection="true">
      <alignment horizontal="left" vertical="center" textRotation="0" wrapText="false" indent="0" shrinkToFit="false"/>
      <protection locked="true" hidden="false"/>
    </xf>
    <xf numFmtId="164" fontId="26" fillId="0" borderId="0" xfId="0" applyFont="true" applyBorder="false" applyAlignment="true" applyProtection="true">
      <alignment horizontal="left" vertical="center"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29" fillId="0" borderId="1" xfId="22" applyFont="true" applyBorder="true" applyAlignment="true" applyProtection="true">
      <alignment horizontal="center" vertical="bottom" textRotation="0" wrapText="true" indent="0" shrinkToFit="false"/>
      <protection locked="true" hidden="false"/>
    </xf>
    <xf numFmtId="164" fontId="26" fillId="0" borderId="1" xfId="0" applyFont="true" applyBorder="true" applyAlignment="true" applyProtection="true">
      <alignment horizontal="center" vertical="bottom" textRotation="0" wrapText="false" indent="0" shrinkToFit="false"/>
      <protection locked="true" hidden="false"/>
    </xf>
    <xf numFmtId="170" fontId="41" fillId="2" borderId="1" xfId="22" applyFont="true" applyBorder="true" applyAlignment="true" applyProtection="true">
      <alignment horizontal="center" vertical="bottom" textRotation="0" wrapText="true" indent="0" shrinkToFit="false"/>
      <protection locked="true" hidden="false"/>
    </xf>
    <xf numFmtId="164" fontId="0" fillId="3" borderId="0" xfId="0" applyFont="true" applyBorder="false" applyAlignment="true" applyProtection="true">
      <alignment horizontal="left" vertical="bottom" textRotation="0" wrapText="false" indent="0" shrinkToFit="false"/>
      <protection locked="true" hidden="false"/>
    </xf>
    <xf numFmtId="164" fontId="0" fillId="0" borderId="1" xfId="0" applyFont="false" applyBorder="true" applyAlignment="true" applyProtection="true">
      <alignment horizontal="left" vertical="bottom" textRotation="0" wrapText="false" indent="0" shrinkToFit="false"/>
      <protection locked="true" hidden="false"/>
    </xf>
    <xf numFmtId="167" fontId="0" fillId="0" borderId="1" xfId="0" applyFont="false" applyBorder="true" applyAlignment="true" applyProtection="true">
      <alignment horizontal="left" vertical="bottom" textRotation="0" wrapText="false" indent="0" shrinkToFit="false"/>
      <protection locked="true" hidden="false"/>
    </xf>
    <xf numFmtId="164" fontId="42" fillId="0" borderId="1" xfId="0" applyFont="true" applyBorder="true" applyAlignment="true" applyProtection="true">
      <alignment horizontal="left" vertical="bottom" textRotation="0" wrapText="true" indent="0" shrinkToFit="false"/>
      <protection locked="true" hidden="false"/>
    </xf>
    <xf numFmtId="164" fontId="27" fillId="14" borderId="1" xfId="0" applyFont="true" applyBorder="true" applyAlignment="true" applyProtection="true">
      <alignment horizontal="left" vertical="bottom" textRotation="0" wrapText="false" indent="0" shrinkToFit="false"/>
      <protection locked="true" hidden="false"/>
    </xf>
    <xf numFmtId="167" fontId="27" fillId="14" borderId="1" xfId="0" applyFont="true" applyBorder="true" applyAlignment="true" applyProtection="true">
      <alignment horizontal="left" vertical="bottom" textRotation="0" wrapText="false" indent="0" shrinkToFit="false"/>
      <protection locked="true" hidden="false"/>
    </xf>
    <xf numFmtId="164" fontId="27" fillId="0" borderId="0" xfId="0" applyFont="true" applyBorder="false" applyAlignment="true" applyProtection="true">
      <alignment horizontal="left" vertical="bottom" textRotation="0" wrapText="false" indent="0" shrinkToFit="false"/>
      <protection locked="true" hidden="false"/>
    </xf>
    <xf numFmtId="167" fontId="0" fillId="0" borderId="0" xfId="0" applyFont="false" applyBorder="false" applyAlignment="true" applyProtection="true">
      <alignment horizontal="left" vertical="bottom" textRotation="0" wrapText="false" indent="0" shrinkToFit="false"/>
      <protection locked="true" hidden="false"/>
    </xf>
    <xf numFmtId="164" fontId="26" fillId="0" borderId="9" xfId="0" applyFont="true" applyBorder="tru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left" vertical="bottom" textRotation="0" wrapText="fals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6" fillId="0" borderId="1" xfId="0" applyFont="true" applyBorder="true" applyAlignment="true" applyProtection="true">
      <alignment horizontal="general" vertical="top" textRotation="0" wrapText="true" indent="0" shrinkToFit="false"/>
      <protection locked="true" hidden="false"/>
    </xf>
    <xf numFmtId="164" fontId="10" fillId="0" borderId="0" xfId="0" applyFont="true" applyBorder="false" applyAlignment="true" applyProtection="true">
      <alignment horizontal="general" vertical="top" textRotation="0" wrapText="true" indent="0" shrinkToFit="false"/>
      <protection locked="true" hidden="false"/>
    </xf>
    <xf numFmtId="164" fontId="43" fillId="0" borderId="1" xfId="0" applyFont="true" applyBorder="true" applyAlignment="true" applyProtection="true">
      <alignment horizontal="general" vertical="top" textRotation="0" wrapText="true" indent="0" shrinkToFit="false"/>
      <protection locked="true" hidden="false"/>
    </xf>
    <xf numFmtId="164" fontId="51" fillId="0" borderId="1" xfId="0" applyFont="true" applyBorder="true" applyAlignment="true" applyProtection="true">
      <alignment horizontal="general" vertical="top" textRotation="0" wrapText="true" indent="0" shrinkToFit="false"/>
      <protection locked="true" hidden="false"/>
    </xf>
    <xf numFmtId="164" fontId="44" fillId="0" borderId="1" xfId="0" applyFont="true" applyBorder="true" applyAlignment="true" applyProtection="true">
      <alignment horizontal="general" vertical="center" textRotation="0" wrapText="true" indent="0" shrinkToFit="false"/>
      <protection locked="true" hidden="false"/>
    </xf>
    <xf numFmtId="164" fontId="53" fillId="0" borderId="0" xfId="0" applyFont="true" applyBorder="false" applyAlignment="true" applyProtection="true">
      <alignment horizontal="general" vertical="bottom" textRotation="0" wrapText="true" indent="0" shrinkToFit="false"/>
      <protection locked="true" hidden="false"/>
    </xf>
    <xf numFmtId="164" fontId="53" fillId="0" borderId="0" xfId="0" applyFont="true" applyBorder="false" applyAlignment="true" applyProtection="true">
      <alignment horizontal="general" vertical="bottom" textRotation="0" wrapText="false" indent="0" shrinkToFit="false"/>
      <protection locked="true" hidden="false"/>
    </xf>
    <xf numFmtId="164" fontId="26" fillId="0" borderId="0" xfId="0" applyFont="true" applyBorder="false" applyAlignment="true" applyProtection="true">
      <alignment horizontal="general" vertical="bottom" textRotation="0" wrapText="true" indent="0" shrinkToFit="false"/>
      <protection locked="true" hidden="false"/>
    </xf>
    <xf numFmtId="164" fontId="54" fillId="0" borderId="0" xfId="0" applyFont="true" applyBorder="false" applyAlignment="true" applyProtection="true">
      <alignment horizontal="right"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Normal 2 2" xfId="21"/>
    <cellStyle name="Normal 3" xfId="22"/>
  </cellStyles>
  <dxfs count="19">
    <dxf>
      <fill>
        <patternFill patternType="solid">
          <bgColor rgb="FF000000"/>
        </patternFill>
      </fill>
    </dxf>
    <dxf>
      <fill>
        <patternFill patternType="solid">
          <fgColor rgb="FFFFFFFF"/>
          <bgColor rgb="FF000000"/>
        </patternFill>
      </fill>
    </dxf>
    <dxf>
      <fill>
        <patternFill patternType="solid">
          <fgColor rgb="FF000000"/>
          <bgColor rgb="FF000000"/>
        </patternFill>
      </fill>
    </dxf>
    <dxf>
      <font>
        <color rgb="FF9C0006"/>
      </font>
      <fill>
        <patternFill>
          <bgColor rgb="FFFFC7CE"/>
        </patternFill>
      </fill>
    </dxf>
    <dxf>
      <font>
        <color rgb="FF9C0006"/>
      </font>
      <fill>
        <patternFill>
          <bgColor rgb="FFFFC7CE"/>
        </patternFill>
      </fill>
    </dxf>
    <dxf>
      <fill>
        <patternFill patternType="solid">
          <fgColor rgb="FFC5E0B4"/>
          <bgColor rgb="FF000000"/>
        </patternFill>
      </fill>
    </dxf>
    <dxf>
      <fill>
        <patternFill patternType="solid">
          <fgColor rgb="FF0000FF"/>
          <bgColor rgb="FF000000"/>
        </patternFill>
      </fill>
    </dxf>
    <dxf>
      <fill>
        <patternFill patternType="solid">
          <fgColor rgb="FFF4B183"/>
          <bgColor rgb="FF000000"/>
        </patternFill>
      </fill>
    </dxf>
    <dxf>
      <fill>
        <patternFill patternType="solid">
          <fgColor rgb="FFFF0000"/>
          <bgColor rgb="FF000000"/>
        </patternFill>
      </fill>
    </dxf>
    <dxf>
      <fill>
        <patternFill patternType="solid">
          <fgColor rgb="FFFFFF00"/>
          <bgColor rgb="FF000000"/>
        </patternFill>
      </fill>
    </dxf>
    <dxf>
      <fill>
        <patternFill patternType="solid">
          <fgColor rgb="FF808080"/>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4C7E7"/>
      <rgbColor rgb="FF808080"/>
      <rgbColor rgb="FF8FAADC"/>
      <rgbColor rgb="FF993366"/>
      <rgbColor rgb="FFE7E6E6"/>
      <rgbColor rgb="FFDAE3F3"/>
      <rgbColor rgb="FF660066"/>
      <rgbColor rgb="FFFF8080"/>
      <rgbColor rgb="FF0066CC"/>
      <rgbColor rgb="FFDBDBDB"/>
      <rgbColor rgb="FF000080"/>
      <rgbColor rgb="FFFF00FF"/>
      <rgbColor rgb="FFFFFF00"/>
      <rgbColor rgb="FF00FFFF"/>
      <rgbColor rgb="FF800080"/>
      <rgbColor rgb="FF800000"/>
      <rgbColor rgb="FF008080"/>
      <rgbColor rgb="FF0000FF"/>
      <rgbColor rgb="FF00B0F0"/>
      <rgbColor rgb="FFC5E0B4"/>
      <rgbColor rgb="FFE2F0D9"/>
      <rgbColor rgb="FFFFFF99"/>
      <rgbColor rgb="FFA9D18E"/>
      <rgbColor rgb="FFF4B183"/>
      <rgbColor rgb="FFCC99FF"/>
      <rgbColor rgb="FFFFC7CE"/>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sharedStrings" Target="sharedStrings.xml"/>
</Relationships>
</file>

<file path=xl/drawings/_rels/drawing3.xml.rels><?xml version="1.0" encoding="UTF-8"?>
<Relationships xmlns="http://schemas.openxmlformats.org/package/2006/relationships"><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200160</xdr:colOff>
      <xdr:row>2</xdr:row>
      <xdr:rowOff>76320</xdr:rowOff>
    </xdr:from>
    <xdr:to>
      <xdr:col>15</xdr:col>
      <xdr:colOff>46800</xdr:colOff>
      <xdr:row>11</xdr:row>
      <xdr:rowOff>1158840</xdr:rowOff>
    </xdr:to>
    <xdr:pic>
      <xdr:nvPicPr>
        <xdr:cNvPr id="0" name="Picture 1" descr=""/>
        <xdr:cNvPicPr/>
      </xdr:nvPicPr>
      <xdr:blipFill>
        <a:blip r:embed="rId1"/>
        <a:stretch/>
      </xdr:blipFill>
      <xdr:spPr>
        <a:xfrm>
          <a:off x="10038240" y="552600"/>
          <a:ext cx="7599960" cy="7828560"/>
        </a:xfrm>
        <a:prstGeom prst="rect">
          <a:avLst/>
        </a:prstGeom>
        <a:noFill/>
        <a:ln w="0">
          <a:noFill/>
        </a:ln>
      </xdr:spPr>
    </xdr:pic>
    <xdr:clientData/>
  </xdr:twoCellAnchor>
</xdr:wsDr>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itchFamily="0" charset="1"/>
        <a:ea typeface=""/>
        <a:cs typeface=""/>
      </a:majorFont>
      <a:minorFont>
        <a:latin typeface="Calibri"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9.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00"/>
    <pageSetUpPr fitToPage="true"/>
  </sheetPr>
  <dimension ref="A1:G1048576"/>
  <sheetViews>
    <sheetView showFormulas="false" showGridLines="true" showRowColHeaders="true" showZeros="true" rightToLeft="false" tabSelected="true" showOutlineSymbols="true" defaultGridColor="true" view="normal" topLeftCell="A1" colorId="64" zoomScale="70" zoomScaleNormal="70" zoomScalePageLayoutView="100" workbookViewId="0">
      <selection pane="topLeft" activeCell="C6" activeCellId="0" sqref="C6"/>
    </sheetView>
  </sheetViews>
  <sheetFormatPr defaultColWidth="9.1015625" defaultRowHeight="15" zeroHeight="false" outlineLevelRow="0" outlineLevelCol="0"/>
  <cols>
    <col collapsed="false" customWidth="true" hidden="false" outlineLevel="0" max="1" min="1" style="1" width="12.9"/>
    <col collapsed="false" customWidth="true" hidden="false" outlineLevel="0" max="2" min="2" style="1" width="19.5"/>
    <col collapsed="false" customWidth="true" hidden="false" outlineLevel="0" max="3" min="3" style="1" width="61.4"/>
    <col collapsed="false" customWidth="true" hidden="false" outlineLevel="0" max="4" min="4" style="2" width="50.7"/>
    <col collapsed="false" customWidth="true" hidden="false" outlineLevel="0" max="5" min="5" style="3" width="33.4"/>
    <col collapsed="false" customWidth="true" hidden="false" outlineLevel="0" max="6" min="6" style="3" width="13"/>
    <col collapsed="false" customWidth="true" hidden="false" outlineLevel="0" max="7" min="7" style="4" width="21.9"/>
    <col collapsed="false" customWidth="false" hidden="false" outlineLevel="0" max="16384" min="8" style="5" width="9.1"/>
  </cols>
  <sheetData>
    <row r="1" s="10" customFormat="true" ht="32.25" hidden="false" customHeight="true" outlineLevel="0" collapsed="false">
      <c r="A1" s="6" t="s">
        <v>0</v>
      </c>
      <c r="B1" s="6" t="s">
        <v>1</v>
      </c>
      <c r="C1" s="6" t="s">
        <v>2</v>
      </c>
      <c r="D1" s="7" t="s">
        <v>3</v>
      </c>
      <c r="E1" s="8" t="s">
        <v>4</v>
      </c>
      <c r="F1" s="9" t="s">
        <v>5</v>
      </c>
      <c r="G1" s="8" t="s">
        <v>6</v>
      </c>
    </row>
    <row r="2" customFormat="false" ht="32.25" hidden="false" customHeight="true" outlineLevel="0" collapsed="false">
      <c r="A2" s="11" t="s">
        <v>7</v>
      </c>
      <c r="B2" s="12" t="s">
        <v>8</v>
      </c>
      <c r="C2" s="12" t="s">
        <v>9</v>
      </c>
      <c r="D2" s="13" t="s">
        <v>10</v>
      </c>
      <c r="E2" s="14" t="s">
        <v>11</v>
      </c>
      <c r="F2" s="15" t="n">
        <v>1410393840</v>
      </c>
      <c r="G2" s="16" t="s">
        <v>12</v>
      </c>
    </row>
    <row r="3" customFormat="false" ht="32.25" hidden="false" customHeight="true" outlineLevel="0" collapsed="false">
      <c r="A3" s="17" t="n">
        <v>14100397</v>
      </c>
      <c r="B3" s="12" t="s">
        <v>13</v>
      </c>
      <c r="C3" s="12" t="s">
        <v>14</v>
      </c>
      <c r="D3" s="11" t="s">
        <v>15</v>
      </c>
      <c r="E3" s="14" t="s">
        <v>11</v>
      </c>
      <c r="F3" s="15" t="n">
        <v>1410393840</v>
      </c>
      <c r="G3" s="16" t="s">
        <v>12</v>
      </c>
    </row>
    <row r="4" customFormat="false" ht="39" hidden="false" customHeight="true" outlineLevel="0" collapsed="false">
      <c r="A4" s="11" t="s">
        <v>16</v>
      </c>
      <c r="B4" s="12" t="s">
        <v>17</v>
      </c>
      <c r="C4" s="12" t="s">
        <v>18</v>
      </c>
      <c r="D4" s="13" t="s">
        <v>19</v>
      </c>
      <c r="E4" s="14" t="s">
        <v>11</v>
      </c>
      <c r="F4" s="15" t="n">
        <v>1410393840</v>
      </c>
      <c r="G4" s="16" t="s">
        <v>12</v>
      </c>
    </row>
    <row r="5" customFormat="false" ht="32.25" hidden="false" customHeight="true" outlineLevel="0" collapsed="false">
      <c r="A5" s="11" t="s">
        <v>20</v>
      </c>
      <c r="B5" s="12" t="s">
        <v>21</v>
      </c>
      <c r="C5" s="12" t="s">
        <v>22</v>
      </c>
      <c r="D5" s="13" t="s">
        <v>23</v>
      </c>
      <c r="E5" s="14" t="s">
        <v>11</v>
      </c>
      <c r="F5" s="15" t="n">
        <v>1410393840</v>
      </c>
      <c r="G5" s="16" t="s">
        <v>12</v>
      </c>
    </row>
    <row r="6" customFormat="false" ht="32.25" hidden="false" customHeight="true" outlineLevel="0" collapsed="false">
      <c r="A6" s="11" t="s">
        <v>24</v>
      </c>
      <c r="B6" s="12" t="s">
        <v>25</v>
      </c>
      <c r="C6" s="12" t="s">
        <v>26</v>
      </c>
      <c r="D6" s="13" t="s">
        <v>27</v>
      </c>
      <c r="E6" s="14" t="s">
        <v>11</v>
      </c>
      <c r="F6" s="15" t="n">
        <v>1410393840</v>
      </c>
      <c r="G6" s="16" t="s">
        <v>12</v>
      </c>
    </row>
    <row r="7" customFormat="false" ht="49.5" hidden="false" customHeight="true" outlineLevel="0" collapsed="false">
      <c r="A7" s="11" t="s">
        <v>28</v>
      </c>
      <c r="B7" s="12" t="s">
        <v>29</v>
      </c>
      <c r="C7" s="12" t="s">
        <v>30</v>
      </c>
      <c r="D7" s="13" t="s">
        <v>31</v>
      </c>
      <c r="E7" s="14" t="s">
        <v>11</v>
      </c>
      <c r="F7" s="15" t="n">
        <v>1410393840</v>
      </c>
      <c r="G7" s="16" t="s">
        <v>12</v>
      </c>
    </row>
    <row r="8" customFormat="false" ht="32.25" hidden="false" customHeight="true" outlineLevel="0" collapsed="false">
      <c r="A8" s="11" t="s">
        <v>32</v>
      </c>
      <c r="B8" s="12" t="s">
        <v>33</v>
      </c>
      <c r="C8" s="12" t="s">
        <v>34</v>
      </c>
      <c r="D8" s="13" t="s">
        <v>35</v>
      </c>
      <c r="E8" s="14" t="s">
        <v>11</v>
      </c>
      <c r="F8" s="15" t="n">
        <v>1410393840</v>
      </c>
      <c r="G8" s="16" t="s">
        <v>12</v>
      </c>
    </row>
    <row r="9" customFormat="false" ht="32.25" hidden="false" customHeight="true" outlineLevel="0" collapsed="false">
      <c r="A9" s="11" t="s">
        <v>36</v>
      </c>
      <c r="B9" s="12" t="s">
        <v>37</v>
      </c>
      <c r="C9" s="12" t="s">
        <v>38</v>
      </c>
      <c r="D9" s="13" t="s">
        <v>39</v>
      </c>
      <c r="E9" s="14" t="s">
        <v>11</v>
      </c>
      <c r="F9" s="15" t="n">
        <v>1410393840</v>
      </c>
      <c r="G9" s="16" t="s">
        <v>12</v>
      </c>
    </row>
    <row r="10" customFormat="false" ht="32.25" hidden="false" customHeight="true" outlineLevel="0" collapsed="false">
      <c r="A10" s="17" t="n">
        <v>14100332</v>
      </c>
      <c r="B10" s="12" t="s">
        <v>40</v>
      </c>
      <c r="C10" s="12" t="s">
        <v>41</v>
      </c>
      <c r="D10" s="13" t="s">
        <v>42</v>
      </c>
      <c r="E10" s="14" t="s">
        <v>11</v>
      </c>
      <c r="F10" s="15" t="n">
        <v>1410393840</v>
      </c>
      <c r="G10" s="16" t="s">
        <v>12</v>
      </c>
    </row>
    <row r="11" customFormat="false" ht="32.25" hidden="false" customHeight="true" outlineLevel="0" collapsed="false">
      <c r="A11" s="11" t="s">
        <v>43</v>
      </c>
      <c r="B11" s="12" t="s">
        <v>44</v>
      </c>
      <c r="C11" s="12" t="s">
        <v>45</v>
      </c>
      <c r="D11" s="13" t="s">
        <v>46</v>
      </c>
      <c r="E11" s="14" t="s">
        <v>11</v>
      </c>
      <c r="F11" s="15" t="n">
        <v>1410393840</v>
      </c>
      <c r="G11" s="16" t="s">
        <v>12</v>
      </c>
    </row>
    <row r="12" customFormat="false" ht="32.25" hidden="false" customHeight="true" outlineLevel="0" collapsed="false">
      <c r="A12" s="11" t="s">
        <v>47</v>
      </c>
      <c r="B12" s="12" t="s">
        <v>48</v>
      </c>
      <c r="C12" s="12" t="s">
        <v>49</v>
      </c>
      <c r="D12" s="13" t="s">
        <v>50</v>
      </c>
      <c r="E12" s="14" t="s">
        <v>11</v>
      </c>
      <c r="F12" s="15" t="n">
        <v>1410393840</v>
      </c>
      <c r="G12" s="16" t="s">
        <v>12</v>
      </c>
    </row>
    <row r="13" customFormat="false" ht="32.25" hidden="false" customHeight="true" outlineLevel="0" collapsed="false">
      <c r="A13" s="11" t="s">
        <v>51</v>
      </c>
      <c r="B13" s="12" t="s">
        <v>52</v>
      </c>
      <c r="C13" s="12" t="s">
        <v>53</v>
      </c>
      <c r="D13" s="13" t="s">
        <v>54</v>
      </c>
      <c r="E13" s="18" t="s">
        <v>55</v>
      </c>
      <c r="F13" s="15" t="n">
        <v>1410432530</v>
      </c>
      <c r="G13" s="19" t="s">
        <v>12</v>
      </c>
    </row>
    <row r="14" customFormat="false" ht="32.25" hidden="false" customHeight="true" outlineLevel="0" collapsed="false">
      <c r="A14" s="11" t="s">
        <v>56</v>
      </c>
      <c r="B14" s="12" t="s">
        <v>57</v>
      </c>
      <c r="C14" s="12" t="s">
        <v>58</v>
      </c>
      <c r="D14" s="11" t="s">
        <v>59</v>
      </c>
      <c r="E14" s="14" t="s">
        <v>11</v>
      </c>
      <c r="F14" s="15" t="n">
        <v>1410393840</v>
      </c>
      <c r="G14" s="16" t="s">
        <v>12</v>
      </c>
    </row>
    <row r="15" customFormat="false" ht="32.25" hidden="false" customHeight="true" outlineLevel="0" collapsed="false">
      <c r="A15" s="11" t="s">
        <v>60</v>
      </c>
      <c r="B15" s="12" t="s">
        <v>61</v>
      </c>
      <c r="C15" s="12" t="s">
        <v>62</v>
      </c>
      <c r="D15" s="13" t="s">
        <v>63</v>
      </c>
      <c r="E15" s="14" t="s">
        <v>11</v>
      </c>
      <c r="F15" s="15" t="n">
        <v>1410393840</v>
      </c>
      <c r="G15" s="16" t="s">
        <v>12</v>
      </c>
    </row>
    <row r="16" customFormat="false" ht="32.25" hidden="false" customHeight="true" outlineLevel="0" collapsed="false">
      <c r="A16" s="11" t="s">
        <v>64</v>
      </c>
      <c r="B16" s="12" t="s">
        <v>65</v>
      </c>
      <c r="C16" s="12" t="s">
        <v>66</v>
      </c>
      <c r="D16" s="13" t="s">
        <v>67</v>
      </c>
      <c r="E16" s="14" t="s">
        <v>11</v>
      </c>
      <c r="F16" s="15" t="n">
        <v>1410393840</v>
      </c>
      <c r="G16" s="16" t="s">
        <v>12</v>
      </c>
    </row>
    <row r="17" customFormat="false" ht="32.25" hidden="false" customHeight="true" outlineLevel="0" collapsed="false">
      <c r="A17" s="11" t="s">
        <v>68</v>
      </c>
      <c r="B17" s="12" t="s">
        <v>69</v>
      </c>
      <c r="C17" s="12" t="s">
        <v>70</v>
      </c>
      <c r="D17" s="11" t="s">
        <v>71</v>
      </c>
      <c r="E17" s="14" t="s">
        <v>11</v>
      </c>
      <c r="F17" s="15" t="n">
        <v>1410393840</v>
      </c>
      <c r="G17" s="16" t="s">
        <v>12</v>
      </c>
    </row>
    <row r="18" customFormat="false" ht="49.5" hidden="false" customHeight="true" outlineLevel="0" collapsed="false">
      <c r="A18" s="11" t="s">
        <v>72</v>
      </c>
      <c r="B18" s="12" t="s">
        <v>73</v>
      </c>
      <c r="C18" s="12" t="s">
        <v>74</v>
      </c>
      <c r="D18" s="13" t="s">
        <v>75</v>
      </c>
      <c r="E18" s="14" t="s">
        <v>11</v>
      </c>
      <c r="F18" s="15" t="n">
        <v>1410393840</v>
      </c>
      <c r="G18" s="16" t="s">
        <v>12</v>
      </c>
    </row>
    <row r="19" customFormat="false" ht="32.25" hidden="false" customHeight="true" outlineLevel="0" collapsed="false">
      <c r="A19" s="11" t="s">
        <v>76</v>
      </c>
      <c r="B19" s="12" t="s">
        <v>77</v>
      </c>
      <c r="C19" s="12" t="s">
        <v>78</v>
      </c>
      <c r="D19" s="13" t="s">
        <v>79</v>
      </c>
      <c r="E19" s="14" t="s">
        <v>11</v>
      </c>
      <c r="F19" s="15" t="n">
        <v>1410393840</v>
      </c>
      <c r="G19" s="16" t="s">
        <v>12</v>
      </c>
    </row>
    <row r="20" customFormat="false" ht="32.25" hidden="false" customHeight="true" outlineLevel="0" collapsed="false">
      <c r="A20" s="11" t="s">
        <v>80</v>
      </c>
      <c r="B20" s="12" t="s">
        <v>81</v>
      </c>
      <c r="C20" s="12" t="s">
        <v>82</v>
      </c>
      <c r="D20" s="13" t="s">
        <v>83</v>
      </c>
      <c r="E20" s="14" t="s">
        <v>11</v>
      </c>
      <c r="F20" s="15" t="n">
        <v>1410393840</v>
      </c>
      <c r="G20" s="16" t="s">
        <v>12</v>
      </c>
    </row>
    <row r="21" customFormat="false" ht="32.25" hidden="false" customHeight="true" outlineLevel="0" collapsed="false">
      <c r="A21" s="11" t="s">
        <v>84</v>
      </c>
      <c r="B21" s="12" t="s">
        <v>85</v>
      </c>
      <c r="C21" s="12" t="s">
        <v>86</v>
      </c>
      <c r="D21" s="13" t="s">
        <v>87</v>
      </c>
      <c r="E21" s="18" t="s">
        <v>88</v>
      </c>
      <c r="F21" s="20" t="n">
        <v>1410184664</v>
      </c>
      <c r="G21" s="19" t="s">
        <v>12</v>
      </c>
    </row>
    <row r="22" customFormat="false" ht="47.25" hidden="false" customHeight="true" outlineLevel="0" collapsed="false">
      <c r="A22" s="11" t="s">
        <v>89</v>
      </c>
      <c r="B22" s="12" t="s">
        <v>90</v>
      </c>
      <c r="C22" s="12" t="s">
        <v>91</v>
      </c>
      <c r="D22" s="13" t="s">
        <v>92</v>
      </c>
      <c r="E22" s="14" t="s">
        <v>11</v>
      </c>
      <c r="F22" s="15" t="n">
        <v>1410393840</v>
      </c>
      <c r="G22" s="16" t="s">
        <v>12</v>
      </c>
    </row>
    <row r="23" customFormat="false" ht="32.25" hidden="false" customHeight="true" outlineLevel="0" collapsed="false">
      <c r="A23" s="11" t="s">
        <v>93</v>
      </c>
      <c r="B23" s="12" t="s">
        <v>94</v>
      </c>
      <c r="C23" s="12" t="s">
        <v>95</v>
      </c>
      <c r="D23" s="13" t="s">
        <v>96</v>
      </c>
      <c r="E23" s="18" t="s">
        <v>88</v>
      </c>
      <c r="F23" s="20" t="n">
        <v>1410184664</v>
      </c>
      <c r="G23" s="19" t="s">
        <v>12</v>
      </c>
    </row>
    <row r="24" customFormat="false" ht="32.25" hidden="false" customHeight="true" outlineLevel="0" collapsed="false">
      <c r="A24" s="11" t="s">
        <v>97</v>
      </c>
      <c r="B24" s="12" t="s">
        <v>98</v>
      </c>
      <c r="C24" s="12" t="s">
        <v>99</v>
      </c>
      <c r="D24" s="13" t="s">
        <v>100</v>
      </c>
      <c r="E24" s="18" t="s">
        <v>88</v>
      </c>
      <c r="F24" s="20" t="n">
        <v>1410184664</v>
      </c>
      <c r="G24" s="19" t="s">
        <v>12</v>
      </c>
    </row>
    <row r="25" customFormat="false" ht="32.25" hidden="false" customHeight="true" outlineLevel="0" collapsed="false">
      <c r="A25" s="11" t="s">
        <v>101</v>
      </c>
      <c r="B25" s="12" t="s">
        <v>102</v>
      </c>
      <c r="C25" s="12" t="s">
        <v>103</v>
      </c>
      <c r="D25" s="13" t="s">
        <v>104</v>
      </c>
      <c r="E25" s="14" t="s">
        <v>11</v>
      </c>
      <c r="F25" s="15" t="n">
        <v>1410393840</v>
      </c>
      <c r="G25" s="16" t="s">
        <v>12</v>
      </c>
    </row>
    <row r="26" customFormat="false" ht="32.25" hidden="false" customHeight="true" outlineLevel="0" collapsed="false">
      <c r="A26" s="11" t="s">
        <v>105</v>
      </c>
      <c r="B26" s="12" t="s">
        <v>106</v>
      </c>
      <c r="C26" s="12" t="s">
        <v>107</v>
      </c>
      <c r="D26" s="13" t="s">
        <v>108</v>
      </c>
      <c r="E26" s="14" t="s">
        <v>11</v>
      </c>
      <c r="F26" s="15" t="n">
        <v>1410393840</v>
      </c>
      <c r="G26" s="16" t="s">
        <v>12</v>
      </c>
    </row>
    <row r="27" customFormat="false" ht="32.25" hidden="false" customHeight="true" outlineLevel="0" collapsed="false">
      <c r="A27" s="17" t="n">
        <v>14100402</v>
      </c>
      <c r="B27" s="12" t="s">
        <v>109</v>
      </c>
      <c r="C27" s="12" t="s">
        <v>110</v>
      </c>
      <c r="D27" s="11" t="s">
        <v>111</v>
      </c>
      <c r="E27" s="14" t="s">
        <v>11</v>
      </c>
      <c r="F27" s="15" t="n">
        <v>1410393840</v>
      </c>
      <c r="G27" s="16" t="s">
        <v>12</v>
      </c>
    </row>
    <row r="28" customFormat="false" ht="32.25" hidden="false" customHeight="true" outlineLevel="0" collapsed="false">
      <c r="A28" s="17" t="n">
        <v>14100380</v>
      </c>
      <c r="B28" s="12" t="s">
        <v>112</v>
      </c>
      <c r="C28" s="12" t="s">
        <v>113</v>
      </c>
      <c r="D28" s="13" t="s">
        <v>114</v>
      </c>
      <c r="E28" s="14" t="s">
        <v>11</v>
      </c>
      <c r="F28" s="15" t="n">
        <v>1410393840</v>
      </c>
      <c r="G28" s="16" t="s">
        <v>12</v>
      </c>
    </row>
    <row r="29" customFormat="false" ht="32.25" hidden="false" customHeight="true" outlineLevel="0" collapsed="false">
      <c r="A29" s="21" t="n">
        <v>14100311</v>
      </c>
      <c r="B29" s="12" t="s">
        <v>115</v>
      </c>
      <c r="C29" s="12" t="s">
        <v>116</v>
      </c>
      <c r="D29" s="13" t="s">
        <v>117</v>
      </c>
      <c r="E29" s="14" t="s">
        <v>11</v>
      </c>
      <c r="F29" s="15" t="n">
        <v>1410393840</v>
      </c>
      <c r="G29" s="19" t="s">
        <v>12</v>
      </c>
    </row>
    <row r="30" customFormat="false" ht="32.25" hidden="false" customHeight="true" outlineLevel="0" collapsed="false">
      <c r="A30" s="21" t="n">
        <v>14100403</v>
      </c>
      <c r="B30" s="12" t="s">
        <v>118</v>
      </c>
      <c r="C30" s="12" t="s">
        <v>119</v>
      </c>
      <c r="D30" s="13" t="s">
        <v>120</v>
      </c>
      <c r="E30" s="14" t="s">
        <v>11</v>
      </c>
      <c r="F30" s="15" t="n">
        <v>1410393840</v>
      </c>
      <c r="G30" s="16" t="s">
        <v>12</v>
      </c>
    </row>
    <row r="31" customFormat="false" ht="46.5" hidden="false" customHeight="true" outlineLevel="0" collapsed="false">
      <c r="A31" s="21" t="n">
        <v>14100357</v>
      </c>
      <c r="B31" s="12" t="s">
        <v>121</v>
      </c>
      <c r="C31" s="12" t="s">
        <v>122</v>
      </c>
      <c r="D31" s="13" t="s">
        <v>123</v>
      </c>
      <c r="E31" s="14" t="s">
        <v>11</v>
      </c>
      <c r="F31" s="15" t="n">
        <v>1410393840</v>
      </c>
      <c r="G31" s="16" t="s">
        <v>12</v>
      </c>
    </row>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2:F31"/>
  <conditionalFormatting sqref="A30:B30">
    <cfRule type="duplicateValues" priority="2" aboveAverage="0" equalAverage="0" bottom="0" percent="0" rank="0" text="" dxfId="3"/>
  </conditionalFormatting>
  <conditionalFormatting sqref="A29:B29 A31:B31">
    <cfRule type="duplicateValues" priority="3" aboveAverage="0" equalAverage="0" bottom="0" percent="0" rank="0" text="" dxfId="4"/>
  </conditionalFormatting>
  <printOptions headings="false" gridLines="false" gridLinesSet="true" horizontalCentered="false" verticalCentered="false"/>
  <pageMargins left="0.275694444444444" right="0.275694444444444" top="0.170138888888889" bottom="0.259722222222222" header="0.511811023622047" footer="0.157638888888889"/>
  <pageSetup paperSize="8" scale="100" fitToWidth="1" fitToHeight="0" pageOrder="downThenOver" orientation="landscape" blackAndWhite="false" draft="false" cellComments="none" horizontalDpi="300" verticalDpi="300" copies="1"/>
  <headerFooter differentFirst="false" differentOddEven="false">
    <oddHeader/>
    <oddFooter>&amp;C&amp;P&amp;R&amp;D</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2: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2" activeCellId="0" sqref="H12"/>
    </sheetView>
  </sheetViews>
  <sheetFormatPr defaultColWidth="9.00390625" defaultRowHeight="13.5" zeroHeight="false" outlineLevelRow="0" outlineLevelCol="0"/>
  <cols>
    <col collapsed="false" customWidth="true" hidden="false" outlineLevel="0" max="2" min="2" style="10" width="55.9"/>
  </cols>
  <sheetData>
    <row r="2" customFormat="false" ht="73.45" hidden="false" customHeight="false" outlineLevel="0" collapsed="false">
      <c r="B2" s="269" t="s">
        <v>752</v>
      </c>
    </row>
    <row r="3" customFormat="false" ht="85.5" hidden="false" customHeight="false" outlineLevel="0" collapsed="false">
      <c r="B3" s="269" t="s">
        <v>753</v>
      </c>
    </row>
    <row r="4" customFormat="false" ht="13.8" hidden="false" customHeight="false" outlineLevel="0" collapsed="false"/>
    <row r="5" customFormat="false" ht="13.8" hidden="false" customHeight="false" outlineLevel="0" collapsed="false">
      <c r="B5" s="343" t="s">
        <v>754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00"/>
    <pageSetUpPr fitToPage="true"/>
  </sheetPr>
  <dimension ref="A1:R119"/>
  <sheetViews>
    <sheetView showFormulas="false" showGridLines="true" showRowColHeaders="true" showZeros="true" rightToLeft="false" tabSelected="false" showOutlineSymbols="true" defaultGridColor="true" view="normal" topLeftCell="A14" colorId="64" zoomScale="70" zoomScaleNormal="70" zoomScalePageLayoutView="100" workbookViewId="0">
      <pane xSplit="0" ySplit="2" topLeftCell="A76" activePane="bottomLeft" state="frozen"/>
      <selection pane="topLeft" activeCell="A14" activeCellId="0" sqref="A14"/>
      <selection pane="bottomLeft" activeCell="E27" activeCellId="0" sqref="E27"/>
    </sheetView>
  </sheetViews>
  <sheetFormatPr defaultColWidth="9.1015625" defaultRowHeight="15" zeroHeight="false" outlineLevelRow="0" outlineLevelCol="0"/>
  <cols>
    <col collapsed="false" customWidth="true" hidden="false" outlineLevel="0" max="1" min="1" style="5" width="14"/>
    <col collapsed="false" customWidth="true" hidden="false" outlineLevel="0" max="2" min="2" style="5" width="25.4"/>
    <col collapsed="false" customWidth="true" hidden="false" outlineLevel="0" max="3" min="3" style="5" width="10.7"/>
    <col collapsed="false" customWidth="true" hidden="false" outlineLevel="0" max="5" min="4" style="5" width="11"/>
    <col collapsed="false" customWidth="true" hidden="false" outlineLevel="0" max="6" min="6" style="5" width="14.1"/>
    <col collapsed="false" customWidth="true" hidden="false" outlineLevel="0" max="7" min="7" style="5" width="26.7"/>
    <col collapsed="false" customWidth="true" hidden="false" outlineLevel="0" max="8" min="8" style="5" width="15.9"/>
    <col collapsed="false" customWidth="true" hidden="false" outlineLevel="0" max="9" min="9" style="5" width="24.4"/>
    <col collapsed="false" customWidth="true" hidden="false" outlineLevel="0" max="10" min="10" style="5" width="21.6"/>
    <col collapsed="false" customWidth="true" hidden="false" outlineLevel="0" max="11" min="11" style="22" width="22.9"/>
    <col collapsed="false" customWidth="true" hidden="false" outlineLevel="0" max="12" min="12" style="22" width="21.4"/>
    <col collapsed="false" customWidth="true" hidden="false" outlineLevel="0" max="13" min="13" style="23" width="29.7"/>
    <col collapsed="false" customWidth="true" hidden="false" outlineLevel="0" max="14" min="14" style="1" width="28.69"/>
    <col collapsed="false" customWidth="false" hidden="false" outlineLevel="0" max="15" min="15" style="2" width="9.1"/>
    <col collapsed="false" customWidth="true" hidden="false" outlineLevel="0" max="16" min="16" style="3" width="33.4"/>
    <col collapsed="false" customWidth="true" hidden="false" outlineLevel="0" max="17" min="17" style="3" width="21.9"/>
    <col collapsed="false" customWidth="true" hidden="false" outlineLevel="0" max="18" min="18" style="4" width="21.9"/>
    <col collapsed="false" customWidth="false" hidden="false" outlineLevel="0" max="16384" min="19" style="5" width="9.1"/>
  </cols>
  <sheetData>
    <row r="1" s="29" customFormat="true" ht="15" hidden="false" customHeight="false" outlineLevel="0" collapsed="false">
      <c r="A1" s="24"/>
      <c r="B1" s="25"/>
      <c r="C1" s="26" t="s">
        <v>124</v>
      </c>
      <c r="D1" s="24"/>
      <c r="E1" s="24"/>
      <c r="F1" s="24"/>
      <c r="G1" s="25"/>
      <c r="H1" s="25"/>
      <c r="I1" s="24"/>
      <c r="J1" s="24"/>
      <c r="K1" s="27"/>
      <c r="L1" s="27"/>
      <c r="M1" s="27"/>
      <c r="N1" s="28"/>
      <c r="O1" s="3"/>
      <c r="P1" s="3"/>
      <c r="Q1" s="3"/>
      <c r="R1" s="4"/>
    </row>
    <row r="2" customFormat="false" ht="15" hidden="false" customHeight="false" outlineLevel="0" collapsed="false">
      <c r="A2" s="24"/>
      <c r="B2" s="25"/>
      <c r="C2" s="26" t="s">
        <v>125</v>
      </c>
      <c r="D2" s="25"/>
      <c r="E2" s="25"/>
      <c r="F2" s="25"/>
      <c r="G2" s="25"/>
      <c r="H2" s="25"/>
      <c r="I2" s="24"/>
      <c r="J2" s="24"/>
      <c r="K2" s="27"/>
      <c r="L2" s="27"/>
      <c r="M2" s="27"/>
      <c r="N2" s="28"/>
      <c r="O2" s="3"/>
    </row>
    <row r="3" customFormat="false" ht="15" hidden="false" customHeight="false" outlineLevel="0" collapsed="false">
      <c r="A3" s="24"/>
      <c r="B3" s="24"/>
      <c r="C3" s="24"/>
      <c r="D3" s="24"/>
      <c r="E3" s="24"/>
      <c r="F3" s="24"/>
      <c r="G3" s="25"/>
      <c r="H3" s="25"/>
      <c r="I3" s="24"/>
      <c r="J3" s="24"/>
      <c r="K3" s="27"/>
      <c r="L3" s="27"/>
      <c r="M3" s="27"/>
      <c r="N3" s="28"/>
      <c r="O3" s="3"/>
      <c r="P3" s="30" t="s">
        <v>11</v>
      </c>
      <c r="Q3" s="31" t="n">
        <v>1410393840</v>
      </c>
      <c r="R3" s="32" t="s">
        <v>12</v>
      </c>
    </row>
    <row r="4" customFormat="false" ht="27.7" hidden="false" customHeight="false" outlineLevel="0" collapsed="false">
      <c r="A4" s="24"/>
      <c r="B4" s="25"/>
      <c r="C4" s="33" t="s">
        <v>126</v>
      </c>
      <c r="D4" s="25"/>
      <c r="E4" s="25"/>
      <c r="F4" s="25"/>
      <c r="G4" s="25"/>
      <c r="H4" s="25"/>
      <c r="I4" s="24"/>
      <c r="J4" s="24"/>
      <c r="K4" s="27" t="s">
        <v>127</v>
      </c>
      <c r="L4" s="27"/>
      <c r="M4" s="27"/>
      <c r="N4" s="28"/>
      <c r="O4" s="3"/>
      <c r="P4" s="34" t="s">
        <v>88</v>
      </c>
      <c r="Q4" s="35" t="n">
        <v>1410184664</v>
      </c>
      <c r="R4" s="36" t="s">
        <v>12</v>
      </c>
    </row>
    <row r="5" customFormat="false" ht="27.7" hidden="false" customHeight="false" outlineLevel="0" collapsed="false">
      <c r="A5" s="24"/>
      <c r="B5" s="24" t="s">
        <v>128</v>
      </c>
      <c r="C5" s="25"/>
      <c r="D5" s="25"/>
      <c r="E5" s="25"/>
      <c r="F5" s="25"/>
      <c r="G5" s="25"/>
      <c r="H5" s="25"/>
      <c r="I5" s="24"/>
      <c r="J5" s="24"/>
      <c r="K5" s="27" t="s">
        <v>129</v>
      </c>
      <c r="L5" s="27"/>
      <c r="M5" s="27"/>
      <c r="N5" s="28"/>
      <c r="O5" s="3"/>
      <c r="P5" s="34" t="s">
        <v>130</v>
      </c>
      <c r="Q5" s="35" t="n">
        <v>1410504235</v>
      </c>
      <c r="R5" s="36" t="s">
        <v>12</v>
      </c>
    </row>
    <row r="6" customFormat="false" ht="27.7" hidden="false" customHeight="false" outlineLevel="0" collapsed="false">
      <c r="A6" s="24"/>
      <c r="B6" s="24"/>
      <c r="C6" s="24"/>
      <c r="D6" s="24"/>
      <c r="E6" s="24"/>
      <c r="F6" s="24"/>
      <c r="G6" s="24"/>
      <c r="H6" s="24"/>
      <c r="I6" s="24"/>
      <c r="J6" s="24"/>
      <c r="K6" s="27" t="s">
        <v>131</v>
      </c>
      <c r="L6" s="27"/>
      <c r="M6" s="27"/>
      <c r="N6" s="28"/>
      <c r="O6" s="3"/>
      <c r="P6" s="37" t="s">
        <v>132</v>
      </c>
      <c r="Q6" s="35" t="n">
        <v>1410202441</v>
      </c>
      <c r="R6" s="38" t="s">
        <v>12</v>
      </c>
    </row>
    <row r="7" customFormat="false" ht="27.7" hidden="false" customHeight="false" outlineLevel="0" collapsed="false">
      <c r="A7" s="24" t="s">
        <v>133</v>
      </c>
      <c r="B7" s="24" t="s">
        <v>134</v>
      </c>
      <c r="C7" s="24"/>
      <c r="D7" s="24"/>
      <c r="E7" s="24"/>
      <c r="F7" s="24"/>
      <c r="G7" s="24"/>
      <c r="H7" s="24"/>
      <c r="I7" s="24"/>
      <c r="J7" s="24"/>
      <c r="K7" s="27"/>
      <c r="L7" s="27"/>
      <c r="M7" s="27"/>
      <c r="N7" s="28"/>
      <c r="O7" s="3"/>
      <c r="P7" s="34" t="s">
        <v>135</v>
      </c>
      <c r="Q7" s="35" t="n">
        <v>1410466751</v>
      </c>
      <c r="R7" s="36" t="s">
        <v>12</v>
      </c>
    </row>
    <row r="8" customFormat="false" ht="27.7" hidden="false" customHeight="false" outlineLevel="0" collapsed="false">
      <c r="A8" s="24" t="s">
        <v>136</v>
      </c>
      <c r="B8" s="24" t="s">
        <v>137</v>
      </c>
      <c r="C8" s="24"/>
      <c r="D8" s="24"/>
      <c r="E8" s="24"/>
      <c r="F8" s="24"/>
      <c r="G8" s="24"/>
      <c r="H8" s="24"/>
      <c r="I8" s="24"/>
      <c r="J8" s="24"/>
      <c r="K8" s="27"/>
      <c r="L8" s="27"/>
      <c r="M8" s="27"/>
      <c r="N8" s="28"/>
      <c r="O8" s="3" t="s">
        <v>138</v>
      </c>
      <c r="P8" s="30" t="s">
        <v>55</v>
      </c>
      <c r="Q8" s="39" t="s">
        <v>139</v>
      </c>
      <c r="R8" s="32" t="s">
        <v>12</v>
      </c>
    </row>
    <row r="9" customFormat="false" ht="15" hidden="false" customHeight="false" outlineLevel="0" collapsed="false">
      <c r="A9" s="24" t="s">
        <v>3</v>
      </c>
      <c r="B9" s="24" t="s">
        <v>140</v>
      </c>
      <c r="C9" s="24"/>
      <c r="D9" s="24"/>
      <c r="E9" s="24"/>
      <c r="F9" s="24"/>
      <c r="G9" s="24"/>
      <c r="H9" s="24"/>
      <c r="I9" s="24"/>
      <c r="J9" s="24"/>
      <c r="K9" s="27"/>
      <c r="L9" s="27"/>
      <c r="M9" s="27"/>
      <c r="N9" s="28"/>
      <c r="O9" s="3"/>
    </row>
    <row r="10" customFormat="false" ht="15" hidden="false" customHeight="false" outlineLevel="0" collapsed="false">
      <c r="A10" s="24" t="s">
        <v>141</v>
      </c>
      <c r="B10" s="24" t="s">
        <v>142</v>
      </c>
      <c r="C10" s="24"/>
      <c r="D10" s="24"/>
      <c r="E10" s="24"/>
      <c r="F10" s="24"/>
      <c r="G10" s="24"/>
      <c r="H10" s="24"/>
      <c r="I10" s="24"/>
      <c r="J10" s="24"/>
      <c r="K10" s="27"/>
      <c r="L10" s="27"/>
      <c r="M10" s="27"/>
      <c r="N10" s="28"/>
      <c r="O10" s="3"/>
    </row>
    <row r="11" customFormat="false" ht="15" hidden="false" customHeight="false" outlineLevel="0" collapsed="false">
      <c r="A11" s="40" t="s">
        <v>143</v>
      </c>
      <c r="B11" s="40"/>
      <c r="C11" s="40"/>
      <c r="D11" s="40"/>
      <c r="E11" s="40"/>
      <c r="F11" s="40"/>
      <c r="G11" s="40"/>
      <c r="H11" s="24"/>
      <c r="I11" s="24"/>
      <c r="J11" s="24"/>
      <c r="K11" s="27"/>
      <c r="L11" s="27"/>
      <c r="M11" s="27"/>
      <c r="N11" s="28"/>
      <c r="O11" s="3"/>
    </row>
    <row r="12" customFormat="false" ht="15" hidden="false" customHeight="false" outlineLevel="0" collapsed="false">
      <c r="A12" s="40" t="s">
        <v>144</v>
      </c>
      <c r="B12" s="40"/>
      <c r="C12" s="41" t="n">
        <f aca="false">H60</f>
        <v>44</v>
      </c>
      <c r="D12" s="42"/>
      <c r="E12" s="42" t="s">
        <v>145</v>
      </c>
      <c r="F12" s="42"/>
      <c r="G12" s="40"/>
      <c r="H12" s="24"/>
      <c r="I12" s="24"/>
      <c r="J12" s="24"/>
      <c r="K12" s="27"/>
      <c r="L12" s="27"/>
      <c r="N12" s="28"/>
      <c r="O12" s="3"/>
    </row>
    <row r="13" customFormat="false" ht="15" hidden="false" customHeight="false" outlineLevel="0" collapsed="false">
      <c r="A13" s="24" t="s">
        <v>146</v>
      </c>
      <c r="B13" s="24"/>
      <c r="C13" s="24"/>
      <c r="D13" s="24"/>
      <c r="E13" s="24"/>
      <c r="F13" s="24"/>
      <c r="G13" s="24"/>
      <c r="H13" s="24"/>
      <c r="I13" s="24"/>
      <c r="J13" s="24"/>
      <c r="K13" s="27"/>
      <c r="L13" s="27"/>
      <c r="M13" s="27"/>
      <c r="N13" s="28"/>
      <c r="O13" s="3"/>
    </row>
    <row r="14" customFormat="false" ht="8.25" hidden="false" customHeight="true" outlineLevel="0" collapsed="false">
      <c r="A14" s="24"/>
      <c r="B14" s="24"/>
      <c r="C14" s="43" t="s">
        <v>147</v>
      </c>
      <c r="D14" s="43" t="s">
        <v>147</v>
      </c>
      <c r="E14" s="43" t="s">
        <v>147</v>
      </c>
      <c r="F14" s="43" t="s">
        <v>147</v>
      </c>
      <c r="G14" s="43" t="s">
        <v>147</v>
      </c>
      <c r="H14" s="24"/>
      <c r="I14" s="24"/>
      <c r="J14" s="24"/>
      <c r="K14" s="27"/>
      <c r="L14" s="27"/>
      <c r="M14" s="27"/>
      <c r="N14" s="28"/>
      <c r="O14" s="3"/>
    </row>
    <row r="15" customFormat="false" ht="32.25" hidden="false" customHeight="true" outlineLevel="0" collapsed="false">
      <c r="A15" s="44" t="s">
        <v>148</v>
      </c>
      <c r="B15" s="44" t="s">
        <v>149</v>
      </c>
      <c r="C15" s="44" t="s">
        <v>150</v>
      </c>
      <c r="D15" s="45" t="s">
        <v>151</v>
      </c>
      <c r="E15" s="46" t="s">
        <v>152</v>
      </c>
      <c r="F15" s="44" t="s">
        <v>153</v>
      </c>
      <c r="G15" s="44" t="s">
        <v>154</v>
      </c>
      <c r="H15" s="47" t="s">
        <v>155</v>
      </c>
      <c r="I15" s="44" t="s">
        <v>156</v>
      </c>
      <c r="J15" s="44" t="s">
        <v>157</v>
      </c>
      <c r="K15" s="47" t="s">
        <v>158</v>
      </c>
      <c r="L15" s="47" t="s">
        <v>159</v>
      </c>
      <c r="M15" s="48" t="s">
        <v>160</v>
      </c>
      <c r="N15" s="49" t="s">
        <v>161</v>
      </c>
      <c r="O15" s="50"/>
      <c r="P15" s="8" t="s">
        <v>4</v>
      </c>
      <c r="Q15" s="9" t="s">
        <v>5</v>
      </c>
      <c r="R15" s="8" t="s">
        <v>6</v>
      </c>
    </row>
    <row r="16" customFormat="false" ht="32.25" hidden="false" customHeight="true" outlineLevel="0" collapsed="false">
      <c r="A16" s="20" t="n">
        <v>1</v>
      </c>
      <c r="B16" s="51" t="s">
        <v>162</v>
      </c>
      <c r="C16" s="52" t="s">
        <v>163</v>
      </c>
      <c r="D16" s="51"/>
      <c r="E16" s="53" t="s">
        <v>7</v>
      </c>
      <c r="F16" s="52"/>
      <c r="G16" s="52" t="s">
        <v>164</v>
      </c>
      <c r="H16" s="54" t="n">
        <v>1</v>
      </c>
      <c r="I16" s="55" t="s">
        <v>165</v>
      </c>
      <c r="J16" s="19" t="s">
        <v>166</v>
      </c>
      <c r="K16" s="18" t="s">
        <v>127</v>
      </c>
      <c r="L16" s="18"/>
      <c r="M16" s="18" t="s">
        <v>167</v>
      </c>
      <c r="N16" s="56" t="s">
        <v>168</v>
      </c>
      <c r="O16" s="3"/>
      <c r="P16" s="14" t="s">
        <v>11</v>
      </c>
      <c r="Q16" s="15" t="n">
        <v>1410393840</v>
      </c>
      <c r="R16" s="16" t="s">
        <v>12</v>
      </c>
    </row>
    <row r="17" customFormat="false" ht="32.25" hidden="false" customHeight="true" outlineLevel="0" collapsed="false">
      <c r="A17" s="20" t="n">
        <v>2</v>
      </c>
      <c r="B17" s="51" t="s">
        <v>169</v>
      </c>
      <c r="C17" s="52" t="s">
        <v>170</v>
      </c>
      <c r="D17" s="57"/>
      <c r="E17" s="58" t="n">
        <v>14100397</v>
      </c>
      <c r="F17" s="59"/>
      <c r="G17" s="52" t="s">
        <v>171</v>
      </c>
      <c r="H17" s="54" t="n">
        <v>1</v>
      </c>
      <c r="I17" s="55" t="s">
        <v>172</v>
      </c>
      <c r="J17" s="19" t="s">
        <v>166</v>
      </c>
      <c r="K17" s="18" t="s">
        <v>127</v>
      </c>
      <c r="L17" s="18"/>
      <c r="M17" s="60" t="s">
        <v>173</v>
      </c>
      <c r="N17" s="56" t="s">
        <v>174</v>
      </c>
      <c r="O17" s="3"/>
      <c r="P17" s="14" t="s">
        <v>11</v>
      </c>
      <c r="Q17" s="15" t="n">
        <v>1410393840</v>
      </c>
      <c r="R17" s="16" t="s">
        <v>12</v>
      </c>
    </row>
    <row r="18" customFormat="false" ht="39" hidden="false" customHeight="true" outlineLevel="0" collapsed="false">
      <c r="A18" s="20" t="n">
        <v>3</v>
      </c>
      <c r="B18" s="51" t="s">
        <v>175</v>
      </c>
      <c r="C18" s="52" t="s">
        <v>163</v>
      </c>
      <c r="D18" s="51"/>
      <c r="E18" s="53" t="s">
        <v>16</v>
      </c>
      <c r="F18" s="52"/>
      <c r="G18" s="52" t="s">
        <v>176</v>
      </c>
      <c r="H18" s="54" t="n">
        <v>1</v>
      </c>
      <c r="I18" s="55" t="s">
        <v>177</v>
      </c>
      <c r="J18" s="19" t="s">
        <v>178</v>
      </c>
      <c r="K18" s="18" t="s">
        <v>131</v>
      </c>
      <c r="L18" s="18"/>
      <c r="M18" s="60" t="s">
        <v>179</v>
      </c>
      <c r="N18" s="56" t="s">
        <v>180</v>
      </c>
      <c r="O18" s="3"/>
      <c r="P18" s="14" t="s">
        <v>11</v>
      </c>
      <c r="Q18" s="15" t="n">
        <v>1410393840</v>
      </c>
      <c r="R18" s="16" t="s">
        <v>12</v>
      </c>
    </row>
    <row r="19" customFormat="false" ht="32.25" hidden="false" customHeight="true" outlineLevel="0" collapsed="false">
      <c r="A19" s="20" t="n">
        <v>4</v>
      </c>
      <c r="B19" s="51" t="s">
        <v>181</v>
      </c>
      <c r="C19" s="52" t="s">
        <v>170</v>
      </c>
      <c r="D19" s="51"/>
      <c r="E19" s="53" t="s">
        <v>20</v>
      </c>
      <c r="F19" s="55" t="s">
        <v>182</v>
      </c>
      <c r="G19" s="52" t="s">
        <v>182</v>
      </c>
      <c r="H19" s="54" t="n">
        <v>1</v>
      </c>
      <c r="I19" s="55" t="s">
        <v>183</v>
      </c>
      <c r="J19" s="19" t="s">
        <v>166</v>
      </c>
      <c r="K19" s="18" t="s">
        <v>127</v>
      </c>
      <c r="L19" s="18"/>
      <c r="M19" s="60" t="s">
        <v>184</v>
      </c>
      <c r="N19" s="56" t="s">
        <v>185</v>
      </c>
      <c r="O19" s="3"/>
      <c r="P19" s="14" t="s">
        <v>11</v>
      </c>
      <c r="Q19" s="15" t="n">
        <v>1410393840</v>
      </c>
      <c r="R19" s="16" t="s">
        <v>12</v>
      </c>
    </row>
    <row r="20" customFormat="false" ht="32.25" hidden="false" customHeight="true" outlineLevel="0" collapsed="false">
      <c r="A20" s="20" t="n">
        <v>5</v>
      </c>
      <c r="B20" s="51" t="s">
        <v>186</v>
      </c>
      <c r="C20" s="52" t="s">
        <v>163</v>
      </c>
      <c r="D20" s="51"/>
      <c r="E20" s="53" t="s">
        <v>24</v>
      </c>
      <c r="F20" s="52"/>
      <c r="G20" s="52" t="s">
        <v>187</v>
      </c>
      <c r="H20" s="54" t="n">
        <v>1</v>
      </c>
      <c r="I20" s="55" t="s">
        <v>188</v>
      </c>
      <c r="J20" s="19" t="s">
        <v>178</v>
      </c>
      <c r="K20" s="61" t="s">
        <v>131</v>
      </c>
      <c r="L20" s="18"/>
      <c r="M20" s="61" t="s">
        <v>131</v>
      </c>
      <c r="N20" s="56" t="s">
        <v>189</v>
      </c>
      <c r="O20" s="3"/>
      <c r="P20" s="14" t="s">
        <v>11</v>
      </c>
      <c r="Q20" s="15" t="n">
        <v>1410393840</v>
      </c>
      <c r="R20" s="16" t="s">
        <v>12</v>
      </c>
    </row>
    <row r="21" customFormat="false" ht="49.5" hidden="false" customHeight="true" outlineLevel="0" collapsed="false">
      <c r="A21" s="20" t="n">
        <v>6</v>
      </c>
      <c r="B21" s="51" t="s">
        <v>190</v>
      </c>
      <c r="C21" s="52" t="s">
        <v>163</v>
      </c>
      <c r="D21" s="51"/>
      <c r="E21" s="53" t="s">
        <v>28</v>
      </c>
      <c r="F21" s="52" t="s">
        <v>191</v>
      </c>
      <c r="G21" s="52" t="s">
        <v>192</v>
      </c>
      <c r="H21" s="54" t="n">
        <v>1</v>
      </c>
      <c r="I21" s="55" t="s">
        <v>193</v>
      </c>
      <c r="J21" s="19" t="s">
        <v>166</v>
      </c>
      <c r="K21" s="60" t="s">
        <v>129</v>
      </c>
      <c r="L21" s="62" t="s">
        <v>194</v>
      </c>
      <c r="M21" s="63" t="s">
        <v>129</v>
      </c>
      <c r="N21" s="64" t="s">
        <v>129</v>
      </c>
      <c r="O21" s="3"/>
      <c r="P21" s="14" t="s">
        <v>11</v>
      </c>
      <c r="Q21" s="15" t="n">
        <v>1410393840</v>
      </c>
      <c r="R21" s="16" t="s">
        <v>12</v>
      </c>
    </row>
    <row r="22" customFormat="false" ht="32.25" hidden="false" customHeight="true" outlineLevel="0" collapsed="false">
      <c r="A22" s="20" t="n">
        <v>7</v>
      </c>
      <c r="B22" s="51" t="s">
        <v>195</v>
      </c>
      <c r="C22" s="52" t="s">
        <v>170</v>
      </c>
      <c r="D22" s="51"/>
      <c r="E22" s="53" t="s">
        <v>32</v>
      </c>
      <c r="F22" s="52"/>
      <c r="G22" s="52" t="s">
        <v>196</v>
      </c>
      <c r="H22" s="54" t="n">
        <v>1</v>
      </c>
      <c r="I22" s="55" t="s">
        <v>197</v>
      </c>
      <c r="J22" s="19" t="s">
        <v>166</v>
      </c>
      <c r="K22" s="60" t="s">
        <v>129</v>
      </c>
      <c r="L22" s="18"/>
      <c r="M22" s="60" t="s">
        <v>129</v>
      </c>
      <c r="N22" s="56" t="s">
        <v>198</v>
      </c>
      <c r="O22" s="3"/>
      <c r="P22" s="14" t="s">
        <v>11</v>
      </c>
      <c r="Q22" s="15" t="n">
        <v>1410393840</v>
      </c>
      <c r="R22" s="16" t="s">
        <v>12</v>
      </c>
    </row>
    <row r="23" customFormat="false" ht="32.25" hidden="false" customHeight="true" outlineLevel="0" collapsed="false">
      <c r="A23" s="20" t="n">
        <v>8</v>
      </c>
      <c r="B23" s="51" t="s">
        <v>199</v>
      </c>
      <c r="C23" s="52" t="s">
        <v>170</v>
      </c>
      <c r="D23" s="51"/>
      <c r="E23" s="53" t="s">
        <v>36</v>
      </c>
      <c r="F23" s="52"/>
      <c r="G23" s="52" t="s">
        <v>200</v>
      </c>
      <c r="H23" s="54" t="n">
        <v>1</v>
      </c>
      <c r="I23" s="55" t="s">
        <v>201</v>
      </c>
      <c r="J23" s="19" t="s">
        <v>166</v>
      </c>
      <c r="K23" s="18" t="s">
        <v>127</v>
      </c>
      <c r="L23" s="18"/>
      <c r="M23" s="18" t="s">
        <v>202</v>
      </c>
      <c r="N23" s="56" t="s">
        <v>203</v>
      </c>
      <c r="O23" s="3"/>
      <c r="P23" s="14" t="s">
        <v>11</v>
      </c>
      <c r="Q23" s="15" t="n">
        <v>1410393840</v>
      </c>
      <c r="R23" s="16" t="s">
        <v>12</v>
      </c>
    </row>
    <row r="24" customFormat="false" ht="32.25" hidden="false" customHeight="true" outlineLevel="0" collapsed="false">
      <c r="A24" s="20" t="n">
        <v>9</v>
      </c>
      <c r="B24" s="51" t="s">
        <v>204</v>
      </c>
      <c r="C24" s="52" t="s">
        <v>163</v>
      </c>
      <c r="D24" s="51"/>
      <c r="E24" s="51" t="n">
        <v>14100332</v>
      </c>
      <c r="F24" s="65" t="s">
        <v>205</v>
      </c>
      <c r="G24" s="66" t="s">
        <v>206</v>
      </c>
      <c r="H24" s="54" t="n">
        <v>1</v>
      </c>
      <c r="I24" s="55" t="s">
        <v>207</v>
      </c>
      <c r="J24" s="19" t="s">
        <v>166</v>
      </c>
      <c r="K24" s="67" t="s">
        <v>204</v>
      </c>
      <c r="L24" s="18"/>
      <c r="M24" s="55" t="s">
        <v>204</v>
      </c>
      <c r="N24" s="56" t="s">
        <v>208</v>
      </c>
      <c r="O24" s="68"/>
      <c r="P24" s="56" t="s">
        <v>130</v>
      </c>
      <c r="Q24" s="69" t="n">
        <v>1410504235</v>
      </c>
      <c r="R24" s="70" t="s">
        <v>12</v>
      </c>
    </row>
    <row r="25" s="79" customFormat="true" ht="32.25" hidden="false" customHeight="true" outlineLevel="0" collapsed="false">
      <c r="A25" s="20" t="n">
        <v>10</v>
      </c>
      <c r="B25" s="71" t="s">
        <v>209</v>
      </c>
      <c r="C25" s="72" t="s">
        <v>210</v>
      </c>
      <c r="D25" s="73"/>
      <c r="E25" s="73" t="s">
        <v>211</v>
      </c>
      <c r="F25" s="74"/>
      <c r="G25" s="75" t="s">
        <v>212</v>
      </c>
      <c r="H25" s="76" t="n">
        <v>1</v>
      </c>
      <c r="I25" s="77" t="s">
        <v>213</v>
      </c>
      <c r="J25" s="78" t="s">
        <v>166</v>
      </c>
      <c r="K25" s="61" t="s">
        <v>131</v>
      </c>
      <c r="L25" s="77" t="s">
        <v>214</v>
      </c>
      <c r="M25" s="55" t="s">
        <v>209</v>
      </c>
      <c r="N25" s="64" t="s">
        <v>215</v>
      </c>
      <c r="O25" s="2"/>
      <c r="P25" s="14" t="s">
        <v>55</v>
      </c>
      <c r="Q25" s="15" t="s">
        <v>139</v>
      </c>
      <c r="R25" s="16" t="s">
        <v>12</v>
      </c>
    </row>
    <row r="26" customFormat="false" ht="49.5" hidden="false" customHeight="true" outlineLevel="0" collapsed="false">
      <c r="A26" s="20" t="n">
        <v>11</v>
      </c>
      <c r="B26" s="51" t="s">
        <v>216</v>
      </c>
      <c r="C26" s="52" t="s">
        <v>163</v>
      </c>
      <c r="D26" s="51"/>
      <c r="E26" s="53" t="s">
        <v>217</v>
      </c>
      <c r="F26" s="52"/>
      <c r="G26" s="52" t="s">
        <v>218</v>
      </c>
      <c r="H26" s="54" t="n">
        <v>1</v>
      </c>
      <c r="I26" s="55" t="s">
        <v>219</v>
      </c>
      <c r="J26" s="19" t="s">
        <v>166</v>
      </c>
      <c r="K26" s="61" t="s">
        <v>131</v>
      </c>
      <c r="L26" s="55" t="s">
        <v>220</v>
      </c>
      <c r="M26" s="55" t="s">
        <v>221</v>
      </c>
      <c r="N26" s="64" t="s">
        <v>215</v>
      </c>
      <c r="P26" s="14" t="s">
        <v>11</v>
      </c>
      <c r="Q26" s="15" t="n">
        <v>1410393840</v>
      </c>
      <c r="R26" s="16" t="s">
        <v>12</v>
      </c>
    </row>
    <row r="27" customFormat="false" ht="32.25" hidden="false" customHeight="true" outlineLevel="0" collapsed="false">
      <c r="A27" s="20" t="n">
        <v>12</v>
      </c>
      <c r="B27" s="80" t="s">
        <v>222</v>
      </c>
      <c r="C27" s="52" t="s">
        <v>163</v>
      </c>
      <c r="D27" s="51"/>
      <c r="E27" s="53" t="s">
        <v>43</v>
      </c>
      <c r="F27" s="52" t="s">
        <v>223</v>
      </c>
      <c r="G27" s="52" t="s">
        <v>223</v>
      </c>
      <c r="H27" s="54" t="n">
        <v>1</v>
      </c>
      <c r="I27" s="55" t="s">
        <v>224</v>
      </c>
      <c r="J27" s="19" t="s">
        <v>166</v>
      </c>
      <c r="K27" s="81" t="s">
        <v>129</v>
      </c>
      <c r="L27" s="62" t="s">
        <v>225</v>
      </c>
      <c r="M27" s="63" t="s">
        <v>129</v>
      </c>
      <c r="N27" s="64" t="s">
        <v>129</v>
      </c>
      <c r="P27" s="14" t="s">
        <v>11</v>
      </c>
      <c r="Q27" s="15" t="n">
        <v>1410393840</v>
      </c>
      <c r="R27" s="16" t="s">
        <v>12</v>
      </c>
    </row>
    <row r="28" customFormat="false" ht="32.25" hidden="false" customHeight="true" outlineLevel="0" collapsed="false">
      <c r="A28" s="20" t="n">
        <v>13</v>
      </c>
      <c r="B28" s="51" t="s">
        <v>226</v>
      </c>
      <c r="C28" s="52" t="s">
        <v>210</v>
      </c>
      <c r="D28" s="51"/>
      <c r="E28" s="53" t="s">
        <v>47</v>
      </c>
      <c r="F28" s="52"/>
      <c r="G28" s="52" t="s">
        <v>227</v>
      </c>
      <c r="H28" s="54" t="n">
        <v>1</v>
      </c>
      <c r="I28" s="55" t="s">
        <v>228</v>
      </c>
      <c r="J28" s="19" t="s">
        <v>166</v>
      </c>
      <c r="K28" s="18" t="s">
        <v>127</v>
      </c>
      <c r="L28" s="55"/>
      <c r="M28" s="55" t="s">
        <v>226</v>
      </c>
      <c r="N28" s="64" t="s">
        <v>229</v>
      </c>
      <c r="P28" s="14" t="s">
        <v>11</v>
      </c>
      <c r="Q28" s="15" t="n">
        <v>1410393840</v>
      </c>
      <c r="R28" s="16" t="s">
        <v>12</v>
      </c>
    </row>
    <row r="29" customFormat="false" ht="32.25" hidden="false" customHeight="true" outlineLevel="0" collapsed="false">
      <c r="A29" s="20" t="n">
        <v>14</v>
      </c>
      <c r="B29" s="51" t="s">
        <v>230</v>
      </c>
      <c r="C29" s="52" t="s">
        <v>163</v>
      </c>
      <c r="D29" s="51"/>
      <c r="E29" s="53" t="n">
        <v>14100356</v>
      </c>
      <c r="F29" s="52"/>
      <c r="G29" s="52" t="s">
        <v>231</v>
      </c>
      <c r="H29" s="54" t="n">
        <v>1</v>
      </c>
      <c r="I29" s="55" t="s">
        <v>232</v>
      </c>
      <c r="J29" s="19" t="s">
        <v>178</v>
      </c>
      <c r="K29" s="61" t="s">
        <v>131</v>
      </c>
      <c r="L29" s="55" t="s">
        <v>233</v>
      </c>
      <c r="M29" s="55" t="s">
        <v>131</v>
      </c>
      <c r="N29" s="64" t="s">
        <v>234</v>
      </c>
      <c r="O29" s="2" t="s">
        <v>235</v>
      </c>
      <c r="P29" s="14" t="s">
        <v>11</v>
      </c>
      <c r="Q29" s="15" t="n">
        <v>1410393840</v>
      </c>
      <c r="R29" s="16" t="s">
        <v>12</v>
      </c>
    </row>
    <row r="30" customFormat="false" ht="32.25" hidden="false" customHeight="true" outlineLevel="0" collapsed="false">
      <c r="A30" s="20" t="n">
        <v>15</v>
      </c>
      <c r="B30" s="51" t="s">
        <v>236</v>
      </c>
      <c r="C30" s="52" t="s">
        <v>210</v>
      </c>
      <c r="D30" s="51"/>
      <c r="E30" s="51" t="s">
        <v>51</v>
      </c>
      <c r="F30" s="65"/>
      <c r="G30" s="82" t="s">
        <v>237</v>
      </c>
      <c r="H30" s="54" t="n">
        <v>1</v>
      </c>
      <c r="I30" s="55" t="s">
        <v>238</v>
      </c>
      <c r="J30" s="19" t="s">
        <v>166</v>
      </c>
      <c r="K30" s="18" t="s">
        <v>127</v>
      </c>
      <c r="L30" s="55"/>
      <c r="M30" s="55" t="s">
        <v>236</v>
      </c>
      <c r="N30" s="64" t="s">
        <v>239</v>
      </c>
      <c r="P30" s="18" t="s">
        <v>55</v>
      </c>
      <c r="Q30" s="83" t="n">
        <v>1410432530</v>
      </c>
      <c r="R30" s="19" t="s">
        <v>12</v>
      </c>
    </row>
    <row r="31" s="84" customFormat="true" ht="32.25" hidden="false" customHeight="true" outlineLevel="0" collapsed="false">
      <c r="A31" s="20" t="n">
        <v>16</v>
      </c>
      <c r="B31" s="51" t="s">
        <v>240</v>
      </c>
      <c r="C31" s="52" t="s">
        <v>163</v>
      </c>
      <c r="D31" s="51"/>
      <c r="E31" s="53" t="s">
        <v>241</v>
      </c>
      <c r="F31" s="52"/>
      <c r="G31" s="52" t="s">
        <v>242</v>
      </c>
      <c r="H31" s="54" t="n">
        <v>1</v>
      </c>
      <c r="I31" s="55" t="s">
        <v>243</v>
      </c>
      <c r="J31" s="19" t="s">
        <v>166</v>
      </c>
      <c r="K31" s="61" t="s">
        <v>131</v>
      </c>
      <c r="L31" s="55" t="s">
        <v>244</v>
      </c>
      <c r="M31" s="55" t="s">
        <v>131</v>
      </c>
      <c r="N31" s="64" t="s">
        <v>245</v>
      </c>
      <c r="O31" s="2"/>
      <c r="P31" s="14" t="s">
        <v>11</v>
      </c>
      <c r="Q31" s="15" t="n">
        <v>1410393840</v>
      </c>
      <c r="R31" s="16" t="s">
        <v>12</v>
      </c>
    </row>
    <row r="32" customFormat="false" ht="32.25" hidden="false" customHeight="true" outlineLevel="0" collapsed="false">
      <c r="A32" s="20" t="n">
        <v>17</v>
      </c>
      <c r="B32" s="73" t="s">
        <v>246</v>
      </c>
      <c r="C32" s="72" t="s">
        <v>247</v>
      </c>
      <c r="D32" s="73"/>
      <c r="E32" s="73" t="n">
        <v>14100367</v>
      </c>
      <c r="F32" s="74"/>
      <c r="G32" s="85" t="s">
        <v>248</v>
      </c>
      <c r="H32" s="76" t="n">
        <v>1</v>
      </c>
      <c r="I32" s="77" t="s">
        <v>249</v>
      </c>
      <c r="J32" s="78" t="s">
        <v>166</v>
      </c>
      <c r="K32" s="61" t="s">
        <v>131</v>
      </c>
      <c r="L32" s="77" t="s">
        <v>214</v>
      </c>
      <c r="M32" s="86" t="s">
        <v>221</v>
      </c>
      <c r="N32" s="64" t="s">
        <v>215</v>
      </c>
      <c r="O32" s="2" t="s">
        <v>235</v>
      </c>
      <c r="P32" s="18" t="s">
        <v>88</v>
      </c>
      <c r="Q32" s="83" t="n">
        <v>1410184664</v>
      </c>
      <c r="R32" s="19" t="s">
        <v>12</v>
      </c>
    </row>
    <row r="33" customFormat="false" ht="32.25" hidden="false" customHeight="true" outlineLevel="0" collapsed="false">
      <c r="A33" s="20" t="n">
        <v>18</v>
      </c>
      <c r="B33" s="51" t="s">
        <v>250</v>
      </c>
      <c r="C33" s="52" t="s">
        <v>170</v>
      </c>
      <c r="D33" s="51"/>
      <c r="E33" s="53" t="s">
        <v>56</v>
      </c>
      <c r="F33" s="52"/>
      <c r="G33" s="52" t="s">
        <v>251</v>
      </c>
      <c r="H33" s="54" t="n">
        <v>1</v>
      </c>
      <c r="I33" s="55" t="s">
        <v>252</v>
      </c>
      <c r="J33" s="19" t="s">
        <v>166</v>
      </c>
      <c r="K33" s="18" t="s">
        <v>127</v>
      </c>
      <c r="L33" s="55"/>
      <c r="M33" s="55" t="s">
        <v>253</v>
      </c>
      <c r="N33" s="64" t="s">
        <v>254</v>
      </c>
      <c r="P33" s="14" t="s">
        <v>11</v>
      </c>
      <c r="Q33" s="15" t="n">
        <v>1410393840</v>
      </c>
      <c r="R33" s="16" t="s">
        <v>12</v>
      </c>
    </row>
    <row r="34" customFormat="false" ht="32.25" hidden="false" customHeight="true" outlineLevel="0" collapsed="false">
      <c r="A34" s="20" t="n">
        <v>19</v>
      </c>
      <c r="B34" s="51" t="s">
        <v>255</v>
      </c>
      <c r="C34" s="52" t="s">
        <v>170</v>
      </c>
      <c r="D34" s="51"/>
      <c r="E34" s="53" t="s">
        <v>60</v>
      </c>
      <c r="F34" s="52"/>
      <c r="G34" s="52" t="s">
        <v>256</v>
      </c>
      <c r="H34" s="54" t="n">
        <v>1</v>
      </c>
      <c r="I34" s="55" t="s">
        <v>257</v>
      </c>
      <c r="J34" s="19" t="s">
        <v>166</v>
      </c>
      <c r="K34" s="18" t="s">
        <v>127</v>
      </c>
      <c r="L34" s="55"/>
      <c r="M34" s="86" t="s">
        <v>258</v>
      </c>
      <c r="N34" s="64" t="s">
        <v>259</v>
      </c>
      <c r="P34" s="14" t="s">
        <v>11</v>
      </c>
      <c r="Q34" s="15" t="n">
        <v>1410393840</v>
      </c>
      <c r="R34" s="16" t="s">
        <v>12</v>
      </c>
    </row>
    <row r="35" customFormat="false" ht="32.25" hidden="false" customHeight="true" outlineLevel="0" collapsed="false">
      <c r="A35" s="20" t="n">
        <v>20</v>
      </c>
      <c r="B35" s="51" t="s">
        <v>260</v>
      </c>
      <c r="C35" s="52" t="s">
        <v>163</v>
      </c>
      <c r="D35" s="51"/>
      <c r="E35" s="53" t="s">
        <v>64</v>
      </c>
      <c r="F35" s="52"/>
      <c r="G35" s="52" t="s">
        <v>261</v>
      </c>
      <c r="H35" s="54" t="n">
        <v>1</v>
      </c>
      <c r="I35" s="55" t="s">
        <v>262</v>
      </c>
      <c r="J35" s="19" t="s">
        <v>166</v>
      </c>
      <c r="K35" s="18" t="s">
        <v>127</v>
      </c>
      <c r="L35" s="55"/>
      <c r="M35" s="55" t="s">
        <v>263</v>
      </c>
      <c r="N35" s="64" t="s">
        <v>264</v>
      </c>
      <c r="P35" s="14" t="s">
        <v>11</v>
      </c>
      <c r="Q35" s="15" t="n">
        <v>1410393840</v>
      </c>
      <c r="R35" s="16" t="s">
        <v>12</v>
      </c>
    </row>
    <row r="36" customFormat="false" ht="32.25" hidden="false" customHeight="true" outlineLevel="0" collapsed="false">
      <c r="A36" s="20" t="n">
        <v>21</v>
      </c>
      <c r="B36" s="51" t="s">
        <v>265</v>
      </c>
      <c r="C36" s="52" t="s">
        <v>170</v>
      </c>
      <c r="D36" s="51"/>
      <c r="E36" s="53" t="s">
        <v>68</v>
      </c>
      <c r="F36" s="52"/>
      <c r="G36" s="52" t="s">
        <v>266</v>
      </c>
      <c r="H36" s="54" t="n">
        <v>1</v>
      </c>
      <c r="I36" s="55" t="s">
        <v>267</v>
      </c>
      <c r="J36" s="19" t="s">
        <v>166</v>
      </c>
      <c r="K36" s="18" t="s">
        <v>127</v>
      </c>
      <c r="L36" s="55"/>
      <c r="M36" s="86" t="s">
        <v>268</v>
      </c>
      <c r="N36" s="64" t="s">
        <v>269</v>
      </c>
      <c r="P36" s="14" t="s">
        <v>11</v>
      </c>
      <c r="Q36" s="15" t="n">
        <v>1410393840</v>
      </c>
      <c r="R36" s="16" t="s">
        <v>12</v>
      </c>
    </row>
    <row r="37" customFormat="false" ht="49.5" hidden="false" customHeight="true" outlineLevel="0" collapsed="false">
      <c r="A37" s="20" t="n">
        <v>22</v>
      </c>
      <c r="B37" s="51" t="s">
        <v>270</v>
      </c>
      <c r="C37" s="52" t="s">
        <v>170</v>
      </c>
      <c r="D37" s="51"/>
      <c r="E37" s="53" t="s">
        <v>72</v>
      </c>
      <c r="F37" s="52"/>
      <c r="G37" s="52" t="s">
        <v>271</v>
      </c>
      <c r="H37" s="54" t="n">
        <v>1</v>
      </c>
      <c r="I37" s="55" t="s">
        <v>272</v>
      </c>
      <c r="J37" s="19" t="s">
        <v>166</v>
      </c>
      <c r="K37" s="18" t="s">
        <v>127</v>
      </c>
      <c r="L37" s="55"/>
      <c r="M37" s="86" t="s">
        <v>273</v>
      </c>
      <c r="N37" s="64" t="s">
        <v>274</v>
      </c>
      <c r="P37" s="14" t="s">
        <v>11</v>
      </c>
      <c r="Q37" s="15" t="n">
        <v>1410393840</v>
      </c>
      <c r="R37" s="16" t="s">
        <v>12</v>
      </c>
    </row>
    <row r="38" customFormat="false" ht="32.25" hidden="false" customHeight="true" outlineLevel="0" collapsed="false">
      <c r="A38" s="20" t="n">
        <v>23</v>
      </c>
      <c r="B38" s="51" t="s">
        <v>275</v>
      </c>
      <c r="C38" s="52" t="s">
        <v>170</v>
      </c>
      <c r="D38" s="51"/>
      <c r="E38" s="53" t="s">
        <v>276</v>
      </c>
      <c r="F38" s="52"/>
      <c r="G38" s="52" t="s">
        <v>277</v>
      </c>
      <c r="H38" s="54" t="n">
        <v>1</v>
      </c>
      <c r="I38" s="55" t="s">
        <v>278</v>
      </c>
      <c r="J38" s="19" t="s">
        <v>166</v>
      </c>
      <c r="K38" s="60" t="s">
        <v>129</v>
      </c>
      <c r="L38" s="55"/>
      <c r="M38" s="86" t="s">
        <v>268</v>
      </c>
      <c r="N38" s="64" t="s">
        <v>279</v>
      </c>
      <c r="P38" s="14" t="s">
        <v>11</v>
      </c>
      <c r="Q38" s="15" t="n">
        <v>1410393840</v>
      </c>
      <c r="R38" s="16" t="s">
        <v>12</v>
      </c>
    </row>
    <row r="39" customFormat="false" ht="32.25" hidden="false" customHeight="true" outlineLevel="0" collapsed="false">
      <c r="A39" s="20" t="n">
        <v>24</v>
      </c>
      <c r="B39" s="51" t="s">
        <v>280</v>
      </c>
      <c r="C39" s="52" t="s">
        <v>210</v>
      </c>
      <c r="D39" s="51"/>
      <c r="E39" s="53" t="s">
        <v>76</v>
      </c>
      <c r="F39" s="52"/>
      <c r="G39" s="52" t="s">
        <v>281</v>
      </c>
      <c r="H39" s="54" t="n">
        <v>1</v>
      </c>
      <c r="I39" s="55" t="s">
        <v>282</v>
      </c>
      <c r="J39" s="19" t="s">
        <v>166</v>
      </c>
      <c r="K39" s="60" t="s">
        <v>129</v>
      </c>
      <c r="L39" s="62"/>
      <c r="M39" s="81" t="s">
        <v>129</v>
      </c>
      <c r="N39" s="64" t="s">
        <v>283</v>
      </c>
      <c r="O39" s="2" t="s">
        <v>138</v>
      </c>
      <c r="P39" s="14" t="s">
        <v>11</v>
      </c>
      <c r="Q39" s="15" t="n">
        <v>1410393840</v>
      </c>
      <c r="R39" s="16" t="s">
        <v>12</v>
      </c>
    </row>
    <row r="40" customFormat="false" ht="32.25" hidden="false" customHeight="true" outlineLevel="0" collapsed="false">
      <c r="A40" s="20" t="n">
        <v>25</v>
      </c>
      <c r="B40" s="51" t="s">
        <v>284</v>
      </c>
      <c r="C40" s="52" t="s">
        <v>170</v>
      </c>
      <c r="D40" s="51"/>
      <c r="E40" s="53" t="s">
        <v>80</v>
      </c>
      <c r="F40" s="52"/>
      <c r="G40" s="52" t="s">
        <v>285</v>
      </c>
      <c r="H40" s="54" t="n">
        <v>1</v>
      </c>
      <c r="I40" s="55" t="s">
        <v>286</v>
      </c>
      <c r="J40" s="19" t="s">
        <v>166</v>
      </c>
      <c r="K40" s="18" t="s">
        <v>127</v>
      </c>
      <c r="L40" s="55"/>
      <c r="M40" s="86" t="s">
        <v>284</v>
      </c>
      <c r="N40" s="64" t="s">
        <v>287</v>
      </c>
      <c r="P40" s="14" t="s">
        <v>11</v>
      </c>
      <c r="Q40" s="15" t="n">
        <v>1410393840</v>
      </c>
      <c r="R40" s="16" t="s">
        <v>12</v>
      </c>
    </row>
    <row r="41" customFormat="false" ht="32.25" hidden="false" customHeight="true" outlineLevel="0" collapsed="false">
      <c r="A41" s="20" t="n">
        <v>26</v>
      </c>
      <c r="B41" s="51" t="s">
        <v>288</v>
      </c>
      <c r="C41" s="52" t="s">
        <v>170</v>
      </c>
      <c r="D41" s="51"/>
      <c r="E41" s="51" t="s">
        <v>84</v>
      </c>
      <c r="F41" s="65"/>
      <c r="G41" s="87" t="s">
        <v>289</v>
      </c>
      <c r="H41" s="54" t="n">
        <v>1</v>
      </c>
      <c r="I41" s="55" t="s">
        <v>290</v>
      </c>
      <c r="J41" s="19" t="s">
        <v>166</v>
      </c>
      <c r="K41" s="18" t="s">
        <v>127</v>
      </c>
      <c r="L41" s="55"/>
      <c r="M41" s="86" t="s">
        <v>291</v>
      </c>
      <c r="N41" s="64" t="s">
        <v>292</v>
      </c>
      <c r="P41" s="18" t="s">
        <v>88</v>
      </c>
      <c r="Q41" s="83" t="n">
        <v>1410184664</v>
      </c>
      <c r="R41" s="19" t="s">
        <v>12</v>
      </c>
    </row>
    <row r="42" customFormat="false" ht="30.75" hidden="false" customHeight="true" outlineLevel="0" collapsed="false">
      <c r="A42" s="20" t="n">
        <v>27</v>
      </c>
      <c r="B42" s="51" t="s">
        <v>293</v>
      </c>
      <c r="C42" s="52" t="s">
        <v>163</v>
      </c>
      <c r="D42" s="51"/>
      <c r="E42" s="53" t="s">
        <v>294</v>
      </c>
      <c r="F42" s="52" t="s">
        <v>295</v>
      </c>
      <c r="G42" s="52" t="s">
        <v>295</v>
      </c>
      <c r="H42" s="54" t="n">
        <v>1</v>
      </c>
      <c r="I42" s="55" t="s">
        <v>296</v>
      </c>
      <c r="J42" s="19" t="s">
        <v>166</v>
      </c>
      <c r="K42" s="61" t="s">
        <v>131</v>
      </c>
      <c r="L42" s="62"/>
      <c r="M42" s="86" t="s">
        <v>221</v>
      </c>
      <c r="N42" s="64" t="s">
        <v>129</v>
      </c>
      <c r="P42" s="14" t="s">
        <v>11</v>
      </c>
      <c r="Q42" s="15" t="n">
        <v>1410393840</v>
      </c>
      <c r="R42" s="16" t="s">
        <v>12</v>
      </c>
    </row>
    <row r="43" customFormat="false" ht="32.25" hidden="false" customHeight="true" outlineLevel="0" collapsed="false">
      <c r="A43" s="20" t="n">
        <v>28</v>
      </c>
      <c r="B43" s="51" t="s">
        <v>297</v>
      </c>
      <c r="C43" s="52" t="s">
        <v>170</v>
      </c>
      <c r="D43" s="51"/>
      <c r="E43" s="53" t="s">
        <v>89</v>
      </c>
      <c r="F43" s="52"/>
      <c r="G43" s="52" t="s">
        <v>298</v>
      </c>
      <c r="H43" s="54" t="n">
        <v>1</v>
      </c>
      <c r="I43" s="55" t="s">
        <v>299</v>
      </c>
      <c r="J43" s="19" t="s">
        <v>166</v>
      </c>
      <c r="K43" s="18" t="s">
        <v>127</v>
      </c>
      <c r="L43" s="55"/>
      <c r="M43" s="55" t="s">
        <v>297</v>
      </c>
      <c r="N43" s="64" t="s">
        <v>300</v>
      </c>
      <c r="P43" s="14" t="s">
        <v>11</v>
      </c>
      <c r="Q43" s="15" t="n">
        <v>1410393840</v>
      </c>
      <c r="R43" s="16" t="s">
        <v>12</v>
      </c>
    </row>
    <row r="44" customFormat="false" ht="32.25" hidden="false" customHeight="true" outlineLevel="0" collapsed="false">
      <c r="A44" s="20" t="n">
        <v>29</v>
      </c>
      <c r="B44" s="51" t="s">
        <v>301</v>
      </c>
      <c r="C44" s="52" t="s">
        <v>170</v>
      </c>
      <c r="D44" s="51"/>
      <c r="E44" s="51" t="s">
        <v>93</v>
      </c>
      <c r="F44" s="65"/>
      <c r="G44" s="87" t="s">
        <v>302</v>
      </c>
      <c r="H44" s="54" t="n">
        <v>1</v>
      </c>
      <c r="I44" s="55" t="s">
        <v>303</v>
      </c>
      <c r="J44" s="19" t="s">
        <v>166</v>
      </c>
      <c r="K44" s="18" t="s">
        <v>127</v>
      </c>
      <c r="L44" s="55"/>
      <c r="M44" s="55" t="s">
        <v>301</v>
      </c>
      <c r="N44" s="64" t="s">
        <v>304</v>
      </c>
      <c r="P44" s="18" t="s">
        <v>88</v>
      </c>
      <c r="Q44" s="83" t="n">
        <v>1410184664</v>
      </c>
      <c r="R44" s="19" t="s">
        <v>12</v>
      </c>
    </row>
    <row r="45" customFormat="false" ht="32.25" hidden="false" customHeight="true" outlineLevel="0" collapsed="false">
      <c r="A45" s="20" t="n">
        <v>30</v>
      </c>
      <c r="B45" s="51" t="s">
        <v>305</v>
      </c>
      <c r="C45" s="52" t="s">
        <v>170</v>
      </c>
      <c r="D45" s="51"/>
      <c r="E45" s="53" t="s">
        <v>306</v>
      </c>
      <c r="F45" s="52"/>
      <c r="G45" s="52" t="s">
        <v>307</v>
      </c>
      <c r="H45" s="54" t="n">
        <v>1</v>
      </c>
      <c r="I45" s="55" t="s">
        <v>308</v>
      </c>
      <c r="J45" s="19" t="s">
        <v>166</v>
      </c>
      <c r="K45" s="18" t="s">
        <v>127</v>
      </c>
      <c r="L45" s="55"/>
      <c r="M45" s="55" t="s">
        <v>305</v>
      </c>
      <c r="N45" s="64" t="s">
        <v>309</v>
      </c>
      <c r="P45" s="14" t="s">
        <v>11</v>
      </c>
      <c r="Q45" s="15" t="n">
        <v>1410393840</v>
      </c>
      <c r="R45" s="16" t="s">
        <v>12</v>
      </c>
    </row>
    <row r="46" customFormat="false" ht="32.25" hidden="false" customHeight="true" outlineLevel="0" collapsed="false">
      <c r="A46" s="20" t="n">
        <v>31</v>
      </c>
      <c r="B46" s="51" t="s">
        <v>310</v>
      </c>
      <c r="C46" s="52" t="s">
        <v>170</v>
      </c>
      <c r="D46" s="51"/>
      <c r="E46" s="51" t="s">
        <v>97</v>
      </c>
      <c r="F46" s="65"/>
      <c r="G46" s="87" t="s">
        <v>311</v>
      </c>
      <c r="H46" s="54" t="n">
        <v>1</v>
      </c>
      <c r="I46" s="55" t="s">
        <v>312</v>
      </c>
      <c r="J46" s="19" t="s">
        <v>166</v>
      </c>
      <c r="K46" s="18" t="s">
        <v>127</v>
      </c>
      <c r="L46" s="55"/>
      <c r="M46" s="86" t="s">
        <v>313</v>
      </c>
      <c r="N46" s="64" t="s">
        <v>314</v>
      </c>
      <c r="P46" s="18" t="s">
        <v>88</v>
      </c>
      <c r="Q46" s="83" t="n">
        <v>1410184664</v>
      </c>
      <c r="R46" s="19" t="s">
        <v>12</v>
      </c>
    </row>
    <row r="47" customFormat="false" ht="32.25" hidden="false" customHeight="true" outlineLevel="0" collapsed="false">
      <c r="A47" s="20" t="n">
        <v>32</v>
      </c>
      <c r="B47" s="51" t="s">
        <v>315</v>
      </c>
      <c r="C47" s="52" t="s">
        <v>316</v>
      </c>
      <c r="D47" s="57"/>
      <c r="E47" s="58" t="n">
        <v>14100422</v>
      </c>
      <c r="F47" s="59"/>
      <c r="G47" s="55" t="s">
        <v>317</v>
      </c>
      <c r="H47" s="54" t="n">
        <v>1</v>
      </c>
      <c r="I47" s="55" t="s">
        <v>318</v>
      </c>
      <c r="J47" s="19" t="s">
        <v>166</v>
      </c>
      <c r="K47" s="18" t="s">
        <v>127</v>
      </c>
      <c r="L47" s="55"/>
      <c r="M47" s="27" t="s">
        <v>319</v>
      </c>
      <c r="N47" s="64"/>
      <c r="P47" s="14" t="s">
        <v>11</v>
      </c>
      <c r="Q47" s="15" t="n">
        <v>1410393840</v>
      </c>
      <c r="R47" s="16" t="s">
        <v>12</v>
      </c>
    </row>
    <row r="48" customFormat="false" ht="32.25" hidden="false" customHeight="true" outlineLevel="0" collapsed="false">
      <c r="A48" s="20" t="n">
        <v>33</v>
      </c>
      <c r="B48" s="51" t="s">
        <v>320</v>
      </c>
      <c r="C48" s="52" t="s">
        <v>170</v>
      </c>
      <c r="D48" s="51"/>
      <c r="E48" s="53" t="s">
        <v>101</v>
      </c>
      <c r="F48" s="52"/>
      <c r="G48" s="52" t="s">
        <v>321</v>
      </c>
      <c r="H48" s="54" t="n">
        <v>1</v>
      </c>
      <c r="I48" s="55" t="s">
        <v>322</v>
      </c>
      <c r="J48" s="19" t="s">
        <v>166</v>
      </c>
      <c r="K48" s="18" t="s">
        <v>127</v>
      </c>
      <c r="L48" s="55"/>
      <c r="M48" s="86" t="s">
        <v>323</v>
      </c>
      <c r="N48" s="64" t="s">
        <v>324</v>
      </c>
      <c r="P48" s="14" t="s">
        <v>11</v>
      </c>
      <c r="Q48" s="15" t="n">
        <v>1410393840</v>
      </c>
      <c r="R48" s="16" t="s">
        <v>12</v>
      </c>
    </row>
    <row r="49" customFormat="false" ht="43.5" hidden="false" customHeight="true" outlineLevel="0" collapsed="false">
      <c r="A49" s="20" t="n">
        <v>34</v>
      </c>
      <c r="B49" s="51" t="s">
        <v>325</v>
      </c>
      <c r="C49" s="52" t="s">
        <v>163</v>
      </c>
      <c r="D49" s="51" t="s">
        <v>326</v>
      </c>
      <c r="E49" s="53" t="s">
        <v>327</v>
      </c>
      <c r="F49" s="52"/>
      <c r="G49" s="52" t="s">
        <v>328</v>
      </c>
      <c r="H49" s="54" t="n">
        <v>1</v>
      </c>
      <c r="I49" s="55" t="s">
        <v>329</v>
      </c>
      <c r="J49" s="19" t="s">
        <v>166</v>
      </c>
      <c r="K49" s="18" t="s">
        <v>127</v>
      </c>
      <c r="L49" s="88" t="s">
        <v>330</v>
      </c>
      <c r="M49" s="55" t="s">
        <v>325</v>
      </c>
      <c r="N49" s="64" t="s">
        <v>331</v>
      </c>
      <c r="P49" s="14" t="s">
        <v>11</v>
      </c>
      <c r="Q49" s="15" t="n">
        <v>1410393840</v>
      </c>
      <c r="R49" s="16" t="s">
        <v>12</v>
      </c>
    </row>
    <row r="50" customFormat="false" ht="32.25" hidden="false" customHeight="true" outlineLevel="0" collapsed="false">
      <c r="A50" s="20" t="n">
        <v>35</v>
      </c>
      <c r="B50" s="51" t="s">
        <v>332</v>
      </c>
      <c r="C50" s="52" t="s">
        <v>163</v>
      </c>
      <c r="D50" s="51"/>
      <c r="E50" s="53" t="s">
        <v>105</v>
      </c>
      <c r="F50" s="52"/>
      <c r="G50" s="52" t="s">
        <v>333</v>
      </c>
      <c r="H50" s="54" t="n">
        <v>1</v>
      </c>
      <c r="I50" s="55" t="s">
        <v>334</v>
      </c>
      <c r="J50" s="19" t="s">
        <v>166</v>
      </c>
      <c r="K50" s="18" t="s">
        <v>127</v>
      </c>
      <c r="L50" s="55"/>
      <c r="M50" s="55" t="s">
        <v>335</v>
      </c>
      <c r="N50" s="64" t="s">
        <v>336</v>
      </c>
      <c r="P50" s="14" t="s">
        <v>11</v>
      </c>
      <c r="Q50" s="15" t="n">
        <v>1410393840</v>
      </c>
      <c r="R50" s="16" t="s">
        <v>12</v>
      </c>
    </row>
    <row r="51" customFormat="false" ht="32.25" hidden="false" customHeight="true" outlineLevel="0" collapsed="false">
      <c r="A51" s="20" t="n">
        <v>36</v>
      </c>
      <c r="B51" s="51" t="s">
        <v>337</v>
      </c>
      <c r="C51" s="52" t="s">
        <v>163</v>
      </c>
      <c r="D51" s="51"/>
      <c r="E51" s="53" t="s">
        <v>338</v>
      </c>
      <c r="F51" s="52"/>
      <c r="G51" s="52" t="s">
        <v>339</v>
      </c>
      <c r="H51" s="54" t="n">
        <v>1</v>
      </c>
      <c r="I51" s="55" t="s">
        <v>340</v>
      </c>
      <c r="J51" s="19" t="s">
        <v>166</v>
      </c>
      <c r="K51" s="18" t="s">
        <v>127</v>
      </c>
      <c r="L51" s="55"/>
      <c r="M51" s="55" t="s">
        <v>337</v>
      </c>
      <c r="N51" s="64" t="s">
        <v>341</v>
      </c>
      <c r="P51" s="14" t="s">
        <v>11</v>
      </c>
      <c r="Q51" s="15" t="n">
        <v>1410393840</v>
      </c>
      <c r="R51" s="16" t="s">
        <v>12</v>
      </c>
    </row>
    <row r="52" customFormat="false" ht="32.25" hidden="false" customHeight="true" outlineLevel="0" collapsed="false">
      <c r="A52" s="20" t="n">
        <v>37</v>
      </c>
      <c r="B52" s="51" t="s">
        <v>342</v>
      </c>
      <c r="C52" s="52" t="s">
        <v>170</v>
      </c>
      <c r="D52" s="51"/>
      <c r="E52" s="51" t="s">
        <v>343</v>
      </c>
      <c r="F52" s="65"/>
      <c r="G52" s="87" t="s">
        <v>344</v>
      </c>
      <c r="H52" s="54" t="n">
        <v>1</v>
      </c>
      <c r="I52" s="55" t="s">
        <v>345</v>
      </c>
      <c r="J52" s="19" t="s">
        <v>166</v>
      </c>
      <c r="K52" s="18" t="s">
        <v>127</v>
      </c>
      <c r="L52" s="55"/>
      <c r="M52" s="55" t="s">
        <v>346</v>
      </c>
      <c r="N52" s="64" t="s">
        <v>347</v>
      </c>
      <c r="P52" s="89" t="s">
        <v>132</v>
      </c>
      <c r="Q52" s="83" t="n">
        <v>1410202441</v>
      </c>
      <c r="R52" s="20" t="s">
        <v>12</v>
      </c>
    </row>
    <row r="53" customFormat="false" ht="32.25" hidden="false" customHeight="true" outlineLevel="0" collapsed="false">
      <c r="A53" s="90" t="n">
        <v>38</v>
      </c>
      <c r="B53" s="91" t="s">
        <v>348</v>
      </c>
      <c r="C53" s="92" t="s">
        <v>316</v>
      </c>
      <c r="D53" s="91" t="s">
        <v>349</v>
      </c>
      <c r="E53" s="93" t="s">
        <v>350</v>
      </c>
      <c r="F53" s="94" t="s">
        <v>351</v>
      </c>
      <c r="G53" s="94" t="s">
        <v>351</v>
      </c>
      <c r="H53" s="95" t="n">
        <v>1</v>
      </c>
      <c r="I53" s="96" t="s">
        <v>352</v>
      </c>
      <c r="J53" s="97" t="s">
        <v>166</v>
      </c>
      <c r="K53" s="56" t="s">
        <v>129</v>
      </c>
      <c r="L53" s="96"/>
      <c r="M53" s="56" t="s">
        <v>129</v>
      </c>
      <c r="N53" s="64" t="s">
        <v>353</v>
      </c>
      <c r="O53" s="79"/>
      <c r="P53" s="98" t="s">
        <v>11</v>
      </c>
      <c r="Q53" s="99" t="n">
        <v>1410393840</v>
      </c>
      <c r="R53" s="100" t="s">
        <v>12</v>
      </c>
    </row>
    <row r="54" customFormat="false" ht="32.25" hidden="false" customHeight="true" outlineLevel="0" collapsed="false">
      <c r="A54" s="20" t="n">
        <v>39</v>
      </c>
      <c r="B54" s="52" t="s">
        <v>354</v>
      </c>
      <c r="C54" s="52" t="s">
        <v>316</v>
      </c>
      <c r="D54" s="59"/>
      <c r="E54" s="101" t="n">
        <v>14100402</v>
      </c>
      <c r="F54" s="59"/>
      <c r="G54" s="52" t="s">
        <v>355</v>
      </c>
      <c r="H54" s="54" t="n">
        <v>1</v>
      </c>
      <c r="I54" s="55" t="s">
        <v>356</v>
      </c>
      <c r="J54" s="19" t="s">
        <v>166</v>
      </c>
      <c r="K54" s="18" t="s">
        <v>127</v>
      </c>
      <c r="L54" s="96"/>
      <c r="M54" s="102" t="s">
        <v>357</v>
      </c>
      <c r="N54" s="64" t="s">
        <v>358</v>
      </c>
      <c r="P54" s="14" t="s">
        <v>11</v>
      </c>
      <c r="Q54" s="15" t="n">
        <v>1410393840</v>
      </c>
      <c r="R54" s="16" t="s">
        <v>12</v>
      </c>
    </row>
    <row r="55" customFormat="false" ht="32.25" hidden="false" customHeight="true" outlineLevel="0" collapsed="false">
      <c r="A55" s="20" t="n">
        <v>40</v>
      </c>
      <c r="B55" s="52" t="s">
        <v>359</v>
      </c>
      <c r="C55" s="52" t="s">
        <v>163</v>
      </c>
      <c r="D55" s="59"/>
      <c r="E55" s="101" t="n">
        <v>14100380</v>
      </c>
      <c r="F55" s="52" t="s">
        <v>360</v>
      </c>
      <c r="G55" s="52" t="s">
        <v>360</v>
      </c>
      <c r="H55" s="54" t="n">
        <v>1</v>
      </c>
      <c r="I55" s="55" t="s">
        <v>361</v>
      </c>
      <c r="J55" s="19" t="s">
        <v>166</v>
      </c>
      <c r="K55" s="61" t="s">
        <v>131</v>
      </c>
      <c r="L55" s="62" t="s">
        <v>225</v>
      </c>
      <c r="M55" s="102" t="s">
        <v>129</v>
      </c>
      <c r="N55" s="64" t="s">
        <v>129</v>
      </c>
      <c r="P55" s="14" t="s">
        <v>11</v>
      </c>
      <c r="Q55" s="15" t="n">
        <v>1410393840</v>
      </c>
      <c r="R55" s="16" t="s">
        <v>12</v>
      </c>
    </row>
    <row r="56" customFormat="false" ht="32.25" hidden="false" customHeight="true" outlineLevel="0" collapsed="false">
      <c r="A56" s="20" t="n">
        <v>41</v>
      </c>
      <c r="B56" s="52" t="s">
        <v>362</v>
      </c>
      <c r="C56" s="52" t="s">
        <v>163</v>
      </c>
      <c r="D56" s="103"/>
      <c r="E56" s="103" t="n">
        <v>14100311</v>
      </c>
      <c r="F56" s="104"/>
      <c r="G56" s="105" t="s">
        <v>363</v>
      </c>
      <c r="H56" s="54" t="n">
        <v>1</v>
      </c>
      <c r="I56" s="106" t="s">
        <v>364</v>
      </c>
      <c r="J56" s="19" t="s">
        <v>166</v>
      </c>
      <c r="K56" s="18" t="s">
        <v>127</v>
      </c>
      <c r="L56" s="55"/>
      <c r="M56" s="55" t="s">
        <v>362</v>
      </c>
      <c r="N56" s="64" t="s">
        <v>365</v>
      </c>
      <c r="P56" s="14" t="s">
        <v>11</v>
      </c>
      <c r="Q56" s="15" t="n">
        <v>1410393840</v>
      </c>
      <c r="R56" s="19" t="s">
        <v>12</v>
      </c>
    </row>
    <row r="57" customFormat="false" ht="32.25" hidden="false" customHeight="true" outlineLevel="0" collapsed="false">
      <c r="A57" s="20" t="n">
        <v>42</v>
      </c>
      <c r="B57" s="52" t="s">
        <v>366</v>
      </c>
      <c r="C57" s="52" t="s">
        <v>163</v>
      </c>
      <c r="D57" s="103"/>
      <c r="E57" s="107" t="n">
        <v>14100403</v>
      </c>
      <c r="F57" s="103"/>
      <c r="G57" s="108" t="s">
        <v>367</v>
      </c>
      <c r="H57" s="54" t="n">
        <v>1</v>
      </c>
      <c r="I57" s="109" t="s">
        <v>368</v>
      </c>
      <c r="J57" s="19" t="s">
        <v>166</v>
      </c>
      <c r="K57" s="18" t="s">
        <v>127</v>
      </c>
      <c r="L57" s="55"/>
      <c r="M57" s="86" t="s">
        <v>369</v>
      </c>
      <c r="N57" s="64" t="s">
        <v>274</v>
      </c>
      <c r="O57" s="2" t="s">
        <v>370</v>
      </c>
      <c r="P57" s="14" t="s">
        <v>11</v>
      </c>
      <c r="Q57" s="15" t="n">
        <v>1410393840</v>
      </c>
      <c r="R57" s="16" t="s">
        <v>12</v>
      </c>
    </row>
    <row r="58" customFormat="false" ht="46.5" hidden="false" customHeight="true" outlineLevel="0" collapsed="false">
      <c r="A58" s="20" t="n">
        <v>43</v>
      </c>
      <c r="B58" s="52" t="s">
        <v>371</v>
      </c>
      <c r="C58" s="52" t="s">
        <v>163</v>
      </c>
      <c r="D58" s="103"/>
      <c r="E58" s="107" t="n">
        <v>14100357</v>
      </c>
      <c r="F58" s="103"/>
      <c r="G58" s="108" t="s">
        <v>372</v>
      </c>
      <c r="H58" s="54" t="n">
        <v>1</v>
      </c>
      <c r="I58" s="106" t="s">
        <v>373</v>
      </c>
      <c r="J58" s="19" t="s">
        <v>166</v>
      </c>
      <c r="K58" s="18" t="s">
        <v>127</v>
      </c>
      <c r="L58" s="55"/>
      <c r="M58" s="55" t="s">
        <v>371</v>
      </c>
      <c r="N58" s="64" t="s">
        <v>374</v>
      </c>
      <c r="P58" s="14" t="s">
        <v>11</v>
      </c>
      <c r="Q58" s="15" t="n">
        <v>1410393840</v>
      </c>
      <c r="R58" s="16" t="s">
        <v>12</v>
      </c>
    </row>
    <row r="59" customFormat="false" ht="46.5" hidden="false" customHeight="true" outlineLevel="0" collapsed="false">
      <c r="A59" s="20" t="n">
        <v>44</v>
      </c>
      <c r="B59" s="52" t="s">
        <v>375</v>
      </c>
      <c r="C59" s="52" t="s">
        <v>376</v>
      </c>
      <c r="D59" s="103"/>
      <c r="E59" s="103" t="n">
        <v>14100365</v>
      </c>
      <c r="F59" s="104"/>
      <c r="G59" s="105" t="s">
        <v>377</v>
      </c>
      <c r="H59" s="54" t="n">
        <v>1</v>
      </c>
      <c r="I59" s="106" t="s">
        <v>378</v>
      </c>
      <c r="J59" s="19" t="s">
        <v>166</v>
      </c>
      <c r="K59" s="18" t="s">
        <v>127</v>
      </c>
      <c r="L59" s="64"/>
      <c r="M59" s="55" t="s">
        <v>375</v>
      </c>
      <c r="N59" s="64" t="s">
        <v>379</v>
      </c>
      <c r="P59" s="18" t="s">
        <v>88</v>
      </c>
      <c r="Q59" s="83" t="n">
        <v>1410184664</v>
      </c>
      <c r="R59" s="19" t="s">
        <v>12</v>
      </c>
    </row>
    <row r="60" customFormat="false" ht="24.75" hidden="false" customHeight="true" outlineLevel="0" collapsed="false">
      <c r="A60" s="110"/>
      <c r="B60" s="111" t="s">
        <v>380</v>
      </c>
      <c r="C60" s="102"/>
      <c r="D60" s="112"/>
      <c r="E60" s="113"/>
      <c r="F60" s="112"/>
      <c r="G60" s="114"/>
      <c r="H60" s="115" t="n">
        <f aca="false">SUM(H16:H59)</f>
        <v>44</v>
      </c>
      <c r="I60" s="116"/>
      <c r="J60" s="117"/>
      <c r="K60" s="62"/>
      <c r="L60" s="62"/>
      <c r="M60" s="62"/>
      <c r="N60" s="64"/>
      <c r="P60" s="118"/>
      <c r="Q60" s="118"/>
      <c r="R60" s="119"/>
    </row>
    <row r="61" customFormat="false" ht="9.75" hidden="false" customHeight="true" outlineLevel="0" collapsed="false">
      <c r="A61" s="25"/>
      <c r="B61" s="25"/>
      <c r="C61" s="25"/>
      <c r="D61" s="25"/>
      <c r="E61" s="25"/>
      <c r="F61" s="25"/>
      <c r="G61" s="25"/>
      <c r="H61" s="120"/>
      <c r="I61" s="25"/>
      <c r="J61" s="25"/>
      <c r="K61" s="23"/>
      <c r="L61" s="23"/>
      <c r="M61" s="65"/>
    </row>
    <row r="62" customFormat="false" ht="21" hidden="false" customHeight="true" outlineLevel="0" collapsed="false">
      <c r="A62" s="24"/>
      <c r="B62" s="47" t="s">
        <v>381</v>
      </c>
      <c r="C62" s="47" t="s">
        <v>382</v>
      </c>
      <c r="D62" s="24"/>
      <c r="E62" s="24"/>
      <c r="F62" s="24"/>
      <c r="G62" s="24"/>
      <c r="H62" s="121" t="s">
        <v>383</v>
      </c>
      <c r="I62" s="24"/>
      <c r="J62" s="24"/>
      <c r="K62" s="122" t="s">
        <v>384</v>
      </c>
      <c r="L62" s="27"/>
      <c r="M62" s="24"/>
      <c r="N62" s="28"/>
      <c r="O62" s="3"/>
    </row>
    <row r="63" customFormat="false" ht="33" hidden="false" customHeight="true" outlineLevel="0" collapsed="false">
      <c r="A63" s="24"/>
      <c r="B63" s="18" t="s">
        <v>127</v>
      </c>
      <c r="C63" s="20" t="n">
        <f aca="false">SUMIF($K$16:$K$59,B63,$H$16:$H$59)</f>
        <v>28</v>
      </c>
      <c r="D63" s="24"/>
      <c r="E63" s="24"/>
      <c r="F63" s="24"/>
      <c r="G63" s="24"/>
      <c r="H63" s="122" t="s">
        <v>385</v>
      </c>
      <c r="I63" s="24"/>
      <c r="J63" s="24"/>
      <c r="K63" s="27"/>
      <c r="L63" s="27"/>
      <c r="M63" s="24"/>
      <c r="N63" s="28"/>
      <c r="O63" s="3"/>
      <c r="P63" s="4"/>
      <c r="Q63" s="4"/>
    </row>
    <row r="64" customFormat="false" ht="33" hidden="false" customHeight="true" outlineLevel="0" collapsed="false">
      <c r="A64" s="24"/>
      <c r="B64" s="18" t="s">
        <v>129</v>
      </c>
      <c r="C64" s="20" t="n">
        <f aca="false">SUMIF($K$16:$K$59,B64,$H$16:$H$59)</f>
        <v>6</v>
      </c>
      <c r="D64" s="24"/>
      <c r="E64" s="24"/>
      <c r="F64" s="24"/>
      <c r="G64" s="24"/>
      <c r="H64" s="123"/>
      <c r="I64" s="24"/>
      <c r="J64" s="24"/>
      <c r="K64" s="27" t="s">
        <v>386</v>
      </c>
      <c r="L64" s="27"/>
      <c r="M64" s="24"/>
      <c r="N64" s="28"/>
      <c r="O64" s="3"/>
      <c r="P64" s="4"/>
      <c r="Q64" s="4"/>
    </row>
    <row r="65" customFormat="false" ht="33" hidden="false" customHeight="true" outlineLevel="0" collapsed="false">
      <c r="A65" s="24"/>
      <c r="B65" s="18" t="s">
        <v>131</v>
      </c>
      <c r="C65" s="20" t="n">
        <f aca="false">SUMIF($K$16:$K$59,B65,$H$16:$H$59)</f>
        <v>9</v>
      </c>
      <c r="D65" s="24"/>
      <c r="E65" s="24"/>
      <c r="F65" s="24"/>
      <c r="G65" s="24"/>
      <c r="H65" s="123"/>
      <c r="I65" s="24"/>
      <c r="J65" s="24"/>
      <c r="K65" s="27"/>
      <c r="L65" s="27"/>
      <c r="M65" s="24"/>
      <c r="N65" s="28"/>
      <c r="O65" s="3"/>
      <c r="P65" s="4"/>
      <c r="Q65" s="4"/>
    </row>
    <row r="66" customFormat="false" ht="33" hidden="false" customHeight="true" outlineLevel="0" collapsed="false">
      <c r="A66" s="24"/>
      <c r="B66" s="124" t="s">
        <v>380</v>
      </c>
      <c r="C66" s="44" t="n">
        <f aca="false">SUM(C63:C65)</f>
        <v>43</v>
      </c>
      <c r="D66" s="4"/>
      <c r="E66" s="4"/>
      <c r="F66" s="4"/>
      <c r="G66" s="24"/>
      <c r="H66" s="123"/>
      <c r="I66" s="24"/>
      <c r="J66" s="24"/>
      <c r="K66" s="27"/>
      <c r="L66" s="27"/>
      <c r="M66" s="24"/>
      <c r="N66" s="28"/>
      <c r="O66" s="3"/>
      <c r="P66" s="4"/>
      <c r="Q66" s="4"/>
    </row>
    <row r="67" customFormat="false" ht="34.5" hidden="false" customHeight="true" outlineLevel="0" collapsed="false">
      <c r="A67" s="24"/>
      <c r="B67" s="24" t="s">
        <v>387</v>
      </c>
      <c r="C67" s="24"/>
      <c r="D67" s="24"/>
      <c r="E67" s="24"/>
      <c r="F67" s="24"/>
      <c r="G67" s="24"/>
      <c r="H67" s="122" t="s">
        <v>388</v>
      </c>
      <c r="I67" s="24"/>
      <c r="J67" s="24"/>
      <c r="K67" s="27"/>
      <c r="L67" s="27"/>
      <c r="M67" s="24"/>
      <c r="N67" s="28"/>
      <c r="O67" s="3"/>
      <c r="P67" s="4"/>
      <c r="Q67" s="4"/>
    </row>
    <row r="68" customFormat="false" ht="15" hidden="false" customHeight="false" outlineLevel="0" collapsed="false">
      <c r="G68" s="25"/>
      <c r="H68" s="25"/>
      <c r="I68" s="25"/>
      <c r="J68" s="25"/>
      <c r="K68" s="23"/>
      <c r="L68" s="23"/>
      <c r="M68" s="25"/>
    </row>
    <row r="69" customFormat="false" ht="25.5" hidden="false" customHeight="true" outlineLevel="0" collapsed="false">
      <c r="A69" s="24"/>
      <c r="B69" s="125" t="s">
        <v>389</v>
      </c>
      <c r="C69" s="24"/>
      <c r="D69" s="24"/>
      <c r="E69" s="24"/>
      <c r="F69" s="24"/>
      <c r="G69" s="24"/>
      <c r="H69" s="24"/>
      <c r="I69" s="126"/>
      <c r="J69" s="24"/>
      <c r="K69" s="27"/>
      <c r="L69" s="27"/>
      <c r="M69" s="24"/>
      <c r="N69" s="28"/>
      <c r="O69" s="3"/>
    </row>
    <row r="70" customFormat="false" ht="27.75" hidden="false" customHeight="true" outlineLevel="0" collapsed="false">
      <c r="A70" s="24"/>
      <c r="B70" s="127" t="s">
        <v>390</v>
      </c>
      <c r="C70" s="128" t="s">
        <v>391</v>
      </c>
      <c r="D70" s="24"/>
      <c r="E70" s="24"/>
      <c r="F70" s="24"/>
      <c r="G70" s="24"/>
      <c r="H70" s="129" t="s">
        <v>392</v>
      </c>
      <c r="I70" s="123"/>
      <c r="J70" s="129" t="s">
        <v>393</v>
      </c>
      <c r="K70" s="130"/>
      <c r="L70" s="130" t="s">
        <v>394</v>
      </c>
      <c r="M70" s="24"/>
      <c r="N70" s="131"/>
      <c r="O70" s="132"/>
      <c r="P70" s="132"/>
      <c r="Q70" s="132"/>
      <c r="R70" s="133"/>
    </row>
    <row r="71" customFormat="false" ht="27.75" hidden="false" customHeight="true" outlineLevel="0" collapsed="false">
      <c r="B71" s="134"/>
    </row>
    <row r="72" customFormat="false" ht="27.75" hidden="false" customHeight="true" outlineLevel="0" collapsed="false">
      <c r="B72" s="134"/>
    </row>
    <row r="73" customFormat="false" ht="27.75" hidden="false" customHeight="true" outlineLevel="0" collapsed="false">
      <c r="B73" s="134"/>
    </row>
    <row r="74" customFormat="false" ht="27.75" hidden="false" customHeight="true" outlineLevel="0" collapsed="false">
      <c r="B74" s="134"/>
    </row>
    <row r="75" customFormat="false" ht="15" hidden="false" customHeight="false" outlineLevel="0" collapsed="false">
      <c r="B75" s="134"/>
    </row>
    <row r="76" customFormat="false" ht="15" hidden="false" customHeight="false" outlineLevel="0" collapsed="false">
      <c r="B76" s="134"/>
      <c r="G76" s="135" t="s">
        <v>395</v>
      </c>
      <c r="H76" s="136" t="s">
        <v>396</v>
      </c>
    </row>
    <row r="77" customFormat="false" ht="15" hidden="false" customHeight="false" outlineLevel="0" collapsed="false">
      <c r="G77" s="137" t="s">
        <v>245</v>
      </c>
      <c r="H77" s="137" t="n">
        <f aca="false">SUMIF($N$16:$N$60,G77,$H$16:$H$60)</f>
        <v>1</v>
      </c>
      <c r="J77" s="22"/>
    </row>
    <row r="78" customFormat="false" ht="15" hidden="false" customHeight="false" outlineLevel="0" collapsed="false">
      <c r="G78" s="137" t="s">
        <v>168</v>
      </c>
      <c r="H78" s="137" t="n">
        <f aca="false">SUMIF($N$16:$N$60,G78,$H$16:$H$60)</f>
        <v>1</v>
      </c>
      <c r="J78" s="22"/>
    </row>
    <row r="79" customFormat="false" ht="39.75" hidden="true" customHeight="true" outlineLevel="0" collapsed="false">
      <c r="A79" s="138" t="n">
        <v>22</v>
      </c>
      <c r="B79" s="139" t="s">
        <v>397</v>
      </c>
      <c r="C79" s="140" t="s">
        <v>210</v>
      </c>
      <c r="D79" s="139"/>
      <c r="E79" s="139" t="s">
        <v>398</v>
      </c>
      <c r="F79" s="141"/>
      <c r="G79" s="140" t="s">
        <v>180</v>
      </c>
      <c r="H79" s="137" t="n">
        <f aca="false">SUMIF($N$16:$N$60,G79,$H$16:$H$60)</f>
        <v>1</v>
      </c>
      <c r="I79" s="142" t="s">
        <v>399</v>
      </c>
      <c r="J79" s="22"/>
      <c r="K79" s="143"/>
      <c r="L79" s="143"/>
      <c r="M79" s="18" t="s">
        <v>400</v>
      </c>
      <c r="R79" s="3"/>
    </row>
    <row r="80" customFormat="false" ht="84.75" hidden="true" customHeight="true" outlineLevel="0" collapsed="false">
      <c r="A80" s="138" t="n">
        <v>9</v>
      </c>
      <c r="B80" s="139" t="s">
        <v>401</v>
      </c>
      <c r="C80" s="140" t="s">
        <v>170</v>
      </c>
      <c r="D80" s="144"/>
      <c r="E80" s="144" t="n">
        <v>14100371</v>
      </c>
      <c r="F80" s="145"/>
      <c r="G80" s="140" t="s">
        <v>185</v>
      </c>
      <c r="H80" s="137" t="n">
        <f aca="false">SUMIF($N$16:$N$60,G80,$H$16:$H$60)</f>
        <v>1</v>
      </c>
      <c r="I80" s="142" t="s">
        <v>402</v>
      </c>
      <c r="J80" s="22"/>
      <c r="K80" s="146"/>
      <c r="L80" s="146"/>
      <c r="M80" s="18" t="s">
        <v>403</v>
      </c>
      <c r="N80" s="28"/>
      <c r="O80" s="3"/>
      <c r="R80" s="3"/>
    </row>
    <row r="81" customFormat="false" ht="51.75" hidden="true" customHeight="true" outlineLevel="0" collapsed="false">
      <c r="A81" s="138" t="n">
        <v>13</v>
      </c>
      <c r="B81" s="139" t="s">
        <v>404</v>
      </c>
      <c r="C81" s="140" t="s">
        <v>210</v>
      </c>
      <c r="D81" s="139"/>
      <c r="E81" s="139" t="s">
        <v>405</v>
      </c>
      <c r="F81" s="141"/>
      <c r="G81" s="140" t="s">
        <v>189</v>
      </c>
      <c r="H81" s="137" t="n">
        <f aca="false">SUMIF($N$16:$N$60,G81,$H$16:$H$60)</f>
        <v>1</v>
      </c>
      <c r="I81" s="142" t="s">
        <v>219</v>
      </c>
      <c r="J81" s="22"/>
      <c r="K81" s="143"/>
      <c r="L81" s="143"/>
      <c r="M81" s="18" t="s">
        <v>406</v>
      </c>
      <c r="R81" s="3"/>
    </row>
    <row r="82" customFormat="false" ht="42" hidden="true" customHeight="true" outlineLevel="0" collapsed="false">
      <c r="A82" s="138" t="n">
        <v>38</v>
      </c>
      <c r="B82" s="139" t="s">
        <v>407</v>
      </c>
      <c r="C82" s="140" t="s">
        <v>163</v>
      </c>
      <c r="D82" s="144"/>
      <c r="E82" s="144" t="n">
        <v>14100323</v>
      </c>
      <c r="F82" s="145"/>
      <c r="G82" s="140"/>
      <c r="H82" s="137" t="n">
        <f aca="false">SUMIF($N$16:$N$60,G82,$H$16:$H$60)</f>
        <v>0</v>
      </c>
      <c r="I82" s="142" t="s">
        <v>408</v>
      </c>
      <c r="J82" s="22"/>
      <c r="K82" s="143"/>
      <c r="L82" s="143"/>
      <c r="M82" s="18" t="s">
        <v>409</v>
      </c>
      <c r="R82" s="3"/>
    </row>
    <row r="83" customFormat="false" ht="15" hidden="false" customHeight="false" outlineLevel="0" collapsed="false">
      <c r="G83" s="137" t="s">
        <v>379</v>
      </c>
      <c r="H83" s="137" t="n">
        <f aca="false">SUMIF($N$16:$N$60,G83,$H$16:$H$60)</f>
        <v>1</v>
      </c>
      <c r="J83" s="22"/>
    </row>
    <row r="84" customFormat="false" ht="15" hidden="false" customHeight="false" outlineLevel="0" collapsed="false">
      <c r="B84" s="134"/>
      <c r="G84" s="137" t="s">
        <v>292</v>
      </c>
      <c r="H84" s="137" t="n">
        <f aca="false">SUMIF($N$16:$N$60,G84,$H$16:$H$60)</f>
        <v>1</v>
      </c>
      <c r="J84" s="22"/>
    </row>
    <row r="85" customFormat="false" ht="15" hidden="false" customHeight="false" outlineLevel="0" collapsed="false">
      <c r="B85" s="134"/>
      <c r="G85" s="137" t="s">
        <v>324</v>
      </c>
      <c r="H85" s="137" t="n">
        <f aca="false">SUMIF($N$16:$N$60,G85,$H$16:$H$60)</f>
        <v>1</v>
      </c>
      <c r="J85" s="22"/>
    </row>
    <row r="86" customFormat="false" ht="15" hidden="false" customHeight="false" outlineLevel="0" collapsed="false">
      <c r="B86" s="134"/>
      <c r="G86" s="137" t="s">
        <v>300</v>
      </c>
      <c r="H86" s="137" t="n">
        <f aca="false">SUMIF($N$16:$N$60,G86,$H$16:$H$60)</f>
        <v>1</v>
      </c>
      <c r="J86" s="22"/>
    </row>
    <row r="87" customFormat="false" ht="15" hidden="false" customHeight="false" outlineLevel="0" collapsed="false">
      <c r="B87" s="134"/>
      <c r="G87" s="137" t="s">
        <v>358</v>
      </c>
      <c r="H87" s="137" t="n">
        <f aca="false">SUMIF($N$16:$N$60,G87,$H$16:$H$60)</f>
        <v>1</v>
      </c>
      <c r="J87" s="22"/>
    </row>
    <row r="88" customFormat="false" ht="15" hidden="false" customHeight="false" outlineLevel="0" collapsed="false">
      <c r="B88" s="134"/>
      <c r="G88" s="137" t="s">
        <v>279</v>
      </c>
      <c r="H88" s="137" t="n">
        <f aca="false">SUMIF($N$16:$N$60,G88,$H$16:$H$60)</f>
        <v>1</v>
      </c>
      <c r="J88" s="22"/>
    </row>
    <row r="89" customFormat="false" ht="15" hidden="false" customHeight="false" outlineLevel="0" collapsed="false">
      <c r="B89" s="134"/>
      <c r="G89" s="137" t="s">
        <v>314</v>
      </c>
      <c r="H89" s="137" t="n">
        <f aca="false">SUMIF($N$16:$N$60,G89,$H$16:$H$60)</f>
        <v>1</v>
      </c>
      <c r="J89" s="22"/>
    </row>
    <row r="90" customFormat="false" ht="15" hidden="false" customHeight="false" outlineLevel="0" collapsed="false">
      <c r="B90" s="134"/>
      <c r="G90" s="137" t="s">
        <v>304</v>
      </c>
      <c r="H90" s="137" t="n">
        <f aca="false">SUMIF($N$16:$N$60,G90,$H$16:$H$60)</f>
        <v>1</v>
      </c>
      <c r="J90" s="22"/>
    </row>
    <row r="91" customFormat="false" ht="15" hidden="false" customHeight="false" outlineLevel="0" collapsed="false">
      <c r="B91" s="134"/>
      <c r="G91" s="137" t="s">
        <v>174</v>
      </c>
      <c r="H91" s="137" t="n">
        <f aca="false">SUMIF($N$16:$N$60,G91,$H$16:$H$60)</f>
        <v>1</v>
      </c>
      <c r="J91" s="22"/>
    </row>
    <row r="92" customFormat="false" ht="15" hidden="false" customHeight="false" outlineLevel="0" collapsed="false">
      <c r="B92" s="134"/>
      <c r="G92" s="137" t="s">
        <v>259</v>
      </c>
      <c r="H92" s="137" t="n">
        <f aca="false">SUMIF($N$16:$N$60,G92,$H$16:$H$60)</f>
        <v>1</v>
      </c>
      <c r="J92" s="22"/>
    </row>
    <row r="93" customFormat="false" ht="15" hidden="false" customHeight="false" outlineLevel="0" collapsed="false">
      <c r="B93" s="134"/>
      <c r="G93" s="137" t="s">
        <v>229</v>
      </c>
      <c r="H93" s="137" t="n">
        <f aca="false">SUMIF($N$16:$N$60,G93,$H$16:$H$60)</f>
        <v>1</v>
      </c>
      <c r="J93" s="22"/>
    </row>
    <row r="94" customFormat="false" ht="15" hidden="false" customHeight="false" outlineLevel="0" collapsed="false">
      <c r="B94" s="134"/>
      <c r="G94" s="137" t="s">
        <v>234</v>
      </c>
      <c r="H94" s="137" t="n">
        <f aca="false">SUMIF($N$16:$N$60,G94,$H$16:$H$60)</f>
        <v>1</v>
      </c>
      <c r="J94" s="22"/>
    </row>
    <row r="95" customFormat="false" ht="15" hidden="false" customHeight="false" outlineLevel="0" collapsed="false">
      <c r="B95" s="134"/>
      <c r="G95" s="137" t="s">
        <v>347</v>
      </c>
      <c r="H95" s="137" t="n">
        <f aca="false">SUMIF($N$16:$N$60,G95,$H$16:$H$60)</f>
        <v>1</v>
      </c>
      <c r="J95" s="22"/>
    </row>
    <row r="96" customFormat="false" ht="15" hidden="false" customHeight="false" outlineLevel="0" collapsed="false">
      <c r="B96" s="134"/>
      <c r="G96" s="137" t="s">
        <v>269</v>
      </c>
      <c r="H96" s="137" t="n">
        <f aca="false">SUMIF($N$16:$N$60,G96,$H$16:$H$60)</f>
        <v>1</v>
      </c>
      <c r="J96" s="22"/>
    </row>
    <row r="97" customFormat="false" ht="15" hidden="false" customHeight="false" outlineLevel="0" collapsed="false">
      <c r="B97" s="134"/>
      <c r="G97" s="137" t="s">
        <v>365</v>
      </c>
      <c r="H97" s="137" t="n">
        <f aca="false">SUMIF($N$16:$N$60,G97,$H$16:$H$60)</f>
        <v>1</v>
      </c>
      <c r="J97" s="22"/>
    </row>
    <row r="98" customFormat="false" ht="15" hidden="false" customHeight="false" outlineLevel="0" collapsed="false">
      <c r="B98" s="134"/>
      <c r="G98" s="137" t="s">
        <v>208</v>
      </c>
      <c r="H98" s="137" t="n">
        <f aca="false">SUMIF($N$16:$N$60,G98,$H$16:$H$60)</f>
        <v>1</v>
      </c>
      <c r="J98" s="22"/>
    </row>
    <row r="99" customFormat="false" ht="15" hidden="false" customHeight="false" outlineLevel="0" collapsed="false">
      <c r="B99" s="134"/>
      <c r="G99" s="137" t="s">
        <v>274</v>
      </c>
      <c r="H99" s="137" t="n">
        <f aca="false">SUMIF($N$16:$N$60,G99,$H$16:$H$60)</f>
        <v>2</v>
      </c>
      <c r="J99" s="22"/>
    </row>
    <row r="100" customFormat="false" ht="15" hidden="false" customHeight="false" outlineLevel="0" collapsed="false">
      <c r="B100" s="134"/>
      <c r="G100" s="137" t="s">
        <v>287</v>
      </c>
      <c r="H100" s="137" t="n">
        <f aca="false">SUMIF($N$16:$N$60,G100,$H$16:$H$60)</f>
        <v>1</v>
      </c>
      <c r="J100" s="22"/>
    </row>
    <row r="101" customFormat="false" ht="15" hidden="false" customHeight="false" outlineLevel="0" collapsed="false">
      <c r="B101" s="134"/>
      <c r="G101" s="137" t="s">
        <v>198</v>
      </c>
      <c r="H101" s="137" t="n">
        <f aca="false">SUMIF($N$16:$N$60,G101,$H$16:$H$60)</f>
        <v>1</v>
      </c>
      <c r="J101" s="22"/>
    </row>
    <row r="102" customFormat="false" ht="15" hidden="false" customHeight="false" outlineLevel="0" collapsed="false">
      <c r="B102" s="134"/>
      <c r="G102" s="137" t="s">
        <v>309</v>
      </c>
      <c r="H102" s="137" t="n">
        <f aca="false">SUMIF($N$16:$N$60,G102,$H$16:$H$60)</f>
        <v>1</v>
      </c>
      <c r="J102" s="22"/>
    </row>
    <row r="103" customFormat="false" ht="15" hidden="false" customHeight="false" outlineLevel="0" collapsed="false">
      <c r="B103" s="134"/>
      <c r="G103" s="137" t="s">
        <v>331</v>
      </c>
      <c r="H103" s="137" t="n">
        <f aca="false">SUMIF($N$16:$N$60,G103,$H$16:$H$60)</f>
        <v>1</v>
      </c>
      <c r="J103" s="22"/>
    </row>
    <row r="104" customFormat="false" ht="15" hidden="false" customHeight="false" outlineLevel="0" collapsed="false">
      <c r="B104" s="134"/>
      <c r="G104" s="137" t="s">
        <v>254</v>
      </c>
      <c r="H104" s="137" t="n">
        <f aca="false">SUMIF($N$16:$N$60,G104,$H$16:$H$60)</f>
        <v>1</v>
      </c>
      <c r="J104" s="22"/>
    </row>
    <row r="105" customFormat="false" ht="15" hidden="false" customHeight="false" outlineLevel="0" collapsed="false">
      <c r="B105" s="134"/>
      <c r="G105" s="137" t="s">
        <v>374</v>
      </c>
      <c r="H105" s="137" t="n">
        <f aca="false">SUMIF($N$16:$N$60,G105,$H$16:$H$60)</f>
        <v>1</v>
      </c>
      <c r="J105" s="22"/>
    </row>
    <row r="106" customFormat="false" ht="15" hidden="false" customHeight="false" outlineLevel="0" collapsed="false">
      <c r="B106" s="134"/>
      <c r="G106" s="137" t="s">
        <v>341</v>
      </c>
      <c r="H106" s="137" t="n">
        <f aca="false">SUMIF($N$16:$N$60,G106,$H$16:$H$60)</f>
        <v>1</v>
      </c>
      <c r="J106" s="22"/>
    </row>
    <row r="107" customFormat="false" ht="15" hidden="false" customHeight="false" outlineLevel="0" collapsed="false">
      <c r="B107" s="134"/>
      <c r="G107" s="137" t="s">
        <v>203</v>
      </c>
      <c r="H107" s="137" t="n">
        <f aca="false">SUMIF($N$16:$N$60,G107,$H$16:$H$60)</f>
        <v>1</v>
      </c>
      <c r="J107" s="22"/>
    </row>
    <row r="108" customFormat="false" ht="15" hidden="false" customHeight="false" outlineLevel="0" collapsed="false">
      <c r="B108" s="134"/>
      <c r="G108" s="137" t="s">
        <v>264</v>
      </c>
      <c r="H108" s="137" t="n">
        <f aca="false">SUMIF($N$16:$N$60,G108,$H$16:$H$60)</f>
        <v>1</v>
      </c>
      <c r="J108" s="22"/>
    </row>
    <row r="109" customFormat="false" ht="15" hidden="false" customHeight="false" outlineLevel="0" collapsed="false">
      <c r="B109" s="134"/>
      <c r="G109" s="137" t="s">
        <v>283</v>
      </c>
      <c r="H109" s="137" t="n">
        <f aca="false">SUMIF($N$16:$N$60,G109,$H$16:$H$60)</f>
        <v>1</v>
      </c>
      <c r="J109" s="22"/>
    </row>
    <row r="110" customFormat="false" ht="15" hidden="false" customHeight="false" outlineLevel="0" collapsed="false">
      <c r="B110" s="134"/>
      <c r="G110" s="137" t="s">
        <v>239</v>
      </c>
      <c r="H110" s="137" t="n">
        <f aca="false">SUMIF($N$16:$N$60,G110,$H$16:$H$60)</f>
        <v>1</v>
      </c>
      <c r="J110" s="22"/>
    </row>
    <row r="111" customFormat="false" ht="15" hidden="false" customHeight="false" outlineLevel="0" collapsed="false">
      <c r="B111" s="134"/>
      <c r="G111" s="137" t="s">
        <v>336</v>
      </c>
      <c r="H111" s="137" t="n">
        <f aca="false">SUMIF($N$16:$N$60,G111,$H$16:$H$60)</f>
        <v>1</v>
      </c>
      <c r="J111" s="22"/>
    </row>
    <row r="112" customFormat="false" ht="15" hidden="false" customHeight="false" outlineLevel="0" collapsed="false">
      <c r="B112" s="134"/>
      <c r="G112" s="137" t="s">
        <v>353</v>
      </c>
      <c r="H112" s="137" t="n">
        <f aca="false">SUMIF($N$16:$N$60,G112,$H$16:$H$60)</f>
        <v>1</v>
      </c>
      <c r="J112" s="22"/>
    </row>
    <row r="113" customFormat="false" ht="15" hidden="false" customHeight="false" outlineLevel="0" collapsed="false">
      <c r="B113" s="134"/>
      <c r="G113" s="147" t="s">
        <v>129</v>
      </c>
      <c r="H113" s="137" t="n">
        <f aca="false">SUMIF($N$16:$N$60,G113,$H$16:$H$60)</f>
        <v>4</v>
      </c>
      <c r="J113" s="22"/>
    </row>
    <row r="114" customFormat="false" ht="15" hidden="false" customHeight="false" outlineLevel="0" collapsed="false">
      <c r="B114" s="134"/>
      <c r="G114" s="147" t="s">
        <v>215</v>
      </c>
      <c r="H114" s="137" t="n">
        <f aca="false">SUMIF($N$16:$N$60,G114,$H$16:$H$60)</f>
        <v>3</v>
      </c>
      <c r="J114" s="22"/>
    </row>
    <row r="115" customFormat="false" ht="15" hidden="false" customHeight="false" outlineLevel="0" collapsed="false">
      <c r="B115" s="134"/>
      <c r="G115" s="147"/>
      <c r="H115" s="147"/>
      <c r="J115" s="22"/>
    </row>
    <row r="116" customFormat="false" ht="15" hidden="false" customHeight="false" outlineLevel="0" collapsed="false">
      <c r="G116" s="148" t="s">
        <v>410</v>
      </c>
      <c r="H116" s="135" t="n">
        <f aca="false">SUM(H77:H115)</f>
        <v>43</v>
      </c>
    </row>
    <row r="118" customFormat="false" ht="15" hidden="false" customHeight="false" outlineLevel="0" collapsed="false">
      <c r="B118" s="149" t="s">
        <v>411</v>
      </c>
    </row>
    <row r="119" customFormat="false" ht="32.25" hidden="false" customHeight="true" outlineLevel="0" collapsed="false">
      <c r="A119" s="20" t="n">
        <v>38</v>
      </c>
      <c r="B119" s="52" t="s">
        <v>412</v>
      </c>
      <c r="C119" s="52" t="s">
        <v>170</v>
      </c>
      <c r="D119" s="52"/>
      <c r="E119" s="52" t="s">
        <v>350</v>
      </c>
      <c r="F119" s="52"/>
      <c r="G119" s="52" t="s">
        <v>351</v>
      </c>
      <c r="H119" s="54" t="n">
        <v>1</v>
      </c>
      <c r="I119" s="55" t="s">
        <v>413</v>
      </c>
      <c r="J119" s="19" t="s">
        <v>166</v>
      </c>
      <c r="K119" s="18" t="s">
        <v>127</v>
      </c>
      <c r="L119" s="55"/>
      <c r="M119" s="55" t="s">
        <v>412</v>
      </c>
      <c r="N119" s="64" t="s">
        <v>353</v>
      </c>
      <c r="P119" s="14" t="s">
        <v>11</v>
      </c>
      <c r="Q119" s="15" t="n">
        <v>1410393840</v>
      </c>
      <c r="R119" s="16" t="s">
        <v>12</v>
      </c>
    </row>
  </sheetData>
  <autoFilter ref="A15:Q70"/>
  <conditionalFormatting sqref="D57">
    <cfRule type="duplicateValues" priority="2" aboveAverage="0" equalAverage="0" bottom="0" percent="0" rank="0" text="" dxfId="11"/>
  </conditionalFormatting>
  <conditionalFormatting sqref="D56 D58:D60">
    <cfRule type="duplicateValues" priority="3" aboveAverage="0" equalAverage="0" bottom="0" percent="0" rank="0" text="" dxfId="12"/>
  </conditionalFormatting>
  <conditionalFormatting sqref="E57:F57">
    <cfRule type="duplicateValues" priority="4" aboveAverage="0" equalAverage="0" bottom="0" percent="0" rank="0" text="" dxfId="13"/>
  </conditionalFormatting>
  <conditionalFormatting sqref="E56:F56 E58:F60">
    <cfRule type="duplicateValues" priority="5" aboveAverage="0" equalAverage="0" bottom="0" percent="0" rank="0" text="" dxfId="14"/>
  </conditionalFormatting>
  <conditionalFormatting sqref="G56:G60">
    <cfRule type="duplicateValues" priority="6" aboveAverage="0" equalAverage="0" bottom="0" percent="0" rank="0" text="" dxfId="15"/>
    <cfRule type="duplicateValues" priority="7" aboveAverage="0" equalAverage="0" bottom="0" percent="0" rank="0" text="" dxfId="16"/>
  </conditionalFormatting>
  <conditionalFormatting sqref="G24">
    <cfRule type="duplicateValues" priority="8" aboveAverage="0" equalAverage="0" bottom="0" percent="0" rank="0" text="" dxfId="17"/>
    <cfRule type="duplicateValues" priority="9" aboveAverage="0" equalAverage="0" bottom="0" percent="0" rank="0" text="" dxfId="18"/>
  </conditionalFormatting>
  <printOptions headings="false" gridLines="false" gridLinesSet="true" horizontalCentered="false" verticalCentered="false"/>
  <pageMargins left="0.275694444444444" right="0.275694444444444" top="0.170138888888889" bottom="0.259722222222222" header="0.511811023622047" footer="0.157638888888889"/>
  <pageSetup paperSize="8" scale="100" fitToWidth="1" fitToHeight="0" pageOrder="downThenOver" orientation="landscape" blackAndWhite="false" draft="false" cellComments="none" horizontalDpi="300" verticalDpi="300" copies="1"/>
  <headerFooter differentFirst="false" differentOddEven="false">
    <oddHeader/>
    <oddFooter>&amp;C&amp;P&amp;R&amp;D</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2D050"/>
    <pageSetUpPr fitToPage="true"/>
  </sheetPr>
  <dimension ref="A1:CG35"/>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I38" activeCellId="0" sqref="I38"/>
    </sheetView>
  </sheetViews>
  <sheetFormatPr defaultColWidth="9.1015625" defaultRowHeight="13.5" zeroHeight="false" outlineLevelRow="0" outlineLevelCol="0"/>
  <cols>
    <col collapsed="false" customWidth="true" hidden="false" outlineLevel="0" max="1" min="1" style="150" width="4.9"/>
    <col collapsed="false" customWidth="true" hidden="false" outlineLevel="0" max="2" min="2" style="150" width="15.1"/>
    <col collapsed="false" customWidth="true" hidden="false" outlineLevel="0" max="3" min="3" style="150" width="24.9"/>
    <col collapsed="false" customWidth="true" hidden="false" outlineLevel="0" max="4" min="4" style="150" width="19"/>
    <col collapsed="false" customWidth="true" hidden="false" outlineLevel="0" max="5" min="5" style="150" width="15.4"/>
    <col collapsed="false" customWidth="true" hidden="false" outlineLevel="0" max="6" min="6" style="150" width="11"/>
    <col collapsed="false" customWidth="true" hidden="false" outlineLevel="0" max="30" min="7" style="150" width="5.9"/>
    <col collapsed="false" customWidth="true" hidden="false" outlineLevel="0" max="31" min="31" style="150" width="6"/>
    <col collapsed="false" customWidth="true" hidden="false" outlineLevel="0" max="41" min="32" style="150" width="5.7"/>
    <col collapsed="false" customWidth="true" hidden="false" outlineLevel="0" max="42" min="42" style="150" width="8.9"/>
    <col collapsed="false" customWidth="true" hidden="false" outlineLevel="0" max="49" min="43" style="150" width="5.7"/>
    <col collapsed="false" customWidth="true" hidden="false" outlineLevel="0" max="52" min="50" style="150" width="7.9"/>
    <col collapsed="false" customWidth="true" hidden="false" outlineLevel="0" max="53" min="53" style="150" width="7.1"/>
    <col collapsed="false" customWidth="true" hidden="false" outlineLevel="0" max="54" min="54" style="150" width="2"/>
    <col collapsed="false" customWidth="true" hidden="true" outlineLevel="0" max="55" min="55" style="150" width="8.9"/>
    <col collapsed="false" customWidth="true" hidden="true" outlineLevel="0" max="56" min="56" style="150" width="5.1"/>
    <col collapsed="false" customWidth="true" hidden="true" outlineLevel="0" max="57" min="57" style="150" width="3"/>
    <col collapsed="false" customWidth="true" hidden="false" outlineLevel="0" max="60" min="58" style="150" width="6.2"/>
    <col collapsed="false" customWidth="true" hidden="false" outlineLevel="0" max="61" min="61" style="150" width="6.6"/>
    <col collapsed="false" customWidth="true" hidden="false" outlineLevel="0" max="62" min="62" style="150" width="2"/>
    <col collapsed="false" customWidth="true" hidden="false" outlineLevel="0" max="63" min="63" style="150" width="6.6"/>
    <col collapsed="false" customWidth="true" hidden="false" outlineLevel="0" max="70" min="64" style="150" width="5.2"/>
    <col collapsed="false" customWidth="true" hidden="false" outlineLevel="0" max="71" min="71" style="150" width="5.1"/>
    <col collapsed="false" customWidth="true" hidden="false" outlineLevel="0" max="72" min="72" style="150" width="3"/>
    <col collapsed="false" customWidth="true" hidden="true" outlineLevel="0" max="73" min="73" style="150" width="6.6"/>
    <col collapsed="false" customWidth="true" hidden="true" outlineLevel="0" max="74" min="74" style="150" width="5.2"/>
    <col collapsed="false" customWidth="true" hidden="true" outlineLevel="0" max="75" min="75" style="150" width="5.1"/>
    <col collapsed="false" customWidth="true" hidden="true" outlineLevel="0" max="76" min="76" style="150" width="3"/>
    <col collapsed="false" customWidth="true" hidden="true" outlineLevel="0" max="77" min="77" style="150" width="11.6"/>
    <col collapsed="false" customWidth="true" hidden="true" outlineLevel="0" max="78" min="78" style="150" width="8.9"/>
    <col collapsed="false" customWidth="true" hidden="true" outlineLevel="0" max="79" min="79" style="150" width="2.2"/>
    <col collapsed="false" customWidth="true" hidden="true" outlineLevel="0" max="80" min="80" style="150" width="8.4"/>
    <col collapsed="false" customWidth="true" hidden="true" outlineLevel="0" max="81" min="81" style="150" width="2.2"/>
    <col collapsed="false" customWidth="true" hidden="false" outlineLevel="0" max="82" min="82" style="150" width="9.9"/>
    <col collapsed="false" customWidth="true" hidden="false" outlineLevel="0" max="83" min="83" style="150" width="44.2"/>
    <col collapsed="false" customWidth="true" hidden="false" outlineLevel="0" max="84" min="84" style="150" width="4.7"/>
    <col collapsed="false" customWidth="true" hidden="false" outlineLevel="0" max="85" min="85" style="150" width="8.4"/>
    <col collapsed="false" customWidth="false" hidden="false" outlineLevel="0" max="16384" min="86" style="150" width="9.1"/>
  </cols>
  <sheetData>
    <row r="1" customFormat="false" ht="16.15" hidden="false" customHeight="false" outlineLevel="0" collapsed="false">
      <c r="A1" s="151" t="s">
        <v>414</v>
      </c>
      <c r="B1" s="152"/>
    </row>
    <row r="2" customFormat="false" ht="16.15" hidden="false" customHeight="false" outlineLevel="0" collapsed="false">
      <c r="A2" s="151" t="s">
        <v>415</v>
      </c>
      <c r="B2" s="152"/>
    </row>
    <row r="3" customFormat="false" ht="40.95" hidden="false" customHeight="true" outlineLevel="0" collapsed="false">
      <c r="A3" s="153" t="s">
        <v>416</v>
      </c>
      <c r="B3" s="153"/>
      <c r="C3" s="153"/>
      <c r="D3" s="153"/>
      <c r="E3" s="153"/>
      <c r="F3" s="153"/>
      <c r="G3" s="153"/>
      <c r="H3" s="153"/>
      <c r="I3" s="153"/>
      <c r="J3" s="153"/>
      <c r="K3" s="153"/>
      <c r="L3" s="153"/>
      <c r="M3" s="153"/>
      <c r="N3" s="153"/>
      <c r="O3" s="153"/>
      <c r="P3" s="153"/>
      <c r="Q3" s="153"/>
      <c r="R3" s="153"/>
      <c r="S3" s="153"/>
      <c r="T3" s="153"/>
      <c r="U3" s="153"/>
      <c r="V3" s="153"/>
      <c r="W3" s="153"/>
      <c r="X3" s="153"/>
      <c r="Y3" s="153"/>
      <c r="Z3" s="153"/>
      <c r="AA3" s="153"/>
      <c r="AB3" s="153"/>
      <c r="AC3" s="153"/>
      <c r="AD3" s="153"/>
      <c r="AE3" s="153"/>
      <c r="AF3" s="153"/>
      <c r="AG3" s="153"/>
      <c r="AH3" s="153"/>
      <c r="AI3" s="153"/>
      <c r="AJ3" s="153"/>
      <c r="AK3" s="153"/>
      <c r="AL3" s="153"/>
      <c r="AM3" s="153"/>
      <c r="AN3" s="153"/>
      <c r="AO3" s="153"/>
      <c r="AP3" s="153"/>
      <c r="AQ3" s="153"/>
      <c r="AR3" s="153"/>
      <c r="AS3" s="153"/>
      <c r="AT3" s="153"/>
      <c r="AU3" s="153"/>
      <c r="AV3" s="153"/>
      <c r="AW3" s="153"/>
      <c r="AX3" s="153"/>
      <c r="AY3" s="153"/>
      <c r="AZ3" s="153"/>
      <c r="BA3" s="153"/>
      <c r="BB3" s="154"/>
      <c r="BC3" s="154"/>
      <c r="BD3" s="154"/>
      <c r="BE3" s="154"/>
      <c r="BF3" s="154"/>
      <c r="BG3" s="154"/>
      <c r="BH3" s="154"/>
      <c r="BI3" s="154"/>
      <c r="BJ3" s="154"/>
      <c r="BK3" s="154"/>
      <c r="BL3" s="154"/>
      <c r="BM3" s="154"/>
      <c r="BN3" s="154"/>
      <c r="BO3" s="154"/>
      <c r="BP3" s="154"/>
      <c r="BQ3" s="154"/>
      <c r="BR3" s="154"/>
      <c r="BS3" s="154"/>
      <c r="BT3" s="154"/>
      <c r="BU3" s="154"/>
      <c r="BV3" s="154"/>
      <c r="BW3" s="154"/>
      <c r="BX3" s="154"/>
      <c r="BY3" s="154"/>
      <c r="BZ3" s="154"/>
      <c r="CA3" s="154"/>
      <c r="CB3" s="154"/>
      <c r="CC3" s="154"/>
      <c r="CD3" s="154"/>
      <c r="CE3" s="154"/>
    </row>
    <row r="4" customFormat="false" ht="22.05" hidden="false" customHeight="false" outlineLevel="0" collapsed="false">
      <c r="A4" s="155"/>
      <c r="B4" s="155"/>
      <c r="C4" s="155"/>
      <c r="D4" s="155"/>
      <c r="E4" s="155"/>
      <c r="F4" s="155"/>
      <c r="G4" s="155"/>
      <c r="H4" s="155"/>
      <c r="I4" s="155"/>
      <c r="J4" s="155"/>
      <c r="K4" s="155"/>
      <c r="L4" s="155"/>
      <c r="M4" s="155"/>
      <c r="N4" s="155"/>
      <c r="O4" s="155"/>
      <c r="P4" s="155"/>
      <c r="Q4" s="155"/>
      <c r="R4" s="155"/>
      <c r="S4" s="155"/>
      <c r="T4" s="155"/>
      <c r="U4" s="155"/>
      <c r="V4" s="155"/>
      <c r="W4" s="155"/>
      <c r="X4" s="155"/>
      <c r="Y4" s="155"/>
      <c r="Z4" s="155"/>
      <c r="AA4" s="155"/>
      <c r="AB4" s="155"/>
      <c r="AC4" s="155"/>
      <c r="AD4" s="155"/>
      <c r="AE4" s="155"/>
      <c r="AF4" s="155"/>
      <c r="AG4" s="155"/>
      <c r="AH4" s="155"/>
      <c r="AI4" s="155"/>
      <c r="AJ4" s="155"/>
      <c r="AK4" s="155"/>
      <c r="AL4" s="155"/>
      <c r="AM4" s="155"/>
      <c r="AN4" s="155"/>
      <c r="AO4" s="155"/>
      <c r="AP4" s="155"/>
      <c r="AQ4" s="155"/>
      <c r="AR4" s="155"/>
      <c r="AS4" s="155"/>
      <c r="AT4" s="155"/>
      <c r="AU4" s="155"/>
      <c r="AV4" s="155"/>
      <c r="AW4" s="155"/>
      <c r="AX4" s="155"/>
      <c r="AY4" s="155"/>
      <c r="AZ4" s="155"/>
      <c r="BA4" s="155"/>
      <c r="BB4" s="155"/>
      <c r="BC4" s="155"/>
      <c r="BD4" s="155"/>
      <c r="BE4" s="155"/>
      <c r="BF4" s="155"/>
      <c r="BG4" s="155"/>
      <c r="BH4" s="155"/>
      <c r="BI4" s="155"/>
      <c r="BJ4" s="155"/>
      <c r="BK4" s="155"/>
      <c r="BL4" s="155"/>
      <c r="BM4" s="155"/>
      <c r="BN4" s="155"/>
      <c r="BO4" s="155"/>
      <c r="BP4" s="155"/>
      <c r="BQ4" s="155"/>
      <c r="BR4" s="155"/>
      <c r="BS4" s="155"/>
      <c r="BT4" s="155"/>
      <c r="BU4" s="155"/>
      <c r="BV4" s="155"/>
      <c r="BW4" s="155"/>
      <c r="BX4" s="155"/>
      <c r="BY4" s="155"/>
      <c r="BZ4" s="155"/>
      <c r="CA4" s="155"/>
      <c r="CB4" s="155"/>
      <c r="CC4" s="155"/>
      <c r="CD4" s="155"/>
      <c r="CE4" s="155"/>
    </row>
    <row r="5" customFormat="false" ht="61.4" hidden="false" customHeight="true" outlineLevel="0" collapsed="false">
      <c r="A5" s="156"/>
      <c r="B5" s="157"/>
      <c r="F5" s="158" t="s">
        <v>127</v>
      </c>
      <c r="G5" s="158"/>
      <c r="H5" s="158"/>
      <c r="I5" s="158"/>
      <c r="J5" s="158"/>
      <c r="K5" s="158"/>
      <c r="L5" s="158"/>
      <c r="M5" s="158"/>
      <c r="N5" s="158"/>
      <c r="O5" s="158"/>
      <c r="P5" s="158"/>
      <c r="Q5" s="158"/>
      <c r="R5" s="158"/>
      <c r="S5" s="158"/>
      <c r="T5" s="158"/>
      <c r="U5" s="158"/>
      <c r="V5" s="158"/>
      <c r="W5" s="158"/>
      <c r="X5" s="158"/>
      <c r="Y5" s="158"/>
      <c r="Z5" s="158"/>
      <c r="AA5" s="158"/>
      <c r="AB5" s="158"/>
      <c r="AC5" s="158"/>
      <c r="AD5" s="158"/>
      <c r="AE5" s="158"/>
      <c r="AF5" s="158"/>
      <c r="AG5" s="158"/>
      <c r="AH5" s="158"/>
      <c r="AI5" s="158"/>
      <c r="AJ5" s="158"/>
      <c r="AK5" s="158"/>
      <c r="AL5" s="158"/>
      <c r="AM5" s="158"/>
      <c r="AN5" s="158"/>
      <c r="AO5" s="158"/>
      <c r="AP5" s="158"/>
      <c r="AQ5" s="158"/>
      <c r="AR5" s="158"/>
      <c r="AS5" s="158"/>
      <c r="AT5" s="158"/>
      <c r="AU5" s="158"/>
      <c r="AV5" s="158"/>
      <c r="AW5" s="158"/>
      <c r="AX5" s="158"/>
      <c r="AY5" s="158"/>
      <c r="AZ5" s="158"/>
      <c r="BA5" s="158"/>
      <c r="BC5" s="159" t="s">
        <v>417</v>
      </c>
      <c r="BD5" s="159"/>
      <c r="BF5" s="160" t="s">
        <v>418</v>
      </c>
      <c r="BG5" s="160"/>
      <c r="BH5" s="160"/>
      <c r="BI5" s="160"/>
      <c r="BK5" s="161" t="s">
        <v>419</v>
      </c>
      <c r="BL5" s="161"/>
      <c r="BM5" s="161"/>
      <c r="BN5" s="161"/>
      <c r="BO5" s="161"/>
      <c r="BP5" s="161"/>
      <c r="BQ5" s="161"/>
      <c r="BR5" s="161"/>
      <c r="BS5" s="161"/>
      <c r="BU5" s="159" t="s">
        <v>420</v>
      </c>
      <c r="BV5" s="159"/>
      <c r="BW5" s="159"/>
      <c r="BY5" s="159" t="s">
        <v>421</v>
      </c>
      <c r="BZ5" s="162"/>
      <c r="CB5" s="163" t="s">
        <v>422</v>
      </c>
    </row>
    <row r="6" customFormat="false" ht="16.15" hidden="false" customHeight="false" outlineLevel="0" collapsed="false">
      <c r="A6" s="157"/>
      <c r="B6" s="157"/>
      <c r="F6" s="164" t="s">
        <v>423</v>
      </c>
      <c r="G6" s="164"/>
      <c r="H6" s="164"/>
      <c r="I6" s="164"/>
      <c r="J6" s="164"/>
      <c r="K6" s="164"/>
      <c r="L6" s="164"/>
      <c r="M6" s="164"/>
      <c r="N6" s="164"/>
      <c r="O6" s="164"/>
      <c r="P6" s="164"/>
      <c r="Q6" s="164"/>
      <c r="R6" s="164"/>
      <c r="S6" s="164"/>
      <c r="T6" s="164"/>
      <c r="U6" s="164"/>
      <c r="V6" s="164"/>
      <c r="W6" s="164"/>
      <c r="X6" s="164"/>
      <c r="Y6" s="164"/>
      <c r="Z6" s="164"/>
      <c r="AA6" s="164"/>
      <c r="AB6" s="164"/>
      <c r="AC6" s="164"/>
      <c r="AD6" s="164"/>
      <c r="AE6" s="165" t="s">
        <v>424</v>
      </c>
      <c r="AF6" s="165"/>
      <c r="AG6" s="165"/>
      <c r="AH6" s="165"/>
      <c r="AI6" s="165"/>
      <c r="AJ6" s="165"/>
      <c r="AK6" s="165"/>
      <c r="AL6" s="165"/>
      <c r="AM6" s="165"/>
      <c r="AN6" s="165"/>
      <c r="AO6" s="165"/>
      <c r="AP6" s="165"/>
      <c r="AQ6" s="165"/>
      <c r="AR6" s="165"/>
      <c r="AS6" s="165"/>
      <c r="AT6" s="165"/>
      <c r="AU6" s="165"/>
      <c r="AV6" s="165"/>
      <c r="AW6" s="165"/>
      <c r="AX6" s="165"/>
      <c r="AY6" s="165"/>
      <c r="AZ6" s="165"/>
      <c r="BA6" s="166"/>
      <c r="BC6" s="167"/>
      <c r="BD6" s="168"/>
      <c r="BF6" s="169"/>
      <c r="BG6" s="170"/>
      <c r="BH6" s="170"/>
      <c r="BI6" s="170"/>
      <c r="BK6" s="167"/>
      <c r="BL6" s="171"/>
      <c r="BM6" s="171"/>
      <c r="BN6" s="171"/>
      <c r="BO6" s="171"/>
      <c r="BP6" s="171"/>
      <c r="BQ6" s="171"/>
      <c r="BR6" s="171"/>
      <c r="BS6" s="168"/>
      <c r="BU6" s="167"/>
      <c r="BV6" s="171" t="s">
        <v>425</v>
      </c>
      <c r="BW6" s="168"/>
      <c r="BY6" s="172"/>
      <c r="BZ6" s="168"/>
      <c r="CB6" s="173"/>
      <c r="CC6" s="171"/>
    </row>
    <row r="7" customFormat="false" ht="150.75" hidden="false" customHeight="true" outlineLevel="0" collapsed="false">
      <c r="A7" s="174" t="s">
        <v>148</v>
      </c>
      <c r="B7" s="175" t="s">
        <v>426</v>
      </c>
      <c r="C7" s="174" t="s">
        <v>427</v>
      </c>
      <c r="D7" s="174" t="s">
        <v>428</v>
      </c>
      <c r="E7" s="176" t="s">
        <v>429</v>
      </c>
      <c r="F7" s="177" t="s">
        <v>430</v>
      </c>
      <c r="G7" s="178" t="s">
        <v>431</v>
      </c>
      <c r="H7" s="178" t="s">
        <v>432</v>
      </c>
      <c r="I7" s="178" t="s">
        <v>433</v>
      </c>
      <c r="J7" s="179" t="s">
        <v>434</v>
      </c>
      <c r="K7" s="180" t="s">
        <v>435</v>
      </c>
      <c r="L7" s="180" t="s">
        <v>436</v>
      </c>
      <c r="M7" s="180" t="s">
        <v>437</v>
      </c>
      <c r="N7" s="179" t="s">
        <v>438</v>
      </c>
      <c r="O7" s="180" t="s">
        <v>439</v>
      </c>
      <c r="P7" s="179" t="s">
        <v>440</v>
      </c>
      <c r="Q7" s="179" t="s">
        <v>441</v>
      </c>
      <c r="R7" s="179" t="s">
        <v>442</v>
      </c>
      <c r="S7" s="179" t="s">
        <v>443</v>
      </c>
      <c r="T7" s="179" t="s">
        <v>444</v>
      </c>
      <c r="U7" s="179" t="s">
        <v>445</v>
      </c>
      <c r="V7" s="179" t="s">
        <v>446</v>
      </c>
      <c r="W7" s="179" t="s">
        <v>447</v>
      </c>
      <c r="X7" s="179" t="s">
        <v>448</v>
      </c>
      <c r="Y7" s="179" t="s">
        <v>449</v>
      </c>
      <c r="Z7" s="178" t="s">
        <v>450</v>
      </c>
      <c r="AA7" s="179" t="s">
        <v>451</v>
      </c>
      <c r="AB7" s="180" t="s">
        <v>452</v>
      </c>
      <c r="AC7" s="178" t="s">
        <v>453</v>
      </c>
      <c r="AD7" s="181" t="s">
        <v>454</v>
      </c>
      <c r="AE7" s="182"/>
      <c r="AF7" s="183" t="s">
        <v>455</v>
      </c>
      <c r="AG7" s="184" t="s">
        <v>456</v>
      </c>
      <c r="AH7" s="179" t="s">
        <v>457</v>
      </c>
      <c r="AI7" s="180" t="s">
        <v>458</v>
      </c>
      <c r="AJ7" s="179" t="s">
        <v>459</v>
      </c>
      <c r="AK7" s="180" t="s">
        <v>460</v>
      </c>
      <c r="AL7" s="180" t="s">
        <v>461</v>
      </c>
      <c r="AM7" s="180" t="s">
        <v>462</v>
      </c>
      <c r="AN7" s="180" t="s">
        <v>463</v>
      </c>
      <c r="AO7" s="180" t="s">
        <v>464</v>
      </c>
      <c r="AP7" s="185" t="s">
        <v>465</v>
      </c>
      <c r="AQ7" s="177" t="s">
        <v>466</v>
      </c>
      <c r="AR7" s="177" t="s">
        <v>467</v>
      </c>
      <c r="AS7" s="178" t="s">
        <v>468</v>
      </c>
      <c r="AT7" s="177" t="s">
        <v>469</v>
      </c>
      <c r="AU7" s="180" t="s">
        <v>470</v>
      </c>
      <c r="AV7" s="180" t="s">
        <v>471</v>
      </c>
      <c r="AW7" s="180" t="s">
        <v>472</v>
      </c>
      <c r="AX7" s="179" t="s">
        <v>473</v>
      </c>
      <c r="AY7" s="186" t="s">
        <v>474</v>
      </c>
      <c r="AZ7" s="187" t="s">
        <v>475</v>
      </c>
      <c r="BA7" s="188" t="s">
        <v>476</v>
      </c>
      <c r="BB7" s="189"/>
      <c r="BC7" s="190"/>
      <c r="BD7" s="191" t="s">
        <v>477</v>
      </c>
      <c r="BE7" s="189"/>
      <c r="BF7" s="179"/>
      <c r="BG7" s="177" t="s">
        <v>430</v>
      </c>
      <c r="BH7" s="177" t="s">
        <v>478</v>
      </c>
      <c r="BI7" s="191" t="s">
        <v>477</v>
      </c>
      <c r="BJ7" s="189"/>
      <c r="BK7" s="177"/>
      <c r="BL7" s="177" t="s">
        <v>460</v>
      </c>
      <c r="BM7" s="177" t="s">
        <v>464</v>
      </c>
      <c r="BN7" s="177" t="s">
        <v>478</v>
      </c>
      <c r="BO7" s="177" t="s">
        <v>462</v>
      </c>
      <c r="BP7" s="177" t="s">
        <v>461</v>
      </c>
      <c r="BQ7" s="177" t="s">
        <v>463</v>
      </c>
      <c r="BR7" s="177" t="s">
        <v>479</v>
      </c>
      <c r="BS7" s="191" t="s">
        <v>480</v>
      </c>
      <c r="BT7" s="189"/>
      <c r="BU7" s="192"/>
      <c r="BV7" s="193"/>
      <c r="BW7" s="191" t="s">
        <v>481</v>
      </c>
      <c r="BX7" s="189"/>
      <c r="BY7" s="194"/>
      <c r="BZ7" s="191" t="s">
        <v>482</v>
      </c>
      <c r="CA7" s="189"/>
      <c r="CB7" s="193" t="s">
        <v>483</v>
      </c>
      <c r="CC7" s="193"/>
      <c r="CD7" s="195" t="s">
        <v>484</v>
      </c>
      <c r="CE7" s="174" t="s">
        <v>485</v>
      </c>
      <c r="CF7" s="196"/>
      <c r="CG7" s="196"/>
    </row>
    <row r="8" customFormat="false" ht="87.75" hidden="false" customHeight="true" outlineLevel="0" collapsed="false">
      <c r="A8" s="174"/>
      <c r="B8" s="175"/>
      <c r="C8" s="174"/>
      <c r="D8" s="174"/>
      <c r="E8" s="176" t="s">
        <v>486</v>
      </c>
      <c r="F8" s="197" t="s">
        <v>487</v>
      </c>
      <c r="G8" s="198"/>
      <c r="H8" s="198"/>
      <c r="I8" s="198"/>
      <c r="J8" s="198"/>
      <c r="K8" s="198"/>
      <c r="L8" s="198"/>
      <c r="M8" s="198"/>
      <c r="N8" s="198" t="s">
        <v>488</v>
      </c>
      <c r="O8" s="198"/>
      <c r="P8" s="198"/>
      <c r="Q8" s="198"/>
      <c r="R8" s="198" t="s">
        <v>489</v>
      </c>
      <c r="S8" s="198" t="s">
        <v>490</v>
      </c>
      <c r="T8" s="198"/>
      <c r="U8" s="198"/>
      <c r="V8" s="198"/>
      <c r="W8" s="198" t="s">
        <v>491</v>
      </c>
      <c r="X8" s="198"/>
      <c r="Y8" s="197" t="s">
        <v>492</v>
      </c>
      <c r="Z8" s="198"/>
      <c r="AA8" s="198"/>
      <c r="AB8" s="198"/>
      <c r="AC8" s="198"/>
      <c r="AD8" s="199"/>
      <c r="AE8" s="200"/>
      <c r="AF8" s="198" t="s">
        <v>493</v>
      </c>
      <c r="AG8" s="198" t="s">
        <v>493</v>
      </c>
      <c r="AH8" s="190" t="s">
        <v>494</v>
      </c>
      <c r="AI8" s="198"/>
      <c r="AJ8" s="198"/>
      <c r="AK8" s="198"/>
      <c r="AL8" s="198"/>
      <c r="AM8" s="198"/>
      <c r="AN8" s="198"/>
      <c r="AO8" s="198"/>
      <c r="AP8" s="198" t="s">
        <v>495</v>
      </c>
      <c r="AQ8" s="198" t="s">
        <v>496</v>
      </c>
      <c r="AR8" s="198" t="s">
        <v>497</v>
      </c>
      <c r="AS8" s="198"/>
      <c r="AT8" s="198" t="s">
        <v>498</v>
      </c>
      <c r="AU8" s="198"/>
      <c r="AV8" s="198"/>
      <c r="AW8" s="198"/>
      <c r="AX8" s="198" t="s">
        <v>499</v>
      </c>
      <c r="AY8" s="197" t="s">
        <v>273</v>
      </c>
      <c r="AZ8" s="201" t="s">
        <v>500</v>
      </c>
      <c r="BA8" s="202"/>
      <c r="BB8" s="203"/>
      <c r="BC8" s="203"/>
      <c r="BD8" s="204"/>
      <c r="BE8" s="203"/>
      <c r="BF8" s="205"/>
      <c r="BG8" s="205"/>
      <c r="BH8" s="205"/>
      <c r="BI8" s="204"/>
      <c r="BJ8" s="203"/>
      <c r="BK8" s="198"/>
      <c r="BL8" s="198" t="s">
        <v>501</v>
      </c>
      <c r="BM8" s="198" t="s">
        <v>501</v>
      </c>
      <c r="BN8" s="198" t="s">
        <v>501</v>
      </c>
      <c r="BO8" s="198" t="s">
        <v>501</v>
      </c>
      <c r="BP8" s="198" t="s">
        <v>501</v>
      </c>
      <c r="BQ8" s="198" t="s">
        <v>501</v>
      </c>
      <c r="BR8" s="198" t="s">
        <v>501</v>
      </c>
      <c r="BS8" s="204"/>
      <c r="BT8" s="203"/>
      <c r="BU8" s="206"/>
      <c r="BV8" s="203"/>
      <c r="BW8" s="204"/>
      <c r="BX8" s="203"/>
      <c r="BY8" s="203"/>
      <c r="BZ8" s="204"/>
      <c r="CA8" s="203"/>
      <c r="CB8" s="203"/>
      <c r="CC8" s="203"/>
      <c r="CD8" s="204"/>
      <c r="CE8" s="174"/>
      <c r="CF8" s="207"/>
      <c r="CG8" s="207"/>
    </row>
    <row r="9" customFormat="false" ht="32.25" hidden="false" customHeight="true" outlineLevel="0" collapsed="false">
      <c r="A9" s="174"/>
      <c r="B9" s="175"/>
      <c r="C9" s="174"/>
      <c r="D9" s="174"/>
      <c r="E9" s="176" t="s">
        <v>502</v>
      </c>
      <c r="F9" s="208"/>
      <c r="G9" s="208"/>
      <c r="H9" s="208"/>
      <c r="I9" s="208"/>
      <c r="J9" s="208"/>
      <c r="K9" s="208"/>
      <c r="L9" s="208"/>
      <c r="M9" s="208"/>
      <c r="N9" s="208"/>
      <c r="O9" s="208"/>
      <c r="P9" s="208"/>
      <c r="Q9" s="208"/>
      <c r="R9" s="208" t="s">
        <v>503</v>
      </c>
      <c r="S9" s="208" t="s">
        <v>503</v>
      </c>
      <c r="T9" s="208"/>
      <c r="U9" s="208"/>
      <c r="V9" s="208"/>
      <c r="W9" s="208" t="s">
        <v>504</v>
      </c>
      <c r="X9" s="208"/>
      <c r="Y9" s="208" t="s">
        <v>504</v>
      </c>
      <c r="Z9" s="208"/>
      <c r="AA9" s="208"/>
      <c r="AB9" s="208"/>
      <c r="AC9" s="208"/>
      <c r="AD9" s="209"/>
      <c r="AE9" s="210"/>
      <c r="AF9" s="211"/>
      <c r="AG9" s="208"/>
      <c r="AH9" s="208" t="s">
        <v>504</v>
      </c>
      <c r="AI9" s="208"/>
      <c r="AJ9" s="208"/>
      <c r="AK9" s="208"/>
      <c r="AL9" s="208"/>
      <c r="AM9" s="208"/>
      <c r="AN9" s="208"/>
      <c r="AO9" s="208"/>
      <c r="AP9" s="208"/>
      <c r="AQ9" s="208"/>
      <c r="AR9" s="208"/>
      <c r="AS9" s="208"/>
      <c r="AT9" s="208"/>
      <c r="AU9" s="208"/>
      <c r="AV9" s="208"/>
      <c r="AW9" s="208"/>
      <c r="AX9" s="208" t="s">
        <v>504</v>
      </c>
      <c r="AY9" s="208" t="s">
        <v>504</v>
      </c>
      <c r="AZ9" s="212" t="s">
        <v>504</v>
      </c>
      <c r="BA9" s="213"/>
      <c r="BB9" s="174"/>
      <c r="BC9" s="174"/>
      <c r="BD9" s="214"/>
      <c r="BE9" s="174"/>
      <c r="BF9" s="208"/>
      <c r="BG9" s="208"/>
      <c r="BH9" s="208"/>
      <c r="BI9" s="214"/>
      <c r="BJ9" s="174"/>
      <c r="BK9" s="208"/>
      <c r="BL9" s="208"/>
      <c r="BM9" s="208"/>
      <c r="BN9" s="208"/>
      <c r="BO9" s="208"/>
      <c r="BP9" s="208"/>
      <c r="BQ9" s="208"/>
      <c r="BR9" s="208"/>
      <c r="BS9" s="214"/>
      <c r="BT9" s="174"/>
      <c r="BU9" s="215"/>
      <c r="BV9" s="174"/>
      <c r="BW9" s="214"/>
      <c r="BX9" s="174"/>
      <c r="BY9" s="174"/>
      <c r="BZ9" s="214"/>
      <c r="CA9" s="174"/>
      <c r="CB9" s="174"/>
      <c r="CC9" s="174"/>
      <c r="CD9" s="214"/>
      <c r="CE9" s="174"/>
      <c r="CF9" s="207"/>
      <c r="CG9" s="207"/>
    </row>
    <row r="10" customFormat="false" ht="60.75" hidden="false" customHeight="true" outlineLevel="0" collapsed="false">
      <c r="A10" s="216" t="n">
        <v>1</v>
      </c>
      <c r="B10" s="215" t="s">
        <v>505</v>
      </c>
      <c r="C10" s="217" t="s">
        <v>506</v>
      </c>
      <c r="D10" s="217" t="s">
        <v>507</v>
      </c>
      <c r="E10" s="217" t="s">
        <v>508</v>
      </c>
      <c r="F10" s="218"/>
      <c r="G10" s="218"/>
      <c r="H10" s="218"/>
      <c r="I10" s="218"/>
      <c r="J10" s="218"/>
      <c r="K10" s="218"/>
      <c r="L10" s="218"/>
      <c r="M10" s="218"/>
      <c r="N10" s="218"/>
      <c r="O10" s="218"/>
      <c r="P10" s="218"/>
      <c r="Q10" s="218"/>
      <c r="R10" s="218"/>
      <c r="S10" s="218"/>
      <c r="T10" s="218"/>
      <c r="U10" s="218"/>
      <c r="V10" s="218"/>
      <c r="W10" s="218"/>
      <c r="X10" s="218"/>
      <c r="Y10" s="218"/>
      <c r="Z10" s="218"/>
      <c r="AA10" s="218"/>
      <c r="AB10" s="218"/>
      <c r="AC10" s="218"/>
      <c r="AD10" s="219"/>
      <c r="AE10" s="220"/>
      <c r="AF10" s="221"/>
      <c r="AG10" s="218"/>
      <c r="AH10" s="218"/>
      <c r="AI10" s="218"/>
      <c r="AJ10" s="218"/>
      <c r="AK10" s="218"/>
      <c r="AL10" s="218"/>
      <c r="AM10" s="218"/>
      <c r="AN10" s="218"/>
      <c r="AO10" s="218"/>
      <c r="AP10" s="218"/>
      <c r="AQ10" s="218"/>
      <c r="AR10" s="218"/>
      <c r="AS10" s="218"/>
      <c r="AT10" s="218"/>
      <c r="AU10" s="218" t="n">
        <v>1</v>
      </c>
      <c r="AV10" s="218"/>
      <c r="AW10" s="218"/>
      <c r="AX10" s="218"/>
      <c r="AY10" s="218"/>
      <c r="AZ10" s="222"/>
      <c r="BA10" s="223" t="n">
        <f aca="false">SUM(F10:AY10)</f>
        <v>1</v>
      </c>
      <c r="BB10" s="224"/>
      <c r="BC10" s="224"/>
      <c r="BD10" s="225" t="n">
        <f aca="false">SUM(BC10)</f>
        <v>0</v>
      </c>
      <c r="BE10" s="224"/>
      <c r="BF10" s="218"/>
      <c r="BG10" s="218"/>
      <c r="BH10" s="215"/>
      <c r="BI10" s="225" t="n">
        <f aca="false">SUM(BF10:BH10)</f>
        <v>0</v>
      </c>
      <c r="BJ10" s="224"/>
      <c r="BK10" s="224"/>
      <c r="BL10" s="218"/>
      <c r="BM10" s="226"/>
      <c r="BN10" s="226"/>
      <c r="BO10" s="226"/>
      <c r="BP10" s="226"/>
      <c r="BQ10" s="226"/>
      <c r="BR10" s="226"/>
      <c r="BS10" s="225" t="n">
        <f aca="false">SUM(BK10:BR10)</f>
        <v>0</v>
      </c>
      <c r="BT10" s="224"/>
      <c r="BU10" s="224"/>
      <c r="BV10" s="226"/>
      <c r="BW10" s="225" t="n">
        <f aca="false">SUM(BU10:BV10)</f>
        <v>0</v>
      </c>
      <c r="BX10" s="224"/>
      <c r="BY10" s="215"/>
      <c r="BZ10" s="225" t="n">
        <f aca="false">SUM(BY10)</f>
        <v>0</v>
      </c>
      <c r="CA10" s="224"/>
      <c r="CB10" s="226"/>
      <c r="CC10" s="226"/>
      <c r="CD10" s="225" t="n">
        <f aca="false">BA10+BD10+BI10+BS10+BW10+BZ10+CB10</f>
        <v>1</v>
      </c>
      <c r="CE10" s="227" t="s">
        <v>509</v>
      </c>
    </row>
    <row r="11" customFormat="false" ht="60.75" hidden="false" customHeight="true" outlineLevel="0" collapsed="false">
      <c r="A11" s="216" t="n">
        <v>2</v>
      </c>
      <c r="B11" s="215" t="s">
        <v>505</v>
      </c>
      <c r="C11" s="217" t="s">
        <v>506</v>
      </c>
      <c r="D11" s="217" t="s">
        <v>507</v>
      </c>
      <c r="E11" s="217" t="s">
        <v>510</v>
      </c>
      <c r="F11" s="218" t="n">
        <v>1</v>
      </c>
      <c r="G11" s="218" t="n">
        <v>1</v>
      </c>
      <c r="H11" s="218" t="n">
        <v>1</v>
      </c>
      <c r="I11" s="218" t="n">
        <v>1</v>
      </c>
      <c r="J11" s="218" t="n">
        <v>1</v>
      </c>
      <c r="K11" s="228" t="n">
        <v>1</v>
      </c>
      <c r="L11" s="218" t="n">
        <v>1</v>
      </c>
      <c r="M11" s="218" t="n">
        <v>1</v>
      </c>
      <c r="N11" s="218" t="n">
        <v>1</v>
      </c>
      <c r="O11" s="218" t="n">
        <v>1</v>
      </c>
      <c r="P11" s="218" t="n">
        <v>1</v>
      </c>
      <c r="Q11" s="218" t="n">
        <v>1</v>
      </c>
      <c r="R11" s="218" t="n">
        <v>1</v>
      </c>
      <c r="S11" s="218" t="n">
        <v>1</v>
      </c>
      <c r="T11" s="218" t="n">
        <v>1</v>
      </c>
      <c r="U11" s="218" t="n">
        <v>1</v>
      </c>
      <c r="V11" s="218"/>
      <c r="W11" s="218" t="n">
        <v>1</v>
      </c>
      <c r="X11" s="218" t="n">
        <v>1</v>
      </c>
      <c r="Y11" s="218" t="n">
        <v>1</v>
      </c>
      <c r="Z11" s="218" t="n">
        <v>1</v>
      </c>
      <c r="AA11" s="218" t="n">
        <v>1</v>
      </c>
      <c r="AB11" s="218" t="n">
        <v>1</v>
      </c>
      <c r="AC11" s="218" t="n">
        <v>1</v>
      </c>
      <c r="AD11" s="219" t="n">
        <v>1</v>
      </c>
      <c r="AE11" s="220"/>
      <c r="AF11" s="221"/>
      <c r="AG11" s="218"/>
      <c r="AH11" s="218" t="n">
        <v>1</v>
      </c>
      <c r="AI11" s="218" t="n">
        <v>1</v>
      </c>
      <c r="AJ11" s="218"/>
      <c r="AK11" s="218" t="n">
        <v>1</v>
      </c>
      <c r="AL11" s="218"/>
      <c r="AM11" s="218"/>
      <c r="AN11" s="218"/>
      <c r="AO11" s="218"/>
      <c r="AP11" s="218" t="n">
        <v>1</v>
      </c>
      <c r="AQ11" s="218" t="n">
        <v>1</v>
      </c>
      <c r="AR11" s="218" t="n">
        <v>1</v>
      </c>
      <c r="AS11" s="218"/>
      <c r="AT11" s="218" t="n">
        <v>1</v>
      </c>
      <c r="AU11" s="218"/>
      <c r="AV11" s="218" t="n">
        <v>1</v>
      </c>
      <c r="AW11" s="218" t="n">
        <v>1</v>
      </c>
      <c r="AX11" s="218" t="n">
        <v>1</v>
      </c>
      <c r="AY11" s="218" t="n">
        <v>1</v>
      </c>
      <c r="AZ11" s="222" t="n">
        <v>1</v>
      </c>
      <c r="BA11" s="223" t="n">
        <f aca="false">SUM(F11:AZ11)</f>
        <v>36</v>
      </c>
      <c r="BB11" s="224"/>
      <c r="BC11" s="224"/>
      <c r="BD11" s="225" t="n">
        <f aca="false">SUM(BC11)</f>
        <v>0</v>
      </c>
      <c r="BE11" s="224"/>
      <c r="BF11" s="218"/>
      <c r="BG11" s="218"/>
      <c r="BH11" s="218"/>
      <c r="BI11" s="225" t="n">
        <f aca="false">SUM(BF11:BH11)</f>
        <v>0</v>
      </c>
      <c r="BJ11" s="224"/>
      <c r="BK11" s="224"/>
      <c r="BL11" s="218" t="n">
        <v>1</v>
      </c>
      <c r="BM11" s="218" t="n">
        <v>1</v>
      </c>
      <c r="BN11" s="218" t="n">
        <v>1</v>
      </c>
      <c r="BO11" s="218" t="n">
        <v>1</v>
      </c>
      <c r="BP11" s="218" t="n">
        <v>1</v>
      </c>
      <c r="BQ11" s="218" t="n">
        <v>1</v>
      </c>
      <c r="BR11" s="218" t="n">
        <v>1</v>
      </c>
      <c r="BS11" s="225" t="n">
        <f aca="false">SUM(BK11:BR11)</f>
        <v>7</v>
      </c>
      <c r="BT11" s="224"/>
      <c r="BU11" s="224"/>
      <c r="BV11" s="226"/>
      <c r="BW11" s="225" t="n">
        <f aca="false">SUM(BU11:BV11)</f>
        <v>0</v>
      </c>
      <c r="BX11" s="224"/>
      <c r="BY11" s="218"/>
      <c r="BZ11" s="225" t="n">
        <f aca="false">SUM(BY11)</f>
        <v>0</v>
      </c>
      <c r="CA11" s="224"/>
      <c r="CB11" s="226"/>
      <c r="CC11" s="226"/>
      <c r="CD11" s="225" t="n">
        <f aca="false">BA11+BD11+BI11+BS11+BW11+BZ11+CB11</f>
        <v>43</v>
      </c>
      <c r="CE11" s="227"/>
    </row>
    <row r="12" customFormat="false" ht="30.75" hidden="false" customHeight="true" outlineLevel="0" collapsed="false">
      <c r="A12" s="229" t="s">
        <v>511</v>
      </c>
      <c r="B12" s="229"/>
      <c r="C12" s="229"/>
      <c r="D12" s="230"/>
      <c r="E12" s="230"/>
      <c r="F12" s="231" t="n">
        <f aca="false">SUM(F10:F11)</f>
        <v>1</v>
      </c>
      <c r="G12" s="231" t="n">
        <f aca="false">SUM(G10:G11)</f>
        <v>1</v>
      </c>
      <c r="H12" s="231" t="n">
        <f aca="false">SUM(H10:H11)</f>
        <v>1</v>
      </c>
      <c r="I12" s="231" t="n">
        <f aca="false">SUM(I10:I11)</f>
        <v>1</v>
      </c>
      <c r="J12" s="231" t="n">
        <f aca="false">SUM(J10:J11)</f>
        <v>1</v>
      </c>
      <c r="K12" s="231" t="n">
        <f aca="false">SUM(K10:K11)</f>
        <v>1</v>
      </c>
      <c r="L12" s="231" t="n">
        <f aca="false">SUM(L10:L11)</f>
        <v>1</v>
      </c>
      <c r="M12" s="231" t="n">
        <f aca="false">SUM(M10:M11)</f>
        <v>1</v>
      </c>
      <c r="N12" s="231" t="n">
        <f aca="false">SUM(N10:N11)</f>
        <v>1</v>
      </c>
      <c r="O12" s="231" t="n">
        <f aca="false">SUM(O10:O11)</f>
        <v>1</v>
      </c>
      <c r="P12" s="231" t="n">
        <f aca="false">SUM(P10:P11)</f>
        <v>1</v>
      </c>
      <c r="Q12" s="231" t="n">
        <f aca="false">SUM(Q10:Q11)</f>
        <v>1</v>
      </c>
      <c r="R12" s="231" t="n">
        <f aca="false">SUM(R10:R11)</f>
        <v>1</v>
      </c>
      <c r="S12" s="231"/>
      <c r="T12" s="231" t="n">
        <f aca="false">SUM(T10:T11)</f>
        <v>1</v>
      </c>
      <c r="U12" s="231" t="n">
        <f aca="false">SUM(U10:U11)</f>
        <v>1</v>
      </c>
      <c r="V12" s="231" t="n">
        <f aca="false">SUM(V10:V11)</f>
        <v>0</v>
      </c>
      <c r="W12" s="231" t="n">
        <f aca="false">SUM(W10:W11)</f>
        <v>1</v>
      </c>
      <c r="X12" s="231" t="n">
        <f aca="false">SUM(X10:X11)</f>
        <v>1</v>
      </c>
      <c r="Y12" s="231" t="n">
        <f aca="false">SUM(Y10:Y11)</f>
        <v>1</v>
      </c>
      <c r="Z12" s="231" t="n">
        <f aca="false">SUM(Z10:Z11)</f>
        <v>1</v>
      </c>
      <c r="AA12" s="231" t="n">
        <f aca="false">SUM(AA10:AA11)</f>
        <v>1</v>
      </c>
      <c r="AB12" s="231" t="n">
        <f aca="false">SUM(AB10:AB11)</f>
        <v>1</v>
      </c>
      <c r="AC12" s="231" t="n">
        <f aca="false">SUM(AC10:AC11)</f>
        <v>1</v>
      </c>
      <c r="AD12" s="232" t="n">
        <f aca="false">SUM(AD10:AD11)</f>
        <v>1</v>
      </c>
      <c r="AE12" s="233" t="n">
        <f aca="false">SUM(AE10:AE11)</f>
        <v>0</v>
      </c>
      <c r="AF12" s="234"/>
      <c r="AG12" s="231"/>
      <c r="AH12" s="231" t="n">
        <f aca="false">SUM(AH10:AH11)</f>
        <v>1</v>
      </c>
      <c r="AI12" s="231" t="n">
        <f aca="false">SUM(AI10:AI11)</f>
        <v>1</v>
      </c>
      <c r="AJ12" s="231" t="n">
        <f aca="false">SUM(AJ10:AJ11)</f>
        <v>0</v>
      </c>
      <c r="AK12" s="231" t="n">
        <f aca="false">SUM(AK10:AK11)</f>
        <v>1</v>
      </c>
      <c r="AL12" s="231" t="n">
        <f aca="false">SUM(AL10:AL11)</f>
        <v>0</v>
      </c>
      <c r="AM12" s="231" t="n">
        <f aca="false">SUM(AM10:AM11)</f>
        <v>0</v>
      </c>
      <c r="AN12" s="231" t="n">
        <f aca="false">SUM(AN10:AN11)</f>
        <v>0</v>
      </c>
      <c r="AO12" s="231" t="n">
        <f aca="false">SUM(AO10:AO11)</f>
        <v>0</v>
      </c>
      <c r="AP12" s="231" t="n">
        <f aca="false">SUM(AP10:AP11)</f>
        <v>1</v>
      </c>
      <c r="AQ12" s="231" t="n">
        <f aca="false">SUM(AQ10:AQ11)</f>
        <v>1</v>
      </c>
      <c r="AR12" s="231" t="n">
        <f aca="false">SUM(AR10:AR11)</f>
        <v>1</v>
      </c>
      <c r="AS12" s="231" t="n">
        <f aca="false">SUM(AS10:AS11)</f>
        <v>0</v>
      </c>
      <c r="AT12" s="231" t="n">
        <f aca="false">SUM(AT10:AT11)</f>
        <v>1</v>
      </c>
      <c r="AU12" s="231" t="n">
        <f aca="false">SUM(AU10:AU11)</f>
        <v>1</v>
      </c>
      <c r="AV12" s="231" t="n">
        <f aca="false">SUM(AV10:AV11)</f>
        <v>1</v>
      </c>
      <c r="AW12" s="231" t="n">
        <f aca="false">SUM(AW10:AW11)</f>
        <v>1</v>
      </c>
      <c r="AX12" s="231" t="n">
        <f aca="false">SUM(AX10:AX11)</f>
        <v>1</v>
      </c>
      <c r="AY12" s="231" t="n">
        <f aca="false">SUM(AY10:AY11)</f>
        <v>1</v>
      </c>
      <c r="AZ12" s="235" t="n">
        <f aca="false">SUM(AZ10:AZ11)</f>
        <v>1</v>
      </c>
      <c r="BA12" s="234" t="n">
        <f aca="false">SUM(F12:AY12)</f>
        <v>35</v>
      </c>
      <c r="BB12" s="236"/>
      <c r="BC12" s="231" t="n">
        <f aca="false">SUM(BC10:BC11)</f>
        <v>0</v>
      </c>
      <c r="BD12" s="231" t="n">
        <f aca="false">SUM(BD10:BD11)</f>
        <v>0</v>
      </c>
      <c r="BE12" s="236"/>
      <c r="BF12" s="231" t="n">
        <f aca="false">SUM(BF10:BF11)</f>
        <v>0</v>
      </c>
      <c r="BG12" s="231" t="n">
        <f aca="false">SUM(BG10:BG11)</f>
        <v>0</v>
      </c>
      <c r="BH12" s="231" t="n">
        <f aca="false">SUM(BH10:BH11)</f>
        <v>0</v>
      </c>
      <c r="BI12" s="231" t="n">
        <f aca="false">SUM(BI10:BI11)</f>
        <v>0</v>
      </c>
      <c r="BJ12" s="236"/>
      <c r="BK12" s="231" t="n">
        <f aca="false">SUM(BK10:BK11)</f>
        <v>0</v>
      </c>
      <c r="BL12" s="231"/>
      <c r="BM12" s="231"/>
      <c r="BN12" s="231"/>
      <c r="BO12" s="231"/>
      <c r="BP12" s="231"/>
      <c r="BQ12" s="231"/>
      <c r="BR12" s="231"/>
      <c r="BS12" s="231"/>
      <c r="BT12" s="236"/>
      <c r="BU12" s="231" t="n">
        <f aca="false">SUM(BU10:BU11)</f>
        <v>0</v>
      </c>
      <c r="BV12" s="231" t="n">
        <f aca="false">SUM(BV10:BV11)</f>
        <v>0</v>
      </c>
      <c r="BW12" s="231"/>
      <c r="BX12" s="236"/>
      <c r="BY12" s="231" t="n">
        <f aca="false">SUM(BY10:BY11)</f>
        <v>0</v>
      </c>
      <c r="BZ12" s="231" t="n">
        <f aca="false">SUM(BF12:BY12)</f>
        <v>0</v>
      </c>
      <c r="CA12" s="236"/>
      <c r="CB12" s="231"/>
      <c r="CC12" s="231"/>
      <c r="CD12" s="231" t="n">
        <f aca="false">SUM(CD10:CD11)</f>
        <v>44</v>
      </c>
      <c r="CE12" s="237"/>
      <c r="CF12" s="171"/>
      <c r="CG12" s="171"/>
    </row>
    <row r="13" customFormat="false" ht="18.75" hidden="false" customHeight="true" outlineLevel="0" collapsed="false">
      <c r="A13" s="238"/>
      <c r="B13" s="239"/>
      <c r="C13" s="240"/>
      <c r="D13" s="240"/>
      <c r="E13" s="240"/>
      <c r="F13" s="241"/>
      <c r="G13" s="241"/>
      <c r="H13" s="241"/>
      <c r="I13" s="241"/>
      <c r="J13" s="241"/>
      <c r="K13" s="241"/>
      <c r="L13" s="242"/>
      <c r="M13" s="242"/>
      <c r="N13" s="241"/>
      <c r="O13" s="241"/>
      <c r="P13" s="241"/>
      <c r="Q13" s="241"/>
      <c r="R13" s="241"/>
      <c r="S13" s="241"/>
      <c r="T13" s="241"/>
      <c r="U13" s="241"/>
      <c r="V13" s="241"/>
      <c r="W13" s="241"/>
      <c r="X13" s="241"/>
      <c r="Y13" s="241"/>
      <c r="Z13" s="241"/>
      <c r="AA13" s="241"/>
      <c r="AB13" s="241"/>
      <c r="AC13" s="241"/>
      <c r="AD13" s="241"/>
      <c r="AE13" s="243"/>
      <c r="AF13" s="244"/>
      <c r="AG13" s="244"/>
      <c r="AH13" s="244"/>
      <c r="AI13" s="244"/>
      <c r="AJ13" s="244"/>
      <c r="AK13" s="244"/>
      <c r="AL13" s="244"/>
      <c r="AM13" s="244"/>
      <c r="AN13" s="244"/>
      <c r="AO13" s="244"/>
      <c r="AP13" s="244"/>
      <c r="AQ13" s="244"/>
      <c r="AR13" s="244"/>
      <c r="AS13" s="244"/>
      <c r="AT13" s="244"/>
      <c r="AU13" s="244"/>
      <c r="AV13" s="244"/>
      <c r="AW13" s="244"/>
      <c r="AX13" s="244"/>
      <c r="AY13" s="244"/>
      <c r="AZ13" s="245"/>
      <c r="BA13" s="246"/>
      <c r="BD13" s="246"/>
      <c r="BF13" s="241"/>
      <c r="BG13" s="241"/>
      <c r="BH13" s="241"/>
      <c r="BI13" s="241"/>
      <c r="BL13" s="241"/>
      <c r="BM13" s="241"/>
      <c r="BN13" s="241"/>
      <c r="BO13" s="241"/>
      <c r="BP13" s="241"/>
      <c r="BQ13" s="241"/>
      <c r="BR13" s="241"/>
      <c r="BS13" s="246"/>
      <c r="BV13" s="241"/>
      <c r="BW13" s="246"/>
      <c r="BY13" s="241"/>
      <c r="BZ13" s="241"/>
      <c r="CB13" s="241"/>
      <c r="CC13" s="241"/>
      <c r="CD13" s="246"/>
      <c r="CE13" s="247"/>
    </row>
    <row r="14" customFormat="false" ht="38.25" hidden="false" customHeight="true" outlineLevel="0" collapsed="false">
      <c r="A14" s="216" t="n">
        <v>3</v>
      </c>
      <c r="B14" s="248" t="s">
        <v>505</v>
      </c>
      <c r="C14" s="217" t="s">
        <v>506</v>
      </c>
      <c r="D14" s="217" t="s">
        <v>512</v>
      </c>
      <c r="E14" s="217" t="s">
        <v>510</v>
      </c>
      <c r="F14" s="218"/>
      <c r="G14" s="218"/>
      <c r="H14" s="218"/>
      <c r="I14" s="218"/>
      <c r="J14" s="218"/>
      <c r="K14" s="218"/>
      <c r="L14" s="218"/>
      <c r="M14" s="218"/>
      <c r="N14" s="218"/>
      <c r="O14" s="218"/>
      <c r="P14" s="218"/>
      <c r="Q14" s="218"/>
      <c r="R14" s="218"/>
      <c r="S14" s="218"/>
      <c r="T14" s="218"/>
      <c r="U14" s="218"/>
      <c r="V14" s="218"/>
      <c r="W14" s="218"/>
      <c r="X14" s="218"/>
      <c r="Y14" s="218"/>
      <c r="Z14" s="218"/>
      <c r="AA14" s="218"/>
      <c r="AB14" s="218"/>
      <c r="AC14" s="218"/>
      <c r="AD14" s="219"/>
      <c r="AE14" s="220"/>
      <c r="AF14" s="221"/>
      <c r="AG14" s="218"/>
      <c r="AH14" s="218"/>
      <c r="AI14" s="218"/>
      <c r="AJ14" s="218" t="n">
        <v>1</v>
      </c>
      <c r="AK14" s="218"/>
      <c r="AL14" s="218"/>
      <c r="AM14" s="218"/>
      <c r="AN14" s="218"/>
      <c r="AO14" s="218"/>
      <c r="AP14" s="218"/>
      <c r="AQ14" s="218"/>
      <c r="AR14" s="218"/>
      <c r="AS14" s="218"/>
      <c r="AT14" s="218"/>
      <c r="AU14" s="218"/>
      <c r="AV14" s="218"/>
      <c r="AW14" s="218"/>
      <c r="AX14" s="218"/>
      <c r="AY14" s="218"/>
      <c r="AZ14" s="222"/>
      <c r="BA14" s="223" t="n">
        <f aca="false">SUM(F14:AZ14)</f>
        <v>1</v>
      </c>
      <c r="BB14" s="224"/>
      <c r="BC14" s="224"/>
      <c r="BD14" s="225" t="n">
        <f aca="false">SUM(BC14)</f>
        <v>0</v>
      </c>
      <c r="BE14" s="224"/>
      <c r="BF14" s="226"/>
      <c r="BG14" s="226"/>
      <c r="BH14" s="224"/>
      <c r="BI14" s="225" t="n">
        <f aca="false">SUM(BF14:BH14)</f>
        <v>0</v>
      </c>
      <c r="BJ14" s="224"/>
      <c r="BK14" s="224"/>
      <c r="BL14" s="226"/>
      <c r="BM14" s="226"/>
      <c r="BN14" s="226"/>
      <c r="BO14" s="226"/>
      <c r="BP14" s="226"/>
      <c r="BQ14" s="226"/>
      <c r="BR14" s="226"/>
      <c r="BS14" s="225" t="n">
        <f aca="false">SUM(BK14:BR14)</f>
        <v>0</v>
      </c>
      <c r="BT14" s="224"/>
      <c r="BU14" s="224"/>
      <c r="BV14" s="226"/>
      <c r="BW14" s="225" t="n">
        <f aca="false">SUM(BU14:BV14)</f>
        <v>0</v>
      </c>
      <c r="BX14" s="224"/>
      <c r="BY14" s="224"/>
      <c r="BZ14" s="225" t="n">
        <f aca="false">SUM(BY14)</f>
        <v>0</v>
      </c>
      <c r="CA14" s="224"/>
      <c r="CB14" s="226"/>
      <c r="CC14" s="226"/>
      <c r="CD14" s="225" t="n">
        <f aca="false">BA14+BD14+BI14+BS14+BW14+BZ14+CB14</f>
        <v>1</v>
      </c>
      <c r="CE14" s="218"/>
    </row>
    <row r="15" customFormat="false" ht="46.5" hidden="false" customHeight="true" outlineLevel="0" collapsed="false">
      <c r="A15" s="216" t="n">
        <v>4</v>
      </c>
      <c r="B15" s="248" t="s">
        <v>513</v>
      </c>
      <c r="C15" s="217" t="s">
        <v>514</v>
      </c>
      <c r="D15" s="217" t="s">
        <v>515</v>
      </c>
      <c r="E15" s="217" t="s">
        <v>510</v>
      </c>
      <c r="F15" s="215"/>
      <c r="G15" s="218"/>
      <c r="H15" s="218"/>
      <c r="I15" s="218"/>
      <c r="J15" s="218"/>
      <c r="K15" s="218" t="n">
        <v>1</v>
      </c>
      <c r="L15" s="218"/>
      <c r="M15" s="218"/>
      <c r="N15" s="218" t="n">
        <v>1</v>
      </c>
      <c r="O15" s="218"/>
      <c r="P15" s="218" t="n">
        <v>1</v>
      </c>
      <c r="Q15" s="218"/>
      <c r="R15" s="218"/>
      <c r="S15" s="218"/>
      <c r="T15" s="218"/>
      <c r="U15" s="218"/>
      <c r="V15" s="218"/>
      <c r="W15" s="218"/>
      <c r="X15" s="218"/>
      <c r="Y15" s="218"/>
      <c r="Z15" s="218"/>
      <c r="AA15" s="218"/>
      <c r="AB15" s="218"/>
      <c r="AC15" s="218" t="n">
        <v>1</v>
      </c>
      <c r="AD15" s="219"/>
      <c r="AE15" s="220"/>
      <c r="AF15" s="221"/>
      <c r="AG15" s="218"/>
      <c r="AH15" s="218"/>
      <c r="AI15" s="218" t="n">
        <v>1</v>
      </c>
      <c r="AJ15" s="218"/>
      <c r="AK15" s="218" t="n">
        <v>1</v>
      </c>
      <c r="AL15" s="218" t="n">
        <v>1</v>
      </c>
      <c r="AM15" s="218"/>
      <c r="AN15" s="249" t="n">
        <v>1</v>
      </c>
      <c r="AO15" s="218" t="n">
        <v>1</v>
      </c>
      <c r="AP15" s="218" t="n">
        <v>1</v>
      </c>
      <c r="AQ15" s="218" t="n">
        <v>1</v>
      </c>
      <c r="AR15" s="218" t="n">
        <v>1</v>
      </c>
      <c r="AS15" s="218" t="n">
        <v>1</v>
      </c>
      <c r="AT15" s="218" t="n">
        <v>1</v>
      </c>
      <c r="AU15" s="218"/>
      <c r="AV15" s="218" t="n">
        <v>1</v>
      </c>
      <c r="AW15" s="218"/>
      <c r="AX15" s="218"/>
      <c r="AY15" s="218"/>
      <c r="AZ15" s="222"/>
      <c r="BA15" s="223" t="n">
        <f aca="false">SUM(F15:AZ15)</f>
        <v>15</v>
      </c>
      <c r="BB15" s="224"/>
      <c r="BC15" s="224"/>
      <c r="BD15" s="225" t="n">
        <f aca="false">SUM(BC15)</f>
        <v>0</v>
      </c>
      <c r="BE15" s="224"/>
      <c r="BF15" s="226"/>
      <c r="BG15" s="224" t="n">
        <v>1</v>
      </c>
      <c r="BH15" s="224" t="n">
        <v>1</v>
      </c>
      <c r="BI15" s="225" t="n">
        <f aca="false">SUM(BF15:BH15)</f>
        <v>2</v>
      </c>
      <c r="BJ15" s="224"/>
      <c r="BK15" s="224"/>
      <c r="BL15" s="226"/>
      <c r="BM15" s="226"/>
      <c r="BN15" s="226"/>
      <c r="BO15" s="226"/>
      <c r="BP15" s="226"/>
      <c r="BQ15" s="226"/>
      <c r="BR15" s="226"/>
      <c r="BS15" s="225" t="n">
        <f aca="false">SUM(BK15:BR15)</f>
        <v>0</v>
      </c>
      <c r="BT15" s="224"/>
      <c r="BU15" s="224"/>
      <c r="BV15" s="226"/>
      <c r="BW15" s="225" t="n">
        <f aca="false">SUM(BU15:BV15)</f>
        <v>0</v>
      </c>
      <c r="BX15" s="224"/>
      <c r="BY15" s="224"/>
      <c r="BZ15" s="225" t="n">
        <f aca="false">SUM(BY15)</f>
        <v>0</v>
      </c>
      <c r="CA15" s="224"/>
      <c r="CB15" s="226"/>
      <c r="CC15" s="226"/>
      <c r="CD15" s="225" t="n">
        <f aca="false">BA15+BD15+BI15+BS15+BW15+BZ15+CB15</f>
        <v>17</v>
      </c>
      <c r="CE15" s="218"/>
    </row>
    <row r="16" customFormat="false" ht="38.25" hidden="false" customHeight="true" outlineLevel="0" collapsed="false">
      <c r="A16" s="216" t="n">
        <v>5</v>
      </c>
      <c r="B16" s="250" t="s">
        <v>516</v>
      </c>
      <c r="C16" s="217" t="s">
        <v>517</v>
      </c>
      <c r="D16" s="217" t="s">
        <v>515</v>
      </c>
      <c r="E16" s="217" t="s">
        <v>510</v>
      </c>
      <c r="F16" s="218"/>
      <c r="G16" s="218"/>
      <c r="H16" s="218"/>
      <c r="I16" s="218"/>
      <c r="J16" s="218"/>
      <c r="K16" s="218"/>
      <c r="L16" s="218"/>
      <c r="M16" s="218"/>
      <c r="N16" s="218"/>
      <c r="O16" s="218"/>
      <c r="P16" s="218"/>
      <c r="Q16" s="218"/>
      <c r="R16" s="218"/>
      <c r="S16" s="218"/>
      <c r="T16" s="218"/>
      <c r="U16" s="218"/>
      <c r="V16" s="218"/>
      <c r="W16" s="218"/>
      <c r="X16" s="218"/>
      <c r="Y16" s="218"/>
      <c r="Z16" s="218"/>
      <c r="AA16" s="218"/>
      <c r="AB16" s="218"/>
      <c r="AC16" s="218"/>
      <c r="AD16" s="219"/>
      <c r="AE16" s="220"/>
      <c r="AF16" s="221"/>
      <c r="AG16" s="218"/>
      <c r="AH16" s="218"/>
      <c r="AI16" s="218"/>
      <c r="AJ16" s="218"/>
      <c r="AK16" s="218"/>
      <c r="AL16" s="218"/>
      <c r="AM16" s="218" t="n">
        <v>1</v>
      </c>
      <c r="AN16" s="218"/>
      <c r="AO16" s="218"/>
      <c r="AP16" s="218"/>
      <c r="AQ16" s="218"/>
      <c r="AR16" s="218"/>
      <c r="AS16" s="218"/>
      <c r="AT16" s="218"/>
      <c r="AU16" s="218"/>
      <c r="AV16" s="218"/>
      <c r="AW16" s="218"/>
      <c r="AX16" s="218"/>
      <c r="AY16" s="218"/>
      <c r="AZ16" s="222"/>
      <c r="BA16" s="223" t="n">
        <f aca="false">SUM(F16:AZ16)</f>
        <v>1</v>
      </c>
      <c r="BB16" s="224"/>
      <c r="BC16" s="224"/>
      <c r="BD16" s="225" t="n">
        <f aca="false">SUM(BC16)</f>
        <v>0</v>
      </c>
      <c r="BE16" s="224"/>
      <c r="BF16" s="226"/>
      <c r="BG16" s="226"/>
      <c r="BH16" s="224"/>
      <c r="BI16" s="225" t="n">
        <f aca="false">SUM(BF16:BH16)</f>
        <v>0</v>
      </c>
      <c r="BJ16" s="224"/>
      <c r="BK16" s="224"/>
      <c r="BL16" s="226"/>
      <c r="BM16" s="226"/>
      <c r="BN16" s="226"/>
      <c r="BO16" s="226"/>
      <c r="BP16" s="226"/>
      <c r="BQ16" s="226"/>
      <c r="BR16" s="226"/>
      <c r="BS16" s="225" t="n">
        <f aca="false">SUM(BK16:BR16)</f>
        <v>0</v>
      </c>
      <c r="BT16" s="224"/>
      <c r="BU16" s="224"/>
      <c r="BV16" s="226"/>
      <c r="BW16" s="225" t="n">
        <f aca="false">SUM(BU16:BV16)</f>
        <v>0</v>
      </c>
      <c r="BX16" s="224"/>
      <c r="BY16" s="224"/>
      <c r="BZ16" s="225" t="n">
        <f aca="false">SUM(BY16)</f>
        <v>0</v>
      </c>
      <c r="CA16" s="224"/>
      <c r="CB16" s="226"/>
      <c r="CC16" s="226"/>
      <c r="CD16" s="225" t="n">
        <f aca="false">BA16+BD16+BI16+BS16+BW16+BZ16+CB16</f>
        <v>1</v>
      </c>
      <c r="CE16" s="218"/>
    </row>
    <row r="17" customFormat="false" ht="38.25" hidden="false" customHeight="true" outlineLevel="0" collapsed="false">
      <c r="A17" s="216"/>
      <c r="B17" s="250"/>
      <c r="C17" s="217" t="s">
        <v>517</v>
      </c>
      <c r="D17" s="217" t="s">
        <v>515</v>
      </c>
      <c r="E17" s="217" t="s">
        <v>518</v>
      </c>
      <c r="F17" s="218"/>
      <c r="G17" s="218"/>
      <c r="H17" s="218"/>
      <c r="I17" s="218"/>
      <c r="J17" s="218"/>
      <c r="K17" s="218"/>
      <c r="L17" s="218"/>
      <c r="M17" s="218"/>
      <c r="N17" s="218"/>
      <c r="O17" s="218"/>
      <c r="P17" s="218"/>
      <c r="Q17" s="218"/>
      <c r="R17" s="218"/>
      <c r="S17" s="218"/>
      <c r="T17" s="218"/>
      <c r="U17" s="218"/>
      <c r="V17" s="218" t="n">
        <v>1</v>
      </c>
      <c r="W17" s="218"/>
      <c r="X17" s="218"/>
      <c r="Y17" s="218"/>
      <c r="Z17" s="218"/>
      <c r="AA17" s="218"/>
      <c r="AB17" s="218" t="n">
        <v>1</v>
      </c>
      <c r="AC17" s="218"/>
      <c r="AD17" s="219"/>
      <c r="AE17" s="220"/>
      <c r="AF17" s="221"/>
      <c r="AG17" s="218" t="n">
        <v>1</v>
      </c>
      <c r="AH17" s="218"/>
      <c r="AI17" s="218"/>
      <c r="AJ17" s="218"/>
      <c r="AK17" s="218"/>
      <c r="AL17" s="218"/>
      <c r="AM17" s="218"/>
      <c r="AN17" s="218"/>
      <c r="AO17" s="218"/>
      <c r="AP17" s="218"/>
      <c r="AQ17" s="218"/>
      <c r="AR17" s="218"/>
      <c r="AS17" s="218"/>
      <c r="AT17" s="218"/>
      <c r="AU17" s="218" t="n">
        <v>1</v>
      </c>
      <c r="AV17" s="218"/>
      <c r="AW17" s="218"/>
      <c r="AX17" s="218"/>
      <c r="AY17" s="218"/>
      <c r="AZ17" s="222"/>
      <c r="BA17" s="223" t="n">
        <f aca="false">SUM(F17:AZ17)</f>
        <v>4</v>
      </c>
      <c r="BB17" s="224"/>
      <c r="BC17" s="215"/>
      <c r="BD17" s="225" t="n">
        <f aca="false">SUM(BC17)</f>
        <v>0</v>
      </c>
      <c r="BE17" s="224"/>
      <c r="BF17" s="226"/>
      <c r="BG17" s="226"/>
      <c r="BH17" s="224"/>
      <c r="BI17" s="225" t="n">
        <f aca="false">SUM(BF17:BH17)</f>
        <v>0</v>
      </c>
      <c r="BJ17" s="224"/>
      <c r="BK17" s="224"/>
      <c r="BL17" s="226"/>
      <c r="BM17" s="226"/>
      <c r="BN17" s="226"/>
      <c r="BO17" s="226"/>
      <c r="BP17" s="226"/>
      <c r="BQ17" s="226"/>
      <c r="BR17" s="226"/>
      <c r="BS17" s="225" t="n">
        <f aca="false">SUM(BK17:BR17)</f>
        <v>0</v>
      </c>
      <c r="BT17" s="224"/>
      <c r="BU17" s="224"/>
      <c r="BV17" s="226"/>
      <c r="BW17" s="225" t="n">
        <f aca="false">SUM(BU17:BV17)</f>
        <v>0</v>
      </c>
      <c r="BX17" s="224"/>
      <c r="BY17" s="224"/>
      <c r="BZ17" s="225" t="n">
        <f aca="false">SUM(BY17)</f>
        <v>0</v>
      </c>
      <c r="CA17" s="224"/>
      <c r="CB17" s="226"/>
      <c r="CC17" s="226"/>
      <c r="CD17" s="225" t="n">
        <f aca="false">BA17+BD17+BI17+BS17+BW17+BZ17+CB17</f>
        <v>4</v>
      </c>
      <c r="CE17" s="218"/>
    </row>
    <row r="18" customFormat="false" ht="33" hidden="false" customHeight="true" outlineLevel="0" collapsed="false">
      <c r="A18" s="236"/>
      <c r="B18" s="236"/>
      <c r="C18" s="236" t="s">
        <v>519</v>
      </c>
      <c r="D18" s="236"/>
      <c r="E18" s="236"/>
      <c r="F18" s="231" t="n">
        <f aca="false">SUM(F14:F17)</f>
        <v>0</v>
      </c>
      <c r="G18" s="231" t="n">
        <f aca="false">SUM(G14:G17)</f>
        <v>0</v>
      </c>
      <c r="H18" s="231" t="n">
        <f aca="false">SUM(H14:H17)</f>
        <v>0</v>
      </c>
      <c r="I18" s="231" t="n">
        <f aca="false">SUM(I14:I17)</f>
        <v>0</v>
      </c>
      <c r="J18" s="231" t="n">
        <f aca="false">SUM(J14:J17)</f>
        <v>0</v>
      </c>
      <c r="K18" s="231" t="n">
        <f aca="false">SUM(K14:K17)</f>
        <v>1</v>
      </c>
      <c r="L18" s="231" t="n">
        <f aca="false">SUM(L14:L17)</f>
        <v>0</v>
      </c>
      <c r="M18" s="231" t="n">
        <f aca="false">SUM(M14:M17)</f>
        <v>0</v>
      </c>
      <c r="N18" s="231" t="n">
        <f aca="false">SUM(N14:N17)</f>
        <v>1</v>
      </c>
      <c r="O18" s="231" t="n">
        <f aca="false">SUM(O14:O17)</f>
        <v>0</v>
      </c>
      <c r="P18" s="231" t="n">
        <f aca="false">SUM(P14:P17)</f>
        <v>1</v>
      </c>
      <c r="Q18" s="231" t="n">
        <f aca="false">SUM(Q14:Q17)</f>
        <v>0</v>
      </c>
      <c r="R18" s="231" t="n">
        <f aca="false">SUM(R14:R17)</f>
        <v>0</v>
      </c>
      <c r="S18" s="231" t="n">
        <f aca="false">SUM(S14:S17)</f>
        <v>0</v>
      </c>
      <c r="T18" s="231" t="n">
        <f aca="false">SUM(T14:T17)</f>
        <v>0</v>
      </c>
      <c r="U18" s="231" t="n">
        <f aca="false">SUM(U14:U17)</f>
        <v>0</v>
      </c>
      <c r="V18" s="231" t="n">
        <f aca="false">SUM(V14:V17)</f>
        <v>1</v>
      </c>
      <c r="W18" s="231" t="n">
        <f aca="false">SUM(W14:W17)</f>
        <v>0</v>
      </c>
      <c r="X18" s="231" t="n">
        <f aca="false">SUM(X14:X17)</f>
        <v>0</v>
      </c>
      <c r="Y18" s="231" t="n">
        <f aca="false">SUM(Y14:Y17)</f>
        <v>0</v>
      </c>
      <c r="Z18" s="231" t="n">
        <f aca="false">SUM(Z14:Z17)</f>
        <v>0</v>
      </c>
      <c r="AA18" s="231" t="n">
        <f aca="false">SUM(AA14:AA17)</f>
        <v>0</v>
      </c>
      <c r="AB18" s="231" t="n">
        <f aca="false">SUM(AB14:AB17)</f>
        <v>1</v>
      </c>
      <c r="AC18" s="231" t="n">
        <f aca="false">SUM(AC14:AC17)</f>
        <v>1</v>
      </c>
      <c r="AD18" s="231" t="n">
        <f aca="false">SUM(AD14:AD17)</f>
        <v>0</v>
      </c>
      <c r="AE18" s="231" t="n">
        <f aca="false">SUM(AE14:AE17)</f>
        <v>0</v>
      </c>
      <c r="AF18" s="231" t="n">
        <f aca="false">SUM(AF14:AF17)</f>
        <v>0</v>
      </c>
      <c r="AG18" s="231" t="n">
        <f aca="false">SUM(AG14:AG17)</f>
        <v>1</v>
      </c>
      <c r="AH18" s="231" t="n">
        <f aca="false">SUM(AH14:AH17)</f>
        <v>0</v>
      </c>
      <c r="AI18" s="231" t="n">
        <f aca="false">SUM(AI14:AI17)</f>
        <v>1</v>
      </c>
      <c r="AJ18" s="231" t="n">
        <f aca="false">SUM(AJ14:AJ17)</f>
        <v>1</v>
      </c>
      <c r="AK18" s="231" t="n">
        <f aca="false">SUM(AK14:AK17)</f>
        <v>1</v>
      </c>
      <c r="AL18" s="231" t="n">
        <f aca="false">SUM(AL14:AL17)</f>
        <v>1</v>
      </c>
      <c r="AM18" s="231" t="n">
        <f aca="false">SUM(AM14:AM17)</f>
        <v>1</v>
      </c>
      <c r="AN18" s="231" t="n">
        <f aca="false">SUM(AN14:AN17)</f>
        <v>1</v>
      </c>
      <c r="AO18" s="231" t="n">
        <f aca="false">SUM(AO14:AO17)</f>
        <v>1</v>
      </c>
      <c r="AP18" s="231" t="n">
        <f aca="false">SUM(AP14:AP17)</f>
        <v>1</v>
      </c>
      <c r="AQ18" s="231" t="n">
        <f aca="false">SUM(AQ14:AQ17)</f>
        <v>1</v>
      </c>
      <c r="AR18" s="231" t="n">
        <f aca="false">SUM(AR14:AR17)</f>
        <v>1</v>
      </c>
      <c r="AS18" s="231" t="n">
        <f aca="false">SUM(AS14:AS17)</f>
        <v>1</v>
      </c>
      <c r="AT18" s="231" t="n">
        <f aca="false">SUM(AT14:AT17)</f>
        <v>1</v>
      </c>
      <c r="AU18" s="231" t="n">
        <f aca="false">SUM(AU14:AU17)</f>
        <v>1</v>
      </c>
      <c r="AV18" s="231" t="n">
        <f aca="false">SUM(AV14:AV17)</f>
        <v>1</v>
      </c>
      <c r="AW18" s="231" t="n">
        <f aca="false">SUM(AW14:AW17)</f>
        <v>0</v>
      </c>
      <c r="AX18" s="231" t="n">
        <f aca="false">SUM(AX14:AX17)</f>
        <v>0</v>
      </c>
      <c r="AY18" s="231" t="n">
        <f aca="false">SUM(AY14:AY17)</f>
        <v>0</v>
      </c>
      <c r="AZ18" s="231" t="n">
        <f aca="false">SUM(AZ14:AZ17)</f>
        <v>0</v>
      </c>
      <c r="BA18" s="231" t="n">
        <f aca="false">SUM(BA14:BA17)</f>
        <v>21</v>
      </c>
      <c r="BB18" s="231" t="n">
        <f aca="false">SUM(BB14:BB17)</f>
        <v>0</v>
      </c>
      <c r="BC18" s="231" t="n">
        <f aca="false">SUM(BC14:BC17)</f>
        <v>0</v>
      </c>
      <c r="BD18" s="231" t="n">
        <f aca="false">SUM(BD14:BD17)</f>
        <v>0</v>
      </c>
      <c r="BE18" s="231" t="n">
        <f aca="false">SUM(BE14:BE17)</f>
        <v>0</v>
      </c>
      <c r="BF18" s="231" t="n">
        <f aca="false">SUM(BF14:BF17)</f>
        <v>0</v>
      </c>
      <c r="BG18" s="231" t="n">
        <f aca="false">SUM(BG14:BG17)</f>
        <v>1</v>
      </c>
      <c r="BH18" s="231" t="n">
        <f aca="false">SUM(BH14:BH17)</f>
        <v>1</v>
      </c>
      <c r="BI18" s="231" t="n">
        <f aca="false">SUM(BI14:BI17)</f>
        <v>2</v>
      </c>
      <c r="BJ18" s="231" t="n">
        <f aca="false">SUM(BJ14:BJ17)</f>
        <v>0</v>
      </c>
      <c r="BK18" s="231" t="n">
        <f aca="false">SUM(BK14:BK17)</f>
        <v>0</v>
      </c>
      <c r="BL18" s="231" t="n">
        <f aca="false">SUM(BL14:BL17)</f>
        <v>0</v>
      </c>
      <c r="BM18" s="231" t="n">
        <f aca="false">SUM(BM14:BM17)</f>
        <v>0</v>
      </c>
      <c r="BN18" s="231" t="n">
        <f aca="false">SUM(BN14:BN17)</f>
        <v>0</v>
      </c>
      <c r="BO18" s="231" t="n">
        <f aca="false">SUM(BO14:BO17)</f>
        <v>0</v>
      </c>
      <c r="BP18" s="231" t="n">
        <f aca="false">SUM(BP14:BP17)</f>
        <v>0</v>
      </c>
      <c r="BQ18" s="231" t="n">
        <f aca="false">SUM(BQ14:BQ17)</f>
        <v>0</v>
      </c>
      <c r="BR18" s="231" t="n">
        <f aca="false">SUM(BR14:BR17)</f>
        <v>0</v>
      </c>
      <c r="BS18" s="231" t="n">
        <f aca="false">SUM(BS14:BS17)</f>
        <v>0</v>
      </c>
      <c r="BT18" s="231" t="n">
        <f aca="false">SUM(BT14:BT17)</f>
        <v>0</v>
      </c>
      <c r="BU18" s="231" t="n">
        <f aca="false">SUM(BU14:BU17)</f>
        <v>0</v>
      </c>
      <c r="BV18" s="231" t="n">
        <f aca="false">SUM(BV14:BV17)</f>
        <v>0</v>
      </c>
      <c r="BW18" s="231" t="n">
        <f aca="false">SUM(BW14:BW17)</f>
        <v>0</v>
      </c>
      <c r="BX18" s="231" t="n">
        <f aca="false">SUM(BX14:BX17)</f>
        <v>0</v>
      </c>
      <c r="BY18" s="231" t="n">
        <f aca="false">SUM(BY14:BY17)</f>
        <v>0</v>
      </c>
      <c r="BZ18" s="231" t="n">
        <f aca="false">SUM(BZ14:BZ17)</f>
        <v>0</v>
      </c>
      <c r="CA18" s="231" t="n">
        <f aca="false">SUM(CA14:CA17)</f>
        <v>0</v>
      </c>
      <c r="CB18" s="231" t="n">
        <f aca="false">SUM(CB14:CB17)</f>
        <v>0</v>
      </c>
      <c r="CC18" s="231" t="n">
        <f aca="false">SUM(CC14:CC17)</f>
        <v>0</v>
      </c>
      <c r="CD18" s="231" t="n">
        <f aca="false">SUM(CD14:CD17)</f>
        <v>23</v>
      </c>
      <c r="CE18" s="231"/>
    </row>
    <row r="19" customFormat="false" ht="33" hidden="false" customHeight="true" outlineLevel="0" collapsed="false">
      <c r="A19" s="251"/>
      <c r="B19" s="251"/>
      <c r="C19" s="251" t="s">
        <v>380</v>
      </c>
      <c r="D19" s="251"/>
      <c r="E19" s="251"/>
      <c r="F19" s="252" t="n">
        <f aca="false">F18+F12</f>
        <v>1</v>
      </c>
      <c r="G19" s="252" t="n">
        <f aca="false">G18+G12</f>
        <v>1</v>
      </c>
      <c r="H19" s="252" t="n">
        <f aca="false">H18+H12</f>
        <v>1</v>
      </c>
      <c r="I19" s="252" t="n">
        <f aca="false">I18+I12</f>
        <v>1</v>
      </c>
      <c r="J19" s="252" t="n">
        <f aca="false">J18+J12</f>
        <v>1</v>
      </c>
      <c r="K19" s="252" t="n">
        <f aca="false">K18+K12</f>
        <v>2</v>
      </c>
      <c r="L19" s="252" t="n">
        <f aca="false">L18+L12</f>
        <v>1</v>
      </c>
      <c r="M19" s="252" t="n">
        <f aca="false">M18+M12</f>
        <v>1</v>
      </c>
      <c r="N19" s="252" t="n">
        <f aca="false">N18+N12</f>
        <v>2</v>
      </c>
      <c r="O19" s="252" t="n">
        <f aca="false">O18+O12</f>
        <v>1</v>
      </c>
      <c r="P19" s="252" t="n">
        <f aca="false">P18+P12</f>
        <v>2</v>
      </c>
      <c r="Q19" s="252" t="n">
        <f aca="false">Q18+Q12</f>
        <v>1</v>
      </c>
      <c r="R19" s="252" t="n">
        <f aca="false">R18+R12</f>
        <v>1</v>
      </c>
      <c r="S19" s="252" t="n">
        <f aca="false">S18+S12</f>
        <v>0</v>
      </c>
      <c r="T19" s="252" t="n">
        <f aca="false">T18+T12</f>
        <v>1</v>
      </c>
      <c r="U19" s="252" t="n">
        <f aca="false">U18+U12</f>
        <v>1</v>
      </c>
      <c r="V19" s="252" t="n">
        <f aca="false">V18+V12</f>
        <v>1</v>
      </c>
      <c r="W19" s="252" t="n">
        <f aca="false">W18+W12</f>
        <v>1</v>
      </c>
      <c r="X19" s="252" t="n">
        <f aca="false">X18+X12</f>
        <v>1</v>
      </c>
      <c r="Y19" s="252" t="n">
        <f aca="false">Y18+Y12</f>
        <v>1</v>
      </c>
      <c r="Z19" s="252" t="n">
        <f aca="false">Z18+Z12</f>
        <v>1</v>
      </c>
      <c r="AA19" s="252" t="n">
        <f aca="false">AA18+AA12</f>
        <v>1</v>
      </c>
      <c r="AB19" s="252" t="n">
        <f aca="false">AB18+AB12</f>
        <v>2</v>
      </c>
      <c r="AC19" s="252" t="n">
        <f aca="false">AC18+AC12</f>
        <v>2</v>
      </c>
      <c r="AD19" s="252" t="n">
        <f aca="false">AD18+AD12</f>
        <v>1</v>
      </c>
      <c r="AE19" s="252" t="n">
        <f aca="false">AE18+AE12</f>
        <v>0</v>
      </c>
      <c r="AF19" s="252" t="n">
        <f aca="false">AF18+AF12</f>
        <v>0</v>
      </c>
      <c r="AG19" s="252" t="n">
        <f aca="false">AG18+AG12</f>
        <v>1</v>
      </c>
      <c r="AH19" s="252" t="n">
        <f aca="false">AH18+AH12</f>
        <v>1</v>
      </c>
      <c r="AI19" s="252" t="n">
        <f aca="false">AI18+AI12</f>
        <v>2</v>
      </c>
      <c r="AJ19" s="252" t="n">
        <f aca="false">AJ18+AJ12</f>
        <v>1</v>
      </c>
      <c r="AK19" s="252" t="n">
        <f aca="false">AK18+AK12</f>
        <v>2</v>
      </c>
      <c r="AL19" s="252" t="n">
        <f aca="false">AL18+AL12</f>
        <v>1</v>
      </c>
      <c r="AM19" s="252" t="n">
        <f aca="false">AM18+AM12</f>
        <v>1</v>
      </c>
      <c r="AN19" s="252" t="n">
        <f aca="false">AN18+AN12</f>
        <v>1</v>
      </c>
      <c r="AO19" s="252" t="n">
        <f aca="false">AO18+AO12</f>
        <v>1</v>
      </c>
      <c r="AP19" s="252" t="n">
        <f aca="false">AP18+AP12</f>
        <v>2</v>
      </c>
      <c r="AQ19" s="252" t="n">
        <f aca="false">AQ18+AQ12</f>
        <v>2</v>
      </c>
      <c r="AR19" s="252" t="n">
        <f aca="false">AR18+AR12</f>
        <v>2</v>
      </c>
      <c r="AS19" s="252" t="n">
        <f aca="false">AS18+AS12</f>
        <v>1</v>
      </c>
      <c r="AT19" s="252" t="n">
        <f aca="false">AT18+AT12</f>
        <v>2</v>
      </c>
      <c r="AU19" s="252" t="n">
        <f aca="false">AU18+AU12</f>
        <v>2</v>
      </c>
      <c r="AV19" s="252" t="n">
        <f aca="false">AV18+AV12</f>
        <v>2</v>
      </c>
      <c r="AW19" s="252" t="n">
        <f aca="false">AW18+AW12</f>
        <v>1</v>
      </c>
      <c r="AX19" s="252" t="n">
        <f aca="false">AX18+AX12</f>
        <v>1</v>
      </c>
      <c r="AY19" s="252" t="n">
        <f aca="false">AY18+AY12</f>
        <v>1</v>
      </c>
      <c r="AZ19" s="252" t="n">
        <f aca="false">AZ18+AZ12</f>
        <v>1</v>
      </c>
      <c r="BA19" s="252" t="n">
        <f aca="false">BA18+BA12</f>
        <v>56</v>
      </c>
      <c r="BB19" s="252" t="n">
        <f aca="false">BB18+BB12</f>
        <v>0</v>
      </c>
      <c r="BC19" s="252" t="n">
        <f aca="false">BC18+BC12</f>
        <v>0</v>
      </c>
      <c r="BD19" s="252" t="n">
        <f aca="false">BD18+BD12</f>
        <v>0</v>
      </c>
      <c r="BE19" s="252" t="n">
        <f aca="false">BE18+BE12</f>
        <v>0</v>
      </c>
      <c r="BF19" s="252" t="n">
        <f aca="false">BF18+BF12</f>
        <v>0</v>
      </c>
      <c r="BG19" s="252" t="n">
        <f aca="false">BG18+BG12</f>
        <v>1</v>
      </c>
      <c r="BH19" s="252" t="n">
        <f aca="false">BH18+BH12</f>
        <v>1</v>
      </c>
      <c r="BI19" s="252" t="n">
        <f aca="false">BI18+BI12</f>
        <v>2</v>
      </c>
      <c r="BJ19" s="252" t="n">
        <f aca="false">BJ18+BJ12</f>
        <v>0</v>
      </c>
      <c r="BK19" s="252" t="n">
        <f aca="false">BK18+BK12</f>
        <v>0</v>
      </c>
      <c r="BL19" s="252" t="n">
        <f aca="false">BL18+BL12</f>
        <v>0</v>
      </c>
      <c r="BM19" s="252" t="n">
        <f aca="false">BM18+BM12</f>
        <v>0</v>
      </c>
      <c r="BN19" s="252" t="n">
        <f aca="false">BN18+BN12</f>
        <v>0</v>
      </c>
      <c r="BO19" s="252" t="n">
        <f aca="false">BO18+BO12</f>
        <v>0</v>
      </c>
      <c r="BP19" s="252" t="n">
        <f aca="false">BP18+BP12</f>
        <v>0</v>
      </c>
      <c r="BQ19" s="252" t="n">
        <f aca="false">BQ18+BQ12</f>
        <v>0</v>
      </c>
      <c r="BR19" s="252" t="n">
        <f aca="false">BR18+BR12</f>
        <v>0</v>
      </c>
      <c r="BS19" s="252" t="n">
        <f aca="false">BS18+BS12</f>
        <v>0</v>
      </c>
      <c r="BT19" s="252" t="n">
        <f aca="false">BT18+BT12</f>
        <v>0</v>
      </c>
      <c r="BU19" s="252" t="n">
        <f aca="false">BU18+BU12</f>
        <v>0</v>
      </c>
      <c r="BV19" s="252" t="n">
        <f aca="false">BV18+BV12</f>
        <v>0</v>
      </c>
      <c r="BW19" s="252" t="n">
        <f aca="false">BW18+BW12</f>
        <v>0</v>
      </c>
      <c r="BX19" s="252" t="n">
        <f aca="false">BX18+BX12</f>
        <v>0</v>
      </c>
      <c r="BY19" s="252" t="n">
        <f aca="false">BY18+BY12</f>
        <v>0</v>
      </c>
      <c r="BZ19" s="252" t="n">
        <f aca="false">BZ18+BZ12</f>
        <v>0</v>
      </c>
      <c r="CA19" s="252" t="n">
        <f aca="false">CA18+CA12</f>
        <v>0</v>
      </c>
      <c r="CB19" s="252" t="n">
        <f aca="false">CB18+CB12</f>
        <v>0</v>
      </c>
      <c r="CC19" s="252" t="n">
        <f aca="false">CC18+CC12</f>
        <v>0</v>
      </c>
      <c r="CD19" s="252" t="n">
        <f aca="false">CD18+CD12</f>
        <v>67</v>
      </c>
      <c r="CE19" s="252"/>
    </row>
    <row r="20" customFormat="false" ht="21" hidden="true" customHeight="true" outlineLevel="0" collapsed="false">
      <c r="E20" s="253" t="s">
        <v>520</v>
      </c>
      <c r="F20" s="254" t="n">
        <v>2</v>
      </c>
      <c r="G20" s="254" t="n">
        <v>1</v>
      </c>
      <c r="H20" s="254" t="n">
        <v>1</v>
      </c>
      <c r="I20" s="254" t="n">
        <v>1</v>
      </c>
      <c r="J20" s="254" t="n">
        <v>1</v>
      </c>
      <c r="K20" s="254" t="n">
        <v>2</v>
      </c>
      <c r="L20" s="254" t="n">
        <v>1</v>
      </c>
      <c r="M20" s="254" t="n">
        <v>1</v>
      </c>
      <c r="N20" s="254"/>
      <c r="O20" s="254" t="n">
        <v>1</v>
      </c>
      <c r="P20" s="254" t="n">
        <v>1</v>
      </c>
      <c r="Q20" s="254"/>
      <c r="R20" s="254"/>
      <c r="S20" s="254"/>
      <c r="T20" s="254"/>
      <c r="U20" s="254"/>
      <c r="V20" s="254"/>
      <c r="W20" s="254"/>
      <c r="X20" s="254" t="n">
        <v>1</v>
      </c>
      <c r="Y20" s="254"/>
      <c r="Z20" s="254" t="n">
        <v>1</v>
      </c>
      <c r="AA20" s="254" t="n">
        <v>1</v>
      </c>
      <c r="AB20" s="254" t="n">
        <v>2</v>
      </c>
      <c r="AC20" s="254" t="n">
        <v>2</v>
      </c>
      <c r="AD20" s="254"/>
      <c r="AE20" s="254"/>
      <c r="AF20" s="254"/>
      <c r="AG20" s="254"/>
      <c r="AH20" s="254"/>
      <c r="AI20" s="254" t="n">
        <v>1</v>
      </c>
      <c r="AJ20" s="254"/>
      <c r="AK20" s="254" t="n">
        <v>3</v>
      </c>
      <c r="AL20" s="254" t="n">
        <v>2</v>
      </c>
      <c r="AM20" s="254" t="n">
        <v>2</v>
      </c>
      <c r="AN20" s="254" t="n">
        <v>2</v>
      </c>
      <c r="AO20" s="254" t="n">
        <v>2</v>
      </c>
      <c r="AP20" s="254" t="n">
        <v>2</v>
      </c>
      <c r="AQ20" s="254" t="n">
        <v>2</v>
      </c>
      <c r="AR20" s="254" t="n">
        <v>2</v>
      </c>
      <c r="AS20" s="254" t="n">
        <v>2</v>
      </c>
      <c r="AT20" s="254" t="n">
        <v>2</v>
      </c>
      <c r="AU20" s="254" t="n">
        <v>2</v>
      </c>
      <c r="AV20" s="254"/>
      <c r="AW20" s="254" t="n">
        <v>2</v>
      </c>
      <c r="AX20" s="254"/>
      <c r="AY20" s="254"/>
      <c r="AZ20" s="254"/>
      <c r="BA20" s="150" t="n">
        <f aca="false">SUM(F20:AW20)</f>
        <v>45</v>
      </c>
    </row>
    <row r="21" customFormat="false" ht="21" hidden="true" customHeight="true" outlineLevel="0" collapsed="false">
      <c r="E21" s="253" t="s">
        <v>521</v>
      </c>
      <c r="F21" s="241" t="n">
        <f aca="false">F19-F20</f>
        <v>-1</v>
      </c>
      <c r="G21" s="241" t="n">
        <f aca="false">G19-G20</f>
        <v>0</v>
      </c>
      <c r="H21" s="241" t="n">
        <f aca="false">H19-H20</f>
        <v>0</v>
      </c>
      <c r="I21" s="241" t="n">
        <f aca="false">I19-I20</f>
        <v>0</v>
      </c>
      <c r="J21" s="241" t="n">
        <f aca="false">J19-J20</f>
        <v>0</v>
      </c>
      <c r="K21" s="241" t="n">
        <f aca="false">K19-K20</f>
        <v>0</v>
      </c>
      <c r="L21" s="241" t="n">
        <f aca="false">L19-L20</f>
        <v>0</v>
      </c>
      <c r="M21" s="241" t="n">
        <f aca="false">M19-M20</f>
        <v>0</v>
      </c>
      <c r="N21" s="241"/>
      <c r="O21" s="241" t="n">
        <f aca="false">O19-O20</f>
        <v>0</v>
      </c>
      <c r="P21" s="241" t="n">
        <f aca="false">P19-P20</f>
        <v>1</v>
      </c>
      <c r="Q21" s="241"/>
      <c r="R21" s="241"/>
      <c r="S21" s="241"/>
      <c r="T21" s="241"/>
      <c r="U21" s="241"/>
      <c r="V21" s="241"/>
      <c r="W21" s="241"/>
      <c r="X21" s="241" t="n">
        <f aca="false">X19-X20</f>
        <v>0</v>
      </c>
      <c r="Y21" s="241"/>
      <c r="Z21" s="241" t="n">
        <f aca="false">Z19-Z20</f>
        <v>0</v>
      </c>
      <c r="AA21" s="241" t="n">
        <f aca="false">AA19-AA20</f>
        <v>0</v>
      </c>
      <c r="AB21" s="241" t="n">
        <f aca="false">AB19-AB20</f>
        <v>0</v>
      </c>
      <c r="AC21" s="241" t="n">
        <f aca="false">AC19-AC20</f>
        <v>0</v>
      </c>
      <c r="AD21" s="241"/>
      <c r="AE21" s="241"/>
      <c r="AF21" s="241"/>
      <c r="AG21" s="241"/>
      <c r="AH21" s="241"/>
      <c r="AI21" s="241" t="n">
        <f aca="false">AI19-AI20</f>
        <v>1</v>
      </c>
      <c r="AJ21" s="241"/>
      <c r="AK21" s="241" t="n">
        <f aca="false">AK19-AK20</f>
        <v>-1</v>
      </c>
      <c r="AL21" s="241" t="n">
        <f aca="false">AL19-AL20</f>
        <v>-1</v>
      </c>
      <c r="AM21" s="241" t="n">
        <f aca="false">AM19-AM20</f>
        <v>-1</v>
      </c>
      <c r="AN21" s="241" t="n">
        <f aca="false">AN19-AN20</f>
        <v>-1</v>
      </c>
      <c r="AO21" s="241" t="n">
        <f aca="false">AO19-AO20</f>
        <v>-1</v>
      </c>
      <c r="AP21" s="241" t="n">
        <f aca="false">AP19-AP20</f>
        <v>0</v>
      </c>
      <c r="AQ21" s="241" t="n">
        <f aca="false">AQ19-AQ20</f>
        <v>0</v>
      </c>
      <c r="AR21" s="241" t="n">
        <f aca="false">AR19-AR20</f>
        <v>0</v>
      </c>
      <c r="AS21" s="241" t="n">
        <f aca="false">AS19-AS20</f>
        <v>-1</v>
      </c>
      <c r="AT21" s="241" t="n">
        <f aca="false">AT19-AT20</f>
        <v>0</v>
      </c>
      <c r="AU21" s="241" t="n">
        <f aca="false">AU19-AU20</f>
        <v>0</v>
      </c>
      <c r="AV21" s="241"/>
      <c r="AW21" s="241" t="n">
        <f aca="false">AW19-AW20</f>
        <v>-1</v>
      </c>
      <c r="AX21" s="241"/>
      <c r="AY21" s="241"/>
      <c r="AZ21" s="241"/>
      <c r="BA21" s="241" t="n">
        <f aca="false">BA19-BA20</f>
        <v>11</v>
      </c>
    </row>
    <row r="23" customFormat="false" ht="16.15" hidden="false" customHeight="false" outlineLevel="0" collapsed="false">
      <c r="A23" s="151"/>
      <c r="B23" s="151"/>
      <c r="C23" s="255" t="s">
        <v>522</v>
      </c>
      <c r="D23" s="151"/>
      <c r="E23" s="151"/>
      <c r="F23" s="151"/>
      <c r="G23" s="151"/>
      <c r="H23" s="151"/>
      <c r="I23" s="151" t="s">
        <v>523</v>
      </c>
      <c r="J23" s="151"/>
      <c r="K23" s="151"/>
      <c r="L23" s="151"/>
      <c r="M23" s="151"/>
      <c r="N23" s="151"/>
      <c r="O23" s="151"/>
      <c r="P23" s="151"/>
      <c r="Q23" s="151"/>
      <c r="R23" s="151"/>
      <c r="S23" s="151"/>
      <c r="T23" s="151"/>
      <c r="U23" s="151"/>
      <c r="V23" s="151"/>
      <c r="W23" s="151"/>
      <c r="X23" s="151"/>
      <c r="Y23" s="151"/>
      <c r="Z23" s="151"/>
      <c r="AA23" s="151"/>
      <c r="AB23" s="151"/>
      <c r="AC23" s="151"/>
      <c r="AD23" s="151"/>
      <c r="AE23" s="151"/>
      <c r="AF23" s="151"/>
      <c r="AG23" s="151"/>
      <c r="AH23" s="151"/>
      <c r="AI23" s="151"/>
      <c r="AJ23" s="151"/>
      <c r="AK23" s="151"/>
      <c r="AL23" s="151" t="s">
        <v>524</v>
      </c>
      <c r="AM23" s="151"/>
      <c r="AN23" s="151"/>
      <c r="AO23" s="151"/>
      <c r="AP23" s="151"/>
      <c r="AQ23" s="151"/>
      <c r="AR23" s="151"/>
      <c r="AS23" s="151"/>
      <c r="AT23" s="151"/>
      <c r="AU23" s="151"/>
      <c r="AV23" s="151"/>
      <c r="AW23" s="151"/>
      <c r="AX23" s="151"/>
      <c r="AY23" s="151"/>
      <c r="AZ23" s="151"/>
      <c r="BA23" s="151"/>
      <c r="BB23" s="151"/>
      <c r="BC23" s="151"/>
      <c r="BD23" s="151"/>
      <c r="BE23" s="151"/>
      <c r="BF23" s="151"/>
      <c r="BG23" s="151"/>
      <c r="BH23" s="151"/>
      <c r="BI23" s="151"/>
      <c r="BJ23" s="151"/>
      <c r="BK23" s="151"/>
      <c r="BL23" s="151"/>
      <c r="BM23" s="151"/>
      <c r="BN23" s="151"/>
      <c r="BO23" s="151"/>
      <c r="BP23" s="151"/>
      <c r="BQ23" s="151"/>
      <c r="BR23" s="151"/>
      <c r="BS23" s="151"/>
      <c r="BT23" s="151"/>
      <c r="BU23" s="151"/>
      <c r="BV23" s="151"/>
      <c r="BW23" s="151"/>
      <c r="BX23" s="151"/>
      <c r="BY23" s="151"/>
      <c r="BZ23" s="151" t="s">
        <v>525</v>
      </c>
      <c r="CA23" s="151"/>
      <c r="CB23" s="151"/>
      <c r="CC23" s="151"/>
      <c r="CD23" s="151"/>
      <c r="CE23" s="151"/>
      <c r="CF23" s="151"/>
      <c r="CG23" s="151"/>
    </row>
    <row r="25" customFormat="false" ht="13.5" hidden="false" customHeight="false" outlineLevel="0" collapsed="false">
      <c r="BC25" s="254"/>
      <c r="BK25" s="254"/>
      <c r="BU25" s="254"/>
    </row>
    <row r="29" customFormat="false" ht="13.5" hidden="false" customHeight="false" outlineLevel="0" collapsed="false">
      <c r="B29" s="150" t="s">
        <v>526</v>
      </c>
    </row>
    <row r="30" customFormat="false" ht="46.35" hidden="false" customHeight="false" outlineLevel="0" collapsed="false">
      <c r="B30" s="238" t="n">
        <v>1</v>
      </c>
      <c r="C30" s="256" t="s">
        <v>527</v>
      </c>
    </row>
    <row r="31" customFormat="false" ht="31.3" hidden="false" customHeight="false" outlineLevel="0" collapsed="false">
      <c r="B31" s="238" t="n">
        <v>2</v>
      </c>
      <c r="C31" s="257" t="s">
        <v>528</v>
      </c>
    </row>
    <row r="32" customFormat="false" ht="31.3" hidden="false" customHeight="false" outlineLevel="0" collapsed="false">
      <c r="B32" s="238" t="n">
        <v>3</v>
      </c>
      <c r="C32" s="256" t="s">
        <v>529</v>
      </c>
    </row>
    <row r="33" customFormat="false" ht="31.3" hidden="false" customHeight="false" outlineLevel="0" collapsed="false">
      <c r="B33" s="238" t="n">
        <v>4</v>
      </c>
      <c r="C33" s="256" t="s">
        <v>530</v>
      </c>
    </row>
    <row r="34" customFormat="false" ht="46.35" hidden="false" customHeight="false" outlineLevel="0" collapsed="false">
      <c r="B34" s="238" t="n">
        <v>5</v>
      </c>
      <c r="C34" s="256" t="s">
        <v>531</v>
      </c>
    </row>
    <row r="35" customFormat="false" ht="46.35" hidden="false" customHeight="false" outlineLevel="0" collapsed="false">
      <c r="B35" s="238" t="n">
        <v>6</v>
      </c>
      <c r="C35" s="256" t="s">
        <v>532</v>
      </c>
    </row>
  </sheetData>
  <mergeCells count="12">
    <mergeCell ref="A3:BA3"/>
    <mergeCell ref="F5:BA5"/>
    <mergeCell ref="BC5:BD5"/>
    <mergeCell ref="BF5:BI5"/>
    <mergeCell ref="BK5:BS5"/>
    <mergeCell ref="BU5:BW5"/>
    <mergeCell ref="F6:AD6"/>
    <mergeCell ref="AE6:AZ6"/>
    <mergeCell ref="CE10:CE11"/>
    <mergeCell ref="A12:C12"/>
    <mergeCell ref="A16:A17"/>
    <mergeCell ref="B16:B17"/>
  </mergeCells>
  <printOptions headings="false" gridLines="false" gridLinesSet="true" horizontalCentered="false" verticalCentered="false"/>
  <pageMargins left="0.420138888888889" right="0.3" top="0.359722222222222" bottom="0.75" header="0.511811023622047" footer="0.511811023622047"/>
  <pageSetup paperSize="8"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2D050"/>
    <pageSetUpPr fitToPage="false"/>
  </sheetPr>
  <dimension ref="A1:P26"/>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I38" activeCellId="0" sqref="I38"/>
    </sheetView>
  </sheetViews>
  <sheetFormatPr defaultColWidth="9.1015625" defaultRowHeight="13.5" zeroHeight="false" outlineLevelRow="0" outlineLevelCol="0"/>
  <cols>
    <col collapsed="false" customWidth="true" hidden="false" outlineLevel="0" max="1" min="1" style="5" width="7.2"/>
    <col collapsed="false" customWidth="true" hidden="false" outlineLevel="0" max="2" min="2" style="5" width="29"/>
    <col collapsed="false" customWidth="true" hidden="false" outlineLevel="0" max="3" min="3" style="5" width="33.7"/>
    <col collapsed="false" customWidth="true" hidden="false" outlineLevel="0" max="4" min="4" style="5" width="20.1"/>
    <col collapsed="false" customWidth="true" hidden="false" outlineLevel="0" max="5" min="5" style="29" width="11"/>
    <col collapsed="false" customWidth="false" hidden="false" outlineLevel="0" max="6" min="6" style="29" width="9.1"/>
    <col collapsed="false" customWidth="true" hidden="false" outlineLevel="0" max="7" min="7" style="258" width="15.2"/>
    <col collapsed="false" customWidth="true" hidden="false" outlineLevel="0" max="8" min="8" style="5" width="18.69"/>
    <col collapsed="false" customWidth="true" hidden="true" outlineLevel="0" max="9" min="9" style="29" width="14.1"/>
    <col collapsed="false" customWidth="true" hidden="true" outlineLevel="0" max="10" min="10" style="29" width="14.7"/>
    <col collapsed="false" customWidth="true" hidden="false" outlineLevel="0" max="11" min="11" style="5" width="19.7"/>
    <col collapsed="false" customWidth="true" hidden="false" outlineLevel="0" max="12" min="12" style="5" width="1.4"/>
    <col collapsed="false" customWidth="true" hidden="false" outlineLevel="0" max="13" min="13" style="5" width="30.4"/>
    <col collapsed="false" customWidth="true" hidden="false" outlineLevel="0" max="14" min="14" style="5" width="17.9"/>
    <col collapsed="false" customWidth="true" hidden="false" outlineLevel="0" max="15" min="15" style="22" width="24.4"/>
    <col collapsed="false" customWidth="false" hidden="false" outlineLevel="0" max="16384" min="16" style="5" width="9.1"/>
  </cols>
  <sheetData>
    <row r="1" customFormat="false" ht="13.5" hidden="false" customHeight="false" outlineLevel="0" collapsed="false">
      <c r="A1" s="259" t="s">
        <v>414</v>
      </c>
    </row>
    <row r="2" customFormat="false" ht="8.25" hidden="false" customHeight="true" outlineLevel="0" collapsed="false"/>
    <row r="3" customFormat="false" ht="19.7" hidden="false" customHeight="false" outlineLevel="0" collapsed="false">
      <c r="C3" s="260" t="s">
        <v>533</v>
      </c>
    </row>
    <row r="4" customFormat="false" ht="8.25" hidden="false" customHeight="true" outlineLevel="0" collapsed="false"/>
    <row r="5" customFormat="false" ht="19.7" hidden="false" customHeight="false" outlineLevel="0" collapsed="false">
      <c r="B5" s="5" t="s">
        <v>534</v>
      </c>
      <c r="C5" s="260"/>
    </row>
    <row r="6" customFormat="false" ht="19.7" hidden="false" customHeight="false" outlineLevel="0" collapsed="false">
      <c r="B6" s="5" t="s">
        <v>535</v>
      </c>
      <c r="C6" s="260"/>
    </row>
    <row r="7" customFormat="false" ht="13.5" hidden="false" customHeight="false" outlineLevel="0" collapsed="false">
      <c r="A7" s="136" t="s">
        <v>148</v>
      </c>
      <c r="B7" s="136" t="s">
        <v>536</v>
      </c>
      <c r="C7" s="261" t="s">
        <v>537</v>
      </c>
      <c r="D7" s="262" t="s">
        <v>538</v>
      </c>
      <c r="E7" s="262" t="s">
        <v>539</v>
      </c>
      <c r="F7" s="262" t="s">
        <v>540</v>
      </c>
      <c r="G7" s="263" t="s">
        <v>541</v>
      </c>
      <c r="H7" s="262" t="s">
        <v>542</v>
      </c>
      <c r="I7" s="264" t="s">
        <v>543</v>
      </c>
      <c r="J7" s="264" t="s">
        <v>544</v>
      </c>
      <c r="K7" s="265" t="s">
        <v>545</v>
      </c>
      <c r="L7" s="266"/>
      <c r="M7" s="267" t="s">
        <v>546</v>
      </c>
      <c r="N7" s="136"/>
      <c r="O7" s="261"/>
      <c r="P7" s="266"/>
    </row>
    <row r="8" customFormat="false" ht="37.3" hidden="false" customHeight="false" outlineLevel="0" collapsed="false">
      <c r="A8" s="268" t="n">
        <v>1</v>
      </c>
      <c r="B8" s="137" t="s">
        <v>547</v>
      </c>
      <c r="C8" s="269" t="s">
        <v>548</v>
      </c>
      <c r="D8" s="52" t="s">
        <v>549</v>
      </c>
      <c r="E8" s="54" t="s">
        <v>550</v>
      </c>
      <c r="F8" s="54" t="n">
        <v>1</v>
      </c>
      <c r="G8" s="270" t="n">
        <v>1800000</v>
      </c>
      <c r="H8" s="52" t="s">
        <v>551</v>
      </c>
      <c r="I8" s="271" t="s">
        <v>552</v>
      </c>
      <c r="J8" s="271" t="n">
        <v>123456</v>
      </c>
      <c r="K8" s="64" t="s">
        <v>553</v>
      </c>
      <c r="M8" s="137" t="s">
        <v>414</v>
      </c>
      <c r="N8" s="137" t="s">
        <v>554</v>
      </c>
      <c r="O8" s="269" t="s">
        <v>555</v>
      </c>
    </row>
    <row r="9" customFormat="false" ht="37.3" hidden="false" customHeight="false" outlineLevel="0" collapsed="false">
      <c r="A9" s="268" t="n">
        <v>2</v>
      </c>
      <c r="B9" s="137" t="s">
        <v>556</v>
      </c>
      <c r="C9" s="269" t="s">
        <v>557</v>
      </c>
      <c r="D9" s="52" t="s">
        <v>549</v>
      </c>
      <c r="E9" s="54" t="s">
        <v>550</v>
      </c>
      <c r="F9" s="54" t="n">
        <v>1</v>
      </c>
      <c r="G9" s="270" t="n">
        <v>1800000</v>
      </c>
      <c r="H9" s="52" t="s">
        <v>558</v>
      </c>
      <c r="I9" s="271" t="s">
        <v>559</v>
      </c>
      <c r="J9" s="271" t="n">
        <v>123456</v>
      </c>
      <c r="K9" s="64" t="s">
        <v>560</v>
      </c>
      <c r="M9" s="137" t="s">
        <v>388</v>
      </c>
      <c r="N9" s="137" t="s">
        <v>561</v>
      </c>
      <c r="O9" s="269" t="s">
        <v>562</v>
      </c>
    </row>
    <row r="10" customFormat="false" ht="37.3" hidden="false" customHeight="false" outlineLevel="0" collapsed="false">
      <c r="A10" s="268" t="n">
        <v>3</v>
      </c>
      <c r="B10" s="137" t="s">
        <v>563</v>
      </c>
      <c r="C10" s="269" t="s">
        <v>564</v>
      </c>
      <c r="D10" s="52" t="s">
        <v>549</v>
      </c>
      <c r="E10" s="54" t="s">
        <v>550</v>
      </c>
      <c r="F10" s="54" t="n">
        <v>1</v>
      </c>
      <c r="G10" s="270" t="n">
        <v>1500000</v>
      </c>
      <c r="H10" s="52" t="s">
        <v>565</v>
      </c>
      <c r="I10" s="271" t="s">
        <v>559</v>
      </c>
      <c r="J10" s="271" t="n">
        <v>123456</v>
      </c>
      <c r="K10" s="64" t="s">
        <v>566</v>
      </c>
      <c r="M10" s="137" t="s">
        <v>388</v>
      </c>
      <c r="N10" s="137" t="s">
        <v>561</v>
      </c>
      <c r="O10" s="269" t="s">
        <v>562</v>
      </c>
    </row>
    <row r="11" customFormat="false" ht="37.3" hidden="false" customHeight="false" outlineLevel="0" collapsed="false">
      <c r="A11" s="268" t="n">
        <v>4</v>
      </c>
      <c r="B11" s="137" t="s">
        <v>567</v>
      </c>
      <c r="C11" s="269" t="s">
        <v>368</v>
      </c>
      <c r="D11" s="52" t="s">
        <v>549</v>
      </c>
      <c r="E11" s="54" t="s">
        <v>550</v>
      </c>
      <c r="F11" s="54" t="n">
        <v>1</v>
      </c>
      <c r="G11" s="270" t="n">
        <v>1500000</v>
      </c>
      <c r="H11" s="52" t="s">
        <v>568</v>
      </c>
      <c r="I11" s="271" t="s">
        <v>569</v>
      </c>
      <c r="J11" s="271" t="n">
        <v>123456</v>
      </c>
      <c r="K11" s="64" t="s">
        <v>570</v>
      </c>
      <c r="M11" s="137" t="s">
        <v>388</v>
      </c>
      <c r="N11" s="137" t="s">
        <v>561</v>
      </c>
      <c r="O11" s="269" t="s">
        <v>562</v>
      </c>
      <c r="P11" s="79" t="s">
        <v>571</v>
      </c>
    </row>
    <row r="12" customFormat="false" ht="37.3" hidden="false" customHeight="false" outlineLevel="0" collapsed="false">
      <c r="A12" s="268" t="n">
        <v>5</v>
      </c>
      <c r="B12" s="137" t="s">
        <v>572</v>
      </c>
      <c r="C12" s="269" t="s">
        <v>368</v>
      </c>
      <c r="D12" s="52" t="s">
        <v>549</v>
      </c>
      <c r="E12" s="54" t="s">
        <v>550</v>
      </c>
      <c r="F12" s="54" t="n">
        <v>1</v>
      </c>
      <c r="G12" s="270" t="n">
        <v>1500000</v>
      </c>
      <c r="H12" s="52" t="s">
        <v>573</v>
      </c>
      <c r="I12" s="271" t="s">
        <v>574</v>
      </c>
      <c r="J12" s="271" t="n">
        <v>123456</v>
      </c>
      <c r="K12" s="272" t="s">
        <v>575</v>
      </c>
      <c r="M12" s="137" t="s">
        <v>388</v>
      </c>
      <c r="N12" s="137" t="s">
        <v>561</v>
      </c>
      <c r="O12" s="269" t="s">
        <v>562</v>
      </c>
    </row>
    <row r="13" customFormat="false" ht="13.5" hidden="false" customHeight="false" outlineLevel="0" collapsed="false">
      <c r="A13" s="137"/>
      <c r="B13" s="137"/>
      <c r="C13" s="273" t="s">
        <v>380</v>
      </c>
      <c r="D13" s="52"/>
      <c r="E13" s="54"/>
      <c r="F13" s="274" t="n">
        <f aca="false">SUM(F8:F12)</f>
        <v>5</v>
      </c>
      <c r="G13" s="274" t="n">
        <f aca="false">SUM(G8:G12)</f>
        <v>8100000</v>
      </c>
      <c r="H13" s="52"/>
      <c r="I13" s="271"/>
      <c r="J13" s="271"/>
      <c r="K13" s="52"/>
      <c r="M13" s="137"/>
      <c r="N13" s="137"/>
      <c r="O13" s="269"/>
    </row>
    <row r="15" s="5" customFormat="true" ht="13.5" hidden="false" customHeight="false" outlineLevel="0" collapsed="false">
      <c r="B15" s="275" t="s">
        <v>576</v>
      </c>
      <c r="C15" s="259" t="s">
        <v>577</v>
      </c>
      <c r="H15" s="29"/>
    </row>
    <row r="16" s="5" customFormat="true" ht="13.5" hidden="false" customHeight="false" outlineLevel="0" collapsed="false">
      <c r="B16" s="276" t="s">
        <v>578</v>
      </c>
      <c r="C16" s="277" t="s">
        <v>382</v>
      </c>
      <c r="D16" s="278"/>
      <c r="H16" s="29"/>
    </row>
    <row r="17" s="5" customFormat="true" ht="13.5" hidden="false" customHeight="false" outlineLevel="0" collapsed="false">
      <c r="B17" s="279" t="s">
        <v>127</v>
      </c>
      <c r="C17" s="268" t="n">
        <v>5</v>
      </c>
      <c r="D17" s="280"/>
      <c r="H17" s="29"/>
    </row>
    <row r="18" s="5" customFormat="true" ht="13.5" hidden="false" customHeight="false" outlineLevel="0" collapsed="false">
      <c r="B18" s="279" t="s">
        <v>579</v>
      </c>
      <c r="C18" s="268" t="n">
        <v>0</v>
      </c>
      <c r="D18" s="280"/>
      <c r="H18" s="29"/>
    </row>
    <row r="19" s="5" customFormat="true" ht="13.5" hidden="false" customHeight="false" outlineLevel="0" collapsed="false">
      <c r="B19" s="276" t="s">
        <v>380</v>
      </c>
      <c r="C19" s="277" t="n">
        <f aca="false">SUM(C17:C18)</f>
        <v>5</v>
      </c>
      <c r="D19" s="281" t="s">
        <v>580</v>
      </c>
      <c r="H19" s="29"/>
    </row>
    <row r="20" s="5" customFormat="true" ht="13.5" hidden="false" customHeight="false" outlineLevel="0" collapsed="false">
      <c r="C20" s="282" t="n">
        <f aca="false">C19-F13</f>
        <v>0</v>
      </c>
      <c r="H20" s="29"/>
    </row>
    <row r="21" s="5" customFormat="true" ht="13.5" hidden="false" customHeight="false" outlineLevel="0" collapsed="false">
      <c r="B21" s="5" t="s">
        <v>581</v>
      </c>
      <c r="H21" s="29"/>
    </row>
    <row r="22" customFormat="false" ht="13.5" hidden="false" customHeight="false" outlineLevel="0" collapsed="false">
      <c r="A22" s="259"/>
      <c r="B22" s="259" t="s">
        <v>390</v>
      </c>
      <c r="C22" s="266" t="s">
        <v>582</v>
      </c>
      <c r="D22" s="259"/>
      <c r="E22" s="283" t="s">
        <v>583</v>
      </c>
      <c r="F22" s="283"/>
      <c r="G22" s="259"/>
      <c r="H22" s="259"/>
      <c r="I22" s="266" t="s">
        <v>524</v>
      </c>
      <c r="J22" s="259"/>
      <c r="K22" s="259"/>
      <c r="L22" s="259"/>
      <c r="M22" s="266" t="s">
        <v>584</v>
      </c>
      <c r="N22" s="259"/>
      <c r="O22" s="259"/>
      <c r="P22" s="259"/>
    </row>
    <row r="23" customFormat="false" ht="13.5" hidden="false" customHeight="false" outlineLevel="0" collapsed="false">
      <c r="A23" s="259"/>
      <c r="B23" s="259"/>
      <c r="C23" s="266" t="s">
        <v>585</v>
      </c>
      <c r="D23" s="259"/>
      <c r="E23" s="283" t="s">
        <v>585</v>
      </c>
      <c r="F23" s="283"/>
      <c r="G23" s="259"/>
      <c r="H23" s="259"/>
      <c r="I23" s="266" t="s">
        <v>585</v>
      </c>
      <c r="J23" s="259"/>
      <c r="K23" s="259"/>
      <c r="L23" s="259"/>
      <c r="M23" s="259"/>
      <c r="N23" s="259"/>
      <c r="O23" s="259"/>
      <c r="P23" s="259"/>
    </row>
    <row r="24" customFormat="false" ht="13.5" hidden="false" customHeight="false" outlineLevel="0" collapsed="false">
      <c r="A24" s="259"/>
      <c r="B24" s="259"/>
      <c r="C24" s="259"/>
      <c r="D24" s="259"/>
      <c r="E24" s="259"/>
      <c r="F24" s="259"/>
      <c r="G24" s="259"/>
      <c r="H24" s="259"/>
      <c r="I24" s="259"/>
      <c r="J24" s="259"/>
      <c r="K24" s="259"/>
      <c r="L24" s="259"/>
      <c r="M24" s="259"/>
      <c r="N24" s="259"/>
      <c r="O24" s="259"/>
      <c r="P24" s="259"/>
    </row>
    <row r="25" customFormat="false" ht="13.5" hidden="false" customHeight="false" outlineLevel="0" collapsed="false">
      <c r="O25" s="5"/>
    </row>
    <row r="26" customFormat="false" ht="40.5" hidden="false" customHeight="true" outlineLevel="0" collapsed="false">
      <c r="O26" s="5"/>
    </row>
  </sheetData>
  <mergeCells count="2">
    <mergeCell ref="E22:F22"/>
    <mergeCell ref="E23:F23"/>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H33"/>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C13" activeCellId="0" sqref="C13"/>
    </sheetView>
  </sheetViews>
  <sheetFormatPr defaultColWidth="9.1015625" defaultRowHeight="13.5" zeroHeight="false" outlineLevelRow="0" outlineLevelCol="0"/>
  <cols>
    <col collapsed="false" customWidth="true" hidden="false" outlineLevel="0" max="1" min="1" style="5" width="25.9"/>
    <col collapsed="false" customWidth="true" hidden="false" outlineLevel="0" max="2" min="2" style="5" width="31.7"/>
    <col collapsed="false" customWidth="true" hidden="false" outlineLevel="0" max="3" min="3" style="5" width="51.9"/>
    <col collapsed="false" customWidth="true" hidden="false" outlineLevel="0" max="4" min="4" style="5" width="34.1"/>
    <col collapsed="false" customWidth="true" hidden="false" outlineLevel="0" max="5" min="5" style="5" width="30.4"/>
    <col collapsed="false" customWidth="true" hidden="false" outlineLevel="0" max="6" min="6" style="5" width="17.9"/>
    <col collapsed="false" customWidth="true" hidden="false" outlineLevel="0" max="7" min="7" style="22" width="24.4"/>
    <col collapsed="false" customWidth="false" hidden="false" outlineLevel="0" max="16384" min="8" style="5" width="9.1"/>
  </cols>
  <sheetData>
    <row r="2" s="259" customFormat="true" ht="8.25" hidden="false" customHeight="true" outlineLevel="0" collapsed="false">
      <c r="A2" s="5"/>
      <c r="B2" s="5"/>
      <c r="C2" s="5"/>
      <c r="D2" s="5"/>
      <c r="E2" s="5"/>
      <c r="F2" s="5"/>
      <c r="G2" s="22"/>
      <c r="H2" s="5"/>
    </row>
    <row r="3" s="259" customFormat="true" ht="13.5" hidden="false" customHeight="false" outlineLevel="0" collapsed="false">
      <c r="A3" s="5"/>
      <c r="B3" s="5"/>
      <c r="C3" s="5"/>
      <c r="D3" s="5"/>
      <c r="E3" s="5"/>
      <c r="F3" s="5"/>
      <c r="G3" s="22"/>
      <c r="H3" s="5"/>
    </row>
    <row r="4" customFormat="false" ht="8.25" hidden="false" customHeight="true" outlineLevel="0" collapsed="false"/>
    <row r="7" customFormat="false" ht="15" hidden="false" customHeight="false" outlineLevel="0" collapsed="false">
      <c r="A7" s="284" t="s">
        <v>542</v>
      </c>
      <c r="B7" s="266" t="s">
        <v>1</v>
      </c>
      <c r="C7" s="266" t="s">
        <v>2</v>
      </c>
      <c r="D7" s="266" t="s">
        <v>3</v>
      </c>
      <c r="E7" s="8" t="s">
        <v>4</v>
      </c>
      <c r="F7" s="9" t="s">
        <v>5</v>
      </c>
      <c r="G7" s="8" t="s">
        <v>6</v>
      </c>
      <c r="H7" s="266"/>
    </row>
    <row r="8" customFormat="false" ht="37.3" hidden="false" customHeight="false" outlineLevel="0" collapsed="false">
      <c r="A8" s="285" t="s">
        <v>551</v>
      </c>
      <c r="B8" s="286" t="s">
        <v>586</v>
      </c>
      <c r="C8" s="286" t="s">
        <v>587</v>
      </c>
      <c r="D8" s="287" t="s">
        <v>588</v>
      </c>
      <c r="E8" s="137" t="s">
        <v>414</v>
      </c>
      <c r="F8" s="288" t="n">
        <v>1035716868</v>
      </c>
      <c r="G8" s="269" t="s">
        <v>555</v>
      </c>
    </row>
    <row r="9" customFormat="false" ht="37.3" hidden="true" customHeight="false" outlineLevel="0" collapsed="false">
      <c r="A9" s="285" t="s">
        <v>558</v>
      </c>
      <c r="B9" s="289"/>
      <c r="C9" s="289"/>
      <c r="D9" s="289"/>
      <c r="E9" s="290" t="s">
        <v>388</v>
      </c>
      <c r="F9" s="291" t="s">
        <v>561</v>
      </c>
      <c r="G9" s="292" t="s">
        <v>562</v>
      </c>
    </row>
    <row r="10" customFormat="false" ht="37.3" hidden="true" customHeight="false" outlineLevel="0" collapsed="false">
      <c r="A10" s="285" t="s">
        <v>565</v>
      </c>
      <c r="B10" s="289"/>
      <c r="C10" s="289"/>
      <c r="D10" s="289"/>
      <c r="E10" s="290" t="s">
        <v>388</v>
      </c>
      <c r="F10" s="291" t="s">
        <v>561</v>
      </c>
      <c r="G10" s="292" t="s">
        <v>562</v>
      </c>
    </row>
    <row r="11" customFormat="false" ht="37.3" hidden="true" customHeight="false" outlineLevel="0" collapsed="false">
      <c r="A11" s="285" t="s">
        <v>568</v>
      </c>
      <c r="B11" s="289"/>
      <c r="C11" s="289"/>
      <c r="D11" s="289"/>
      <c r="E11" s="290" t="s">
        <v>388</v>
      </c>
      <c r="F11" s="291" t="s">
        <v>561</v>
      </c>
      <c r="G11" s="292" t="s">
        <v>562</v>
      </c>
      <c r="H11" s="79"/>
    </row>
    <row r="12" customFormat="false" ht="45.75" hidden="true" customHeight="true" outlineLevel="0" collapsed="false">
      <c r="A12" s="285" t="s">
        <v>573</v>
      </c>
      <c r="B12" s="289"/>
      <c r="C12" s="289"/>
      <c r="D12" s="289"/>
      <c r="E12" s="290" t="s">
        <v>388</v>
      </c>
      <c r="F12" s="291" t="s">
        <v>561</v>
      </c>
      <c r="G12" s="292" t="s">
        <v>562</v>
      </c>
    </row>
    <row r="13" customFormat="false" ht="45.75" hidden="false" customHeight="true" outlineLevel="0" collapsed="false">
      <c r="A13" s="293" t="s">
        <v>589</v>
      </c>
      <c r="B13" s="286" t="s">
        <v>13</v>
      </c>
      <c r="C13" s="286" t="s">
        <v>14</v>
      </c>
      <c r="D13" s="287" t="s">
        <v>590</v>
      </c>
      <c r="E13" s="137" t="s">
        <v>414</v>
      </c>
      <c r="F13" s="288" t="n">
        <v>1035716868</v>
      </c>
      <c r="G13" s="269" t="s">
        <v>555</v>
      </c>
    </row>
    <row r="14" customFormat="false" ht="55.5" hidden="false" customHeight="true" outlineLevel="0" collapsed="false">
      <c r="A14" s="293" t="s">
        <v>591</v>
      </c>
      <c r="B14" s="286" t="s">
        <v>85</v>
      </c>
      <c r="C14" s="286" t="s">
        <v>86</v>
      </c>
      <c r="D14" s="294" t="s">
        <v>87</v>
      </c>
      <c r="E14" s="137" t="s">
        <v>414</v>
      </c>
      <c r="F14" s="288" t="n">
        <v>1035716868</v>
      </c>
      <c r="G14" s="269" t="s">
        <v>555</v>
      </c>
    </row>
    <row r="15" customFormat="false" ht="45.75" hidden="true" customHeight="true" outlineLevel="0" collapsed="false">
      <c r="B15" s="295" t="s">
        <v>73</v>
      </c>
      <c r="C15" s="295" t="s">
        <v>74</v>
      </c>
      <c r="D15" s="296" t="s">
        <v>75</v>
      </c>
      <c r="E15" s="137" t="s">
        <v>414</v>
      </c>
      <c r="F15" s="137" t="s">
        <v>554</v>
      </c>
      <c r="G15" s="269" t="s">
        <v>555</v>
      </c>
      <c r="H15" s="5" t="s">
        <v>592</v>
      </c>
    </row>
    <row r="16" customFormat="false" ht="45.75" hidden="true" customHeight="true" outlineLevel="0" collapsed="false">
      <c r="E16" s="137" t="s">
        <v>414</v>
      </c>
      <c r="F16" s="137" t="s">
        <v>554</v>
      </c>
      <c r="G16" s="269" t="s">
        <v>555</v>
      </c>
      <c r="H16" s="5" t="s">
        <v>592</v>
      </c>
    </row>
    <row r="17" customFormat="false" ht="45.75" hidden="true" customHeight="true" outlineLevel="0" collapsed="false">
      <c r="A17" s="297" t="s">
        <v>593</v>
      </c>
      <c r="E17" s="290" t="s">
        <v>388</v>
      </c>
      <c r="F17" s="290" t="s">
        <v>561</v>
      </c>
      <c r="G17" s="292" t="s">
        <v>562</v>
      </c>
      <c r="H17" s="5" t="s">
        <v>592</v>
      </c>
    </row>
    <row r="18" customFormat="false" ht="45.75" hidden="true" customHeight="true" outlineLevel="0" collapsed="false">
      <c r="E18" s="290"/>
      <c r="F18" s="290"/>
      <c r="G18" s="292"/>
    </row>
    <row r="19" customFormat="false" ht="45.75" hidden="true" customHeight="true" outlineLevel="0" collapsed="false">
      <c r="E19" s="137"/>
      <c r="F19" s="137"/>
      <c r="G19" s="269"/>
    </row>
    <row r="20" customFormat="false" ht="13.5" hidden="false" customHeight="false" outlineLevel="0" collapsed="false">
      <c r="E20" s="137"/>
      <c r="F20" s="137"/>
      <c r="G20" s="269"/>
    </row>
    <row r="22" s="5" customFormat="true" ht="13.5" hidden="false" customHeight="false" outlineLevel="0" collapsed="false"/>
    <row r="23" s="5" customFormat="true" ht="13.5" hidden="false" customHeight="false" outlineLevel="0" collapsed="false"/>
    <row r="24" s="5" customFormat="true" ht="13.5" hidden="false" customHeight="false" outlineLevel="0" collapsed="false"/>
    <row r="25" s="5" customFormat="true" ht="13.5" hidden="false" customHeight="false" outlineLevel="0" collapsed="false"/>
    <row r="26" s="5" customFormat="true" ht="13.5" hidden="false" customHeight="false" outlineLevel="0" collapsed="false"/>
    <row r="27" s="5" customFormat="true" ht="13.5" hidden="false" customHeight="false" outlineLevel="0" collapsed="false"/>
    <row r="28" s="5" customFormat="true" ht="13.5" hidden="false" customHeight="false" outlineLevel="0" collapsed="false"/>
    <row r="29" customFormat="false" ht="13.5" hidden="false" customHeight="false" outlineLevel="0" collapsed="false">
      <c r="A29" s="259"/>
      <c r="B29" s="259"/>
      <c r="C29" s="259"/>
      <c r="D29" s="259"/>
      <c r="E29" s="266"/>
      <c r="F29" s="259"/>
      <c r="G29" s="259"/>
      <c r="H29" s="259"/>
    </row>
    <row r="30" customFormat="false" ht="13.5" hidden="false" customHeight="false" outlineLevel="0" collapsed="false">
      <c r="A30" s="259"/>
      <c r="B30" s="259"/>
      <c r="C30" s="259"/>
      <c r="D30" s="259"/>
      <c r="E30" s="259"/>
      <c r="F30" s="259"/>
      <c r="G30" s="259"/>
      <c r="H30" s="259"/>
    </row>
    <row r="31" customFormat="false" ht="13.5" hidden="false" customHeight="false" outlineLevel="0" collapsed="false">
      <c r="A31" s="259"/>
      <c r="B31" s="259"/>
      <c r="C31" s="259"/>
      <c r="D31" s="259"/>
      <c r="E31" s="259"/>
      <c r="F31" s="259"/>
      <c r="G31" s="259"/>
      <c r="H31" s="259"/>
    </row>
    <row r="32" s="5" customFormat="true" ht="13.5" hidden="false" customHeight="false" outlineLevel="0" collapsed="false"/>
    <row r="33" s="5" customFormat="true" ht="40.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2D050"/>
    <pageSetUpPr fitToPage="false"/>
  </sheetPr>
  <dimension ref="A1:L43"/>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I38" activeCellId="0" sqref="I38"/>
    </sheetView>
  </sheetViews>
  <sheetFormatPr defaultColWidth="9.1015625" defaultRowHeight="13.5" zeroHeight="false" outlineLevelRow="0" outlineLevelCol="0"/>
  <cols>
    <col collapsed="false" customWidth="true" hidden="false" outlineLevel="0" max="1" min="1" style="5" width="6"/>
    <col collapsed="false" customWidth="true" hidden="false" outlineLevel="0" max="2" min="2" style="5" width="12.1"/>
    <col collapsed="false" customWidth="true" hidden="false" outlineLevel="0" max="3" min="3" style="5" width="6.9"/>
    <col collapsed="false" customWidth="true" hidden="false" outlineLevel="0" max="4" min="4" style="5" width="12.6"/>
    <col collapsed="false" customWidth="true" hidden="false" outlineLevel="0" max="5" min="5" style="5" width="12"/>
    <col collapsed="false" customWidth="true" hidden="false" outlineLevel="0" max="7" min="6" style="5" width="11.1"/>
    <col collapsed="false" customWidth="true" hidden="false" outlineLevel="0" max="8" min="8" style="29" width="19.7"/>
    <col collapsed="false" customWidth="true" hidden="false" outlineLevel="0" max="9" min="9" style="5" width="32.4"/>
    <col collapsed="false" customWidth="true" hidden="false" outlineLevel="0" max="10" min="10" style="5" width="6.7"/>
    <col collapsed="false" customWidth="true" hidden="false" outlineLevel="0" max="11" min="11" style="5" width="20.4"/>
    <col collapsed="false" customWidth="true" hidden="false" outlineLevel="0" max="12" min="12" style="5" width="30.7"/>
    <col collapsed="false" customWidth="false" hidden="false" outlineLevel="0" max="16384" min="13" style="5" width="9.1"/>
  </cols>
  <sheetData>
    <row r="1" customFormat="false" ht="13.5" hidden="false" customHeight="false" outlineLevel="0" collapsed="false">
      <c r="A1" s="259" t="s">
        <v>414</v>
      </c>
    </row>
    <row r="2" customFormat="false" ht="24.45" hidden="false" customHeight="false" outlineLevel="0" collapsed="false">
      <c r="A2" s="298" t="s">
        <v>594</v>
      </c>
      <c r="B2" s="298"/>
      <c r="C2" s="298"/>
      <c r="D2" s="298"/>
      <c r="E2" s="298"/>
      <c r="F2" s="298"/>
      <c r="G2" s="298"/>
      <c r="H2" s="298"/>
      <c r="I2" s="298"/>
      <c r="J2" s="298"/>
      <c r="K2" s="298"/>
      <c r="L2" s="298"/>
    </row>
    <row r="3" customFormat="false" ht="24.45" hidden="false" customHeight="false" outlineLevel="0" collapsed="false">
      <c r="A3" s="299"/>
    </row>
    <row r="4" customFormat="false" ht="13.5" hidden="false" customHeight="false" outlineLevel="0" collapsed="false">
      <c r="B4" s="259" t="s">
        <v>595</v>
      </c>
    </row>
    <row r="5" customFormat="false" ht="13.5" hidden="false" customHeight="false" outlineLevel="0" collapsed="false">
      <c r="B5" s="5" t="s">
        <v>596</v>
      </c>
    </row>
    <row r="6" customFormat="false" ht="13.5" hidden="false" customHeight="false" outlineLevel="0" collapsed="false">
      <c r="B6" s="5" t="s">
        <v>597</v>
      </c>
    </row>
    <row r="7" customFormat="false" ht="15" hidden="false" customHeight="true" outlineLevel="0" collapsed="false">
      <c r="A7" s="300" t="s">
        <v>598</v>
      </c>
      <c r="B7" s="300" t="s">
        <v>599</v>
      </c>
      <c r="C7" s="301" t="s">
        <v>600</v>
      </c>
      <c r="D7" s="301"/>
      <c r="E7" s="301"/>
      <c r="F7" s="301"/>
      <c r="G7" s="301"/>
      <c r="H7" s="301"/>
      <c r="I7" s="302" t="s">
        <v>601</v>
      </c>
      <c r="J7" s="302" t="s">
        <v>602</v>
      </c>
      <c r="K7" s="302" t="s">
        <v>603</v>
      </c>
      <c r="L7" s="301" t="s">
        <v>381</v>
      </c>
    </row>
    <row r="8" customFormat="false" ht="27.7" hidden="false" customHeight="false" outlineLevel="0" collapsed="false">
      <c r="A8" s="300"/>
      <c r="B8" s="300"/>
      <c r="C8" s="300" t="s">
        <v>604</v>
      </c>
      <c r="D8" s="300" t="s">
        <v>605</v>
      </c>
      <c r="E8" s="300" t="s">
        <v>606</v>
      </c>
      <c r="F8" s="300" t="s">
        <v>607</v>
      </c>
      <c r="G8" s="303" t="s">
        <v>608</v>
      </c>
      <c r="H8" s="300" t="s">
        <v>609</v>
      </c>
      <c r="I8" s="302"/>
      <c r="J8" s="302"/>
      <c r="K8" s="302"/>
      <c r="L8" s="301"/>
    </row>
    <row r="9" customFormat="false" ht="15" hidden="false" customHeight="false" outlineLevel="0" collapsed="false">
      <c r="A9" s="20" t="n">
        <v>1</v>
      </c>
      <c r="B9" s="83" t="s">
        <v>610</v>
      </c>
      <c r="C9" s="83" t="s">
        <v>611</v>
      </c>
      <c r="D9" s="83" t="n">
        <v>51972973</v>
      </c>
      <c r="E9" s="83" t="n">
        <v>51972973</v>
      </c>
      <c r="F9" s="304"/>
      <c r="G9" s="305" t="n">
        <v>99902536</v>
      </c>
      <c r="H9" s="83" t="s">
        <v>612</v>
      </c>
      <c r="I9" s="304" t="s">
        <v>459</v>
      </c>
      <c r="J9" s="20" t="n">
        <v>1</v>
      </c>
      <c r="K9" s="83" t="s">
        <v>613</v>
      </c>
      <c r="L9" s="306" t="s">
        <v>459</v>
      </c>
    </row>
    <row r="10" customFormat="false" ht="9" hidden="false" customHeight="true" outlineLevel="0" collapsed="false"/>
    <row r="11" customFormat="false" ht="18" hidden="false" customHeight="true" outlineLevel="0" collapsed="false">
      <c r="B11" s="259" t="s">
        <v>614</v>
      </c>
    </row>
    <row r="12" customFormat="false" ht="15.75" hidden="false" customHeight="true" outlineLevel="0" collapsed="false">
      <c r="B12" s="5" t="s">
        <v>615</v>
      </c>
    </row>
    <row r="13" customFormat="false" ht="15.75" hidden="false" customHeight="true" outlineLevel="0" collapsed="false">
      <c r="B13" s="5" t="s">
        <v>616</v>
      </c>
    </row>
    <row r="14" s="259" customFormat="true" ht="15" hidden="false" customHeight="true" outlineLevel="0" collapsed="false">
      <c r="A14" s="300" t="s">
        <v>598</v>
      </c>
      <c r="B14" s="300" t="s">
        <v>599</v>
      </c>
      <c r="C14" s="301" t="s">
        <v>600</v>
      </c>
      <c r="D14" s="301"/>
      <c r="E14" s="301"/>
      <c r="F14" s="301"/>
      <c r="G14" s="301"/>
      <c r="H14" s="301"/>
      <c r="I14" s="302" t="s">
        <v>601</v>
      </c>
      <c r="J14" s="302" t="s">
        <v>602</v>
      </c>
      <c r="K14" s="302" t="s">
        <v>603</v>
      </c>
      <c r="L14" s="301" t="s">
        <v>381</v>
      </c>
    </row>
    <row r="15" s="259" customFormat="true" ht="27.7" hidden="false" customHeight="false" outlineLevel="0" collapsed="false">
      <c r="A15" s="300"/>
      <c r="B15" s="300"/>
      <c r="C15" s="300" t="s">
        <v>604</v>
      </c>
      <c r="D15" s="300" t="s">
        <v>605</v>
      </c>
      <c r="E15" s="300" t="s">
        <v>606</v>
      </c>
      <c r="F15" s="300" t="s">
        <v>607</v>
      </c>
      <c r="G15" s="303" t="s">
        <v>608</v>
      </c>
      <c r="H15" s="300" t="s">
        <v>609</v>
      </c>
      <c r="I15" s="302"/>
      <c r="J15" s="302"/>
      <c r="K15" s="302"/>
      <c r="L15" s="301"/>
    </row>
    <row r="16" customFormat="false" ht="15" hidden="false" customHeight="false" outlineLevel="0" collapsed="false">
      <c r="A16" s="20" t="n">
        <v>1</v>
      </c>
      <c r="B16" s="83" t="s">
        <v>610</v>
      </c>
      <c r="C16" s="83" t="s">
        <v>611</v>
      </c>
      <c r="D16" s="83" t="s">
        <v>617</v>
      </c>
      <c r="E16" s="304" t="s">
        <v>617</v>
      </c>
      <c r="F16" s="304" t="n">
        <v>45389721</v>
      </c>
      <c r="G16" s="305" t="n">
        <v>20290870</v>
      </c>
      <c r="H16" s="83" t="s">
        <v>618</v>
      </c>
      <c r="I16" s="304" t="s">
        <v>619</v>
      </c>
      <c r="J16" s="20" t="n">
        <v>1</v>
      </c>
      <c r="K16" s="83" t="s">
        <v>620</v>
      </c>
      <c r="L16" s="306" t="s">
        <v>621</v>
      </c>
    </row>
    <row r="17" customFormat="false" ht="15" hidden="false" customHeight="false" outlineLevel="0" collapsed="false">
      <c r="A17" s="20" t="n">
        <v>2</v>
      </c>
      <c r="B17" s="83" t="s">
        <v>610</v>
      </c>
      <c r="C17" s="83" t="s">
        <v>611</v>
      </c>
      <c r="D17" s="83" t="n">
        <v>51973017</v>
      </c>
      <c r="E17" s="304" t="n">
        <v>51973017</v>
      </c>
      <c r="F17" s="304" t="n">
        <v>32991418</v>
      </c>
      <c r="G17" s="305" t="n">
        <v>20290482</v>
      </c>
      <c r="H17" s="83" t="s">
        <v>622</v>
      </c>
      <c r="I17" s="304" t="s">
        <v>623</v>
      </c>
      <c r="J17" s="20" t="n">
        <v>1</v>
      </c>
      <c r="K17" s="83" t="s">
        <v>620</v>
      </c>
      <c r="L17" s="306" t="s">
        <v>624</v>
      </c>
    </row>
    <row r="18" customFormat="false" ht="15" hidden="false" customHeight="false" outlineLevel="0" collapsed="false">
      <c r="A18" s="20" t="n">
        <v>3</v>
      </c>
      <c r="B18" s="83" t="s">
        <v>610</v>
      </c>
      <c r="C18" s="83" t="s">
        <v>611</v>
      </c>
      <c r="D18" s="83" t="n">
        <v>51973041</v>
      </c>
      <c r="E18" s="304" t="n">
        <v>51973041</v>
      </c>
      <c r="F18" s="304" t="n">
        <v>37245803</v>
      </c>
      <c r="G18" s="305" t="n">
        <v>20290904</v>
      </c>
      <c r="H18" s="83" t="s">
        <v>625</v>
      </c>
      <c r="I18" s="304" t="s">
        <v>626</v>
      </c>
      <c r="J18" s="20" t="n">
        <v>1</v>
      </c>
      <c r="K18" s="83" t="s">
        <v>620</v>
      </c>
      <c r="L18" s="307" t="s">
        <v>627</v>
      </c>
    </row>
    <row r="19" customFormat="false" ht="15" hidden="false" customHeight="false" outlineLevel="0" collapsed="false">
      <c r="A19" s="20" t="n">
        <v>4</v>
      </c>
      <c r="B19" s="83" t="s">
        <v>610</v>
      </c>
      <c r="C19" s="83" t="s">
        <v>611</v>
      </c>
      <c r="D19" s="83" t="n">
        <v>51973495</v>
      </c>
      <c r="E19" s="304" t="n">
        <v>51973495</v>
      </c>
      <c r="F19" s="304" t="n">
        <v>33426455</v>
      </c>
      <c r="G19" s="305" t="n">
        <v>20290632</v>
      </c>
      <c r="H19" s="83" t="s">
        <v>628</v>
      </c>
      <c r="I19" s="304" t="s">
        <v>629</v>
      </c>
      <c r="J19" s="20" t="n">
        <v>1</v>
      </c>
      <c r="K19" s="83" t="s">
        <v>620</v>
      </c>
      <c r="L19" s="306" t="s">
        <v>630</v>
      </c>
    </row>
    <row r="20" customFormat="false" ht="15" hidden="false" customHeight="false" outlineLevel="0" collapsed="false">
      <c r="A20" s="20" t="n">
        <v>5</v>
      </c>
      <c r="B20" s="83" t="s">
        <v>610</v>
      </c>
      <c r="C20" s="83" t="s">
        <v>611</v>
      </c>
      <c r="D20" s="83" t="s">
        <v>631</v>
      </c>
      <c r="E20" s="304" t="s">
        <v>631</v>
      </c>
      <c r="F20" s="304" t="n">
        <v>48466491</v>
      </c>
      <c r="G20" s="305" t="n">
        <v>20290946</v>
      </c>
      <c r="H20" s="83" t="s">
        <v>632</v>
      </c>
      <c r="I20" s="304" t="s">
        <v>633</v>
      </c>
      <c r="J20" s="20" t="n">
        <v>1</v>
      </c>
      <c r="K20" s="83" t="s">
        <v>620</v>
      </c>
      <c r="L20" s="306" t="s">
        <v>634</v>
      </c>
    </row>
    <row r="21" customFormat="false" ht="15" hidden="false" customHeight="false" outlineLevel="0" collapsed="false">
      <c r="A21" s="20" t="n">
        <v>6</v>
      </c>
      <c r="B21" s="83" t="s">
        <v>610</v>
      </c>
      <c r="C21" s="83" t="s">
        <v>611</v>
      </c>
      <c r="D21" s="83" t="n">
        <v>51973031</v>
      </c>
      <c r="E21" s="304" t="n">
        <v>51973031</v>
      </c>
      <c r="F21" s="304" t="n">
        <v>32983365</v>
      </c>
      <c r="G21" s="305" t="n">
        <v>20290458</v>
      </c>
      <c r="H21" s="83" t="s">
        <v>635</v>
      </c>
      <c r="I21" s="304" t="s">
        <v>636</v>
      </c>
      <c r="J21" s="20" t="n">
        <v>1</v>
      </c>
      <c r="K21" s="83" t="s">
        <v>620</v>
      </c>
      <c r="L21" s="306" t="s">
        <v>637</v>
      </c>
    </row>
    <row r="22" customFormat="false" ht="15" hidden="false" customHeight="false" outlineLevel="0" collapsed="false">
      <c r="A22" s="20" t="n">
        <v>7</v>
      </c>
      <c r="B22" s="83" t="s">
        <v>610</v>
      </c>
      <c r="C22" s="83" t="s">
        <v>611</v>
      </c>
      <c r="D22" s="83" t="s">
        <v>638</v>
      </c>
      <c r="E22" s="304" t="s">
        <v>638</v>
      </c>
      <c r="F22" s="304" t="n">
        <v>44847687</v>
      </c>
      <c r="G22" s="305" t="n">
        <v>20290474</v>
      </c>
      <c r="H22" s="83" t="s">
        <v>639</v>
      </c>
      <c r="I22" s="304" t="s">
        <v>640</v>
      </c>
      <c r="J22" s="20" t="n">
        <v>1</v>
      </c>
      <c r="K22" s="83" t="s">
        <v>620</v>
      </c>
      <c r="L22" s="306" t="s">
        <v>641</v>
      </c>
    </row>
    <row r="23" customFormat="false" ht="15" hidden="false" customHeight="false" outlineLevel="0" collapsed="false">
      <c r="A23" s="20" t="n">
        <v>8</v>
      </c>
      <c r="B23" s="83" t="s">
        <v>610</v>
      </c>
      <c r="C23" s="83" t="s">
        <v>611</v>
      </c>
      <c r="D23" s="83" t="s">
        <v>642</v>
      </c>
      <c r="E23" s="304" t="s">
        <v>642</v>
      </c>
      <c r="F23" s="304" t="n">
        <v>40262218</v>
      </c>
      <c r="G23" s="305" t="n">
        <v>20296505</v>
      </c>
      <c r="H23" s="83" t="s">
        <v>643</v>
      </c>
      <c r="I23" s="304" t="s">
        <v>563</v>
      </c>
      <c r="J23" s="20" t="n">
        <v>1</v>
      </c>
      <c r="K23" s="83" t="s">
        <v>620</v>
      </c>
      <c r="L23" s="306" t="s">
        <v>644</v>
      </c>
    </row>
    <row r="24" customFormat="false" ht="15" hidden="false" customHeight="false" outlineLevel="0" collapsed="false">
      <c r="A24" s="20" t="n">
        <v>9</v>
      </c>
      <c r="B24" s="83" t="s">
        <v>610</v>
      </c>
      <c r="C24" s="83" t="s">
        <v>611</v>
      </c>
      <c r="D24" s="83" t="s">
        <v>645</v>
      </c>
      <c r="E24" s="304" t="s">
        <v>645</v>
      </c>
      <c r="F24" s="304" t="n">
        <v>44864518</v>
      </c>
      <c r="G24" s="305" t="n">
        <v>20341459</v>
      </c>
      <c r="H24" s="83" t="s">
        <v>646</v>
      </c>
      <c r="I24" s="304" t="s">
        <v>468</v>
      </c>
      <c r="J24" s="20" t="n">
        <v>1</v>
      </c>
      <c r="K24" s="83" t="s">
        <v>620</v>
      </c>
      <c r="L24" s="306" t="s">
        <v>647</v>
      </c>
    </row>
    <row r="25" customFormat="false" ht="15" hidden="false" customHeight="false" outlineLevel="0" collapsed="false">
      <c r="A25" s="20" t="n">
        <v>10</v>
      </c>
      <c r="B25" s="83" t="s">
        <v>610</v>
      </c>
      <c r="C25" s="83" t="s">
        <v>611</v>
      </c>
      <c r="D25" s="83" t="s">
        <v>648</v>
      </c>
      <c r="E25" s="304" t="s">
        <v>648</v>
      </c>
      <c r="F25" s="304" t="n">
        <v>48812009</v>
      </c>
      <c r="G25" s="305" t="n">
        <v>20356192</v>
      </c>
      <c r="H25" s="83" t="s">
        <v>649</v>
      </c>
      <c r="I25" s="304" t="s">
        <v>650</v>
      </c>
      <c r="J25" s="20" t="n">
        <v>1</v>
      </c>
      <c r="K25" s="83" t="s">
        <v>620</v>
      </c>
      <c r="L25" s="306" t="s">
        <v>651</v>
      </c>
    </row>
    <row r="26" customFormat="false" ht="15" hidden="false" customHeight="false" outlineLevel="0" collapsed="false">
      <c r="A26" s="20" t="n">
        <v>11</v>
      </c>
      <c r="B26" s="83" t="s">
        <v>610</v>
      </c>
      <c r="C26" s="83" t="s">
        <v>611</v>
      </c>
      <c r="D26" s="83" t="s">
        <v>652</v>
      </c>
      <c r="E26" s="304" t="s">
        <v>652</v>
      </c>
      <c r="F26" s="304" t="n">
        <v>40276382</v>
      </c>
      <c r="G26" s="305" t="n">
        <v>20390746</v>
      </c>
      <c r="H26" s="83" t="s">
        <v>653</v>
      </c>
      <c r="I26" s="304" t="s">
        <v>430</v>
      </c>
      <c r="J26" s="20" t="n">
        <v>1</v>
      </c>
      <c r="K26" s="83" t="s">
        <v>620</v>
      </c>
      <c r="L26" s="307" t="s">
        <v>627</v>
      </c>
    </row>
    <row r="27" customFormat="false" ht="15" hidden="false" customHeight="false" outlineLevel="0" collapsed="false">
      <c r="A27" s="20" t="n">
        <v>12</v>
      </c>
      <c r="B27" s="83" t="s">
        <v>610</v>
      </c>
      <c r="C27" s="83" t="s">
        <v>611</v>
      </c>
      <c r="D27" s="83" t="s">
        <v>654</v>
      </c>
      <c r="E27" s="304" t="s">
        <v>654</v>
      </c>
      <c r="F27" s="304" t="n">
        <v>45389978</v>
      </c>
      <c r="G27" s="305" t="n">
        <v>20376364</v>
      </c>
      <c r="H27" s="83" t="s">
        <v>655</v>
      </c>
      <c r="I27" s="304" t="s">
        <v>656</v>
      </c>
      <c r="J27" s="20" t="n">
        <v>1</v>
      </c>
      <c r="K27" s="83" t="s">
        <v>620</v>
      </c>
      <c r="L27" s="306" t="s">
        <v>657</v>
      </c>
    </row>
    <row r="28" customFormat="false" ht="15" hidden="false" customHeight="false" outlineLevel="0" collapsed="false">
      <c r="A28" s="20" t="n">
        <v>13</v>
      </c>
      <c r="B28" s="83" t="s">
        <v>610</v>
      </c>
      <c r="C28" s="83" t="s">
        <v>611</v>
      </c>
      <c r="D28" s="83" t="s">
        <v>658</v>
      </c>
      <c r="E28" s="304" t="s">
        <v>658</v>
      </c>
      <c r="F28" s="304" t="n">
        <v>45106067</v>
      </c>
      <c r="G28" s="305" t="n">
        <v>20376430</v>
      </c>
      <c r="H28" s="83" t="s">
        <v>659</v>
      </c>
      <c r="I28" s="304" t="s">
        <v>660</v>
      </c>
      <c r="J28" s="20" t="n">
        <v>1</v>
      </c>
      <c r="K28" s="83" t="s">
        <v>620</v>
      </c>
      <c r="L28" s="306" t="s">
        <v>661</v>
      </c>
    </row>
    <row r="29" customFormat="false" ht="15" hidden="false" customHeight="false" outlineLevel="0" collapsed="false">
      <c r="A29" s="20" t="n">
        <v>14</v>
      </c>
      <c r="B29" s="83" t="s">
        <v>610</v>
      </c>
      <c r="C29" s="83" t="s">
        <v>611</v>
      </c>
      <c r="D29" s="83" t="n">
        <v>51973449</v>
      </c>
      <c r="E29" s="304" t="n">
        <v>51973449</v>
      </c>
      <c r="F29" s="304" t="n">
        <v>33369762</v>
      </c>
      <c r="G29" s="305" t="n">
        <v>20397196</v>
      </c>
      <c r="H29" s="83" t="s">
        <v>662</v>
      </c>
      <c r="I29" s="304" t="s">
        <v>663</v>
      </c>
      <c r="J29" s="20" t="n">
        <v>1</v>
      </c>
      <c r="K29" s="83" t="s">
        <v>620</v>
      </c>
      <c r="L29" s="306" t="s">
        <v>664</v>
      </c>
    </row>
    <row r="30" customFormat="false" ht="15" hidden="false" customHeight="false" outlineLevel="0" collapsed="false">
      <c r="A30" s="20" t="n">
        <v>15</v>
      </c>
      <c r="B30" s="83" t="s">
        <v>610</v>
      </c>
      <c r="C30" s="83" t="s">
        <v>611</v>
      </c>
      <c r="D30" s="83" t="n">
        <v>51972891</v>
      </c>
      <c r="E30" s="304" t="n">
        <v>51972891</v>
      </c>
      <c r="F30" s="304" t="n">
        <v>32986459</v>
      </c>
      <c r="G30" s="305" t="n">
        <v>20438420</v>
      </c>
      <c r="H30" s="83" t="s">
        <v>665</v>
      </c>
      <c r="I30" s="304" t="s">
        <v>666</v>
      </c>
      <c r="J30" s="20" t="n">
        <v>1</v>
      </c>
      <c r="K30" s="83" t="s">
        <v>620</v>
      </c>
      <c r="L30" s="306" t="s">
        <v>667</v>
      </c>
    </row>
    <row r="31" customFormat="false" ht="15" hidden="false" customHeight="false" outlineLevel="0" collapsed="false">
      <c r="A31" s="20" t="n">
        <v>16</v>
      </c>
      <c r="B31" s="83" t="s">
        <v>610</v>
      </c>
      <c r="C31" s="83" t="s">
        <v>611</v>
      </c>
      <c r="D31" s="83" t="s">
        <v>668</v>
      </c>
      <c r="E31" s="304" t="s">
        <v>668</v>
      </c>
      <c r="F31" s="304" t="n">
        <v>45106307</v>
      </c>
      <c r="G31" s="305" t="n">
        <v>20474284</v>
      </c>
      <c r="H31" s="83" t="s">
        <v>669</v>
      </c>
      <c r="I31" s="304" t="s">
        <v>670</v>
      </c>
      <c r="J31" s="20" t="n">
        <v>1</v>
      </c>
      <c r="K31" s="83" t="s">
        <v>620</v>
      </c>
      <c r="L31" s="306" t="s">
        <v>671</v>
      </c>
    </row>
    <row r="32" customFormat="false" ht="15" hidden="false" customHeight="false" outlineLevel="0" collapsed="false">
      <c r="A32" s="20" t="n">
        <v>17</v>
      </c>
      <c r="B32" s="83" t="s">
        <v>610</v>
      </c>
      <c r="C32" s="83" t="s">
        <v>611</v>
      </c>
      <c r="D32" s="83" t="s">
        <v>672</v>
      </c>
      <c r="E32" s="304" t="s">
        <v>672</v>
      </c>
      <c r="F32" s="304" t="n">
        <v>48790452</v>
      </c>
      <c r="G32" s="305" t="n">
        <v>20474250</v>
      </c>
      <c r="H32" s="83" t="s">
        <v>673</v>
      </c>
      <c r="I32" s="304" t="s">
        <v>674</v>
      </c>
      <c r="J32" s="20" t="n">
        <v>1</v>
      </c>
      <c r="K32" s="83" t="s">
        <v>620</v>
      </c>
      <c r="L32" s="306" t="s">
        <v>675</v>
      </c>
    </row>
    <row r="33" customFormat="false" ht="15" hidden="false" customHeight="false" outlineLevel="0" collapsed="false">
      <c r="A33" s="308"/>
      <c r="B33" s="308" t="s">
        <v>676</v>
      </c>
      <c r="C33" s="308"/>
      <c r="D33" s="308"/>
      <c r="E33" s="308"/>
      <c r="F33" s="308"/>
      <c r="G33" s="308"/>
      <c r="H33" s="301"/>
      <c r="I33" s="308"/>
      <c r="J33" s="301" t="n">
        <f aca="false">SUM(J16:J32)</f>
        <v>17</v>
      </c>
      <c r="K33" s="308"/>
      <c r="L33" s="308"/>
    </row>
    <row r="34" customFormat="false" ht="5.25" hidden="false" customHeight="true" outlineLevel="0" collapsed="false"/>
    <row r="35" customFormat="false" ht="13.5" hidden="false" customHeight="false" outlineLevel="0" collapsed="false">
      <c r="B35" s="275" t="s">
        <v>576</v>
      </c>
      <c r="D35" s="259" t="s">
        <v>677</v>
      </c>
    </row>
    <row r="36" customFormat="false" ht="13.5" hidden="false" customHeight="false" outlineLevel="0" collapsed="false">
      <c r="B36" s="276" t="s">
        <v>381</v>
      </c>
      <c r="C36" s="309"/>
      <c r="D36" s="310" t="s">
        <v>382</v>
      </c>
      <c r="E36" s="278"/>
    </row>
    <row r="37" customFormat="false" ht="13.5" hidden="false" customHeight="false" outlineLevel="0" collapsed="false">
      <c r="B37" s="279" t="s">
        <v>127</v>
      </c>
      <c r="C37" s="311"/>
      <c r="D37" s="268" t="n">
        <v>16</v>
      </c>
      <c r="E37" s="280"/>
    </row>
    <row r="38" customFormat="false" ht="13.5" hidden="false" customHeight="false" outlineLevel="0" collapsed="false">
      <c r="B38" s="279" t="s">
        <v>579</v>
      </c>
      <c r="C38" s="311"/>
      <c r="D38" s="268" t="n">
        <v>2</v>
      </c>
      <c r="E38" s="280"/>
    </row>
    <row r="39" customFormat="false" ht="13.5" hidden="false" customHeight="false" outlineLevel="0" collapsed="false">
      <c r="B39" s="276" t="s">
        <v>380</v>
      </c>
      <c r="C39" s="309"/>
      <c r="D39" s="277" t="n">
        <f aca="false">SUM(D37:D38)</f>
        <v>18</v>
      </c>
      <c r="E39" s="281" t="s">
        <v>678</v>
      </c>
    </row>
    <row r="40" customFormat="false" ht="13.5" hidden="false" customHeight="false" outlineLevel="0" collapsed="false">
      <c r="D40" s="282" t="n">
        <f aca="false">D39-J33-J9</f>
        <v>0</v>
      </c>
    </row>
    <row r="41" customFormat="false" ht="13.5" hidden="false" customHeight="false" outlineLevel="0" collapsed="false">
      <c r="B41" s="5" t="s">
        <v>581</v>
      </c>
    </row>
    <row r="42" customFormat="false" ht="13.5" hidden="false" customHeight="false" outlineLevel="0" collapsed="false">
      <c r="A42" s="259"/>
      <c r="B42" s="259" t="s">
        <v>390</v>
      </c>
      <c r="C42" s="259"/>
      <c r="D42" s="259"/>
      <c r="E42" s="266" t="s">
        <v>582</v>
      </c>
      <c r="F42" s="266"/>
      <c r="G42" s="283" t="s">
        <v>583</v>
      </c>
      <c r="H42" s="283"/>
      <c r="I42" s="266" t="s">
        <v>524</v>
      </c>
      <c r="J42" s="259"/>
      <c r="K42" s="259"/>
      <c r="L42" s="259" t="s">
        <v>584</v>
      </c>
    </row>
    <row r="43" customFormat="false" ht="13.5" hidden="false" customHeight="false" outlineLevel="0" collapsed="false">
      <c r="A43" s="259"/>
      <c r="B43" s="259"/>
      <c r="C43" s="259"/>
      <c r="D43" s="259"/>
      <c r="E43" s="266" t="s">
        <v>585</v>
      </c>
      <c r="F43" s="266"/>
      <c r="G43" s="283" t="s">
        <v>585</v>
      </c>
      <c r="H43" s="283"/>
      <c r="I43" s="266" t="s">
        <v>585</v>
      </c>
      <c r="J43" s="259"/>
      <c r="K43" s="259"/>
      <c r="L43" s="259"/>
    </row>
  </sheetData>
  <mergeCells count="17">
    <mergeCell ref="A2:L2"/>
    <mergeCell ref="A7:A8"/>
    <mergeCell ref="B7:B8"/>
    <mergeCell ref="C7:F7"/>
    <mergeCell ref="I7:I8"/>
    <mergeCell ref="J7:J8"/>
    <mergeCell ref="K7:K8"/>
    <mergeCell ref="L7:L8"/>
    <mergeCell ref="A14:A15"/>
    <mergeCell ref="B14:B15"/>
    <mergeCell ref="C14:F14"/>
    <mergeCell ref="I14:I15"/>
    <mergeCell ref="J14:J15"/>
    <mergeCell ref="K14:K15"/>
    <mergeCell ref="L14:L15"/>
    <mergeCell ref="G42:H42"/>
    <mergeCell ref="G43:H43"/>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4:H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ColWidth="9.1015625" defaultRowHeight="13.5" zeroHeight="false" outlineLevelRow="0" outlineLevelCol="0"/>
  <cols>
    <col collapsed="false" customWidth="false" hidden="false" outlineLevel="0" max="1" min="1" style="5" width="9.1"/>
    <col collapsed="false" customWidth="true" hidden="false" outlineLevel="0" max="2" min="2" style="5" width="18.6"/>
    <col collapsed="false" customWidth="true" hidden="false" outlineLevel="0" max="3" min="3" style="5" width="48.6"/>
    <col collapsed="false" customWidth="true" hidden="false" outlineLevel="0" max="4" min="4" style="5" width="46"/>
    <col collapsed="false" customWidth="true" hidden="false" outlineLevel="0" max="5" min="5" style="5" width="27"/>
    <col collapsed="false" customWidth="true" hidden="false" outlineLevel="0" max="6" min="6" style="312" width="17.1"/>
    <col collapsed="false" customWidth="false" hidden="false" outlineLevel="0" max="16384" min="7" style="5" width="9.1"/>
  </cols>
  <sheetData>
    <row r="4" s="259" customFormat="true" ht="15" hidden="false" customHeight="false" outlineLevel="0" collapsed="false">
      <c r="A4" s="303" t="s">
        <v>608</v>
      </c>
      <c r="B4" s="136" t="s">
        <v>1</v>
      </c>
      <c r="C4" s="136" t="s">
        <v>2</v>
      </c>
      <c r="D4" s="136" t="s">
        <v>3</v>
      </c>
      <c r="E4" s="8" t="s">
        <v>4</v>
      </c>
      <c r="F4" s="313" t="s">
        <v>5</v>
      </c>
      <c r="G4" s="8" t="s">
        <v>6</v>
      </c>
      <c r="H4" s="8"/>
    </row>
    <row r="5" s="259" customFormat="true" ht="15" hidden="false" customHeight="false" outlineLevel="0" collapsed="false">
      <c r="A5" s="305" t="n">
        <v>99902536</v>
      </c>
      <c r="B5" s="295" t="s">
        <v>679</v>
      </c>
      <c r="C5" s="314" t="s">
        <v>680</v>
      </c>
      <c r="D5" s="296" t="s">
        <v>681</v>
      </c>
      <c r="E5" s="137" t="s">
        <v>414</v>
      </c>
      <c r="F5" s="312" t="s">
        <v>682</v>
      </c>
      <c r="G5" s="5" t="s">
        <v>683</v>
      </c>
      <c r="H5" s="5"/>
    </row>
    <row r="6" customFormat="false" ht="25.3" hidden="false" customHeight="false" outlineLevel="0" collapsed="false">
      <c r="A6" s="305" t="n">
        <v>20290870</v>
      </c>
      <c r="B6" s="315" t="s">
        <v>112</v>
      </c>
      <c r="C6" s="316" t="s">
        <v>113</v>
      </c>
      <c r="D6" s="317" t="s">
        <v>114</v>
      </c>
      <c r="E6" s="137" t="s">
        <v>414</v>
      </c>
      <c r="F6" s="312" t="n">
        <v>1035716868</v>
      </c>
      <c r="G6" s="5" t="s">
        <v>684</v>
      </c>
    </row>
    <row r="7" customFormat="false" ht="25.3" hidden="false" customHeight="false" outlineLevel="0" collapsed="false">
      <c r="A7" s="305" t="n">
        <v>20290482</v>
      </c>
      <c r="B7" s="315" t="s">
        <v>48</v>
      </c>
      <c r="C7" s="316" t="s">
        <v>49</v>
      </c>
      <c r="D7" s="317" t="s">
        <v>50</v>
      </c>
      <c r="E7" s="137" t="s">
        <v>414</v>
      </c>
      <c r="F7" s="312" t="n">
        <v>1035716868</v>
      </c>
      <c r="G7" s="5" t="s">
        <v>684</v>
      </c>
    </row>
    <row r="8" customFormat="false" ht="25.3" hidden="false" customHeight="false" outlineLevel="0" collapsed="false">
      <c r="A8" s="318" t="n">
        <v>20290904</v>
      </c>
      <c r="B8" s="315" t="s">
        <v>685</v>
      </c>
      <c r="C8" s="316" t="s">
        <v>686</v>
      </c>
      <c r="D8" s="317" t="s">
        <v>687</v>
      </c>
      <c r="E8" s="137" t="s">
        <v>414</v>
      </c>
      <c r="F8" s="312" t="n">
        <v>1035716868</v>
      </c>
      <c r="G8" s="5" t="s">
        <v>684</v>
      </c>
    </row>
    <row r="9" customFormat="false" ht="25.3" hidden="false" customHeight="false" outlineLevel="0" collapsed="false">
      <c r="A9" s="305" t="n">
        <v>20290632</v>
      </c>
      <c r="B9" s="315" t="s">
        <v>44</v>
      </c>
      <c r="C9" s="316" t="s">
        <v>45</v>
      </c>
      <c r="D9" s="317" t="s">
        <v>46</v>
      </c>
      <c r="E9" s="137" t="s">
        <v>414</v>
      </c>
      <c r="F9" s="312" t="n">
        <v>1035716868</v>
      </c>
      <c r="G9" s="5" t="s">
        <v>684</v>
      </c>
    </row>
    <row r="10" customFormat="false" ht="37.3" hidden="false" customHeight="false" outlineLevel="0" collapsed="false">
      <c r="A10" s="305" t="n">
        <v>20290946</v>
      </c>
      <c r="B10" s="315" t="s">
        <v>40</v>
      </c>
      <c r="C10" s="316" t="s">
        <v>41</v>
      </c>
      <c r="D10" s="317" t="s">
        <v>42</v>
      </c>
      <c r="E10" s="137" t="s">
        <v>414</v>
      </c>
      <c r="F10" s="312" t="n">
        <v>1035716868</v>
      </c>
      <c r="G10" s="5" t="s">
        <v>684</v>
      </c>
    </row>
    <row r="11" customFormat="false" ht="25.3" hidden="false" customHeight="false" outlineLevel="0" collapsed="false">
      <c r="A11" s="305" t="n">
        <v>20290458</v>
      </c>
      <c r="B11" s="315" t="s">
        <v>57</v>
      </c>
      <c r="C11" s="316" t="s">
        <v>58</v>
      </c>
      <c r="D11" s="317" t="s">
        <v>59</v>
      </c>
      <c r="E11" s="137" t="s">
        <v>414</v>
      </c>
      <c r="F11" s="312" t="n">
        <v>1035716868</v>
      </c>
      <c r="G11" s="5" t="s">
        <v>684</v>
      </c>
    </row>
    <row r="12" customFormat="false" ht="25.3" hidden="false" customHeight="false" outlineLevel="0" collapsed="false">
      <c r="A12" s="305" t="n">
        <v>20290474</v>
      </c>
      <c r="B12" s="315" t="s">
        <v>29</v>
      </c>
      <c r="C12" s="316" t="s">
        <v>30</v>
      </c>
      <c r="D12" s="317" t="s">
        <v>31</v>
      </c>
      <c r="E12" s="137" t="s">
        <v>414</v>
      </c>
      <c r="F12" s="312" t="n">
        <v>1035716868</v>
      </c>
      <c r="G12" s="5" t="s">
        <v>684</v>
      </c>
    </row>
    <row r="13" customFormat="false" ht="25.3" hidden="false" customHeight="false" outlineLevel="0" collapsed="false">
      <c r="A13" s="305" t="n">
        <v>20296505</v>
      </c>
      <c r="B13" s="315" t="s">
        <v>33</v>
      </c>
      <c r="C13" s="316" t="s">
        <v>34</v>
      </c>
      <c r="D13" s="317" t="s">
        <v>35</v>
      </c>
      <c r="E13" s="137" t="s">
        <v>414</v>
      </c>
      <c r="F13" s="312" t="n">
        <v>1035716868</v>
      </c>
      <c r="G13" s="5" t="s">
        <v>684</v>
      </c>
    </row>
    <row r="14" customFormat="false" ht="25.3" hidden="false" customHeight="false" outlineLevel="0" collapsed="false">
      <c r="A14" s="305" t="n">
        <v>20341459</v>
      </c>
      <c r="B14" s="315" t="s">
        <v>77</v>
      </c>
      <c r="C14" s="316" t="s">
        <v>78</v>
      </c>
      <c r="D14" s="317" t="s">
        <v>79</v>
      </c>
      <c r="E14" s="137" t="s">
        <v>414</v>
      </c>
      <c r="F14" s="312" t="n">
        <v>1035716868</v>
      </c>
      <c r="G14" s="5" t="s">
        <v>684</v>
      </c>
    </row>
    <row r="15" customFormat="false" ht="25.3" hidden="false" customHeight="false" outlineLevel="0" collapsed="false">
      <c r="A15" s="305" t="n">
        <v>20356192</v>
      </c>
      <c r="B15" s="315" t="s">
        <v>688</v>
      </c>
      <c r="C15" s="316" t="s">
        <v>689</v>
      </c>
      <c r="D15" s="317" t="s">
        <v>690</v>
      </c>
      <c r="E15" s="137" t="s">
        <v>414</v>
      </c>
      <c r="F15" s="312" t="n">
        <v>1035716868</v>
      </c>
      <c r="G15" s="5" t="s">
        <v>684</v>
      </c>
    </row>
    <row r="16" customFormat="false" ht="25.3" hidden="false" customHeight="false" outlineLevel="0" collapsed="false">
      <c r="A16" s="318" t="n">
        <v>20390746</v>
      </c>
      <c r="B16" s="315" t="s">
        <v>691</v>
      </c>
      <c r="C16" s="316" t="s">
        <v>692</v>
      </c>
      <c r="D16" s="317" t="s">
        <v>693</v>
      </c>
      <c r="E16" s="137" t="s">
        <v>414</v>
      </c>
      <c r="F16" s="312" t="n">
        <v>1035716868</v>
      </c>
      <c r="G16" s="5" t="s">
        <v>684</v>
      </c>
    </row>
    <row r="17" customFormat="false" ht="25.3" hidden="false" customHeight="false" outlineLevel="0" collapsed="false">
      <c r="A17" s="305" t="n">
        <v>20376364</v>
      </c>
      <c r="B17" s="315" t="s">
        <v>694</v>
      </c>
      <c r="C17" s="316" t="s">
        <v>695</v>
      </c>
      <c r="D17" s="317" t="s">
        <v>696</v>
      </c>
      <c r="E17" s="137" t="s">
        <v>414</v>
      </c>
      <c r="F17" s="312" t="n">
        <v>1035716868</v>
      </c>
      <c r="G17" s="5" t="s">
        <v>684</v>
      </c>
    </row>
    <row r="18" customFormat="false" ht="25.3" hidden="false" customHeight="false" outlineLevel="0" collapsed="false">
      <c r="A18" s="305" t="n">
        <v>20376430</v>
      </c>
      <c r="B18" s="315" t="s">
        <v>61</v>
      </c>
      <c r="C18" s="316" t="s">
        <v>62</v>
      </c>
      <c r="D18" s="317" t="s">
        <v>63</v>
      </c>
      <c r="E18" s="137" t="s">
        <v>414</v>
      </c>
      <c r="F18" s="312" t="n">
        <v>1035716868</v>
      </c>
      <c r="G18" s="5" t="s">
        <v>684</v>
      </c>
    </row>
    <row r="19" customFormat="false" ht="25.3" hidden="false" customHeight="false" outlineLevel="0" collapsed="false">
      <c r="A19" s="305" t="n">
        <v>20397196</v>
      </c>
      <c r="B19" s="315" t="s">
        <v>697</v>
      </c>
      <c r="C19" s="316" t="s">
        <v>698</v>
      </c>
      <c r="D19" s="317" t="s">
        <v>699</v>
      </c>
      <c r="E19" s="137" t="s">
        <v>414</v>
      </c>
      <c r="F19" s="312" t="n">
        <v>1035716868</v>
      </c>
      <c r="G19" s="5" t="s">
        <v>684</v>
      </c>
    </row>
    <row r="20" customFormat="false" ht="25.3" hidden="false" customHeight="false" outlineLevel="0" collapsed="false">
      <c r="A20" s="305" t="n">
        <v>20438420</v>
      </c>
      <c r="B20" s="315" t="s">
        <v>81</v>
      </c>
      <c r="C20" s="316" t="s">
        <v>82</v>
      </c>
      <c r="D20" s="317" t="s">
        <v>83</v>
      </c>
      <c r="E20" s="137" t="s">
        <v>414</v>
      </c>
      <c r="F20" s="312" t="n">
        <v>1035716868</v>
      </c>
      <c r="G20" s="5" t="s">
        <v>684</v>
      </c>
    </row>
    <row r="21" customFormat="false" ht="25.3" hidden="false" customHeight="false" outlineLevel="0" collapsed="false">
      <c r="A21" s="305" t="n">
        <v>20474284</v>
      </c>
      <c r="B21" s="315" t="s">
        <v>25</v>
      </c>
      <c r="C21" s="316" t="s">
        <v>26</v>
      </c>
      <c r="D21" s="317" t="s">
        <v>27</v>
      </c>
      <c r="E21" s="137" t="s">
        <v>414</v>
      </c>
      <c r="F21" s="312" t="n">
        <v>1035716868</v>
      </c>
      <c r="G21" s="5" t="s">
        <v>684</v>
      </c>
    </row>
    <row r="22" customFormat="false" ht="37.3" hidden="false" customHeight="false" outlineLevel="0" collapsed="false">
      <c r="A22" s="305" t="n">
        <v>20474250</v>
      </c>
      <c r="B22" s="315" t="s">
        <v>106</v>
      </c>
      <c r="C22" s="316" t="s">
        <v>107</v>
      </c>
      <c r="D22" s="317" t="s">
        <v>108</v>
      </c>
      <c r="E22" s="137" t="s">
        <v>414</v>
      </c>
      <c r="F22" s="312" t="n">
        <v>1035716868</v>
      </c>
      <c r="G22" s="5" t="s">
        <v>684</v>
      </c>
    </row>
    <row r="24" customFormat="false" ht="5.25" hidden="false" customHeight="true" outlineLevel="0" collapsed="false"/>
    <row r="32" customFormat="false" ht="13.5" hidden="false" customHeight="false" outlineLevel="0" collapsed="false">
      <c r="A32" s="259"/>
      <c r="B32" s="259"/>
      <c r="C32" s="259"/>
      <c r="D32" s="259"/>
      <c r="E32" s="259"/>
      <c r="F32" s="319"/>
      <c r="G32" s="259"/>
      <c r="H32" s="259"/>
    </row>
    <row r="33" customFormat="false" ht="13.5" hidden="false" customHeight="false" outlineLevel="0" collapsed="false">
      <c r="A33" s="259"/>
      <c r="B33" s="259"/>
      <c r="C33" s="259"/>
      <c r="D33" s="259"/>
      <c r="E33" s="259"/>
      <c r="F33" s="319"/>
      <c r="G33" s="259"/>
      <c r="H33" s="259"/>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XF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4" activeCellId="0" sqref="E24"/>
    </sheetView>
  </sheetViews>
  <sheetFormatPr defaultColWidth="9.1015625" defaultRowHeight="13.5" zeroHeight="false" outlineLevelRow="0" outlineLevelCol="0"/>
  <cols>
    <col collapsed="false" customWidth="true" hidden="false" outlineLevel="0" max="1" min="1" style="320" width="5.6"/>
    <col collapsed="false" customWidth="true" hidden="false" outlineLevel="0" max="2" min="2" style="320" width="15.7"/>
    <col collapsed="false" customWidth="true" hidden="false" outlineLevel="0" max="3" min="3" style="320" width="11.6"/>
    <col collapsed="false" customWidth="true" hidden="false" outlineLevel="0" max="4" min="4" style="320" width="13.4"/>
    <col collapsed="false" customWidth="true" hidden="false" outlineLevel="0" max="5" min="5" style="320" width="21.4"/>
    <col collapsed="false" customWidth="true" hidden="false" outlineLevel="0" max="6" min="6" style="320" width="26.7"/>
    <col collapsed="false" customWidth="true" hidden="false" outlineLevel="0" max="7" min="7" style="320" width="15.6"/>
    <col collapsed="false" customWidth="true" hidden="false" outlineLevel="0" max="8" min="8" style="320" width="14"/>
    <col collapsed="false" customWidth="false" hidden="false" outlineLevel="0" max="256" min="9" style="320" width="9.1"/>
    <col collapsed="false" customWidth="true" hidden="false" outlineLevel="0" max="257" min="257" style="320" width="5.6"/>
    <col collapsed="false" customWidth="true" hidden="false" outlineLevel="0" max="258" min="258" style="320" width="15.7"/>
    <col collapsed="false" customWidth="true" hidden="false" outlineLevel="0" max="259" min="259" style="320" width="11.6"/>
    <col collapsed="false" customWidth="true" hidden="false" outlineLevel="0" max="260" min="260" style="320" width="13.4"/>
    <col collapsed="false" customWidth="true" hidden="false" outlineLevel="0" max="261" min="261" style="320" width="21.4"/>
    <col collapsed="false" customWidth="true" hidden="false" outlineLevel="0" max="262" min="262" style="320" width="26.7"/>
    <col collapsed="false" customWidth="true" hidden="false" outlineLevel="0" max="263" min="263" style="320" width="15.6"/>
    <col collapsed="false" customWidth="true" hidden="false" outlineLevel="0" max="264" min="264" style="320" width="14"/>
    <col collapsed="false" customWidth="false" hidden="false" outlineLevel="0" max="512" min="265" style="320" width="9.1"/>
    <col collapsed="false" customWidth="true" hidden="false" outlineLevel="0" max="513" min="513" style="320" width="5.6"/>
    <col collapsed="false" customWidth="true" hidden="false" outlineLevel="0" max="514" min="514" style="320" width="15.7"/>
    <col collapsed="false" customWidth="true" hidden="false" outlineLevel="0" max="515" min="515" style="320" width="11.6"/>
    <col collapsed="false" customWidth="true" hidden="false" outlineLevel="0" max="516" min="516" style="320" width="13.4"/>
    <col collapsed="false" customWidth="true" hidden="false" outlineLevel="0" max="517" min="517" style="320" width="21.4"/>
    <col collapsed="false" customWidth="true" hidden="false" outlineLevel="0" max="518" min="518" style="320" width="26.7"/>
    <col collapsed="false" customWidth="true" hidden="false" outlineLevel="0" max="519" min="519" style="320" width="15.6"/>
    <col collapsed="false" customWidth="true" hidden="false" outlineLevel="0" max="520" min="520" style="320" width="14"/>
    <col collapsed="false" customWidth="false" hidden="false" outlineLevel="0" max="768" min="521" style="320" width="9.1"/>
    <col collapsed="false" customWidth="true" hidden="false" outlineLevel="0" max="769" min="769" style="320" width="5.6"/>
    <col collapsed="false" customWidth="true" hidden="false" outlineLevel="0" max="770" min="770" style="320" width="15.7"/>
    <col collapsed="false" customWidth="true" hidden="false" outlineLevel="0" max="771" min="771" style="320" width="11.6"/>
    <col collapsed="false" customWidth="true" hidden="false" outlineLevel="0" max="772" min="772" style="320" width="13.4"/>
    <col collapsed="false" customWidth="true" hidden="false" outlineLevel="0" max="773" min="773" style="320" width="21.4"/>
    <col collapsed="false" customWidth="true" hidden="false" outlineLevel="0" max="774" min="774" style="320" width="26.7"/>
    <col collapsed="false" customWidth="true" hidden="false" outlineLevel="0" max="775" min="775" style="320" width="15.6"/>
    <col collapsed="false" customWidth="true" hidden="false" outlineLevel="0" max="776" min="776" style="320" width="14"/>
    <col collapsed="false" customWidth="false" hidden="false" outlineLevel="0" max="1024" min="777" style="320" width="9.1"/>
    <col collapsed="false" customWidth="true" hidden="false" outlineLevel="0" max="1025" min="1025" style="320" width="5.6"/>
    <col collapsed="false" customWidth="true" hidden="false" outlineLevel="0" max="1026" min="1026" style="320" width="15.7"/>
    <col collapsed="false" customWidth="true" hidden="false" outlineLevel="0" max="1027" min="1027" style="320" width="11.6"/>
    <col collapsed="false" customWidth="true" hidden="false" outlineLevel="0" max="1028" min="1028" style="320" width="13.4"/>
    <col collapsed="false" customWidth="true" hidden="false" outlineLevel="0" max="1029" min="1029" style="320" width="21.4"/>
    <col collapsed="false" customWidth="true" hidden="false" outlineLevel="0" max="1030" min="1030" style="320" width="26.7"/>
    <col collapsed="false" customWidth="true" hidden="false" outlineLevel="0" max="1031" min="1031" style="320" width="15.6"/>
    <col collapsed="false" customWidth="true" hidden="false" outlineLevel="0" max="1032" min="1032" style="320" width="14"/>
    <col collapsed="false" customWidth="false" hidden="false" outlineLevel="0" max="1280" min="1033" style="320" width="9.1"/>
    <col collapsed="false" customWidth="true" hidden="false" outlineLevel="0" max="1281" min="1281" style="320" width="5.6"/>
    <col collapsed="false" customWidth="true" hidden="false" outlineLevel="0" max="1282" min="1282" style="320" width="15.7"/>
    <col collapsed="false" customWidth="true" hidden="false" outlineLevel="0" max="1283" min="1283" style="320" width="11.6"/>
    <col collapsed="false" customWidth="true" hidden="false" outlineLevel="0" max="1284" min="1284" style="320" width="13.4"/>
    <col collapsed="false" customWidth="true" hidden="false" outlineLevel="0" max="1285" min="1285" style="320" width="21.4"/>
    <col collapsed="false" customWidth="true" hidden="false" outlineLevel="0" max="1286" min="1286" style="320" width="26.7"/>
    <col collapsed="false" customWidth="true" hidden="false" outlineLevel="0" max="1287" min="1287" style="320" width="15.6"/>
    <col collapsed="false" customWidth="true" hidden="false" outlineLevel="0" max="1288" min="1288" style="320" width="14"/>
    <col collapsed="false" customWidth="false" hidden="false" outlineLevel="0" max="1536" min="1289" style="320" width="9.1"/>
    <col collapsed="false" customWidth="true" hidden="false" outlineLevel="0" max="1537" min="1537" style="320" width="5.6"/>
    <col collapsed="false" customWidth="true" hidden="false" outlineLevel="0" max="1538" min="1538" style="320" width="15.7"/>
    <col collapsed="false" customWidth="true" hidden="false" outlineLevel="0" max="1539" min="1539" style="320" width="11.6"/>
    <col collapsed="false" customWidth="true" hidden="false" outlineLevel="0" max="1540" min="1540" style="320" width="13.4"/>
    <col collapsed="false" customWidth="true" hidden="false" outlineLevel="0" max="1541" min="1541" style="320" width="21.4"/>
    <col collapsed="false" customWidth="true" hidden="false" outlineLevel="0" max="1542" min="1542" style="320" width="26.7"/>
    <col collapsed="false" customWidth="true" hidden="false" outlineLevel="0" max="1543" min="1543" style="320" width="15.6"/>
    <col collapsed="false" customWidth="true" hidden="false" outlineLevel="0" max="1544" min="1544" style="320" width="14"/>
    <col collapsed="false" customWidth="false" hidden="false" outlineLevel="0" max="1792" min="1545" style="320" width="9.1"/>
    <col collapsed="false" customWidth="true" hidden="false" outlineLevel="0" max="1793" min="1793" style="320" width="5.6"/>
    <col collapsed="false" customWidth="true" hidden="false" outlineLevel="0" max="1794" min="1794" style="320" width="15.7"/>
    <col collapsed="false" customWidth="true" hidden="false" outlineLevel="0" max="1795" min="1795" style="320" width="11.6"/>
    <col collapsed="false" customWidth="true" hidden="false" outlineLevel="0" max="1796" min="1796" style="320" width="13.4"/>
    <col collapsed="false" customWidth="true" hidden="false" outlineLevel="0" max="1797" min="1797" style="320" width="21.4"/>
    <col collapsed="false" customWidth="true" hidden="false" outlineLevel="0" max="1798" min="1798" style="320" width="26.7"/>
    <col collapsed="false" customWidth="true" hidden="false" outlineLevel="0" max="1799" min="1799" style="320" width="15.6"/>
    <col collapsed="false" customWidth="true" hidden="false" outlineLevel="0" max="1800" min="1800" style="320" width="14"/>
    <col collapsed="false" customWidth="false" hidden="false" outlineLevel="0" max="2048" min="1801" style="320" width="9.1"/>
    <col collapsed="false" customWidth="true" hidden="false" outlineLevel="0" max="2049" min="2049" style="320" width="5.6"/>
    <col collapsed="false" customWidth="true" hidden="false" outlineLevel="0" max="2050" min="2050" style="320" width="15.7"/>
    <col collapsed="false" customWidth="true" hidden="false" outlineLevel="0" max="2051" min="2051" style="320" width="11.6"/>
    <col collapsed="false" customWidth="true" hidden="false" outlineLevel="0" max="2052" min="2052" style="320" width="13.4"/>
    <col collapsed="false" customWidth="true" hidden="false" outlineLevel="0" max="2053" min="2053" style="320" width="21.4"/>
    <col collapsed="false" customWidth="true" hidden="false" outlineLevel="0" max="2054" min="2054" style="320" width="26.7"/>
    <col collapsed="false" customWidth="true" hidden="false" outlineLevel="0" max="2055" min="2055" style="320" width="15.6"/>
    <col collapsed="false" customWidth="true" hidden="false" outlineLevel="0" max="2056" min="2056" style="320" width="14"/>
    <col collapsed="false" customWidth="false" hidden="false" outlineLevel="0" max="2304" min="2057" style="320" width="9.1"/>
    <col collapsed="false" customWidth="true" hidden="false" outlineLevel="0" max="2305" min="2305" style="320" width="5.6"/>
    <col collapsed="false" customWidth="true" hidden="false" outlineLevel="0" max="2306" min="2306" style="320" width="15.7"/>
    <col collapsed="false" customWidth="true" hidden="false" outlineLevel="0" max="2307" min="2307" style="320" width="11.6"/>
    <col collapsed="false" customWidth="true" hidden="false" outlineLevel="0" max="2308" min="2308" style="320" width="13.4"/>
    <col collapsed="false" customWidth="true" hidden="false" outlineLevel="0" max="2309" min="2309" style="320" width="21.4"/>
    <col collapsed="false" customWidth="true" hidden="false" outlineLevel="0" max="2310" min="2310" style="320" width="26.7"/>
    <col collapsed="false" customWidth="true" hidden="false" outlineLevel="0" max="2311" min="2311" style="320" width="15.6"/>
    <col collapsed="false" customWidth="true" hidden="false" outlineLevel="0" max="2312" min="2312" style="320" width="14"/>
    <col collapsed="false" customWidth="false" hidden="false" outlineLevel="0" max="2560" min="2313" style="320" width="9.1"/>
    <col collapsed="false" customWidth="true" hidden="false" outlineLevel="0" max="2561" min="2561" style="320" width="5.6"/>
    <col collapsed="false" customWidth="true" hidden="false" outlineLevel="0" max="2562" min="2562" style="320" width="15.7"/>
    <col collapsed="false" customWidth="true" hidden="false" outlineLevel="0" max="2563" min="2563" style="320" width="11.6"/>
    <col collapsed="false" customWidth="true" hidden="false" outlineLevel="0" max="2564" min="2564" style="320" width="13.4"/>
    <col collapsed="false" customWidth="true" hidden="false" outlineLevel="0" max="2565" min="2565" style="320" width="21.4"/>
    <col collapsed="false" customWidth="true" hidden="false" outlineLevel="0" max="2566" min="2566" style="320" width="26.7"/>
    <col collapsed="false" customWidth="true" hidden="false" outlineLevel="0" max="2567" min="2567" style="320" width="15.6"/>
    <col collapsed="false" customWidth="true" hidden="false" outlineLevel="0" max="2568" min="2568" style="320" width="14"/>
    <col collapsed="false" customWidth="false" hidden="false" outlineLevel="0" max="2816" min="2569" style="320" width="9.1"/>
    <col collapsed="false" customWidth="true" hidden="false" outlineLevel="0" max="2817" min="2817" style="320" width="5.6"/>
    <col collapsed="false" customWidth="true" hidden="false" outlineLevel="0" max="2818" min="2818" style="320" width="15.7"/>
    <col collapsed="false" customWidth="true" hidden="false" outlineLevel="0" max="2819" min="2819" style="320" width="11.6"/>
    <col collapsed="false" customWidth="true" hidden="false" outlineLevel="0" max="2820" min="2820" style="320" width="13.4"/>
    <col collapsed="false" customWidth="true" hidden="false" outlineLevel="0" max="2821" min="2821" style="320" width="21.4"/>
    <col collapsed="false" customWidth="true" hidden="false" outlineLevel="0" max="2822" min="2822" style="320" width="26.7"/>
    <col collapsed="false" customWidth="true" hidden="false" outlineLevel="0" max="2823" min="2823" style="320" width="15.6"/>
    <col collapsed="false" customWidth="true" hidden="false" outlineLevel="0" max="2824" min="2824" style="320" width="14"/>
    <col collapsed="false" customWidth="false" hidden="false" outlineLevel="0" max="3072" min="2825" style="320" width="9.1"/>
    <col collapsed="false" customWidth="true" hidden="false" outlineLevel="0" max="3073" min="3073" style="320" width="5.6"/>
    <col collapsed="false" customWidth="true" hidden="false" outlineLevel="0" max="3074" min="3074" style="320" width="15.7"/>
    <col collapsed="false" customWidth="true" hidden="false" outlineLevel="0" max="3075" min="3075" style="320" width="11.6"/>
    <col collapsed="false" customWidth="true" hidden="false" outlineLevel="0" max="3076" min="3076" style="320" width="13.4"/>
    <col collapsed="false" customWidth="true" hidden="false" outlineLevel="0" max="3077" min="3077" style="320" width="21.4"/>
    <col collapsed="false" customWidth="true" hidden="false" outlineLevel="0" max="3078" min="3078" style="320" width="26.7"/>
    <col collapsed="false" customWidth="true" hidden="false" outlineLevel="0" max="3079" min="3079" style="320" width="15.6"/>
    <col collapsed="false" customWidth="true" hidden="false" outlineLevel="0" max="3080" min="3080" style="320" width="14"/>
    <col collapsed="false" customWidth="false" hidden="false" outlineLevel="0" max="3328" min="3081" style="320" width="9.1"/>
    <col collapsed="false" customWidth="true" hidden="false" outlineLevel="0" max="3329" min="3329" style="320" width="5.6"/>
    <col collapsed="false" customWidth="true" hidden="false" outlineLevel="0" max="3330" min="3330" style="320" width="15.7"/>
    <col collapsed="false" customWidth="true" hidden="false" outlineLevel="0" max="3331" min="3331" style="320" width="11.6"/>
    <col collapsed="false" customWidth="true" hidden="false" outlineLevel="0" max="3332" min="3332" style="320" width="13.4"/>
    <col collapsed="false" customWidth="true" hidden="false" outlineLevel="0" max="3333" min="3333" style="320" width="21.4"/>
    <col collapsed="false" customWidth="true" hidden="false" outlineLevel="0" max="3334" min="3334" style="320" width="26.7"/>
    <col collapsed="false" customWidth="true" hidden="false" outlineLevel="0" max="3335" min="3335" style="320" width="15.6"/>
    <col collapsed="false" customWidth="true" hidden="false" outlineLevel="0" max="3336" min="3336" style="320" width="14"/>
    <col collapsed="false" customWidth="false" hidden="false" outlineLevel="0" max="3584" min="3337" style="320" width="9.1"/>
    <col collapsed="false" customWidth="true" hidden="false" outlineLevel="0" max="3585" min="3585" style="320" width="5.6"/>
    <col collapsed="false" customWidth="true" hidden="false" outlineLevel="0" max="3586" min="3586" style="320" width="15.7"/>
    <col collapsed="false" customWidth="true" hidden="false" outlineLevel="0" max="3587" min="3587" style="320" width="11.6"/>
    <col collapsed="false" customWidth="true" hidden="false" outlineLevel="0" max="3588" min="3588" style="320" width="13.4"/>
    <col collapsed="false" customWidth="true" hidden="false" outlineLevel="0" max="3589" min="3589" style="320" width="21.4"/>
    <col collapsed="false" customWidth="true" hidden="false" outlineLevel="0" max="3590" min="3590" style="320" width="26.7"/>
    <col collapsed="false" customWidth="true" hidden="false" outlineLevel="0" max="3591" min="3591" style="320" width="15.6"/>
    <col collapsed="false" customWidth="true" hidden="false" outlineLevel="0" max="3592" min="3592" style="320" width="14"/>
    <col collapsed="false" customWidth="false" hidden="false" outlineLevel="0" max="3840" min="3593" style="320" width="9.1"/>
    <col collapsed="false" customWidth="true" hidden="false" outlineLevel="0" max="3841" min="3841" style="320" width="5.6"/>
    <col collapsed="false" customWidth="true" hidden="false" outlineLevel="0" max="3842" min="3842" style="320" width="15.7"/>
    <col collapsed="false" customWidth="true" hidden="false" outlineLevel="0" max="3843" min="3843" style="320" width="11.6"/>
    <col collapsed="false" customWidth="true" hidden="false" outlineLevel="0" max="3844" min="3844" style="320" width="13.4"/>
    <col collapsed="false" customWidth="true" hidden="false" outlineLevel="0" max="3845" min="3845" style="320" width="21.4"/>
    <col collapsed="false" customWidth="true" hidden="false" outlineLevel="0" max="3846" min="3846" style="320" width="26.7"/>
    <col collapsed="false" customWidth="true" hidden="false" outlineLevel="0" max="3847" min="3847" style="320" width="15.6"/>
    <col collapsed="false" customWidth="true" hidden="false" outlineLevel="0" max="3848" min="3848" style="320" width="14"/>
    <col collapsed="false" customWidth="false" hidden="false" outlineLevel="0" max="4096" min="3849" style="320" width="9.1"/>
    <col collapsed="false" customWidth="true" hidden="false" outlineLevel="0" max="4097" min="4097" style="320" width="5.6"/>
    <col collapsed="false" customWidth="true" hidden="false" outlineLevel="0" max="4098" min="4098" style="320" width="15.7"/>
    <col collapsed="false" customWidth="true" hidden="false" outlineLevel="0" max="4099" min="4099" style="320" width="11.6"/>
    <col collapsed="false" customWidth="true" hidden="false" outlineLevel="0" max="4100" min="4100" style="320" width="13.4"/>
    <col collapsed="false" customWidth="true" hidden="false" outlineLevel="0" max="4101" min="4101" style="320" width="21.4"/>
    <col collapsed="false" customWidth="true" hidden="false" outlineLevel="0" max="4102" min="4102" style="320" width="26.7"/>
    <col collapsed="false" customWidth="true" hidden="false" outlineLevel="0" max="4103" min="4103" style="320" width="15.6"/>
    <col collapsed="false" customWidth="true" hidden="false" outlineLevel="0" max="4104" min="4104" style="320" width="14"/>
    <col collapsed="false" customWidth="false" hidden="false" outlineLevel="0" max="4352" min="4105" style="320" width="9.1"/>
    <col collapsed="false" customWidth="true" hidden="false" outlineLevel="0" max="4353" min="4353" style="320" width="5.6"/>
    <col collapsed="false" customWidth="true" hidden="false" outlineLevel="0" max="4354" min="4354" style="320" width="15.7"/>
    <col collapsed="false" customWidth="true" hidden="false" outlineLevel="0" max="4355" min="4355" style="320" width="11.6"/>
    <col collapsed="false" customWidth="true" hidden="false" outlineLevel="0" max="4356" min="4356" style="320" width="13.4"/>
    <col collapsed="false" customWidth="true" hidden="false" outlineLevel="0" max="4357" min="4357" style="320" width="21.4"/>
    <col collapsed="false" customWidth="true" hidden="false" outlineLevel="0" max="4358" min="4358" style="320" width="26.7"/>
    <col collapsed="false" customWidth="true" hidden="false" outlineLevel="0" max="4359" min="4359" style="320" width="15.6"/>
    <col collapsed="false" customWidth="true" hidden="false" outlineLevel="0" max="4360" min="4360" style="320" width="14"/>
    <col collapsed="false" customWidth="false" hidden="false" outlineLevel="0" max="4608" min="4361" style="320" width="9.1"/>
    <col collapsed="false" customWidth="true" hidden="false" outlineLevel="0" max="4609" min="4609" style="320" width="5.6"/>
    <col collapsed="false" customWidth="true" hidden="false" outlineLevel="0" max="4610" min="4610" style="320" width="15.7"/>
    <col collapsed="false" customWidth="true" hidden="false" outlineLevel="0" max="4611" min="4611" style="320" width="11.6"/>
    <col collapsed="false" customWidth="true" hidden="false" outlineLevel="0" max="4612" min="4612" style="320" width="13.4"/>
    <col collapsed="false" customWidth="true" hidden="false" outlineLevel="0" max="4613" min="4613" style="320" width="21.4"/>
    <col collapsed="false" customWidth="true" hidden="false" outlineLevel="0" max="4614" min="4614" style="320" width="26.7"/>
    <col collapsed="false" customWidth="true" hidden="false" outlineLevel="0" max="4615" min="4615" style="320" width="15.6"/>
    <col collapsed="false" customWidth="true" hidden="false" outlineLevel="0" max="4616" min="4616" style="320" width="14"/>
    <col collapsed="false" customWidth="false" hidden="false" outlineLevel="0" max="4864" min="4617" style="320" width="9.1"/>
    <col collapsed="false" customWidth="true" hidden="false" outlineLevel="0" max="4865" min="4865" style="320" width="5.6"/>
    <col collapsed="false" customWidth="true" hidden="false" outlineLevel="0" max="4866" min="4866" style="320" width="15.7"/>
    <col collapsed="false" customWidth="true" hidden="false" outlineLevel="0" max="4867" min="4867" style="320" width="11.6"/>
    <col collapsed="false" customWidth="true" hidden="false" outlineLevel="0" max="4868" min="4868" style="320" width="13.4"/>
    <col collapsed="false" customWidth="true" hidden="false" outlineLevel="0" max="4869" min="4869" style="320" width="21.4"/>
    <col collapsed="false" customWidth="true" hidden="false" outlineLevel="0" max="4870" min="4870" style="320" width="26.7"/>
    <col collapsed="false" customWidth="true" hidden="false" outlineLevel="0" max="4871" min="4871" style="320" width="15.6"/>
    <col collapsed="false" customWidth="true" hidden="false" outlineLevel="0" max="4872" min="4872" style="320" width="14"/>
    <col collapsed="false" customWidth="false" hidden="false" outlineLevel="0" max="5120" min="4873" style="320" width="9.1"/>
    <col collapsed="false" customWidth="true" hidden="false" outlineLevel="0" max="5121" min="5121" style="320" width="5.6"/>
    <col collapsed="false" customWidth="true" hidden="false" outlineLevel="0" max="5122" min="5122" style="320" width="15.7"/>
    <col collapsed="false" customWidth="true" hidden="false" outlineLevel="0" max="5123" min="5123" style="320" width="11.6"/>
    <col collapsed="false" customWidth="true" hidden="false" outlineLevel="0" max="5124" min="5124" style="320" width="13.4"/>
    <col collapsed="false" customWidth="true" hidden="false" outlineLevel="0" max="5125" min="5125" style="320" width="21.4"/>
    <col collapsed="false" customWidth="true" hidden="false" outlineLevel="0" max="5126" min="5126" style="320" width="26.7"/>
    <col collapsed="false" customWidth="true" hidden="false" outlineLevel="0" max="5127" min="5127" style="320" width="15.6"/>
    <col collapsed="false" customWidth="true" hidden="false" outlineLevel="0" max="5128" min="5128" style="320" width="14"/>
    <col collapsed="false" customWidth="false" hidden="false" outlineLevel="0" max="5376" min="5129" style="320" width="9.1"/>
    <col collapsed="false" customWidth="true" hidden="false" outlineLevel="0" max="5377" min="5377" style="320" width="5.6"/>
    <col collapsed="false" customWidth="true" hidden="false" outlineLevel="0" max="5378" min="5378" style="320" width="15.7"/>
    <col collapsed="false" customWidth="true" hidden="false" outlineLevel="0" max="5379" min="5379" style="320" width="11.6"/>
    <col collapsed="false" customWidth="true" hidden="false" outlineLevel="0" max="5380" min="5380" style="320" width="13.4"/>
    <col collapsed="false" customWidth="true" hidden="false" outlineLevel="0" max="5381" min="5381" style="320" width="21.4"/>
    <col collapsed="false" customWidth="true" hidden="false" outlineLevel="0" max="5382" min="5382" style="320" width="26.7"/>
    <col collapsed="false" customWidth="true" hidden="false" outlineLevel="0" max="5383" min="5383" style="320" width="15.6"/>
    <col collapsed="false" customWidth="true" hidden="false" outlineLevel="0" max="5384" min="5384" style="320" width="14"/>
    <col collapsed="false" customWidth="false" hidden="false" outlineLevel="0" max="5632" min="5385" style="320" width="9.1"/>
    <col collapsed="false" customWidth="true" hidden="false" outlineLevel="0" max="5633" min="5633" style="320" width="5.6"/>
    <col collapsed="false" customWidth="true" hidden="false" outlineLevel="0" max="5634" min="5634" style="320" width="15.7"/>
    <col collapsed="false" customWidth="true" hidden="false" outlineLevel="0" max="5635" min="5635" style="320" width="11.6"/>
    <col collapsed="false" customWidth="true" hidden="false" outlineLevel="0" max="5636" min="5636" style="320" width="13.4"/>
    <col collapsed="false" customWidth="true" hidden="false" outlineLevel="0" max="5637" min="5637" style="320" width="21.4"/>
    <col collapsed="false" customWidth="true" hidden="false" outlineLevel="0" max="5638" min="5638" style="320" width="26.7"/>
    <col collapsed="false" customWidth="true" hidden="false" outlineLevel="0" max="5639" min="5639" style="320" width="15.6"/>
    <col collapsed="false" customWidth="true" hidden="false" outlineLevel="0" max="5640" min="5640" style="320" width="14"/>
    <col collapsed="false" customWidth="false" hidden="false" outlineLevel="0" max="5888" min="5641" style="320" width="9.1"/>
    <col collapsed="false" customWidth="true" hidden="false" outlineLevel="0" max="5889" min="5889" style="320" width="5.6"/>
    <col collapsed="false" customWidth="true" hidden="false" outlineLevel="0" max="5890" min="5890" style="320" width="15.7"/>
    <col collapsed="false" customWidth="true" hidden="false" outlineLevel="0" max="5891" min="5891" style="320" width="11.6"/>
    <col collapsed="false" customWidth="true" hidden="false" outlineLevel="0" max="5892" min="5892" style="320" width="13.4"/>
    <col collapsed="false" customWidth="true" hidden="false" outlineLevel="0" max="5893" min="5893" style="320" width="21.4"/>
    <col collapsed="false" customWidth="true" hidden="false" outlineLevel="0" max="5894" min="5894" style="320" width="26.7"/>
    <col collapsed="false" customWidth="true" hidden="false" outlineLevel="0" max="5895" min="5895" style="320" width="15.6"/>
    <col collapsed="false" customWidth="true" hidden="false" outlineLevel="0" max="5896" min="5896" style="320" width="14"/>
    <col collapsed="false" customWidth="false" hidden="false" outlineLevel="0" max="6144" min="5897" style="320" width="9.1"/>
    <col collapsed="false" customWidth="true" hidden="false" outlineLevel="0" max="6145" min="6145" style="320" width="5.6"/>
    <col collapsed="false" customWidth="true" hidden="false" outlineLevel="0" max="6146" min="6146" style="320" width="15.7"/>
    <col collapsed="false" customWidth="true" hidden="false" outlineLevel="0" max="6147" min="6147" style="320" width="11.6"/>
    <col collapsed="false" customWidth="true" hidden="false" outlineLevel="0" max="6148" min="6148" style="320" width="13.4"/>
    <col collapsed="false" customWidth="true" hidden="false" outlineLevel="0" max="6149" min="6149" style="320" width="21.4"/>
    <col collapsed="false" customWidth="true" hidden="false" outlineLevel="0" max="6150" min="6150" style="320" width="26.7"/>
    <col collapsed="false" customWidth="true" hidden="false" outlineLevel="0" max="6151" min="6151" style="320" width="15.6"/>
    <col collapsed="false" customWidth="true" hidden="false" outlineLevel="0" max="6152" min="6152" style="320" width="14"/>
    <col collapsed="false" customWidth="false" hidden="false" outlineLevel="0" max="6400" min="6153" style="320" width="9.1"/>
    <col collapsed="false" customWidth="true" hidden="false" outlineLevel="0" max="6401" min="6401" style="320" width="5.6"/>
    <col collapsed="false" customWidth="true" hidden="false" outlineLevel="0" max="6402" min="6402" style="320" width="15.7"/>
    <col collapsed="false" customWidth="true" hidden="false" outlineLevel="0" max="6403" min="6403" style="320" width="11.6"/>
    <col collapsed="false" customWidth="true" hidden="false" outlineLevel="0" max="6404" min="6404" style="320" width="13.4"/>
    <col collapsed="false" customWidth="true" hidden="false" outlineLevel="0" max="6405" min="6405" style="320" width="21.4"/>
    <col collapsed="false" customWidth="true" hidden="false" outlineLevel="0" max="6406" min="6406" style="320" width="26.7"/>
    <col collapsed="false" customWidth="true" hidden="false" outlineLevel="0" max="6407" min="6407" style="320" width="15.6"/>
    <col collapsed="false" customWidth="true" hidden="false" outlineLevel="0" max="6408" min="6408" style="320" width="14"/>
    <col collapsed="false" customWidth="false" hidden="false" outlineLevel="0" max="6656" min="6409" style="320" width="9.1"/>
    <col collapsed="false" customWidth="true" hidden="false" outlineLevel="0" max="6657" min="6657" style="320" width="5.6"/>
    <col collapsed="false" customWidth="true" hidden="false" outlineLevel="0" max="6658" min="6658" style="320" width="15.7"/>
    <col collapsed="false" customWidth="true" hidden="false" outlineLevel="0" max="6659" min="6659" style="320" width="11.6"/>
    <col collapsed="false" customWidth="true" hidden="false" outlineLevel="0" max="6660" min="6660" style="320" width="13.4"/>
    <col collapsed="false" customWidth="true" hidden="false" outlineLevel="0" max="6661" min="6661" style="320" width="21.4"/>
    <col collapsed="false" customWidth="true" hidden="false" outlineLevel="0" max="6662" min="6662" style="320" width="26.7"/>
    <col collapsed="false" customWidth="true" hidden="false" outlineLevel="0" max="6663" min="6663" style="320" width="15.6"/>
    <col collapsed="false" customWidth="true" hidden="false" outlineLevel="0" max="6664" min="6664" style="320" width="14"/>
    <col collapsed="false" customWidth="false" hidden="false" outlineLevel="0" max="6912" min="6665" style="320" width="9.1"/>
    <col collapsed="false" customWidth="true" hidden="false" outlineLevel="0" max="6913" min="6913" style="320" width="5.6"/>
    <col collapsed="false" customWidth="true" hidden="false" outlineLevel="0" max="6914" min="6914" style="320" width="15.7"/>
    <col collapsed="false" customWidth="true" hidden="false" outlineLevel="0" max="6915" min="6915" style="320" width="11.6"/>
    <col collapsed="false" customWidth="true" hidden="false" outlineLevel="0" max="6916" min="6916" style="320" width="13.4"/>
    <col collapsed="false" customWidth="true" hidden="false" outlineLevel="0" max="6917" min="6917" style="320" width="21.4"/>
    <col collapsed="false" customWidth="true" hidden="false" outlineLevel="0" max="6918" min="6918" style="320" width="26.7"/>
    <col collapsed="false" customWidth="true" hidden="false" outlineLevel="0" max="6919" min="6919" style="320" width="15.6"/>
    <col collapsed="false" customWidth="true" hidden="false" outlineLevel="0" max="6920" min="6920" style="320" width="14"/>
    <col collapsed="false" customWidth="false" hidden="false" outlineLevel="0" max="7168" min="6921" style="320" width="9.1"/>
    <col collapsed="false" customWidth="true" hidden="false" outlineLevel="0" max="7169" min="7169" style="320" width="5.6"/>
    <col collapsed="false" customWidth="true" hidden="false" outlineLevel="0" max="7170" min="7170" style="320" width="15.7"/>
    <col collapsed="false" customWidth="true" hidden="false" outlineLevel="0" max="7171" min="7171" style="320" width="11.6"/>
    <col collapsed="false" customWidth="true" hidden="false" outlineLevel="0" max="7172" min="7172" style="320" width="13.4"/>
    <col collapsed="false" customWidth="true" hidden="false" outlineLevel="0" max="7173" min="7173" style="320" width="21.4"/>
    <col collapsed="false" customWidth="true" hidden="false" outlineLevel="0" max="7174" min="7174" style="320" width="26.7"/>
    <col collapsed="false" customWidth="true" hidden="false" outlineLevel="0" max="7175" min="7175" style="320" width="15.6"/>
    <col collapsed="false" customWidth="true" hidden="false" outlineLevel="0" max="7176" min="7176" style="320" width="14"/>
    <col collapsed="false" customWidth="false" hidden="false" outlineLevel="0" max="7424" min="7177" style="320" width="9.1"/>
    <col collapsed="false" customWidth="true" hidden="false" outlineLevel="0" max="7425" min="7425" style="320" width="5.6"/>
    <col collapsed="false" customWidth="true" hidden="false" outlineLevel="0" max="7426" min="7426" style="320" width="15.7"/>
    <col collapsed="false" customWidth="true" hidden="false" outlineLevel="0" max="7427" min="7427" style="320" width="11.6"/>
    <col collapsed="false" customWidth="true" hidden="false" outlineLevel="0" max="7428" min="7428" style="320" width="13.4"/>
    <col collapsed="false" customWidth="true" hidden="false" outlineLevel="0" max="7429" min="7429" style="320" width="21.4"/>
    <col collapsed="false" customWidth="true" hidden="false" outlineLevel="0" max="7430" min="7430" style="320" width="26.7"/>
    <col collapsed="false" customWidth="true" hidden="false" outlineLevel="0" max="7431" min="7431" style="320" width="15.6"/>
    <col collapsed="false" customWidth="true" hidden="false" outlineLevel="0" max="7432" min="7432" style="320" width="14"/>
    <col collapsed="false" customWidth="false" hidden="false" outlineLevel="0" max="7680" min="7433" style="320" width="9.1"/>
    <col collapsed="false" customWidth="true" hidden="false" outlineLevel="0" max="7681" min="7681" style="320" width="5.6"/>
    <col collapsed="false" customWidth="true" hidden="false" outlineLevel="0" max="7682" min="7682" style="320" width="15.7"/>
    <col collapsed="false" customWidth="true" hidden="false" outlineLevel="0" max="7683" min="7683" style="320" width="11.6"/>
    <col collapsed="false" customWidth="true" hidden="false" outlineLevel="0" max="7684" min="7684" style="320" width="13.4"/>
    <col collapsed="false" customWidth="true" hidden="false" outlineLevel="0" max="7685" min="7685" style="320" width="21.4"/>
    <col collapsed="false" customWidth="true" hidden="false" outlineLevel="0" max="7686" min="7686" style="320" width="26.7"/>
    <col collapsed="false" customWidth="true" hidden="false" outlineLevel="0" max="7687" min="7687" style="320" width="15.6"/>
    <col collapsed="false" customWidth="true" hidden="false" outlineLevel="0" max="7688" min="7688" style="320" width="14"/>
    <col collapsed="false" customWidth="false" hidden="false" outlineLevel="0" max="7936" min="7689" style="320" width="9.1"/>
    <col collapsed="false" customWidth="true" hidden="false" outlineLevel="0" max="7937" min="7937" style="320" width="5.6"/>
    <col collapsed="false" customWidth="true" hidden="false" outlineLevel="0" max="7938" min="7938" style="320" width="15.7"/>
    <col collapsed="false" customWidth="true" hidden="false" outlineLevel="0" max="7939" min="7939" style="320" width="11.6"/>
    <col collapsed="false" customWidth="true" hidden="false" outlineLevel="0" max="7940" min="7940" style="320" width="13.4"/>
    <col collapsed="false" customWidth="true" hidden="false" outlineLevel="0" max="7941" min="7941" style="320" width="21.4"/>
    <col collapsed="false" customWidth="true" hidden="false" outlineLevel="0" max="7942" min="7942" style="320" width="26.7"/>
    <col collapsed="false" customWidth="true" hidden="false" outlineLevel="0" max="7943" min="7943" style="320" width="15.6"/>
    <col collapsed="false" customWidth="true" hidden="false" outlineLevel="0" max="7944" min="7944" style="320" width="14"/>
    <col collapsed="false" customWidth="false" hidden="false" outlineLevel="0" max="8192" min="7945" style="320" width="9.1"/>
    <col collapsed="false" customWidth="true" hidden="false" outlineLevel="0" max="8193" min="8193" style="320" width="5.6"/>
    <col collapsed="false" customWidth="true" hidden="false" outlineLevel="0" max="8194" min="8194" style="320" width="15.7"/>
    <col collapsed="false" customWidth="true" hidden="false" outlineLevel="0" max="8195" min="8195" style="320" width="11.6"/>
    <col collapsed="false" customWidth="true" hidden="false" outlineLevel="0" max="8196" min="8196" style="320" width="13.4"/>
    <col collapsed="false" customWidth="true" hidden="false" outlineLevel="0" max="8197" min="8197" style="320" width="21.4"/>
    <col collapsed="false" customWidth="true" hidden="false" outlineLevel="0" max="8198" min="8198" style="320" width="26.7"/>
    <col collapsed="false" customWidth="true" hidden="false" outlineLevel="0" max="8199" min="8199" style="320" width="15.6"/>
    <col collapsed="false" customWidth="true" hidden="false" outlineLevel="0" max="8200" min="8200" style="320" width="14"/>
    <col collapsed="false" customWidth="false" hidden="false" outlineLevel="0" max="8448" min="8201" style="320" width="9.1"/>
    <col collapsed="false" customWidth="true" hidden="false" outlineLevel="0" max="8449" min="8449" style="320" width="5.6"/>
    <col collapsed="false" customWidth="true" hidden="false" outlineLevel="0" max="8450" min="8450" style="320" width="15.7"/>
    <col collapsed="false" customWidth="true" hidden="false" outlineLevel="0" max="8451" min="8451" style="320" width="11.6"/>
    <col collapsed="false" customWidth="true" hidden="false" outlineLevel="0" max="8452" min="8452" style="320" width="13.4"/>
    <col collapsed="false" customWidth="true" hidden="false" outlineLevel="0" max="8453" min="8453" style="320" width="21.4"/>
    <col collapsed="false" customWidth="true" hidden="false" outlineLevel="0" max="8454" min="8454" style="320" width="26.7"/>
    <col collapsed="false" customWidth="true" hidden="false" outlineLevel="0" max="8455" min="8455" style="320" width="15.6"/>
    <col collapsed="false" customWidth="true" hidden="false" outlineLevel="0" max="8456" min="8456" style="320" width="14"/>
    <col collapsed="false" customWidth="false" hidden="false" outlineLevel="0" max="8704" min="8457" style="320" width="9.1"/>
    <col collapsed="false" customWidth="true" hidden="false" outlineLevel="0" max="8705" min="8705" style="320" width="5.6"/>
    <col collapsed="false" customWidth="true" hidden="false" outlineLevel="0" max="8706" min="8706" style="320" width="15.7"/>
    <col collapsed="false" customWidth="true" hidden="false" outlineLevel="0" max="8707" min="8707" style="320" width="11.6"/>
    <col collapsed="false" customWidth="true" hidden="false" outlineLevel="0" max="8708" min="8708" style="320" width="13.4"/>
    <col collapsed="false" customWidth="true" hidden="false" outlineLevel="0" max="8709" min="8709" style="320" width="21.4"/>
    <col collapsed="false" customWidth="true" hidden="false" outlineLevel="0" max="8710" min="8710" style="320" width="26.7"/>
    <col collapsed="false" customWidth="true" hidden="false" outlineLevel="0" max="8711" min="8711" style="320" width="15.6"/>
    <col collapsed="false" customWidth="true" hidden="false" outlineLevel="0" max="8712" min="8712" style="320" width="14"/>
    <col collapsed="false" customWidth="false" hidden="false" outlineLevel="0" max="8960" min="8713" style="320" width="9.1"/>
    <col collapsed="false" customWidth="true" hidden="false" outlineLevel="0" max="8961" min="8961" style="320" width="5.6"/>
    <col collapsed="false" customWidth="true" hidden="false" outlineLevel="0" max="8962" min="8962" style="320" width="15.7"/>
    <col collapsed="false" customWidth="true" hidden="false" outlineLevel="0" max="8963" min="8963" style="320" width="11.6"/>
    <col collapsed="false" customWidth="true" hidden="false" outlineLevel="0" max="8964" min="8964" style="320" width="13.4"/>
    <col collapsed="false" customWidth="true" hidden="false" outlineLevel="0" max="8965" min="8965" style="320" width="21.4"/>
    <col collapsed="false" customWidth="true" hidden="false" outlineLevel="0" max="8966" min="8966" style="320" width="26.7"/>
    <col collapsed="false" customWidth="true" hidden="false" outlineLevel="0" max="8967" min="8967" style="320" width="15.6"/>
    <col collapsed="false" customWidth="true" hidden="false" outlineLevel="0" max="8968" min="8968" style="320" width="14"/>
    <col collapsed="false" customWidth="false" hidden="false" outlineLevel="0" max="9216" min="8969" style="320" width="9.1"/>
    <col collapsed="false" customWidth="true" hidden="false" outlineLevel="0" max="9217" min="9217" style="320" width="5.6"/>
    <col collapsed="false" customWidth="true" hidden="false" outlineLevel="0" max="9218" min="9218" style="320" width="15.7"/>
    <col collapsed="false" customWidth="true" hidden="false" outlineLevel="0" max="9219" min="9219" style="320" width="11.6"/>
    <col collapsed="false" customWidth="true" hidden="false" outlineLevel="0" max="9220" min="9220" style="320" width="13.4"/>
    <col collapsed="false" customWidth="true" hidden="false" outlineLevel="0" max="9221" min="9221" style="320" width="21.4"/>
    <col collapsed="false" customWidth="true" hidden="false" outlineLevel="0" max="9222" min="9222" style="320" width="26.7"/>
    <col collapsed="false" customWidth="true" hidden="false" outlineLevel="0" max="9223" min="9223" style="320" width="15.6"/>
    <col collapsed="false" customWidth="true" hidden="false" outlineLevel="0" max="9224" min="9224" style="320" width="14"/>
    <col collapsed="false" customWidth="false" hidden="false" outlineLevel="0" max="9472" min="9225" style="320" width="9.1"/>
    <col collapsed="false" customWidth="true" hidden="false" outlineLevel="0" max="9473" min="9473" style="320" width="5.6"/>
    <col collapsed="false" customWidth="true" hidden="false" outlineLevel="0" max="9474" min="9474" style="320" width="15.7"/>
    <col collapsed="false" customWidth="true" hidden="false" outlineLevel="0" max="9475" min="9475" style="320" width="11.6"/>
    <col collapsed="false" customWidth="true" hidden="false" outlineLevel="0" max="9476" min="9476" style="320" width="13.4"/>
    <col collapsed="false" customWidth="true" hidden="false" outlineLevel="0" max="9477" min="9477" style="320" width="21.4"/>
    <col collapsed="false" customWidth="true" hidden="false" outlineLevel="0" max="9478" min="9478" style="320" width="26.7"/>
    <col collapsed="false" customWidth="true" hidden="false" outlineLevel="0" max="9479" min="9479" style="320" width="15.6"/>
    <col collapsed="false" customWidth="true" hidden="false" outlineLevel="0" max="9480" min="9480" style="320" width="14"/>
    <col collapsed="false" customWidth="false" hidden="false" outlineLevel="0" max="9728" min="9481" style="320" width="9.1"/>
    <col collapsed="false" customWidth="true" hidden="false" outlineLevel="0" max="9729" min="9729" style="320" width="5.6"/>
    <col collapsed="false" customWidth="true" hidden="false" outlineLevel="0" max="9730" min="9730" style="320" width="15.7"/>
    <col collapsed="false" customWidth="true" hidden="false" outlineLevel="0" max="9731" min="9731" style="320" width="11.6"/>
    <col collapsed="false" customWidth="true" hidden="false" outlineLevel="0" max="9732" min="9732" style="320" width="13.4"/>
    <col collapsed="false" customWidth="true" hidden="false" outlineLevel="0" max="9733" min="9733" style="320" width="21.4"/>
    <col collapsed="false" customWidth="true" hidden="false" outlineLevel="0" max="9734" min="9734" style="320" width="26.7"/>
    <col collapsed="false" customWidth="true" hidden="false" outlineLevel="0" max="9735" min="9735" style="320" width="15.6"/>
    <col collapsed="false" customWidth="true" hidden="false" outlineLevel="0" max="9736" min="9736" style="320" width="14"/>
    <col collapsed="false" customWidth="false" hidden="false" outlineLevel="0" max="9984" min="9737" style="320" width="9.1"/>
    <col collapsed="false" customWidth="true" hidden="false" outlineLevel="0" max="9985" min="9985" style="320" width="5.6"/>
    <col collapsed="false" customWidth="true" hidden="false" outlineLevel="0" max="9986" min="9986" style="320" width="15.7"/>
    <col collapsed="false" customWidth="true" hidden="false" outlineLevel="0" max="9987" min="9987" style="320" width="11.6"/>
    <col collapsed="false" customWidth="true" hidden="false" outlineLevel="0" max="9988" min="9988" style="320" width="13.4"/>
    <col collapsed="false" customWidth="true" hidden="false" outlineLevel="0" max="9989" min="9989" style="320" width="21.4"/>
    <col collapsed="false" customWidth="true" hidden="false" outlineLevel="0" max="9990" min="9990" style="320" width="26.7"/>
    <col collapsed="false" customWidth="true" hidden="false" outlineLevel="0" max="9991" min="9991" style="320" width="15.6"/>
    <col collapsed="false" customWidth="true" hidden="false" outlineLevel="0" max="9992" min="9992" style="320" width="14"/>
    <col collapsed="false" customWidth="false" hidden="false" outlineLevel="0" max="10240" min="9993" style="320" width="9.1"/>
    <col collapsed="false" customWidth="true" hidden="false" outlineLevel="0" max="10241" min="10241" style="320" width="5.6"/>
    <col collapsed="false" customWidth="true" hidden="false" outlineLevel="0" max="10242" min="10242" style="320" width="15.7"/>
    <col collapsed="false" customWidth="true" hidden="false" outlineLevel="0" max="10243" min="10243" style="320" width="11.6"/>
    <col collapsed="false" customWidth="true" hidden="false" outlineLevel="0" max="10244" min="10244" style="320" width="13.4"/>
    <col collapsed="false" customWidth="true" hidden="false" outlineLevel="0" max="10245" min="10245" style="320" width="21.4"/>
    <col collapsed="false" customWidth="true" hidden="false" outlineLevel="0" max="10246" min="10246" style="320" width="26.7"/>
    <col collapsed="false" customWidth="true" hidden="false" outlineLevel="0" max="10247" min="10247" style="320" width="15.6"/>
    <col collapsed="false" customWidth="true" hidden="false" outlineLevel="0" max="10248" min="10248" style="320" width="14"/>
    <col collapsed="false" customWidth="false" hidden="false" outlineLevel="0" max="10496" min="10249" style="320" width="9.1"/>
    <col collapsed="false" customWidth="true" hidden="false" outlineLevel="0" max="10497" min="10497" style="320" width="5.6"/>
    <col collapsed="false" customWidth="true" hidden="false" outlineLevel="0" max="10498" min="10498" style="320" width="15.7"/>
    <col collapsed="false" customWidth="true" hidden="false" outlineLevel="0" max="10499" min="10499" style="320" width="11.6"/>
    <col collapsed="false" customWidth="true" hidden="false" outlineLevel="0" max="10500" min="10500" style="320" width="13.4"/>
    <col collapsed="false" customWidth="true" hidden="false" outlineLevel="0" max="10501" min="10501" style="320" width="21.4"/>
    <col collapsed="false" customWidth="true" hidden="false" outlineLevel="0" max="10502" min="10502" style="320" width="26.7"/>
    <col collapsed="false" customWidth="true" hidden="false" outlineLevel="0" max="10503" min="10503" style="320" width="15.6"/>
    <col collapsed="false" customWidth="true" hidden="false" outlineLevel="0" max="10504" min="10504" style="320" width="14"/>
    <col collapsed="false" customWidth="false" hidden="false" outlineLevel="0" max="10752" min="10505" style="320" width="9.1"/>
    <col collapsed="false" customWidth="true" hidden="false" outlineLevel="0" max="10753" min="10753" style="320" width="5.6"/>
    <col collapsed="false" customWidth="true" hidden="false" outlineLevel="0" max="10754" min="10754" style="320" width="15.7"/>
    <col collapsed="false" customWidth="true" hidden="false" outlineLevel="0" max="10755" min="10755" style="320" width="11.6"/>
    <col collapsed="false" customWidth="true" hidden="false" outlineLevel="0" max="10756" min="10756" style="320" width="13.4"/>
    <col collapsed="false" customWidth="true" hidden="false" outlineLevel="0" max="10757" min="10757" style="320" width="21.4"/>
    <col collapsed="false" customWidth="true" hidden="false" outlineLevel="0" max="10758" min="10758" style="320" width="26.7"/>
    <col collapsed="false" customWidth="true" hidden="false" outlineLevel="0" max="10759" min="10759" style="320" width="15.6"/>
    <col collapsed="false" customWidth="true" hidden="false" outlineLevel="0" max="10760" min="10760" style="320" width="14"/>
    <col collapsed="false" customWidth="false" hidden="false" outlineLevel="0" max="11008" min="10761" style="320" width="9.1"/>
    <col collapsed="false" customWidth="true" hidden="false" outlineLevel="0" max="11009" min="11009" style="320" width="5.6"/>
    <col collapsed="false" customWidth="true" hidden="false" outlineLevel="0" max="11010" min="11010" style="320" width="15.7"/>
    <col collapsed="false" customWidth="true" hidden="false" outlineLevel="0" max="11011" min="11011" style="320" width="11.6"/>
    <col collapsed="false" customWidth="true" hidden="false" outlineLevel="0" max="11012" min="11012" style="320" width="13.4"/>
    <col collapsed="false" customWidth="true" hidden="false" outlineLevel="0" max="11013" min="11013" style="320" width="21.4"/>
    <col collapsed="false" customWidth="true" hidden="false" outlineLevel="0" max="11014" min="11014" style="320" width="26.7"/>
    <col collapsed="false" customWidth="true" hidden="false" outlineLevel="0" max="11015" min="11015" style="320" width="15.6"/>
    <col collapsed="false" customWidth="true" hidden="false" outlineLevel="0" max="11016" min="11016" style="320" width="14"/>
    <col collapsed="false" customWidth="false" hidden="false" outlineLevel="0" max="11264" min="11017" style="320" width="9.1"/>
    <col collapsed="false" customWidth="true" hidden="false" outlineLevel="0" max="11265" min="11265" style="320" width="5.6"/>
    <col collapsed="false" customWidth="true" hidden="false" outlineLevel="0" max="11266" min="11266" style="320" width="15.7"/>
    <col collapsed="false" customWidth="true" hidden="false" outlineLevel="0" max="11267" min="11267" style="320" width="11.6"/>
    <col collapsed="false" customWidth="true" hidden="false" outlineLevel="0" max="11268" min="11268" style="320" width="13.4"/>
    <col collapsed="false" customWidth="true" hidden="false" outlineLevel="0" max="11269" min="11269" style="320" width="21.4"/>
    <col collapsed="false" customWidth="true" hidden="false" outlineLevel="0" max="11270" min="11270" style="320" width="26.7"/>
    <col collapsed="false" customWidth="true" hidden="false" outlineLevel="0" max="11271" min="11271" style="320" width="15.6"/>
    <col collapsed="false" customWidth="true" hidden="false" outlineLevel="0" max="11272" min="11272" style="320" width="14"/>
    <col collapsed="false" customWidth="false" hidden="false" outlineLevel="0" max="11520" min="11273" style="320" width="9.1"/>
    <col collapsed="false" customWidth="true" hidden="false" outlineLevel="0" max="11521" min="11521" style="320" width="5.6"/>
    <col collapsed="false" customWidth="true" hidden="false" outlineLevel="0" max="11522" min="11522" style="320" width="15.7"/>
    <col collapsed="false" customWidth="true" hidden="false" outlineLevel="0" max="11523" min="11523" style="320" width="11.6"/>
    <col collapsed="false" customWidth="true" hidden="false" outlineLevel="0" max="11524" min="11524" style="320" width="13.4"/>
    <col collapsed="false" customWidth="true" hidden="false" outlineLevel="0" max="11525" min="11525" style="320" width="21.4"/>
    <col collapsed="false" customWidth="true" hidden="false" outlineLevel="0" max="11526" min="11526" style="320" width="26.7"/>
    <col collapsed="false" customWidth="true" hidden="false" outlineLevel="0" max="11527" min="11527" style="320" width="15.6"/>
    <col collapsed="false" customWidth="true" hidden="false" outlineLevel="0" max="11528" min="11528" style="320" width="14"/>
    <col collapsed="false" customWidth="false" hidden="false" outlineLevel="0" max="11776" min="11529" style="320" width="9.1"/>
    <col collapsed="false" customWidth="true" hidden="false" outlineLevel="0" max="11777" min="11777" style="320" width="5.6"/>
    <col collapsed="false" customWidth="true" hidden="false" outlineLevel="0" max="11778" min="11778" style="320" width="15.7"/>
    <col collapsed="false" customWidth="true" hidden="false" outlineLevel="0" max="11779" min="11779" style="320" width="11.6"/>
    <col collapsed="false" customWidth="true" hidden="false" outlineLevel="0" max="11780" min="11780" style="320" width="13.4"/>
    <col collapsed="false" customWidth="true" hidden="false" outlineLevel="0" max="11781" min="11781" style="320" width="21.4"/>
    <col collapsed="false" customWidth="true" hidden="false" outlineLevel="0" max="11782" min="11782" style="320" width="26.7"/>
    <col collapsed="false" customWidth="true" hidden="false" outlineLevel="0" max="11783" min="11783" style="320" width="15.6"/>
    <col collapsed="false" customWidth="true" hidden="false" outlineLevel="0" max="11784" min="11784" style="320" width="14"/>
    <col collapsed="false" customWidth="false" hidden="false" outlineLevel="0" max="12032" min="11785" style="320" width="9.1"/>
    <col collapsed="false" customWidth="true" hidden="false" outlineLevel="0" max="12033" min="12033" style="320" width="5.6"/>
    <col collapsed="false" customWidth="true" hidden="false" outlineLevel="0" max="12034" min="12034" style="320" width="15.7"/>
    <col collapsed="false" customWidth="true" hidden="false" outlineLevel="0" max="12035" min="12035" style="320" width="11.6"/>
    <col collapsed="false" customWidth="true" hidden="false" outlineLevel="0" max="12036" min="12036" style="320" width="13.4"/>
    <col collapsed="false" customWidth="true" hidden="false" outlineLevel="0" max="12037" min="12037" style="320" width="21.4"/>
    <col collapsed="false" customWidth="true" hidden="false" outlineLevel="0" max="12038" min="12038" style="320" width="26.7"/>
    <col collapsed="false" customWidth="true" hidden="false" outlineLevel="0" max="12039" min="12039" style="320" width="15.6"/>
    <col collapsed="false" customWidth="true" hidden="false" outlineLevel="0" max="12040" min="12040" style="320" width="14"/>
    <col collapsed="false" customWidth="false" hidden="false" outlineLevel="0" max="12288" min="12041" style="320" width="9.1"/>
    <col collapsed="false" customWidth="true" hidden="false" outlineLevel="0" max="12289" min="12289" style="320" width="5.6"/>
    <col collapsed="false" customWidth="true" hidden="false" outlineLevel="0" max="12290" min="12290" style="320" width="15.7"/>
    <col collapsed="false" customWidth="true" hidden="false" outlineLevel="0" max="12291" min="12291" style="320" width="11.6"/>
    <col collapsed="false" customWidth="true" hidden="false" outlineLevel="0" max="12292" min="12292" style="320" width="13.4"/>
    <col collapsed="false" customWidth="true" hidden="false" outlineLevel="0" max="12293" min="12293" style="320" width="21.4"/>
    <col collapsed="false" customWidth="true" hidden="false" outlineLevel="0" max="12294" min="12294" style="320" width="26.7"/>
    <col collapsed="false" customWidth="true" hidden="false" outlineLevel="0" max="12295" min="12295" style="320" width="15.6"/>
    <col collapsed="false" customWidth="true" hidden="false" outlineLevel="0" max="12296" min="12296" style="320" width="14"/>
    <col collapsed="false" customWidth="false" hidden="false" outlineLevel="0" max="12544" min="12297" style="320" width="9.1"/>
    <col collapsed="false" customWidth="true" hidden="false" outlineLevel="0" max="12545" min="12545" style="320" width="5.6"/>
    <col collapsed="false" customWidth="true" hidden="false" outlineLevel="0" max="12546" min="12546" style="320" width="15.7"/>
    <col collapsed="false" customWidth="true" hidden="false" outlineLevel="0" max="12547" min="12547" style="320" width="11.6"/>
    <col collapsed="false" customWidth="true" hidden="false" outlineLevel="0" max="12548" min="12548" style="320" width="13.4"/>
    <col collapsed="false" customWidth="true" hidden="false" outlineLevel="0" max="12549" min="12549" style="320" width="21.4"/>
    <col collapsed="false" customWidth="true" hidden="false" outlineLevel="0" max="12550" min="12550" style="320" width="26.7"/>
    <col collapsed="false" customWidth="true" hidden="false" outlineLevel="0" max="12551" min="12551" style="320" width="15.6"/>
    <col collapsed="false" customWidth="true" hidden="false" outlineLevel="0" max="12552" min="12552" style="320" width="14"/>
    <col collapsed="false" customWidth="false" hidden="false" outlineLevel="0" max="12800" min="12553" style="320" width="9.1"/>
    <col collapsed="false" customWidth="true" hidden="false" outlineLevel="0" max="12801" min="12801" style="320" width="5.6"/>
    <col collapsed="false" customWidth="true" hidden="false" outlineLevel="0" max="12802" min="12802" style="320" width="15.7"/>
    <col collapsed="false" customWidth="true" hidden="false" outlineLevel="0" max="12803" min="12803" style="320" width="11.6"/>
    <col collapsed="false" customWidth="true" hidden="false" outlineLevel="0" max="12804" min="12804" style="320" width="13.4"/>
    <col collapsed="false" customWidth="true" hidden="false" outlineLevel="0" max="12805" min="12805" style="320" width="21.4"/>
    <col collapsed="false" customWidth="true" hidden="false" outlineLevel="0" max="12806" min="12806" style="320" width="26.7"/>
    <col collapsed="false" customWidth="true" hidden="false" outlineLevel="0" max="12807" min="12807" style="320" width="15.6"/>
    <col collapsed="false" customWidth="true" hidden="false" outlineLevel="0" max="12808" min="12808" style="320" width="14"/>
    <col collapsed="false" customWidth="false" hidden="false" outlineLevel="0" max="13056" min="12809" style="320" width="9.1"/>
    <col collapsed="false" customWidth="true" hidden="false" outlineLevel="0" max="13057" min="13057" style="320" width="5.6"/>
    <col collapsed="false" customWidth="true" hidden="false" outlineLevel="0" max="13058" min="13058" style="320" width="15.7"/>
    <col collapsed="false" customWidth="true" hidden="false" outlineLevel="0" max="13059" min="13059" style="320" width="11.6"/>
    <col collapsed="false" customWidth="true" hidden="false" outlineLevel="0" max="13060" min="13060" style="320" width="13.4"/>
    <col collapsed="false" customWidth="true" hidden="false" outlineLevel="0" max="13061" min="13061" style="320" width="21.4"/>
    <col collapsed="false" customWidth="true" hidden="false" outlineLevel="0" max="13062" min="13062" style="320" width="26.7"/>
    <col collapsed="false" customWidth="true" hidden="false" outlineLevel="0" max="13063" min="13063" style="320" width="15.6"/>
    <col collapsed="false" customWidth="true" hidden="false" outlineLevel="0" max="13064" min="13064" style="320" width="14"/>
    <col collapsed="false" customWidth="false" hidden="false" outlineLevel="0" max="13312" min="13065" style="320" width="9.1"/>
    <col collapsed="false" customWidth="true" hidden="false" outlineLevel="0" max="13313" min="13313" style="320" width="5.6"/>
    <col collapsed="false" customWidth="true" hidden="false" outlineLevel="0" max="13314" min="13314" style="320" width="15.7"/>
    <col collapsed="false" customWidth="true" hidden="false" outlineLevel="0" max="13315" min="13315" style="320" width="11.6"/>
    <col collapsed="false" customWidth="true" hidden="false" outlineLevel="0" max="13316" min="13316" style="320" width="13.4"/>
    <col collapsed="false" customWidth="true" hidden="false" outlineLevel="0" max="13317" min="13317" style="320" width="21.4"/>
    <col collapsed="false" customWidth="true" hidden="false" outlineLevel="0" max="13318" min="13318" style="320" width="26.7"/>
    <col collapsed="false" customWidth="true" hidden="false" outlineLevel="0" max="13319" min="13319" style="320" width="15.6"/>
    <col collapsed="false" customWidth="true" hidden="false" outlineLevel="0" max="13320" min="13320" style="320" width="14"/>
    <col collapsed="false" customWidth="false" hidden="false" outlineLevel="0" max="13568" min="13321" style="320" width="9.1"/>
    <col collapsed="false" customWidth="true" hidden="false" outlineLevel="0" max="13569" min="13569" style="320" width="5.6"/>
    <col collapsed="false" customWidth="true" hidden="false" outlineLevel="0" max="13570" min="13570" style="320" width="15.7"/>
    <col collapsed="false" customWidth="true" hidden="false" outlineLevel="0" max="13571" min="13571" style="320" width="11.6"/>
    <col collapsed="false" customWidth="true" hidden="false" outlineLevel="0" max="13572" min="13572" style="320" width="13.4"/>
    <col collapsed="false" customWidth="true" hidden="false" outlineLevel="0" max="13573" min="13573" style="320" width="21.4"/>
    <col collapsed="false" customWidth="true" hidden="false" outlineLevel="0" max="13574" min="13574" style="320" width="26.7"/>
    <col collapsed="false" customWidth="true" hidden="false" outlineLevel="0" max="13575" min="13575" style="320" width="15.6"/>
    <col collapsed="false" customWidth="true" hidden="false" outlineLevel="0" max="13576" min="13576" style="320" width="14"/>
    <col collapsed="false" customWidth="false" hidden="false" outlineLevel="0" max="13824" min="13577" style="320" width="9.1"/>
    <col collapsed="false" customWidth="true" hidden="false" outlineLevel="0" max="13825" min="13825" style="320" width="5.6"/>
    <col collapsed="false" customWidth="true" hidden="false" outlineLevel="0" max="13826" min="13826" style="320" width="15.7"/>
    <col collapsed="false" customWidth="true" hidden="false" outlineLevel="0" max="13827" min="13827" style="320" width="11.6"/>
    <col collapsed="false" customWidth="true" hidden="false" outlineLevel="0" max="13828" min="13828" style="320" width="13.4"/>
    <col collapsed="false" customWidth="true" hidden="false" outlineLevel="0" max="13829" min="13829" style="320" width="21.4"/>
    <col collapsed="false" customWidth="true" hidden="false" outlineLevel="0" max="13830" min="13830" style="320" width="26.7"/>
    <col collapsed="false" customWidth="true" hidden="false" outlineLevel="0" max="13831" min="13831" style="320" width="15.6"/>
    <col collapsed="false" customWidth="true" hidden="false" outlineLevel="0" max="13832" min="13832" style="320" width="14"/>
    <col collapsed="false" customWidth="false" hidden="false" outlineLevel="0" max="14080" min="13833" style="320" width="9.1"/>
    <col collapsed="false" customWidth="true" hidden="false" outlineLevel="0" max="14081" min="14081" style="320" width="5.6"/>
    <col collapsed="false" customWidth="true" hidden="false" outlineLevel="0" max="14082" min="14082" style="320" width="15.7"/>
    <col collapsed="false" customWidth="true" hidden="false" outlineLevel="0" max="14083" min="14083" style="320" width="11.6"/>
    <col collapsed="false" customWidth="true" hidden="false" outlineLevel="0" max="14084" min="14084" style="320" width="13.4"/>
    <col collapsed="false" customWidth="true" hidden="false" outlineLevel="0" max="14085" min="14085" style="320" width="21.4"/>
    <col collapsed="false" customWidth="true" hidden="false" outlineLevel="0" max="14086" min="14086" style="320" width="26.7"/>
    <col collapsed="false" customWidth="true" hidden="false" outlineLevel="0" max="14087" min="14087" style="320" width="15.6"/>
    <col collapsed="false" customWidth="true" hidden="false" outlineLevel="0" max="14088" min="14088" style="320" width="14"/>
    <col collapsed="false" customWidth="false" hidden="false" outlineLevel="0" max="14336" min="14089" style="320" width="9.1"/>
    <col collapsed="false" customWidth="true" hidden="false" outlineLevel="0" max="14337" min="14337" style="320" width="5.6"/>
    <col collapsed="false" customWidth="true" hidden="false" outlineLevel="0" max="14338" min="14338" style="320" width="15.7"/>
    <col collapsed="false" customWidth="true" hidden="false" outlineLevel="0" max="14339" min="14339" style="320" width="11.6"/>
    <col collapsed="false" customWidth="true" hidden="false" outlineLevel="0" max="14340" min="14340" style="320" width="13.4"/>
    <col collapsed="false" customWidth="true" hidden="false" outlineLevel="0" max="14341" min="14341" style="320" width="21.4"/>
    <col collapsed="false" customWidth="true" hidden="false" outlineLevel="0" max="14342" min="14342" style="320" width="26.7"/>
    <col collapsed="false" customWidth="true" hidden="false" outlineLevel="0" max="14343" min="14343" style="320" width="15.6"/>
    <col collapsed="false" customWidth="true" hidden="false" outlineLevel="0" max="14344" min="14344" style="320" width="14"/>
    <col collapsed="false" customWidth="false" hidden="false" outlineLevel="0" max="14592" min="14345" style="320" width="9.1"/>
    <col collapsed="false" customWidth="true" hidden="false" outlineLevel="0" max="14593" min="14593" style="320" width="5.6"/>
    <col collapsed="false" customWidth="true" hidden="false" outlineLevel="0" max="14594" min="14594" style="320" width="15.7"/>
    <col collapsed="false" customWidth="true" hidden="false" outlineLevel="0" max="14595" min="14595" style="320" width="11.6"/>
    <col collapsed="false" customWidth="true" hidden="false" outlineLevel="0" max="14596" min="14596" style="320" width="13.4"/>
    <col collapsed="false" customWidth="true" hidden="false" outlineLevel="0" max="14597" min="14597" style="320" width="21.4"/>
    <col collapsed="false" customWidth="true" hidden="false" outlineLevel="0" max="14598" min="14598" style="320" width="26.7"/>
    <col collapsed="false" customWidth="true" hidden="false" outlineLevel="0" max="14599" min="14599" style="320" width="15.6"/>
    <col collapsed="false" customWidth="true" hidden="false" outlineLevel="0" max="14600" min="14600" style="320" width="14"/>
    <col collapsed="false" customWidth="false" hidden="false" outlineLevel="0" max="14848" min="14601" style="320" width="9.1"/>
    <col collapsed="false" customWidth="true" hidden="false" outlineLevel="0" max="14849" min="14849" style="320" width="5.6"/>
    <col collapsed="false" customWidth="true" hidden="false" outlineLevel="0" max="14850" min="14850" style="320" width="15.7"/>
    <col collapsed="false" customWidth="true" hidden="false" outlineLevel="0" max="14851" min="14851" style="320" width="11.6"/>
    <col collapsed="false" customWidth="true" hidden="false" outlineLevel="0" max="14852" min="14852" style="320" width="13.4"/>
    <col collapsed="false" customWidth="true" hidden="false" outlineLevel="0" max="14853" min="14853" style="320" width="21.4"/>
    <col collapsed="false" customWidth="true" hidden="false" outlineLevel="0" max="14854" min="14854" style="320" width="26.7"/>
    <col collapsed="false" customWidth="true" hidden="false" outlineLevel="0" max="14855" min="14855" style="320" width="15.6"/>
    <col collapsed="false" customWidth="true" hidden="false" outlineLevel="0" max="14856" min="14856" style="320" width="14"/>
    <col collapsed="false" customWidth="false" hidden="false" outlineLevel="0" max="15104" min="14857" style="320" width="9.1"/>
    <col collapsed="false" customWidth="true" hidden="false" outlineLevel="0" max="15105" min="15105" style="320" width="5.6"/>
    <col collapsed="false" customWidth="true" hidden="false" outlineLevel="0" max="15106" min="15106" style="320" width="15.7"/>
    <col collapsed="false" customWidth="true" hidden="false" outlineLevel="0" max="15107" min="15107" style="320" width="11.6"/>
    <col collapsed="false" customWidth="true" hidden="false" outlineLevel="0" max="15108" min="15108" style="320" width="13.4"/>
    <col collapsed="false" customWidth="true" hidden="false" outlineLevel="0" max="15109" min="15109" style="320" width="21.4"/>
    <col collapsed="false" customWidth="true" hidden="false" outlineLevel="0" max="15110" min="15110" style="320" width="26.7"/>
    <col collapsed="false" customWidth="true" hidden="false" outlineLevel="0" max="15111" min="15111" style="320" width="15.6"/>
    <col collapsed="false" customWidth="true" hidden="false" outlineLevel="0" max="15112" min="15112" style="320" width="14"/>
    <col collapsed="false" customWidth="false" hidden="false" outlineLevel="0" max="15360" min="15113" style="320" width="9.1"/>
    <col collapsed="false" customWidth="true" hidden="false" outlineLevel="0" max="15361" min="15361" style="320" width="5.6"/>
    <col collapsed="false" customWidth="true" hidden="false" outlineLevel="0" max="15362" min="15362" style="320" width="15.7"/>
    <col collapsed="false" customWidth="true" hidden="false" outlineLevel="0" max="15363" min="15363" style="320" width="11.6"/>
    <col collapsed="false" customWidth="true" hidden="false" outlineLevel="0" max="15364" min="15364" style="320" width="13.4"/>
    <col collapsed="false" customWidth="true" hidden="false" outlineLevel="0" max="15365" min="15365" style="320" width="21.4"/>
    <col collapsed="false" customWidth="true" hidden="false" outlineLevel="0" max="15366" min="15366" style="320" width="26.7"/>
    <col collapsed="false" customWidth="true" hidden="false" outlineLevel="0" max="15367" min="15367" style="320" width="15.6"/>
    <col collapsed="false" customWidth="true" hidden="false" outlineLevel="0" max="15368" min="15368" style="320" width="14"/>
    <col collapsed="false" customWidth="false" hidden="false" outlineLevel="0" max="15616" min="15369" style="320" width="9.1"/>
    <col collapsed="false" customWidth="true" hidden="false" outlineLevel="0" max="15617" min="15617" style="320" width="5.6"/>
    <col collapsed="false" customWidth="true" hidden="false" outlineLevel="0" max="15618" min="15618" style="320" width="15.7"/>
    <col collapsed="false" customWidth="true" hidden="false" outlineLevel="0" max="15619" min="15619" style="320" width="11.6"/>
    <col collapsed="false" customWidth="true" hidden="false" outlineLevel="0" max="15620" min="15620" style="320" width="13.4"/>
    <col collapsed="false" customWidth="true" hidden="false" outlineLevel="0" max="15621" min="15621" style="320" width="21.4"/>
    <col collapsed="false" customWidth="true" hidden="false" outlineLevel="0" max="15622" min="15622" style="320" width="26.7"/>
    <col collapsed="false" customWidth="true" hidden="false" outlineLevel="0" max="15623" min="15623" style="320" width="15.6"/>
    <col collapsed="false" customWidth="true" hidden="false" outlineLevel="0" max="15624" min="15624" style="320" width="14"/>
    <col collapsed="false" customWidth="false" hidden="false" outlineLevel="0" max="15872" min="15625" style="320" width="9.1"/>
    <col collapsed="false" customWidth="true" hidden="false" outlineLevel="0" max="15873" min="15873" style="320" width="5.6"/>
    <col collapsed="false" customWidth="true" hidden="false" outlineLevel="0" max="15874" min="15874" style="320" width="15.7"/>
    <col collapsed="false" customWidth="true" hidden="false" outlineLevel="0" max="15875" min="15875" style="320" width="11.6"/>
    <col collapsed="false" customWidth="true" hidden="false" outlineLevel="0" max="15876" min="15876" style="320" width="13.4"/>
    <col collapsed="false" customWidth="true" hidden="false" outlineLevel="0" max="15877" min="15877" style="320" width="21.4"/>
    <col collapsed="false" customWidth="true" hidden="false" outlineLevel="0" max="15878" min="15878" style="320" width="26.7"/>
    <col collapsed="false" customWidth="true" hidden="false" outlineLevel="0" max="15879" min="15879" style="320" width="15.6"/>
    <col collapsed="false" customWidth="true" hidden="false" outlineLevel="0" max="15880" min="15880" style="320" width="14"/>
    <col collapsed="false" customWidth="false" hidden="false" outlineLevel="0" max="16128" min="15881" style="320" width="9.1"/>
    <col collapsed="false" customWidth="true" hidden="false" outlineLevel="0" max="16129" min="16129" style="320" width="5.6"/>
    <col collapsed="false" customWidth="true" hidden="false" outlineLevel="0" max="16130" min="16130" style="320" width="15.7"/>
    <col collapsed="false" customWidth="true" hidden="false" outlineLevel="0" max="16131" min="16131" style="320" width="11.6"/>
    <col collapsed="false" customWidth="true" hidden="false" outlineLevel="0" max="16132" min="16132" style="320" width="13.4"/>
    <col collapsed="false" customWidth="true" hidden="false" outlineLevel="0" max="16133" min="16133" style="320" width="21.4"/>
    <col collapsed="false" customWidth="true" hidden="false" outlineLevel="0" max="16134" min="16134" style="320" width="26.7"/>
    <col collapsed="false" customWidth="true" hidden="false" outlineLevel="0" max="16135" min="16135" style="320" width="15.6"/>
    <col collapsed="false" customWidth="true" hidden="false" outlineLevel="0" max="16136" min="16136" style="320" width="14"/>
    <col collapsed="false" customWidth="false" hidden="false" outlineLevel="0" max="16384" min="16137" style="320" width="9.1"/>
  </cols>
  <sheetData>
    <row r="2" customFormat="false" ht="13.5" hidden="false" customHeight="true" outlineLevel="0" collapsed="false">
      <c r="A2" s="321" t="s">
        <v>598</v>
      </c>
      <c r="B2" s="321" t="s">
        <v>599</v>
      </c>
      <c r="C2" s="322" t="s">
        <v>700</v>
      </c>
      <c r="D2" s="322"/>
      <c r="E2" s="322"/>
      <c r="F2" s="322"/>
      <c r="G2" s="323" t="s">
        <v>701</v>
      </c>
      <c r="H2" s="323" t="s">
        <v>702</v>
      </c>
      <c r="J2" s="324" t="s">
        <v>703</v>
      </c>
      <c r="K2" s="324"/>
    </row>
    <row r="3" customFormat="false" ht="13.5" hidden="false" customHeight="false" outlineLevel="0" collapsed="false">
      <c r="A3" s="321"/>
      <c r="B3" s="321"/>
      <c r="C3" s="321" t="s">
        <v>704</v>
      </c>
      <c r="D3" s="321" t="s">
        <v>705</v>
      </c>
      <c r="E3" s="321" t="s">
        <v>127</v>
      </c>
      <c r="F3" s="321" t="s">
        <v>485</v>
      </c>
      <c r="G3" s="323"/>
      <c r="H3" s="323"/>
    </row>
    <row r="4" customFormat="false" ht="13.5" hidden="false" customHeight="false" outlineLevel="0" collapsed="false">
      <c r="A4" s="325" t="n">
        <v>1</v>
      </c>
      <c r="B4" s="325" t="s">
        <v>706</v>
      </c>
      <c r="C4" s="326" t="n">
        <v>44476</v>
      </c>
      <c r="D4" s="325" t="s">
        <v>707</v>
      </c>
      <c r="E4" s="325" t="s">
        <v>708</v>
      </c>
      <c r="F4" s="325" t="s">
        <v>709</v>
      </c>
      <c r="G4" s="325" t="s">
        <v>627</v>
      </c>
      <c r="H4" s="325"/>
    </row>
    <row r="5" customFormat="false" ht="13.5" hidden="false" customHeight="false" outlineLevel="0" collapsed="false">
      <c r="A5" s="325" t="n">
        <v>2</v>
      </c>
      <c r="B5" s="325" t="s">
        <v>706</v>
      </c>
      <c r="C5" s="326" t="n">
        <v>44476</v>
      </c>
      <c r="D5" s="325" t="s">
        <v>710</v>
      </c>
      <c r="E5" s="325" t="s">
        <v>470</v>
      </c>
      <c r="F5" s="325"/>
      <c r="G5" s="325" t="s">
        <v>711</v>
      </c>
      <c r="H5" s="325"/>
    </row>
    <row r="6" customFormat="false" ht="13.5" hidden="false" customHeight="false" outlineLevel="0" collapsed="false">
      <c r="A6" s="325" t="n">
        <v>3</v>
      </c>
      <c r="B6" s="325" t="s">
        <v>706</v>
      </c>
      <c r="C6" s="326" t="n">
        <v>44476</v>
      </c>
      <c r="D6" s="325" t="s">
        <v>712</v>
      </c>
      <c r="E6" s="325" t="s">
        <v>466</v>
      </c>
      <c r="F6" s="325" t="s">
        <v>709</v>
      </c>
      <c r="G6" s="325" t="s">
        <v>627</v>
      </c>
      <c r="H6" s="325"/>
    </row>
    <row r="7" customFormat="false" ht="13.5" hidden="false" customHeight="false" outlineLevel="0" collapsed="false">
      <c r="A7" s="325" t="n">
        <v>4</v>
      </c>
      <c r="B7" s="325" t="s">
        <v>706</v>
      </c>
      <c r="C7" s="326" t="n">
        <v>44476</v>
      </c>
      <c r="D7" s="325" t="s">
        <v>713</v>
      </c>
      <c r="E7" s="325" t="s">
        <v>478</v>
      </c>
      <c r="F7" s="325" t="s">
        <v>709</v>
      </c>
      <c r="G7" s="325" t="s">
        <v>627</v>
      </c>
      <c r="H7" s="325"/>
    </row>
    <row r="8" customFormat="false" ht="37.3" hidden="false" customHeight="false" outlineLevel="0" collapsed="false">
      <c r="A8" s="325" t="n">
        <v>5</v>
      </c>
      <c r="B8" s="325" t="s">
        <v>706</v>
      </c>
      <c r="C8" s="326" t="n">
        <v>44476</v>
      </c>
      <c r="D8" s="325" t="s">
        <v>714</v>
      </c>
      <c r="E8" s="325" t="s">
        <v>463</v>
      </c>
      <c r="F8" s="327" t="s">
        <v>715</v>
      </c>
      <c r="G8" s="325" t="s">
        <v>627</v>
      </c>
      <c r="H8" s="325"/>
    </row>
    <row r="9" customFormat="false" ht="13.5" hidden="false" customHeight="false" outlineLevel="0" collapsed="false">
      <c r="A9" s="325" t="n">
        <v>6</v>
      </c>
      <c r="B9" s="325" t="s">
        <v>706</v>
      </c>
      <c r="C9" s="326" t="n">
        <v>44476</v>
      </c>
      <c r="D9" s="325" t="s">
        <v>716</v>
      </c>
      <c r="E9" s="325" t="s">
        <v>717</v>
      </c>
      <c r="F9" s="325"/>
      <c r="G9" s="325" t="s">
        <v>711</v>
      </c>
      <c r="H9" s="325"/>
    </row>
    <row r="10" s="330" customFormat="true" ht="13.5" hidden="false" customHeight="false" outlineLevel="0" collapsed="false">
      <c r="A10" s="328"/>
      <c r="B10" s="328" t="s">
        <v>380</v>
      </c>
      <c r="C10" s="329"/>
      <c r="D10" s="328" t="s">
        <v>718</v>
      </c>
      <c r="E10" s="328"/>
      <c r="F10" s="328"/>
      <c r="G10" s="328"/>
      <c r="H10" s="328"/>
      <c r="WVQ10" s="320"/>
      <c r="WVR10" s="320"/>
      <c r="WVS10" s="320"/>
      <c r="WVT10" s="320"/>
      <c r="WVU10" s="320"/>
      <c r="WVV10" s="320"/>
      <c r="WVW10" s="320"/>
      <c r="WVX10" s="320"/>
      <c r="WVY10" s="320"/>
      <c r="WVZ10" s="320"/>
      <c r="WWA10" s="320"/>
      <c r="WWB10" s="320"/>
      <c r="WWC10" s="320"/>
      <c r="WWD10" s="320"/>
      <c r="WWE10" s="320"/>
      <c r="WWF10" s="320"/>
      <c r="WWG10" s="320"/>
      <c r="WWH10" s="320"/>
      <c r="WWI10" s="320"/>
      <c r="WWJ10" s="320"/>
      <c r="WWK10" s="320"/>
      <c r="WWL10" s="320"/>
      <c r="WWM10" s="320"/>
      <c r="WWN10" s="320"/>
      <c r="WWO10" s="320"/>
      <c r="WWP10" s="320"/>
      <c r="WWQ10" s="320"/>
      <c r="WWR10" s="320"/>
      <c r="WWS10" s="320"/>
      <c r="WWT10" s="320"/>
      <c r="WWU10" s="320"/>
      <c r="WWV10" s="320"/>
      <c r="WWW10" s="320"/>
      <c r="WWX10" s="320"/>
      <c r="WWY10" s="320"/>
      <c r="WWZ10" s="320"/>
      <c r="WXA10" s="320"/>
      <c r="WXB10" s="320"/>
      <c r="WXC10" s="320"/>
      <c r="WXD10" s="320"/>
      <c r="WXE10" s="320"/>
      <c r="WXF10" s="320"/>
      <c r="WXG10" s="320"/>
      <c r="WXH10" s="320"/>
      <c r="WXI10" s="320"/>
      <c r="WXJ10" s="320"/>
      <c r="WXK10" s="320"/>
      <c r="WXL10" s="320"/>
      <c r="WXM10" s="320"/>
      <c r="WXN10" s="320"/>
      <c r="WXO10" s="320"/>
      <c r="WXP10" s="320"/>
      <c r="WXQ10" s="320"/>
      <c r="WXR10" s="320"/>
      <c r="WXS10" s="320"/>
      <c r="WXT10" s="320"/>
      <c r="WXU10" s="320"/>
      <c r="WXV10" s="320"/>
      <c r="WXW10" s="320"/>
      <c r="WXX10" s="320"/>
      <c r="WXY10" s="320"/>
      <c r="WXZ10" s="320"/>
      <c r="WYA10" s="320"/>
      <c r="WYB10" s="320"/>
      <c r="WYC10" s="320"/>
      <c r="WYD10" s="320"/>
      <c r="WYE10" s="320"/>
      <c r="WYF10" s="320"/>
      <c r="WYG10" s="320"/>
      <c r="WYH10" s="320"/>
      <c r="WYI10" s="320"/>
      <c r="WYJ10" s="320"/>
      <c r="WYK10" s="320"/>
      <c r="WYL10" s="320"/>
      <c r="WYM10" s="320"/>
      <c r="WYN10" s="320"/>
      <c r="WYO10" s="320"/>
      <c r="WYP10" s="320"/>
      <c r="WYQ10" s="320"/>
      <c r="WYR10" s="320"/>
      <c r="WYS10" s="320"/>
      <c r="WYT10" s="320"/>
      <c r="WYU10" s="320"/>
      <c r="WYV10" s="320"/>
      <c r="WYW10" s="320"/>
      <c r="WYX10" s="320"/>
      <c r="WYY10" s="320"/>
      <c r="WYZ10" s="320"/>
      <c r="WZA10" s="320"/>
      <c r="WZB10" s="320"/>
      <c r="WZC10" s="320"/>
      <c r="WZD10" s="320"/>
      <c r="WZE10" s="320"/>
      <c r="WZF10" s="320"/>
      <c r="WZG10" s="320"/>
      <c r="WZH10" s="320"/>
      <c r="WZI10" s="320"/>
      <c r="WZJ10" s="320"/>
      <c r="WZK10" s="320"/>
      <c r="WZL10" s="320"/>
      <c r="WZM10" s="320"/>
      <c r="WZN10" s="320"/>
      <c r="WZO10" s="320"/>
      <c r="WZP10" s="320"/>
      <c r="WZQ10" s="320"/>
      <c r="WZR10" s="320"/>
      <c r="WZS10" s="320"/>
      <c r="WZT10" s="320"/>
      <c r="WZU10" s="320"/>
      <c r="WZV10" s="320"/>
      <c r="WZW10" s="320"/>
      <c r="WZX10" s="320"/>
      <c r="WZY10" s="320"/>
      <c r="WZZ10" s="320"/>
      <c r="XAA10" s="320"/>
      <c r="XAB10" s="320"/>
      <c r="XAC10" s="320"/>
      <c r="XAD10" s="320"/>
      <c r="XAE10" s="320"/>
      <c r="XAF10" s="320"/>
      <c r="XAG10" s="320"/>
      <c r="XAH10" s="320"/>
      <c r="XAI10" s="320"/>
      <c r="XAJ10" s="320"/>
      <c r="XAK10" s="320"/>
      <c r="XAL10" s="320"/>
      <c r="XAM10" s="320"/>
      <c r="XAN10" s="320"/>
      <c r="XAO10" s="320"/>
      <c r="XAP10" s="320"/>
      <c r="XAQ10" s="320"/>
      <c r="XAR10" s="320"/>
      <c r="XAS10" s="320"/>
      <c r="XAT10" s="320"/>
      <c r="XAU10" s="320"/>
      <c r="XAV10" s="320"/>
      <c r="XAW10" s="320"/>
      <c r="XAX10" s="320"/>
      <c r="XAY10" s="320"/>
      <c r="XAZ10" s="320"/>
      <c r="XBA10" s="320"/>
      <c r="XBB10" s="320"/>
      <c r="XBC10" s="320"/>
      <c r="XBD10" s="320"/>
      <c r="XBE10" s="320"/>
      <c r="XBF10" s="320"/>
      <c r="XBG10" s="320"/>
      <c r="XBH10" s="320"/>
      <c r="XBI10" s="320"/>
      <c r="XBJ10" s="320"/>
      <c r="XBK10" s="320"/>
      <c r="XBL10" s="320"/>
      <c r="XBM10" s="320"/>
      <c r="XBN10" s="320"/>
      <c r="XBO10" s="320"/>
      <c r="XBP10" s="320"/>
      <c r="XBQ10" s="320"/>
      <c r="XBR10" s="320"/>
      <c r="XBS10" s="320"/>
      <c r="XBT10" s="320"/>
      <c r="XBU10" s="320"/>
      <c r="XBV10" s="320"/>
      <c r="XBW10" s="320"/>
      <c r="XBX10" s="320"/>
      <c r="XBY10" s="320"/>
      <c r="XBZ10" s="320"/>
      <c r="XCA10" s="320"/>
      <c r="XCB10" s="320"/>
      <c r="XCC10" s="320"/>
      <c r="XCD10" s="320"/>
      <c r="XCE10" s="320"/>
      <c r="XCF10" s="320"/>
      <c r="XCG10" s="320"/>
      <c r="XCH10" s="320"/>
      <c r="XCI10" s="320"/>
      <c r="XCJ10" s="320"/>
      <c r="XCK10" s="320"/>
      <c r="XCL10" s="320"/>
      <c r="XCM10" s="320"/>
      <c r="XCN10" s="320"/>
      <c r="XCO10" s="320"/>
      <c r="XCP10" s="320"/>
      <c r="XCQ10" s="320"/>
      <c r="XCR10" s="320"/>
      <c r="XCS10" s="320"/>
      <c r="XCT10" s="320"/>
      <c r="XCU10" s="320"/>
      <c r="XCV10" s="320"/>
      <c r="XCW10" s="320"/>
      <c r="XCX10" s="320"/>
      <c r="XCY10" s="320"/>
      <c r="XCZ10" s="320"/>
      <c r="XDA10" s="320"/>
      <c r="XDB10" s="320"/>
      <c r="XDC10" s="320"/>
      <c r="XDD10" s="320"/>
      <c r="XDE10" s="320"/>
      <c r="XDF10" s="320"/>
      <c r="XDG10" s="320"/>
      <c r="XDH10" s="320"/>
      <c r="XDI10" s="320"/>
      <c r="XDJ10" s="320"/>
      <c r="XDK10" s="320"/>
      <c r="XDL10" s="320"/>
      <c r="XDM10" s="320"/>
      <c r="XDN10" s="320"/>
      <c r="XDO10" s="320"/>
      <c r="XDP10" s="320"/>
      <c r="XDQ10" s="320"/>
      <c r="XDR10" s="320"/>
      <c r="XDS10" s="320"/>
      <c r="XDT10" s="320"/>
      <c r="XDU10" s="320"/>
      <c r="XDV10" s="320"/>
      <c r="XDW10" s="320"/>
      <c r="XDX10" s="320"/>
      <c r="XDY10" s="320"/>
      <c r="XDZ10" s="320"/>
      <c r="XEA10" s="320"/>
      <c r="XEB10" s="320"/>
      <c r="XEC10" s="320"/>
      <c r="XED10" s="320"/>
      <c r="XEE10" s="320"/>
      <c r="XEF10" s="320"/>
      <c r="XEG10" s="320"/>
      <c r="XEH10" s="320"/>
      <c r="XEI10" s="320"/>
      <c r="XEJ10" s="320"/>
      <c r="XEK10" s="320"/>
      <c r="XEL10" s="320"/>
      <c r="XEM10" s="320"/>
      <c r="XEN10" s="320"/>
      <c r="XEO10" s="320"/>
      <c r="XEP10" s="320"/>
      <c r="XEQ10" s="320"/>
      <c r="XER10" s="320"/>
      <c r="XES10" s="320"/>
      <c r="XET10" s="320"/>
      <c r="XEU10" s="320"/>
      <c r="XEV10" s="320"/>
      <c r="XEW10" s="320"/>
      <c r="XEX10" s="320"/>
      <c r="XEY10" s="320"/>
      <c r="XEZ10" s="320"/>
      <c r="XFA10" s="320"/>
      <c r="XFB10" s="320"/>
      <c r="XFC10" s="320"/>
      <c r="XFD10" s="320"/>
    </row>
    <row r="11" customFormat="false" ht="13.5" hidden="false" customHeight="false" outlineLevel="0" collapsed="false">
      <c r="A11" s="325" t="n">
        <v>3</v>
      </c>
      <c r="B11" s="325" t="s">
        <v>610</v>
      </c>
      <c r="C11" s="326" t="s">
        <v>719</v>
      </c>
      <c r="D11" s="325" t="s">
        <v>720</v>
      </c>
      <c r="E11" s="325" t="s">
        <v>460</v>
      </c>
      <c r="F11" s="325" t="s">
        <v>721</v>
      </c>
      <c r="G11" s="325" t="s">
        <v>711</v>
      </c>
      <c r="H11" s="325"/>
    </row>
    <row r="12" customFormat="false" ht="13.5" hidden="false" customHeight="false" outlineLevel="0" collapsed="false">
      <c r="A12" s="325" t="n">
        <v>4</v>
      </c>
      <c r="B12" s="325" t="s">
        <v>610</v>
      </c>
      <c r="C12" s="326" t="s">
        <v>719</v>
      </c>
      <c r="D12" s="325" t="s">
        <v>722</v>
      </c>
      <c r="E12" s="325" t="s">
        <v>723</v>
      </c>
      <c r="F12" s="325" t="s">
        <v>721</v>
      </c>
      <c r="G12" s="325" t="s">
        <v>711</v>
      </c>
      <c r="H12" s="325"/>
    </row>
    <row r="13" customFormat="false" ht="13.5" hidden="false" customHeight="false" outlineLevel="0" collapsed="false">
      <c r="A13" s="325" t="n">
        <v>5</v>
      </c>
      <c r="B13" s="325" t="s">
        <v>610</v>
      </c>
      <c r="C13" s="326" t="s">
        <v>719</v>
      </c>
      <c r="D13" s="325" t="s">
        <v>724</v>
      </c>
      <c r="E13" s="325" t="s">
        <v>725</v>
      </c>
      <c r="F13" s="325" t="s">
        <v>721</v>
      </c>
      <c r="G13" s="325" t="s">
        <v>711</v>
      </c>
      <c r="H13" s="325"/>
    </row>
    <row r="14" customFormat="false" ht="13.5" hidden="false" customHeight="false" outlineLevel="0" collapsed="false">
      <c r="A14" s="325" t="n">
        <v>6</v>
      </c>
      <c r="B14" s="325" t="s">
        <v>610</v>
      </c>
      <c r="C14" s="326" t="s">
        <v>719</v>
      </c>
      <c r="D14" s="325" t="s">
        <v>726</v>
      </c>
      <c r="E14" s="325" t="s">
        <v>461</v>
      </c>
      <c r="F14" s="325" t="s">
        <v>721</v>
      </c>
      <c r="G14" s="325" t="s">
        <v>711</v>
      </c>
      <c r="H14" s="325"/>
    </row>
    <row r="15" customFormat="false" ht="13.5" hidden="false" customHeight="false" outlineLevel="0" collapsed="false">
      <c r="A15" s="325" t="n">
        <v>7</v>
      </c>
      <c r="B15" s="325" t="s">
        <v>610</v>
      </c>
      <c r="C15" s="326" t="s">
        <v>727</v>
      </c>
      <c r="D15" s="325" t="s">
        <v>728</v>
      </c>
      <c r="E15" s="325" t="s">
        <v>729</v>
      </c>
      <c r="F15" s="325" t="s">
        <v>730</v>
      </c>
      <c r="G15" s="325" t="s">
        <v>711</v>
      </c>
      <c r="H15" s="325"/>
    </row>
    <row r="16" s="330" customFormat="true" ht="13.5" hidden="false" customHeight="false" outlineLevel="0" collapsed="false">
      <c r="A16" s="328"/>
      <c r="B16" s="328" t="s">
        <v>380</v>
      </c>
      <c r="C16" s="329"/>
      <c r="D16" s="328" t="s">
        <v>731</v>
      </c>
      <c r="E16" s="328"/>
      <c r="F16" s="328"/>
      <c r="G16" s="328"/>
      <c r="H16" s="328"/>
      <c r="WVQ16" s="320"/>
      <c r="WVR16" s="320"/>
      <c r="WVS16" s="320"/>
      <c r="WVT16" s="320"/>
      <c r="WVU16" s="320"/>
      <c r="WVV16" s="320"/>
      <c r="WVW16" s="320"/>
      <c r="WVX16" s="320"/>
      <c r="WVY16" s="320"/>
      <c r="WVZ16" s="320"/>
      <c r="WWA16" s="320"/>
      <c r="WWB16" s="320"/>
      <c r="WWC16" s="320"/>
      <c r="WWD16" s="320"/>
      <c r="WWE16" s="320"/>
      <c r="WWF16" s="320"/>
      <c r="WWG16" s="320"/>
      <c r="WWH16" s="320"/>
      <c r="WWI16" s="320"/>
      <c r="WWJ16" s="320"/>
      <c r="WWK16" s="320"/>
      <c r="WWL16" s="320"/>
      <c r="WWM16" s="320"/>
      <c r="WWN16" s="320"/>
      <c r="WWO16" s="320"/>
      <c r="WWP16" s="320"/>
      <c r="WWQ16" s="320"/>
      <c r="WWR16" s="320"/>
      <c r="WWS16" s="320"/>
      <c r="WWT16" s="320"/>
      <c r="WWU16" s="320"/>
      <c r="WWV16" s="320"/>
      <c r="WWW16" s="320"/>
      <c r="WWX16" s="320"/>
      <c r="WWY16" s="320"/>
      <c r="WWZ16" s="320"/>
      <c r="WXA16" s="320"/>
      <c r="WXB16" s="320"/>
      <c r="WXC16" s="320"/>
      <c r="WXD16" s="320"/>
      <c r="WXE16" s="320"/>
      <c r="WXF16" s="320"/>
      <c r="WXG16" s="320"/>
      <c r="WXH16" s="320"/>
      <c r="WXI16" s="320"/>
      <c r="WXJ16" s="320"/>
      <c r="WXK16" s="320"/>
      <c r="WXL16" s="320"/>
      <c r="WXM16" s="320"/>
      <c r="WXN16" s="320"/>
      <c r="WXO16" s="320"/>
      <c r="WXP16" s="320"/>
      <c r="WXQ16" s="320"/>
      <c r="WXR16" s="320"/>
      <c r="WXS16" s="320"/>
      <c r="WXT16" s="320"/>
      <c r="WXU16" s="320"/>
      <c r="WXV16" s="320"/>
      <c r="WXW16" s="320"/>
      <c r="WXX16" s="320"/>
      <c r="WXY16" s="320"/>
      <c r="WXZ16" s="320"/>
      <c r="WYA16" s="320"/>
      <c r="WYB16" s="320"/>
      <c r="WYC16" s="320"/>
      <c r="WYD16" s="320"/>
      <c r="WYE16" s="320"/>
      <c r="WYF16" s="320"/>
      <c r="WYG16" s="320"/>
      <c r="WYH16" s="320"/>
      <c r="WYI16" s="320"/>
      <c r="WYJ16" s="320"/>
      <c r="WYK16" s="320"/>
      <c r="WYL16" s="320"/>
      <c r="WYM16" s="320"/>
      <c r="WYN16" s="320"/>
      <c r="WYO16" s="320"/>
      <c r="WYP16" s="320"/>
      <c r="WYQ16" s="320"/>
      <c r="WYR16" s="320"/>
      <c r="WYS16" s="320"/>
      <c r="WYT16" s="320"/>
      <c r="WYU16" s="320"/>
      <c r="WYV16" s="320"/>
      <c r="WYW16" s="320"/>
      <c r="WYX16" s="320"/>
      <c r="WYY16" s="320"/>
      <c r="WYZ16" s="320"/>
      <c r="WZA16" s="320"/>
      <c r="WZB16" s="320"/>
      <c r="WZC16" s="320"/>
      <c r="WZD16" s="320"/>
      <c r="WZE16" s="320"/>
      <c r="WZF16" s="320"/>
      <c r="WZG16" s="320"/>
      <c r="WZH16" s="320"/>
      <c r="WZI16" s="320"/>
      <c r="WZJ16" s="320"/>
      <c r="WZK16" s="320"/>
      <c r="WZL16" s="320"/>
      <c r="WZM16" s="320"/>
      <c r="WZN16" s="320"/>
      <c r="WZO16" s="320"/>
      <c r="WZP16" s="320"/>
      <c r="WZQ16" s="320"/>
      <c r="WZR16" s="320"/>
      <c r="WZS16" s="320"/>
      <c r="WZT16" s="320"/>
      <c r="WZU16" s="320"/>
      <c r="WZV16" s="320"/>
      <c r="WZW16" s="320"/>
      <c r="WZX16" s="320"/>
      <c r="WZY16" s="320"/>
      <c r="WZZ16" s="320"/>
      <c r="XAA16" s="320"/>
      <c r="XAB16" s="320"/>
      <c r="XAC16" s="320"/>
      <c r="XAD16" s="320"/>
      <c r="XAE16" s="320"/>
      <c r="XAF16" s="320"/>
      <c r="XAG16" s="320"/>
      <c r="XAH16" s="320"/>
      <c r="XAI16" s="320"/>
      <c r="XAJ16" s="320"/>
      <c r="XAK16" s="320"/>
      <c r="XAL16" s="320"/>
      <c r="XAM16" s="320"/>
      <c r="XAN16" s="320"/>
      <c r="XAO16" s="320"/>
      <c r="XAP16" s="320"/>
      <c r="XAQ16" s="320"/>
      <c r="XAR16" s="320"/>
      <c r="XAS16" s="320"/>
      <c r="XAT16" s="320"/>
      <c r="XAU16" s="320"/>
      <c r="XAV16" s="320"/>
      <c r="XAW16" s="320"/>
      <c r="XAX16" s="320"/>
      <c r="XAY16" s="320"/>
      <c r="XAZ16" s="320"/>
      <c r="XBA16" s="320"/>
      <c r="XBB16" s="320"/>
      <c r="XBC16" s="320"/>
      <c r="XBD16" s="320"/>
      <c r="XBE16" s="320"/>
      <c r="XBF16" s="320"/>
      <c r="XBG16" s="320"/>
      <c r="XBH16" s="320"/>
      <c r="XBI16" s="320"/>
      <c r="XBJ16" s="320"/>
      <c r="XBK16" s="320"/>
      <c r="XBL16" s="320"/>
      <c r="XBM16" s="320"/>
      <c r="XBN16" s="320"/>
      <c r="XBO16" s="320"/>
      <c r="XBP16" s="320"/>
      <c r="XBQ16" s="320"/>
      <c r="XBR16" s="320"/>
      <c r="XBS16" s="320"/>
      <c r="XBT16" s="320"/>
      <c r="XBU16" s="320"/>
      <c r="XBV16" s="320"/>
      <c r="XBW16" s="320"/>
      <c r="XBX16" s="320"/>
      <c r="XBY16" s="320"/>
      <c r="XBZ16" s="320"/>
      <c r="XCA16" s="320"/>
      <c r="XCB16" s="320"/>
      <c r="XCC16" s="320"/>
      <c r="XCD16" s="320"/>
      <c r="XCE16" s="320"/>
      <c r="XCF16" s="320"/>
      <c r="XCG16" s="320"/>
      <c r="XCH16" s="320"/>
      <c r="XCI16" s="320"/>
      <c r="XCJ16" s="320"/>
      <c r="XCK16" s="320"/>
      <c r="XCL16" s="320"/>
      <c r="XCM16" s="320"/>
      <c r="XCN16" s="320"/>
      <c r="XCO16" s="320"/>
      <c r="XCP16" s="320"/>
      <c r="XCQ16" s="320"/>
      <c r="XCR16" s="320"/>
      <c r="XCS16" s="320"/>
      <c r="XCT16" s="320"/>
      <c r="XCU16" s="320"/>
      <c r="XCV16" s="320"/>
      <c r="XCW16" s="320"/>
      <c r="XCX16" s="320"/>
      <c r="XCY16" s="320"/>
      <c r="XCZ16" s="320"/>
      <c r="XDA16" s="320"/>
      <c r="XDB16" s="320"/>
      <c r="XDC16" s="320"/>
      <c r="XDD16" s="320"/>
      <c r="XDE16" s="320"/>
      <c r="XDF16" s="320"/>
      <c r="XDG16" s="320"/>
      <c r="XDH16" s="320"/>
      <c r="XDI16" s="320"/>
      <c r="XDJ16" s="320"/>
      <c r="XDK16" s="320"/>
      <c r="XDL16" s="320"/>
      <c r="XDM16" s="320"/>
      <c r="XDN16" s="320"/>
      <c r="XDO16" s="320"/>
      <c r="XDP16" s="320"/>
      <c r="XDQ16" s="320"/>
      <c r="XDR16" s="320"/>
      <c r="XDS16" s="320"/>
      <c r="XDT16" s="320"/>
      <c r="XDU16" s="320"/>
      <c r="XDV16" s="320"/>
      <c r="XDW16" s="320"/>
      <c r="XDX16" s="320"/>
      <c r="XDY16" s="320"/>
      <c r="XDZ16" s="320"/>
      <c r="XEA16" s="320"/>
      <c r="XEB16" s="320"/>
      <c r="XEC16" s="320"/>
      <c r="XED16" s="320"/>
      <c r="XEE16" s="320"/>
      <c r="XEF16" s="320"/>
      <c r="XEG16" s="320"/>
      <c r="XEH16" s="320"/>
      <c r="XEI16" s="320"/>
      <c r="XEJ16" s="320"/>
      <c r="XEK16" s="320"/>
      <c r="XEL16" s="320"/>
      <c r="XEM16" s="320"/>
      <c r="XEN16" s="320"/>
      <c r="XEO16" s="320"/>
      <c r="XEP16" s="320"/>
      <c r="XEQ16" s="320"/>
      <c r="XER16" s="320"/>
      <c r="XES16" s="320"/>
      <c r="XET16" s="320"/>
      <c r="XEU16" s="320"/>
      <c r="XEV16" s="320"/>
      <c r="XEW16" s="320"/>
      <c r="XEX16" s="320"/>
      <c r="XEY16" s="320"/>
      <c r="XEZ16" s="320"/>
      <c r="XFA16" s="320"/>
      <c r="XFB16" s="320"/>
      <c r="XFC16" s="320"/>
      <c r="XFD16" s="320"/>
    </row>
    <row r="17" customFormat="false" ht="13.5" hidden="false" customHeight="false" outlineLevel="0" collapsed="false">
      <c r="C17" s="331"/>
    </row>
    <row r="18" s="333" customFormat="true" ht="13.5" hidden="false" customHeight="false" outlineLevel="0" collapsed="false">
      <c r="A18" s="332" t="s">
        <v>390</v>
      </c>
      <c r="B18" s="332"/>
      <c r="D18" s="333" t="s">
        <v>732</v>
      </c>
      <c r="G18" s="333" t="s">
        <v>733</v>
      </c>
      <c r="WVQ18" s="320"/>
      <c r="WVR18" s="320"/>
      <c r="WVS18" s="320"/>
      <c r="WVT18" s="320"/>
      <c r="WVU18" s="320"/>
      <c r="WVV18" s="320"/>
      <c r="WVW18" s="320"/>
      <c r="WVX18" s="320"/>
      <c r="WVY18" s="320"/>
      <c r="WVZ18" s="320"/>
      <c r="WWA18" s="320"/>
      <c r="WWB18" s="320"/>
      <c r="WWC18" s="320"/>
      <c r="WWD18" s="320"/>
      <c r="WWE18" s="320"/>
      <c r="WWF18" s="320"/>
      <c r="WWG18" s="320"/>
      <c r="WWH18" s="320"/>
      <c r="WWI18" s="320"/>
      <c r="WWJ18" s="320"/>
      <c r="WWK18" s="320"/>
      <c r="WWL18" s="320"/>
      <c r="WWM18" s="320"/>
      <c r="WWN18" s="320"/>
      <c r="WWO18" s="320"/>
      <c r="WWP18" s="320"/>
      <c r="WWQ18" s="320"/>
      <c r="WWR18" s="320"/>
      <c r="WWS18" s="320"/>
      <c r="WWT18" s="320"/>
      <c r="WWU18" s="320"/>
      <c r="WWV18" s="320"/>
      <c r="WWW18" s="320"/>
      <c r="WWX18" s="320"/>
      <c r="WWY18" s="320"/>
      <c r="WWZ18" s="320"/>
      <c r="WXA18" s="320"/>
      <c r="WXB18" s="320"/>
      <c r="WXC18" s="320"/>
      <c r="WXD18" s="320"/>
      <c r="WXE18" s="320"/>
      <c r="WXF18" s="320"/>
      <c r="WXG18" s="320"/>
      <c r="WXH18" s="320"/>
      <c r="WXI18" s="320"/>
      <c r="WXJ18" s="320"/>
      <c r="WXK18" s="320"/>
      <c r="WXL18" s="320"/>
      <c r="WXM18" s="320"/>
      <c r="WXN18" s="320"/>
      <c r="WXO18" s="320"/>
      <c r="WXP18" s="320"/>
      <c r="WXQ18" s="320"/>
      <c r="WXR18" s="320"/>
      <c r="WXS18" s="320"/>
      <c r="WXT18" s="320"/>
      <c r="WXU18" s="320"/>
      <c r="WXV18" s="320"/>
      <c r="WXW18" s="320"/>
      <c r="WXX18" s="320"/>
      <c r="WXY18" s="320"/>
      <c r="WXZ18" s="320"/>
      <c r="WYA18" s="320"/>
      <c r="WYB18" s="320"/>
      <c r="WYC18" s="320"/>
      <c r="WYD18" s="320"/>
      <c r="WYE18" s="320"/>
      <c r="WYF18" s="320"/>
      <c r="WYG18" s="320"/>
      <c r="WYH18" s="320"/>
      <c r="WYI18" s="320"/>
      <c r="WYJ18" s="320"/>
      <c r="WYK18" s="320"/>
      <c r="WYL18" s="320"/>
      <c r="WYM18" s="320"/>
      <c r="WYN18" s="320"/>
      <c r="WYO18" s="320"/>
      <c r="WYP18" s="320"/>
      <c r="WYQ18" s="320"/>
      <c r="WYR18" s="320"/>
      <c r="WYS18" s="320"/>
      <c r="WYT18" s="320"/>
      <c r="WYU18" s="320"/>
      <c r="WYV18" s="320"/>
      <c r="WYW18" s="320"/>
      <c r="WYX18" s="320"/>
      <c r="WYY18" s="320"/>
      <c r="WYZ18" s="320"/>
      <c r="WZA18" s="320"/>
      <c r="WZB18" s="320"/>
      <c r="WZC18" s="320"/>
      <c r="WZD18" s="320"/>
      <c r="WZE18" s="320"/>
      <c r="WZF18" s="320"/>
      <c r="WZG18" s="320"/>
      <c r="WZH18" s="320"/>
      <c r="WZI18" s="320"/>
      <c r="WZJ18" s="320"/>
      <c r="WZK18" s="320"/>
      <c r="WZL18" s="320"/>
      <c r="WZM18" s="320"/>
      <c r="WZN18" s="320"/>
      <c r="WZO18" s="320"/>
      <c r="WZP18" s="320"/>
      <c r="WZQ18" s="320"/>
      <c r="WZR18" s="320"/>
      <c r="WZS18" s="320"/>
      <c r="WZT18" s="320"/>
      <c r="WZU18" s="320"/>
      <c r="WZV18" s="320"/>
      <c r="WZW18" s="320"/>
      <c r="WZX18" s="320"/>
      <c r="WZY18" s="320"/>
      <c r="WZZ18" s="320"/>
      <c r="XAA18" s="320"/>
      <c r="XAB18" s="320"/>
      <c r="XAC18" s="320"/>
      <c r="XAD18" s="320"/>
      <c r="XAE18" s="320"/>
      <c r="XAF18" s="320"/>
      <c r="XAG18" s="320"/>
      <c r="XAH18" s="320"/>
      <c r="XAI18" s="320"/>
      <c r="XAJ18" s="320"/>
      <c r="XAK18" s="320"/>
      <c r="XAL18" s="320"/>
      <c r="XAM18" s="320"/>
      <c r="XAN18" s="320"/>
      <c r="XAO18" s="320"/>
      <c r="XAP18" s="320"/>
      <c r="XAQ18" s="320"/>
      <c r="XAR18" s="320"/>
      <c r="XAS18" s="320"/>
      <c r="XAT18" s="320"/>
      <c r="XAU18" s="320"/>
      <c r="XAV18" s="320"/>
      <c r="XAW18" s="320"/>
      <c r="XAX18" s="320"/>
      <c r="XAY18" s="320"/>
      <c r="XAZ18" s="320"/>
      <c r="XBA18" s="320"/>
      <c r="XBB18" s="320"/>
      <c r="XBC18" s="320"/>
      <c r="XBD18" s="320"/>
      <c r="XBE18" s="320"/>
      <c r="XBF18" s="320"/>
      <c r="XBG18" s="320"/>
      <c r="XBH18" s="320"/>
      <c r="XBI18" s="320"/>
      <c r="XBJ18" s="320"/>
      <c r="XBK18" s="320"/>
      <c r="XBL18" s="320"/>
      <c r="XBM18" s="320"/>
      <c r="XBN18" s="320"/>
      <c r="XBO18" s="320"/>
      <c r="XBP18" s="320"/>
      <c r="XBQ18" s="320"/>
      <c r="XBR18" s="320"/>
      <c r="XBS18" s="320"/>
      <c r="XBT18" s="320"/>
      <c r="XBU18" s="320"/>
      <c r="XBV18" s="320"/>
      <c r="XBW18" s="320"/>
      <c r="XBX18" s="320"/>
      <c r="XBY18" s="320"/>
      <c r="XBZ18" s="320"/>
      <c r="XCA18" s="320"/>
      <c r="XCB18" s="320"/>
      <c r="XCC18" s="320"/>
      <c r="XCD18" s="320"/>
      <c r="XCE18" s="320"/>
      <c r="XCF18" s="320"/>
      <c r="XCG18" s="320"/>
      <c r="XCH18" s="320"/>
      <c r="XCI18" s="320"/>
      <c r="XCJ18" s="320"/>
      <c r="XCK18" s="320"/>
      <c r="XCL18" s="320"/>
      <c r="XCM18" s="320"/>
      <c r="XCN18" s="320"/>
      <c r="XCO18" s="320"/>
      <c r="XCP18" s="320"/>
      <c r="XCQ18" s="320"/>
      <c r="XCR18" s="320"/>
      <c r="XCS18" s="320"/>
      <c r="XCT18" s="320"/>
      <c r="XCU18" s="320"/>
      <c r="XCV18" s="320"/>
      <c r="XCW18" s="320"/>
      <c r="XCX18" s="320"/>
      <c r="XCY18" s="320"/>
      <c r="XCZ18" s="320"/>
      <c r="XDA18" s="320"/>
      <c r="XDB18" s="320"/>
      <c r="XDC18" s="320"/>
      <c r="XDD18" s="320"/>
      <c r="XDE18" s="320"/>
      <c r="XDF18" s="320"/>
      <c r="XDG18" s="320"/>
      <c r="XDH18" s="320"/>
      <c r="XDI18" s="320"/>
      <c r="XDJ18" s="320"/>
      <c r="XDK18" s="320"/>
      <c r="XDL18" s="320"/>
      <c r="XDM18" s="320"/>
      <c r="XDN18" s="320"/>
      <c r="XDO18" s="320"/>
      <c r="XDP18" s="320"/>
      <c r="XDQ18" s="320"/>
      <c r="XDR18" s="320"/>
      <c r="XDS18" s="320"/>
      <c r="XDT18" s="320"/>
      <c r="XDU18" s="320"/>
      <c r="XDV18" s="320"/>
      <c r="XDW18" s="320"/>
      <c r="XDX18" s="320"/>
      <c r="XDY18" s="320"/>
      <c r="XDZ18" s="320"/>
      <c r="XEA18" s="320"/>
      <c r="XEB18" s="320"/>
      <c r="XEC18" s="320"/>
      <c r="XED18" s="320"/>
      <c r="XEE18" s="320"/>
      <c r="XEF18" s="320"/>
      <c r="XEG18" s="320"/>
      <c r="XEH18" s="320"/>
      <c r="XEI18" s="320"/>
      <c r="XEJ18" s="320"/>
      <c r="XEK18" s="320"/>
      <c r="XEL18" s="320"/>
      <c r="XEM18" s="320"/>
      <c r="XEN18" s="320"/>
      <c r="XEO18" s="320"/>
      <c r="XEP18" s="320"/>
      <c r="XEQ18" s="320"/>
      <c r="XER18" s="320"/>
      <c r="XES18" s="320"/>
      <c r="XET18" s="320"/>
      <c r="XEU18" s="320"/>
      <c r="XEV18" s="320"/>
      <c r="XEW18" s="320"/>
      <c r="XEX18" s="320"/>
      <c r="XEY18" s="320"/>
      <c r="XEZ18" s="320"/>
      <c r="XFA18" s="320"/>
      <c r="XFB18" s="320"/>
      <c r="XFC18" s="320"/>
      <c r="XFD18" s="320"/>
    </row>
  </sheetData>
  <mergeCells count="6">
    <mergeCell ref="A2:A3"/>
    <mergeCell ref="B2:B3"/>
    <mergeCell ref="C2:E2"/>
    <mergeCell ref="G2:G3"/>
    <mergeCell ref="H2:H3"/>
    <mergeCell ref="A18:B18"/>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6"/>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C9" activeCellId="0" sqref="C9"/>
    </sheetView>
  </sheetViews>
  <sheetFormatPr defaultColWidth="9.1015625" defaultRowHeight="13.5" zeroHeight="false" outlineLevelRow="0" outlineLevelCol="0"/>
  <cols>
    <col collapsed="false" customWidth="true" hidden="false" outlineLevel="0" max="1" min="1" style="134" width="99.2"/>
    <col collapsed="false" customWidth="false" hidden="false" outlineLevel="0" max="3" min="2" style="134" width="9.1"/>
    <col collapsed="false" customWidth="true" hidden="false" outlineLevel="0" max="4" min="4" style="134" width="9.6"/>
    <col collapsed="false" customWidth="false" hidden="false" outlineLevel="0" max="256" min="5" style="134" width="9.1"/>
    <col collapsed="false" customWidth="true" hidden="false" outlineLevel="0" max="257" min="257" style="134" width="99.2"/>
    <col collapsed="false" customWidth="false" hidden="false" outlineLevel="0" max="259" min="258" style="134" width="9.1"/>
    <col collapsed="false" customWidth="true" hidden="false" outlineLevel="0" max="260" min="260" style="134" width="61.4"/>
    <col collapsed="false" customWidth="false" hidden="false" outlineLevel="0" max="512" min="261" style="134" width="9.1"/>
    <col collapsed="false" customWidth="true" hidden="false" outlineLevel="0" max="513" min="513" style="134" width="99.2"/>
    <col collapsed="false" customWidth="false" hidden="false" outlineLevel="0" max="515" min="514" style="134" width="9.1"/>
    <col collapsed="false" customWidth="true" hidden="false" outlineLevel="0" max="516" min="516" style="134" width="61.4"/>
    <col collapsed="false" customWidth="false" hidden="false" outlineLevel="0" max="768" min="517" style="134" width="9.1"/>
    <col collapsed="false" customWidth="true" hidden="false" outlineLevel="0" max="769" min="769" style="134" width="99.2"/>
    <col collapsed="false" customWidth="false" hidden="false" outlineLevel="0" max="771" min="770" style="134" width="9.1"/>
    <col collapsed="false" customWidth="true" hidden="false" outlineLevel="0" max="772" min="772" style="134" width="61.4"/>
    <col collapsed="false" customWidth="false" hidden="false" outlineLevel="0" max="1024" min="773" style="134" width="9.1"/>
    <col collapsed="false" customWidth="true" hidden="false" outlineLevel="0" max="1025" min="1025" style="134" width="99.2"/>
    <col collapsed="false" customWidth="false" hidden="false" outlineLevel="0" max="1027" min="1026" style="134" width="9.1"/>
    <col collapsed="false" customWidth="true" hidden="false" outlineLevel="0" max="1028" min="1028" style="134" width="61.4"/>
    <col collapsed="false" customWidth="false" hidden="false" outlineLevel="0" max="1280" min="1029" style="134" width="9.1"/>
    <col collapsed="false" customWidth="true" hidden="false" outlineLevel="0" max="1281" min="1281" style="134" width="99.2"/>
    <col collapsed="false" customWidth="false" hidden="false" outlineLevel="0" max="1283" min="1282" style="134" width="9.1"/>
    <col collapsed="false" customWidth="true" hidden="false" outlineLevel="0" max="1284" min="1284" style="134" width="61.4"/>
    <col collapsed="false" customWidth="false" hidden="false" outlineLevel="0" max="1536" min="1285" style="134" width="9.1"/>
    <col collapsed="false" customWidth="true" hidden="false" outlineLevel="0" max="1537" min="1537" style="134" width="99.2"/>
    <col collapsed="false" customWidth="false" hidden="false" outlineLevel="0" max="1539" min="1538" style="134" width="9.1"/>
    <col collapsed="false" customWidth="true" hidden="false" outlineLevel="0" max="1540" min="1540" style="134" width="61.4"/>
    <col collapsed="false" customWidth="false" hidden="false" outlineLevel="0" max="1792" min="1541" style="134" width="9.1"/>
    <col collapsed="false" customWidth="true" hidden="false" outlineLevel="0" max="1793" min="1793" style="134" width="99.2"/>
    <col collapsed="false" customWidth="false" hidden="false" outlineLevel="0" max="1795" min="1794" style="134" width="9.1"/>
    <col collapsed="false" customWidth="true" hidden="false" outlineLevel="0" max="1796" min="1796" style="134" width="61.4"/>
    <col collapsed="false" customWidth="false" hidden="false" outlineLevel="0" max="2048" min="1797" style="134" width="9.1"/>
    <col collapsed="false" customWidth="true" hidden="false" outlineLevel="0" max="2049" min="2049" style="134" width="99.2"/>
    <col collapsed="false" customWidth="false" hidden="false" outlineLevel="0" max="2051" min="2050" style="134" width="9.1"/>
    <col collapsed="false" customWidth="true" hidden="false" outlineLevel="0" max="2052" min="2052" style="134" width="61.4"/>
    <col collapsed="false" customWidth="false" hidden="false" outlineLevel="0" max="2304" min="2053" style="134" width="9.1"/>
    <col collapsed="false" customWidth="true" hidden="false" outlineLevel="0" max="2305" min="2305" style="134" width="99.2"/>
    <col collapsed="false" customWidth="false" hidden="false" outlineLevel="0" max="2307" min="2306" style="134" width="9.1"/>
    <col collapsed="false" customWidth="true" hidden="false" outlineLevel="0" max="2308" min="2308" style="134" width="61.4"/>
    <col collapsed="false" customWidth="false" hidden="false" outlineLevel="0" max="2560" min="2309" style="134" width="9.1"/>
    <col collapsed="false" customWidth="true" hidden="false" outlineLevel="0" max="2561" min="2561" style="134" width="99.2"/>
    <col collapsed="false" customWidth="false" hidden="false" outlineLevel="0" max="2563" min="2562" style="134" width="9.1"/>
    <col collapsed="false" customWidth="true" hidden="false" outlineLevel="0" max="2564" min="2564" style="134" width="61.4"/>
    <col collapsed="false" customWidth="false" hidden="false" outlineLevel="0" max="2816" min="2565" style="134" width="9.1"/>
    <col collapsed="false" customWidth="true" hidden="false" outlineLevel="0" max="2817" min="2817" style="134" width="99.2"/>
    <col collapsed="false" customWidth="false" hidden="false" outlineLevel="0" max="2819" min="2818" style="134" width="9.1"/>
    <col collapsed="false" customWidth="true" hidden="false" outlineLevel="0" max="2820" min="2820" style="134" width="61.4"/>
    <col collapsed="false" customWidth="false" hidden="false" outlineLevel="0" max="3072" min="2821" style="134" width="9.1"/>
    <col collapsed="false" customWidth="true" hidden="false" outlineLevel="0" max="3073" min="3073" style="134" width="99.2"/>
    <col collapsed="false" customWidth="false" hidden="false" outlineLevel="0" max="3075" min="3074" style="134" width="9.1"/>
    <col collapsed="false" customWidth="true" hidden="false" outlineLevel="0" max="3076" min="3076" style="134" width="61.4"/>
    <col collapsed="false" customWidth="false" hidden="false" outlineLevel="0" max="3328" min="3077" style="134" width="9.1"/>
    <col collapsed="false" customWidth="true" hidden="false" outlineLevel="0" max="3329" min="3329" style="134" width="99.2"/>
    <col collapsed="false" customWidth="false" hidden="false" outlineLevel="0" max="3331" min="3330" style="134" width="9.1"/>
    <col collapsed="false" customWidth="true" hidden="false" outlineLevel="0" max="3332" min="3332" style="134" width="61.4"/>
    <col collapsed="false" customWidth="false" hidden="false" outlineLevel="0" max="3584" min="3333" style="134" width="9.1"/>
    <col collapsed="false" customWidth="true" hidden="false" outlineLevel="0" max="3585" min="3585" style="134" width="99.2"/>
    <col collapsed="false" customWidth="false" hidden="false" outlineLevel="0" max="3587" min="3586" style="134" width="9.1"/>
    <col collapsed="false" customWidth="true" hidden="false" outlineLevel="0" max="3588" min="3588" style="134" width="61.4"/>
    <col collapsed="false" customWidth="false" hidden="false" outlineLevel="0" max="3840" min="3589" style="134" width="9.1"/>
    <col collapsed="false" customWidth="true" hidden="false" outlineLevel="0" max="3841" min="3841" style="134" width="99.2"/>
    <col collapsed="false" customWidth="false" hidden="false" outlineLevel="0" max="3843" min="3842" style="134" width="9.1"/>
    <col collapsed="false" customWidth="true" hidden="false" outlineLevel="0" max="3844" min="3844" style="134" width="61.4"/>
    <col collapsed="false" customWidth="false" hidden="false" outlineLevel="0" max="4096" min="3845" style="134" width="9.1"/>
    <col collapsed="false" customWidth="true" hidden="false" outlineLevel="0" max="4097" min="4097" style="134" width="99.2"/>
    <col collapsed="false" customWidth="false" hidden="false" outlineLevel="0" max="4099" min="4098" style="134" width="9.1"/>
    <col collapsed="false" customWidth="true" hidden="false" outlineLevel="0" max="4100" min="4100" style="134" width="61.4"/>
    <col collapsed="false" customWidth="false" hidden="false" outlineLevel="0" max="4352" min="4101" style="134" width="9.1"/>
    <col collapsed="false" customWidth="true" hidden="false" outlineLevel="0" max="4353" min="4353" style="134" width="99.2"/>
    <col collapsed="false" customWidth="false" hidden="false" outlineLevel="0" max="4355" min="4354" style="134" width="9.1"/>
    <col collapsed="false" customWidth="true" hidden="false" outlineLevel="0" max="4356" min="4356" style="134" width="61.4"/>
    <col collapsed="false" customWidth="false" hidden="false" outlineLevel="0" max="4608" min="4357" style="134" width="9.1"/>
    <col collapsed="false" customWidth="true" hidden="false" outlineLevel="0" max="4609" min="4609" style="134" width="99.2"/>
    <col collapsed="false" customWidth="false" hidden="false" outlineLevel="0" max="4611" min="4610" style="134" width="9.1"/>
    <col collapsed="false" customWidth="true" hidden="false" outlineLevel="0" max="4612" min="4612" style="134" width="61.4"/>
    <col collapsed="false" customWidth="false" hidden="false" outlineLevel="0" max="4864" min="4613" style="134" width="9.1"/>
    <col collapsed="false" customWidth="true" hidden="false" outlineLevel="0" max="4865" min="4865" style="134" width="99.2"/>
    <col collapsed="false" customWidth="false" hidden="false" outlineLevel="0" max="4867" min="4866" style="134" width="9.1"/>
    <col collapsed="false" customWidth="true" hidden="false" outlineLevel="0" max="4868" min="4868" style="134" width="61.4"/>
    <col collapsed="false" customWidth="false" hidden="false" outlineLevel="0" max="5120" min="4869" style="134" width="9.1"/>
    <col collapsed="false" customWidth="true" hidden="false" outlineLevel="0" max="5121" min="5121" style="134" width="99.2"/>
    <col collapsed="false" customWidth="false" hidden="false" outlineLevel="0" max="5123" min="5122" style="134" width="9.1"/>
    <col collapsed="false" customWidth="true" hidden="false" outlineLevel="0" max="5124" min="5124" style="134" width="61.4"/>
    <col collapsed="false" customWidth="false" hidden="false" outlineLevel="0" max="5376" min="5125" style="134" width="9.1"/>
    <col collapsed="false" customWidth="true" hidden="false" outlineLevel="0" max="5377" min="5377" style="134" width="99.2"/>
    <col collapsed="false" customWidth="false" hidden="false" outlineLevel="0" max="5379" min="5378" style="134" width="9.1"/>
    <col collapsed="false" customWidth="true" hidden="false" outlineLevel="0" max="5380" min="5380" style="134" width="61.4"/>
    <col collapsed="false" customWidth="false" hidden="false" outlineLevel="0" max="5632" min="5381" style="134" width="9.1"/>
    <col collapsed="false" customWidth="true" hidden="false" outlineLevel="0" max="5633" min="5633" style="134" width="99.2"/>
    <col collapsed="false" customWidth="false" hidden="false" outlineLevel="0" max="5635" min="5634" style="134" width="9.1"/>
    <col collapsed="false" customWidth="true" hidden="false" outlineLevel="0" max="5636" min="5636" style="134" width="61.4"/>
    <col collapsed="false" customWidth="false" hidden="false" outlineLevel="0" max="5888" min="5637" style="134" width="9.1"/>
    <col collapsed="false" customWidth="true" hidden="false" outlineLevel="0" max="5889" min="5889" style="134" width="99.2"/>
    <col collapsed="false" customWidth="false" hidden="false" outlineLevel="0" max="5891" min="5890" style="134" width="9.1"/>
    <col collapsed="false" customWidth="true" hidden="false" outlineLevel="0" max="5892" min="5892" style="134" width="61.4"/>
    <col collapsed="false" customWidth="false" hidden="false" outlineLevel="0" max="6144" min="5893" style="134" width="9.1"/>
    <col collapsed="false" customWidth="true" hidden="false" outlineLevel="0" max="6145" min="6145" style="134" width="99.2"/>
    <col collapsed="false" customWidth="false" hidden="false" outlineLevel="0" max="6147" min="6146" style="134" width="9.1"/>
    <col collapsed="false" customWidth="true" hidden="false" outlineLevel="0" max="6148" min="6148" style="134" width="61.4"/>
    <col collapsed="false" customWidth="false" hidden="false" outlineLevel="0" max="6400" min="6149" style="134" width="9.1"/>
    <col collapsed="false" customWidth="true" hidden="false" outlineLevel="0" max="6401" min="6401" style="134" width="99.2"/>
    <col collapsed="false" customWidth="false" hidden="false" outlineLevel="0" max="6403" min="6402" style="134" width="9.1"/>
    <col collapsed="false" customWidth="true" hidden="false" outlineLevel="0" max="6404" min="6404" style="134" width="61.4"/>
    <col collapsed="false" customWidth="false" hidden="false" outlineLevel="0" max="6656" min="6405" style="134" width="9.1"/>
    <col collapsed="false" customWidth="true" hidden="false" outlineLevel="0" max="6657" min="6657" style="134" width="99.2"/>
    <col collapsed="false" customWidth="false" hidden="false" outlineLevel="0" max="6659" min="6658" style="134" width="9.1"/>
    <col collapsed="false" customWidth="true" hidden="false" outlineLevel="0" max="6660" min="6660" style="134" width="61.4"/>
    <col collapsed="false" customWidth="false" hidden="false" outlineLevel="0" max="6912" min="6661" style="134" width="9.1"/>
    <col collapsed="false" customWidth="true" hidden="false" outlineLevel="0" max="6913" min="6913" style="134" width="99.2"/>
    <col collapsed="false" customWidth="false" hidden="false" outlineLevel="0" max="6915" min="6914" style="134" width="9.1"/>
    <col collapsed="false" customWidth="true" hidden="false" outlineLevel="0" max="6916" min="6916" style="134" width="61.4"/>
    <col collapsed="false" customWidth="false" hidden="false" outlineLevel="0" max="7168" min="6917" style="134" width="9.1"/>
    <col collapsed="false" customWidth="true" hidden="false" outlineLevel="0" max="7169" min="7169" style="134" width="99.2"/>
    <col collapsed="false" customWidth="false" hidden="false" outlineLevel="0" max="7171" min="7170" style="134" width="9.1"/>
    <col collapsed="false" customWidth="true" hidden="false" outlineLevel="0" max="7172" min="7172" style="134" width="61.4"/>
    <col collapsed="false" customWidth="false" hidden="false" outlineLevel="0" max="7424" min="7173" style="134" width="9.1"/>
    <col collapsed="false" customWidth="true" hidden="false" outlineLevel="0" max="7425" min="7425" style="134" width="99.2"/>
    <col collapsed="false" customWidth="false" hidden="false" outlineLevel="0" max="7427" min="7426" style="134" width="9.1"/>
    <col collapsed="false" customWidth="true" hidden="false" outlineLevel="0" max="7428" min="7428" style="134" width="61.4"/>
    <col collapsed="false" customWidth="false" hidden="false" outlineLevel="0" max="7680" min="7429" style="134" width="9.1"/>
    <col collapsed="false" customWidth="true" hidden="false" outlineLevel="0" max="7681" min="7681" style="134" width="99.2"/>
    <col collapsed="false" customWidth="false" hidden="false" outlineLevel="0" max="7683" min="7682" style="134" width="9.1"/>
    <col collapsed="false" customWidth="true" hidden="false" outlineLevel="0" max="7684" min="7684" style="134" width="61.4"/>
    <col collapsed="false" customWidth="false" hidden="false" outlineLevel="0" max="7936" min="7685" style="134" width="9.1"/>
    <col collapsed="false" customWidth="true" hidden="false" outlineLevel="0" max="7937" min="7937" style="134" width="99.2"/>
    <col collapsed="false" customWidth="false" hidden="false" outlineLevel="0" max="7939" min="7938" style="134" width="9.1"/>
    <col collapsed="false" customWidth="true" hidden="false" outlineLevel="0" max="7940" min="7940" style="134" width="61.4"/>
    <col collapsed="false" customWidth="false" hidden="false" outlineLevel="0" max="8192" min="7941" style="134" width="9.1"/>
    <col collapsed="false" customWidth="true" hidden="false" outlineLevel="0" max="8193" min="8193" style="134" width="99.2"/>
    <col collapsed="false" customWidth="false" hidden="false" outlineLevel="0" max="8195" min="8194" style="134" width="9.1"/>
    <col collapsed="false" customWidth="true" hidden="false" outlineLevel="0" max="8196" min="8196" style="134" width="61.4"/>
    <col collapsed="false" customWidth="false" hidden="false" outlineLevel="0" max="8448" min="8197" style="134" width="9.1"/>
    <col collapsed="false" customWidth="true" hidden="false" outlineLevel="0" max="8449" min="8449" style="134" width="99.2"/>
    <col collapsed="false" customWidth="false" hidden="false" outlineLevel="0" max="8451" min="8450" style="134" width="9.1"/>
    <col collapsed="false" customWidth="true" hidden="false" outlineLevel="0" max="8452" min="8452" style="134" width="61.4"/>
    <col collapsed="false" customWidth="false" hidden="false" outlineLevel="0" max="8704" min="8453" style="134" width="9.1"/>
    <col collapsed="false" customWidth="true" hidden="false" outlineLevel="0" max="8705" min="8705" style="134" width="99.2"/>
    <col collapsed="false" customWidth="false" hidden="false" outlineLevel="0" max="8707" min="8706" style="134" width="9.1"/>
    <col collapsed="false" customWidth="true" hidden="false" outlineLevel="0" max="8708" min="8708" style="134" width="61.4"/>
    <col collapsed="false" customWidth="false" hidden="false" outlineLevel="0" max="8960" min="8709" style="134" width="9.1"/>
    <col collapsed="false" customWidth="true" hidden="false" outlineLevel="0" max="8961" min="8961" style="134" width="99.2"/>
    <col collapsed="false" customWidth="false" hidden="false" outlineLevel="0" max="8963" min="8962" style="134" width="9.1"/>
    <col collapsed="false" customWidth="true" hidden="false" outlineLevel="0" max="8964" min="8964" style="134" width="61.4"/>
    <col collapsed="false" customWidth="false" hidden="false" outlineLevel="0" max="9216" min="8965" style="134" width="9.1"/>
    <col collapsed="false" customWidth="true" hidden="false" outlineLevel="0" max="9217" min="9217" style="134" width="99.2"/>
    <col collapsed="false" customWidth="false" hidden="false" outlineLevel="0" max="9219" min="9218" style="134" width="9.1"/>
    <col collapsed="false" customWidth="true" hidden="false" outlineLevel="0" max="9220" min="9220" style="134" width="61.4"/>
    <col collapsed="false" customWidth="false" hidden="false" outlineLevel="0" max="9472" min="9221" style="134" width="9.1"/>
    <col collapsed="false" customWidth="true" hidden="false" outlineLevel="0" max="9473" min="9473" style="134" width="99.2"/>
    <col collapsed="false" customWidth="false" hidden="false" outlineLevel="0" max="9475" min="9474" style="134" width="9.1"/>
    <col collapsed="false" customWidth="true" hidden="false" outlineLevel="0" max="9476" min="9476" style="134" width="61.4"/>
    <col collapsed="false" customWidth="false" hidden="false" outlineLevel="0" max="9728" min="9477" style="134" width="9.1"/>
    <col collapsed="false" customWidth="true" hidden="false" outlineLevel="0" max="9729" min="9729" style="134" width="99.2"/>
    <col collapsed="false" customWidth="false" hidden="false" outlineLevel="0" max="9731" min="9730" style="134" width="9.1"/>
    <col collapsed="false" customWidth="true" hidden="false" outlineLevel="0" max="9732" min="9732" style="134" width="61.4"/>
    <col collapsed="false" customWidth="false" hidden="false" outlineLevel="0" max="9984" min="9733" style="134" width="9.1"/>
    <col collapsed="false" customWidth="true" hidden="false" outlineLevel="0" max="9985" min="9985" style="134" width="99.2"/>
    <col collapsed="false" customWidth="false" hidden="false" outlineLevel="0" max="9987" min="9986" style="134" width="9.1"/>
    <col collapsed="false" customWidth="true" hidden="false" outlineLevel="0" max="9988" min="9988" style="134" width="61.4"/>
    <col collapsed="false" customWidth="false" hidden="false" outlineLevel="0" max="10240" min="9989" style="134" width="9.1"/>
    <col collapsed="false" customWidth="true" hidden="false" outlineLevel="0" max="10241" min="10241" style="134" width="99.2"/>
    <col collapsed="false" customWidth="false" hidden="false" outlineLevel="0" max="10243" min="10242" style="134" width="9.1"/>
    <col collapsed="false" customWidth="true" hidden="false" outlineLevel="0" max="10244" min="10244" style="134" width="61.4"/>
    <col collapsed="false" customWidth="false" hidden="false" outlineLevel="0" max="10496" min="10245" style="134" width="9.1"/>
    <col collapsed="false" customWidth="true" hidden="false" outlineLevel="0" max="10497" min="10497" style="134" width="99.2"/>
    <col collapsed="false" customWidth="false" hidden="false" outlineLevel="0" max="10499" min="10498" style="134" width="9.1"/>
    <col collapsed="false" customWidth="true" hidden="false" outlineLevel="0" max="10500" min="10500" style="134" width="61.4"/>
    <col collapsed="false" customWidth="false" hidden="false" outlineLevel="0" max="10752" min="10501" style="134" width="9.1"/>
    <col collapsed="false" customWidth="true" hidden="false" outlineLevel="0" max="10753" min="10753" style="134" width="99.2"/>
    <col collapsed="false" customWidth="false" hidden="false" outlineLevel="0" max="10755" min="10754" style="134" width="9.1"/>
    <col collapsed="false" customWidth="true" hidden="false" outlineLevel="0" max="10756" min="10756" style="134" width="61.4"/>
    <col collapsed="false" customWidth="false" hidden="false" outlineLevel="0" max="11008" min="10757" style="134" width="9.1"/>
    <col collapsed="false" customWidth="true" hidden="false" outlineLevel="0" max="11009" min="11009" style="134" width="99.2"/>
    <col collapsed="false" customWidth="false" hidden="false" outlineLevel="0" max="11011" min="11010" style="134" width="9.1"/>
    <col collapsed="false" customWidth="true" hidden="false" outlineLevel="0" max="11012" min="11012" style="134" width="61.4"/>
    <col collapsed="false" customWidth="false" hidden="false" outlineLevel="0" max="11264" min="11013" style="134" width="9.1"/>
    <col collapsed="false" customWidth="true" hidden="false" outlineLevel="0" max="11265" min="11265" style="134" width="99.2"/>
    <col collapsed="false" customWidth="false" hidden="false" outlineLevel="0" max="11267" min="11266" style="134" width="9.1"/>
    <col collapsed="false" customWidth="true" hidden="false" outlineLevel="0" max="11268" min="11268" style="134" width="61.4"/>
    <col collapsed="false" customWidth="false" hidden="false" outlineLevel="0" max="11520" min="11269" style="134" width="9.1"/>
    <col collapsed="false" customWidth="true" hidden="false" outlineLevel="0" max="11521" min="11521" style="134" width="99.2"/>
    <col collapsed="false" customWidth="false" hidden="false" outlineLevel="0" max="11523" min="11522" style="134" width="9.1"/>
    <col collapsed="false" customWidth="true" hidden="false" outlineLevel="0" max="11524" min="11524" style="134" width="61.4"/>
    <col collapsed="false" customWidth="false" hidden="false" outlineLevel="0" max="11776" min="11525" style="134" width="9.1"/>
    <col collapsed="false" customWidth="true" hidden="false" outlineLevel="0" max="11777" min="11777" style="134" width="99.2"/>
    <col collapsed="false" customWidth="false" hidden="false" outlineLevel="0" max="11779" min="11778" style="134" width="9.1"/>
    <col collapsed="false" customWidth="true" hidden="false" outlineLevel="0" max="11780" min="11780" style="134" width="61.4"/>
    <col collapsed="false" customWidth="false" hidden="false" outlineLevel="0" max="12032" min="11781" style="134" width="9.1"/>
    <col collapsed="false" customWidth="true" hidden="false" outlineLevel="0" max="12033" min="12033" style="134" width="99.2"/>
    <col collapsed="false" customWidth="false" hidden="false" outlineLevel="0" max="12035" min="12034" style="134" width="9.1"/>
    <col collapsed="false" customWidth="true" hidden="false" outlineLevel="0" max="12036" min="12036" style="134" width="61.4"/>
    <col collapsed="false" customWidth="false" hidden="false" outlineLevel="0" max="12288" min="12037" style="134" width="9.1"/>
    <col collapsed="false" customWidth="true" hidden="false" outlineLevel="0" max="12289" min="12289" style="134" width="99.2"/>
    <col collapsed="false" customWidth="false" hidden="false" outlineLevel="0" max="12291" min="12290" style="134" width="9.1"/>
    <col collapsed="false" customWidth="true" hidden="false" outlineLevel="0" max="12292" min="12292" style="134" width="61.4"/>
    <col collapsed="false" customWidth="false" hidden="false" outlineLevel="0" max="12544" min="12293" style="134" width="9.1"/>
    <col collapsed="false" customWidth="true" hidden="false" outlineLevel="0" max="12545" min="12545" style="134" width="99.2"/>
    <col collapsed="false" customWidth="false" hidden="false" outlineLevel="0" max="12547" min="12546" style="134" width="9.1"/>
    <col collapsed="false" customWidth="true" hidden="false" outlineLevel="0" max="12548" min="12548" style="134" width="61.4"/>
    <col collapsed="false" customWidth="false" hidden="false" outlineLevel="0" max="12800" min="12549" style="134" width="9.1"/>
    <col collapsed="false" customWidth="true" hidden="false" outlineLevel="0" max="12801" min="12801" style="134" width="99.2"/>
    <col collapsed="false" customWidth="false" hidden="false" outlineLevel="0" max="12803" min="12802" style="134" width="9.1"/>
    <col collapsed="false" customWidth="true" hidden="false" outlineLevel="0" max="12804" min="12804" style="134" width="61.4"/>
    <col collapsed="false" customWidth="false" hidden="false" outlineLevel="0" max="13056" min="12805" style="134" width="9.1"/>
    <col collapsed="false" customWidth="true" hidden="false" outlineLevel="0" max="13057" min="13057" style="134" width="99.2"/>
    <col collapsed="false" customWidth="false" hidden="false" outlineLevel="0" max="13059" min="13058" style="134" width="9.1"/>
    <col collapsed="false" customWidth="true" hidden="false" outlineLevel="0" max="13060" min="13060" style="134" width="61.4"/>
    <col collapsed="false" customWidth="false" hidden="false" outlineLevel="0" max="13312" min="13061" style="134" width="9.1"/>
    <col collapsed="false" customWidth="true" hidden="false" outlineLevel="0" max="13313" min="13313" style="134" width="99.2"/>
    <col collapsed="false" customWidth="false" hidden="false" outlineLevel="0" max="13315" min="13314" style="134" width="9.1"/>
    <col collapsed="false" customWidth="true" hidden="false" outlineLevel="0" max="13316" min="13316" style="134" width="61.4"/>
    <col collapsed="false" customWidth="false" hidden="false" outlineLevel="0" max="13568" min="13317" style="134" width="9.1"/>
    <col collapsed="false" customWidth="true" hidden="false" outlineLevel="0" max="13569" min="13569" style="134" width="99.2"/>
    <col collapsed="false" customWidth="false" hidden="false" outlineLevel="0" max="13571" min="13570" style="134" width="9.1"/>
    <col collapsed="false" customWidth="true" hidden="false" outlineLevel="0" max="13572" min="13572" style="134" width="61.4"/>
    <col collapsed="false" customWidth="false" hidden="false" outlineLevel="0" max="13824" min="13573" style="134" width="9.1"/>
    <col collapsed="false" customWidth="true" hidden="false" outlineLevel="0" max="13825" min="13825" style="134" width="99.2"/>
    <col collapsed="false" customWidth="false" hidden="false" outlineLevel="0" max="13827" min="13826" style="134" width="9.1"/>
    <col collapsed="false" customWidth="true" hidden="false" outlineLevel="0" max="13828" min="13828" style="134" width="61.4"/>
    <col collapsed="false" customWidth="false" hidden="false" outlineLevel="0" max="14080" min="13829" style="134" width="9.1"/>
    <col collapsed="false" customWidth="true" hidden="false" outlineLevel="0" max="14081" min="14081" style="134" width="99.2"/>
    <col collapsed="false" customWidth="false" hidden="false" outlineLevel="0" max="14083" min="14082" style="134" width="9.1"/>
    <col collapsed="false" customWidth="true" hidden="false" outlineLevel="0" max="14084" min="14084" style="134" width="61.4"/>
    <col collapsed="false" customWidth="false" hidden="false" outlineLevel="0" max="14336" min="14085" style="134" width="9.1"/>
    <col collapsed="false" customWidth="true" hidden="false" outlineLevel="0" max="14337" min="14337" style="134" width="99.2"/>
    <col collapsed="false" customWidth="false" hidden="false" outlineLevel="0" max="14339" min="14338" style="134" width="9.1"/>
    <col collapsed="false" customWidth="true" hidden="false" outlineLevel="0" max="14340" min="14340" style="134" width="61.4"/>
    <col collapsed="false" customWidth="false" hidden="false" outlineLevel="0" max="14592" min="14341" style="134" width="9.1"/>
    <col collapsed="false" customWidth="true" hidden="false" outlineLevel="0" max="14593" min="14593" style="134" width="99.2"/>
    <col collapsed="false" customWidth="false" hidden="false" outlineLevel="0" max="14595" min="14594" style="134" width="9.1"/>
    <col collapsed="false" customWidth="true" hidden="false" outlineLevel="0" max="14596" min="14596" style="134" width="61.4"/>
    <col collapsed="false" customWidth="false" hidden="false" outlineLevel="0" max="14848" min="14597" style="134" width="9.1"/>
    <col collapsed="false" customWidth="true" hidden="false" outlineLevel="0" max="14849" min="14849" style="134" width="99.2"/>
    <col collapsed="false" customWidth="false" hidden="false" outlineLevel="0" max="14851" min="14850" style="134" width="9.1"/>
    <col collapsed="false" customWidth="true" hidden="false" outlineLevel="0" max="14852" min="14852" style="134" width="61.4"/>
    <col collapsed="false" customWidth="false" hidden="false" outlineLevel="0" max="15104" min="14853" style="134" width="9.1"/>
    <col collapsed="false" customWidth="true" hidden="false" outlineLevel="0" max="15105" min="15105" style="134" width="99.2"/>
    <col collapsed="false" customWidth="false" hidden="false" outlineLevel="0" max="15107" min="15106" style="134" width="9.1"/>
    <col collapsed="false" customWidth="true" hidden="false" outlineLevel="0" max="15108" min="15108" style="134" width="61.4"/>
    <col collapsed="false" customWidth="false" hidden="false" outlineLevel="0" max="15360" min="15109" style="134" width="9.1"/>
    <col collapsed="false" customWidth="true" hidden="false" outlineLevel="0" max="15361" min="15361" style="134" width="99.2"/>
    <col collapsed="false" customWidth="false" hidden="false" outlineLevel="0" max="15363" min="15362" style="134" width="9.1"/>
    <col collapsed="false" customWidth="true" hidden="false" outlineLevel="0" max="15364" min="15364" style="134" width="61.4"/>
    <col collapsed="false" customWidth="false" hidden="false" outlineLevel="0" max="15616" min="15365" style="134" width="9.1"/>
    <col collapsed="false" customWidth="true" hidden="false" outlineLevel="0" max="15617" min="15617" style="134" width="99.2"/>
    <col collapsed="false" customWidth="false" hidden="false" outlineLevel="0" max="15619" min="15618" style="134" width="9.1"/>
    <col collapsed="false" customWidth="true" hidden="false" outlineLevel="0" max="15620" min="15620" style="134" width="61.4"/>
    <col collapsed="false" customWidth="false" hidden="false" outlineLevel="0" max="15872" min="15621" style="134" width="9.1"/>
    <col collapsed="false" customWidth="true" hidden="false" outlineLevel="0" max="15873" min="15873" style="134" width="99.2"/>
    <col collapsed="false" customWidth="false" hidden="false" outlineLevel="0" max="15875" min="15874" style="134" width="9.1"/>
    <col collapsed="false" customWidth="true" hidden="false" outlineLevel="0" max="15876" min="15876" style="134" width="61.4"/>
    <col collapsed="false" customWidth="false" hidden="false" outlineLevel="0" max="16128" min="15877" style="134" width="9.1"/>
    <col collapsed="false" customWidth="true" hidden="false" outlineLevel="0" max="16129" min="16129" style="134" width="99.2"/>
    <col collapsed="false" customWidth="false" hidden="false" outlineLevel="0" max="16131" min="16130" style="134" width="9.1"/>
    <col collapsed="false" customWidth="true" hidden="false" outlineLevel="0" max="16132" min="16132" style="134" width="61.4"/>
    <col collapsed="false" customWidth="false" hidden="false" outlineLevel="0" max="16384" min="16133" style="134" width="9.1"/>
  </cols>
  <sheetData>
    <row r="1" customFormat="false" ht="24" hidden="false" customHeight="true" outlineLevel="0" collapsed="false">
      <c r="A1" s="5" t="s">
        <v>734</v>
      </c>
    </row>
    <row r="2" customFormat="false" ht="13.5" hidden="false" customHeight="false" outlineLevel="0" collapsed="false">
      <c r="A2" s="334" t="s">
        <v>735</v>
      </c>
    </row>
    <row r="3" customFormat="false" ht="13.5" hidden="false" customHeight="false" outlineLevel="0" collapsed="false">
      <c r="A3" s="134" t="s">
        <v>736</v>
      </c>
    </row>
    <row r="4" customFormat="false" ht="13.5" hidden="false" customHeight="false" outlineLevel="0" collapsed="false">
      <c r="A4" s="134" t="s">
        <v>737</v>
      </c>
    </row>
    <row r="5" customFormat="false" ht="13.5" hidden="false" customHeight="false" outlineLevel="0" collapsed="false">
      <c r="A5" s="134" t="s">
        <v>738</v>
      </c>
    </row>
    <row r="6" customFormat="false" ht="13.5" hidden="false" customHeight="false" outlineLevel="0" collapsed="false">
      <c r="A6" s="134" t="s">
        <v>739</v>
      </c>
    </row>
    <row r="7" customFormat="false" ht="13.5" hidden="false" customHeight="false" outlineLevel="0" collapsed="false">
      <c r="A7" s="134" t="s">
        <v>740</v>
      </c>
    </row>
    <row r="9" customFormat="false" ht="218.05" hidden="false" customHeight="false" outlineLevel="0" collapsed="false">
      <c r="A9" s="335" t="s">
        <v>741</v>
      </c>
    </row>
    <row r="10" customFormat="false" ht="13.5" hidden="false" customHeight="false" outlineLevel="0" collapsed="false">
      <c r="A10" s="336"/>
    </row>
    <row r="11" customFormat="false" ht="218.65" hidden="false" customHeight="false" outlineLevel="0" collapsed="false">
      <c r="A11" s="337" t="s">
        <v>742</v>
      </c>
    </row>
    <row r="12" customFormat="false" ht="144" hidden="false" customHeight="true" outlineLevel="0" collapsed="false">
      <c r="A12" s="337" t="s">
        <v>743</v>
      </c>
    </row>
    <row r="14" customFormat="false" ht="81.75" hidden="false" customHeight="true" outlineLevel="0" collapsed="false">
      <c r="A14" s="337" t="s">
        <v>744</v>
      </c>
    </row>
    <row r="16" customFormat="false" ht="165.75" hidden="false" customHeight="true" outlineLevel="0" collapsed="false">
      <c r="A16" s="338" t="s">
        <v>745</v>
      </c>
    </row>
    <row r="18" customFormat="false" ht="52.5" hidden="false" customHeight="true" outlineLevel="0" collapsed="false">
      <c r="A18" s="339" t="s">
        <v>746</v>
      </c>
    </row>
    <row r="20" customFormat="false" ht="13.5" hidden="false" customHeight="false" outlineLevel="0" collapsed="false">
      <c r="A20" s="134" t="s">
        <v>747</v>
      </c>
    </row>
    <row r="21" customFormat="false" ht="13.5" hidden="false" customHeight="false" outlineLevel="0" collapsed="false">
      <c r="A21" s="340" t="s">
        <v>748</v>
      </c>
    </row>
    <row r="22" customFormat="false" ht="13.5" hidden="false" customHeight="false" outlineLevel="0" collapsed="false">
      <c r="A22" s="341" t="s">
        <v>749</v>
      </c>
    </row>
    <row r="23" customFormat="false" ht="13.5" hidden="false" customHeight="false" outlineLevel="0" collapsed="false">
      <c r="A23" s="134" t="s">
        <v>750</v>
      </c>
    </row>
    <row r="26" customFormat="false" ht="61.4" hidden="false" customHeight="false" outlineLevel="0" collapsed="false">
      <c r="A26" s="342" t="s">
        <v>751</v>
      </c>
    </row>
  </sheetData>
  <printOptions headings="false" gridLines="false" gridLinesSet="true" horizontalCentered="false" verticalCentered="false"/>
  <pageMargins left="0.708333333333333" right="0.708333333333333" top="0.747916666666667" bottom="0.748611111111111" header="0.511811023622047" footer="0.315277777777778"/>
  <pageSetup paperSize="9" scale="100" fitToWidth="1" fitToHeight="1" pageOrder="downThenOver" orientation="portrait" blackAndWhite="false" draft="false" cellComments="none" horizontalDpi="300" verticalDpi="300" copies="1"/>
  <headerFooter differentFirst="false" differentOddEven="false">
    <oddHeader/>
    <oddFooter>&amp;R&amp;D</oddFooter>
  </headerFooter>
  <drawing r:id="rId1"/>
</worksheet>
</file>

<file path=docProps/app.xml><?xml version="1.0" encoding="utf-8"?>
<Properties xmlns="http://schemas.openxmlformats.org/officeDocument/2006/extended-properties" xmlns:vt="http://schemas.openxmlformats.org/officeDocument/2006/docPropsVTypes">
  <Template/>
  <TotalTime>16</TotalTime>
  <Application>LibreOffice/24.8.7.2$Linux_X86_64 LibreOffice_project/f4f281f562fb585d46b0af5755dfe1eb6adc047f</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2015-06-05T18:17:00Z</dcterms:created>
  <dc:creator>CHU LUYEN</dc:creator>
  <dc:description/>
  <dc:language>en-US</dc:language>
  <cp:lastModifiedBy/>
  <dcterms:modified xsi:type="dcterms:W3CDTF">2025-05-23T01:40:53Z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1E3C4C2FDEB2439C93ACF1F015A6D4BA_12</vt:lpwstr>
  </property>
  <property fmtid="{D5CDD505-2E9C-101B-9397-08002B2CF9AE}" pid="3" name="KSOProductBuildVer">
    <vt:lpwstr>1033-12.2.0.20326</vt:lpwstr>
  </property>
</Properties>
</file>