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3475" windowHeight="10260"/>
  </bookViews>
  <sheets>
    <sheet name="Costes" sheetId="1" r:id="rId1"/>
    <sheet name="Tiempo" sheetId="2" r:id="rId2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<sst xmlns="http://schemas.openxmlformats.org/spreadsheetml/2006/main" count="17" uniqueCount="6">
  <si>
    <t>Talla</t>
  </si>
  <si>
    <t>Quicksort</t>
  </si>
  <si>
    <t>Inserción</t>
  </si>
  <si>
    <t>Selección</t>
  </si>
  <si>
    <t>Coste mejor</t>
  </si>
  <si>
    <t>Coste peor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</si>
</sst>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i/>
      <sz val="14"/>
      <color rgb="FFFA7D00"/>
      <name val="Calibri"/>
      <family val="2"/>
      <scheme val="minor"/>
    </font>
    <font>
      <b/>
      <u/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21" fillId="6" borderId="10" xfId="11" applyFont="1" applyBorder="1" applyAlignment="1">
      <alignment horizontal="center"/>
    </xf>
    <xf numFmtId="0" fontId="22" fillId="6" borderId="11" xfId="11" applyFont="1" applyBorder="1" applyAlignment="1">
      <alignment horizontal="center"/>
    </xf>
    <xf numFmtId="0" fontId="20" fillId="6" borderId="11" xfId="11" applyFont="1" applyBorder="1" applyAlignment="1">
      <alignment horizontal="center"/>
    </xf>
    <xf numFmtId="0" fontId="19" fillId="6" borderId="11" xfId="11" applyFont="1" applyBorder="1" applyAlignment="1">
      <alignment horizontal="center"/>
    </xf>
    <xf numFmtId="0" fontId="18" fillId="0" borderId="0" xfId="0" applyNumberFormat="1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Costes!$B$1</c:f>
              <c:strCache>
                <c:ptCount val="1"/>
                <c:pt idx="0">
                  <c:v>Inserción</c:v>
                </c:pt>
              </c:strCache>
            </c:strRef>
          </c:tx>
          <c:marker>
            <c:symbol val="none"/>
          </c:marker>
          <c:val>
            <c:numRef>
              <c:f>Costes!$B$2:$B$26</c:f>
              <c:numCache>
                <c:formatCode>General</c:formatCode>
                <c:ptCount val="25"/>
                <c:pt idx="0">
                  <c:v>58</c:v>
                </c:pt>
                <c:pt idx="1">
                  <c:v>22202</c:v>
                </c:pt>
                <c:pt idx="2">
                  <c:v>83929</c:v>
                </c:pt>
                <c:pt idx="3">
                  <c:v>186533</c:v>
                </c:pt>
                <c:pt idx="4">
                  <c:v>328317</c:v>
                </c:pt>
                <c:pt idx="5">
                  <c:v>512806</c:v>
                </c:pt>
                <c:pt idx="6">
                  <c:v>732161</c:v>
                </c:pt>
                <c:pt idx="7">
                  <c:v>997559</c:v>
                </c:pt>
                <c:pt idx="8">
                  <c:v>1296950</c:v>
                </c:pt>
                <c:pt idx="9">
                  <c:v>1644082</c:v>
                </c:pt>
                <c:pt idx="10">
                  <c:v>2017838</c:v>
                </c:pt>
                <c:pt idx="11">
                  <c:v>2439639</c:v>
                </c:pt>
                <c:pt idx="12">
                  <c:v>2911597</c:v>
                </c:pt>
                <c:pt idx="13">
                  <c:v>3416970</c:v>
                </c:pt>
                <c:pt idx="14">
                  <c:v>3948796</c:v>
                </c:pt>
                <c:pt idx="15">
                  <c:v>4531458</c:v>
                </c:pt>
                <c:pt idx="16">
                  <c:v>5152550</c:v>
                </c:pt>
                <c:pt idx="17">
                  <c:v>5821114</c:v>
                </c:pt>
                <c:pt idx="18">
                  <c:v>6508226</c:v>
                </c:pt>
                <c:pt idx="19">
                  <c:v>7269256</c:v>
                </c:pt>
                <c:pt idx="20">
                  <c:v>8054756</c:v>
                </c:pt>
                <c:pt idx="21">
                  <c:v>8872261</c:v>
                </c:pt>
                <c:pt idx="22">
                  <c:v>9742933</c:v>
                </c:pt>
                <c:pt idx="23">
                  <c:v>10616456</c:v>
                </c:pt>
                <c:pt idx="24">
                  <c:v>11581930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Costes!$G$1</c:f>
              <c:strCache>
                <c:ptCount val="1"/>
                <c:pt idx="0">
                  <c:v>Coste mejor</c:v>
                </c:pt>
              </c:strCache>
            </c:strRef>
          </c:tx>
          <c:marker>
            <c:symbol val="none"/>
          </c:marker>
          <c:val>
            <c:numRef>
              <c:f>Costes!$G$2:$G$26</c:f>
              <c:numCache>
                <c:formatCode>0</c:formatCode>
                <c:ptCount val="25"/>
                <c:pt idx="0">
                  <c:v>27</c:v>
                </c:pt>
                <c:pt idx="1">
                  <c:v>627</c:v>
                </c:pt>
                <c:pt idx="2">
                  <c:v>1227</c:v>
                </c:pt>
                <c:pt idx="3">
                  <c:v>1827</c:v>
                </c:pt>
                <c:pt idx="4">
                  <c:v>2427</c:v>
                </c:pt>
                <c:pt idx="5">
                  <c:v>3027</c:v>
                </c:pt>
                <c:pt idx="6">
                  <c:v>3627</c:v>
                </c:pt>
                <c:pt idx="7">
                  <c:v>4227</c:v>
                </c:pt>
                <c:pt idx="8">
                  <c:v>4827</c:v>
                </c:pt>
                <c:pt idx="9">
                  <c:v>5427</c:v>
                </c:pt>
                <c:pt idx="10">
                  <c:v>6027</c:v>
                </c:pt>
                <c:pt idx="11">
                  <c:v>6627</c:v>
                </c:pt>
                <c:pt idx="12">
                  <c:v>7227</c:v>
                </c:pt>
                <c:pt idx="13">
                  <c:v>7827</c:v>
                </c:pt>
                <c:pt idx="14">
                  <c:v>8427</c:v>
                </c:pt>
                <c:pt idx="15">
                  <c:v>9027</c:v>
                </c:pt>
                <c:pt idx="16">
                  <c:v>9627</c:v>
                </c:pt>
                <c:pt idx="17">
                  <c:v>10227</c:v>
                </c:pt>
                <c:pt idx="18">
                  <c:v>10827</c:v>
                </c:pt>
                <c:pt idx="19">
                  <c:v>11427</c:v>
                </c:pt>
                <c:pt idx="20">
                  <c:v>12027</c:v>
                </c:pt>
                <c:pt idx="21">
                  <c:v>12627</c:v>
                </c:pt>
                <c:pt idx="22">
                  <c:v>13227</c:v>
                </c:pt>
                <c:pt idx="23">
                  <c:v>13827</c:v>
                </c:pt>
                <c:pt idx="24">
                  <c:v>14427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Costes!$H$1</c:f>
              <c:strCache>
                <c:ptCount val="1"/>
                <c:pt idx="0">
                  <c:v>Coste peor</c:v>
                </c:pt>
              </c:strCache>
            </c:strRef>
          </c:tx>
          <c:marker>
            <c:symbol val="none"/>
          </c:marker>
          <c:val>
            <c:numRef>
              <c:f>Costes!$H$2:$H$26</c:f>
              <c:numCache>
                <c:formatCode>0.0</c:formatCode>
                <c:ptCount val="25"/>
                <c:pt idx="0">
                  <c:v>143.5</c:v>
                </c:pt>
                <c:pt idx="1">
                  <c:v>44943.5</c:v>
                </c:pt>
                <c:pt idx="2">
                  <c:v>169743.5</c:v>
                </c:pt>
                <c:pt idx="3">
                  <c:v>374543.5</c:v>
                </c:pt>
                <c:pt idx="4">
                  <c:v>659343.5</c:v>
                </c:pt>
                <c:pt idx="5">
                  <c:v>1024143.5</c:v>
                </c:pt>
                <c:pt idx="6">
                  <c:v>1468943.5</c:v>
                </c:pt>
                <c:pt idx="7">
                  <c:v>1993743.5</c:v>
                </c:pt>
                <c:pt idx="8">
                  <c:v>2598543.5</c:v>
                </c:pt>
                <c:pt idx="9">
                  <c:v>3283343.5</c:v>
                </c:pt>
                <c:pt idx="10">
                  <c:v>4048143.5</c:v>
                </c:pt>
                <c:pt idx="11">
                  <c:v>4892943.5</c:v>
                </c:pt>
                <c:pt idx="12">
                  <c:v>5817743.5</c:v>
                </c:pt>
                <c:pt idx="13">
                  <c:v>6822543.5</c:v>
                </c:pt>
                <c:pt idx="14">
                  <c:v>7907343.5</c:v>
                </c:pt>
                <c:pt idx="15">
                  <c:v>9072143.5</c:v>
                </c:pt>
                <c:pt idx="16">
                  <c:v>10316943.5</c:v>
                </c:pt>
                <c:pt idx="17">
                  <c:v>11641743.5</c:v>
                </c:pt>
                <c:pt idx="18">
                  <c:v>13046543.5</c:v>
                </c:pt>
                <c:pt idx="19">
                  <c:v>14531343.5</c:v>
                </c:pt>
                <c:pt idx="20">
                  <c:v>16096143.5</c:v>
                </c:pt>
                <c:pt idx="21">
                  <c:v>17740943.5</c:v>
                </c:pt>
                <c:pt idx="22">
                  <c:v>19465743.5</c:v>
                </c:pt>
                <c:pt idx="23">
                  <c:v>21270543.5</c:v>
                </c:pt>
                <c:pt idx="24">
                  <c:v>23155343.5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7552"/>
        <c:axId val="93332608"/>
      </c:lineChart>
      <c:catAx>
        <c:axId val="410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332608"/>
        <c:crosses val="autoZero"/>
        <c:auto val="1"/>
        <c:lblAlgn val="ctr"/>
        <c:lblOffset val="100"/>
        <c:noMultiLvlLbl val="0"/>
      </c:catAx>
      <c:valAx>
        <c:axId val="933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Costes!$C$1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val>
            <c:numRef>
              <c:f>Costes!$C$2:$C$26</c:f>
              <c:numCache>
                <c:formatCode>General</c:formatCode>
                <c:ptCount val="25"/>
                <c:pt idx="0">
                  <c:v>64</c:v>
                </c:pt>
                <c:pt idx="1">
                  <c:v>3310</c:v>
                </c:pt>
                <c:pt idx="2">
                  <c:v>7229</c:v>
                </c:pt>
                <c:pt idx="3">
                  <c:v>11522</c:v>
                </c:pt>
                <c:pt idx="4">
                  <c:v>16010</c:v>
                </c:pt>
                <c:pt idx="5">
                  <c:v>20524</c:v>
                </c:pt>
                <c:pt idx="6">
                  <c:v>25292</c:v>
                </c:pt>
                <c:pt idx="7">
                  <c:v>30059</c:v>
                </c:pt>
                <c:pt idx="8">
                  <c:v>35252</c:v>
                </c:pt>
                <c:pt idx="9">
                  <c:v>39997</c:v>
                </c:pt>
                <c:pt idx="10">
                  <c:v>45297</c:v>
                </c:pt>
                <c:pt idx="11">
                  <c:v>50303</c:v>
                </c:pt>
                <c:pt idx="12">
                  <c:v>55192</c:v>
                </c:pt>
                <c:pt idx="13">
                  <c:v>60540</c:v>
                </c:pt>
                <c:pt idx="14">
                  <c:v>66003</c:v>
                </c:pt>
                <c:pt idx="15">
                  <c:v>71076</c:v>
                </c:pt>
                <c:pt idx="16">
                  <c:v>76270</c:v>
                </c:pt>
                <c:pt idx="17">
                  <c:v>82077</c:v>
                </c:pt>
                <c:pt idx="18">
                  <c:v>87342</c:v>
                </c:pt>
                <c:pt idx="19">
                  <c:v>92665</c:v>
                </c:pt>
                <c:pt idx="20">
                  <c:v>98115</c:v>
                </c:pt>
                <c:pt idx="21">
                  <c:v>103602</c:v>
                </c:pt>
                <c:pt idx="22">
                  <c:v>109363</c:v>
                </c:pt>
                <c:pt idx="23">
                  <c:v>114323</c:v>
                </c:pt>
                <c:pt idx="24">
                  <c:v>121246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Costes!$J$1</c:f>
              <c:strCache>
                <c:ptCount val="1"/>
                <c:pt idx="0">
                  <c:v>Coste mejor</c:v>
                </c:pt>
              </c:strCache>
            </c:strRef>
          </c:tx>
          <c:marker>
            <c:symbol val="none"/>
          </c:marker>
          <c:val>
            <c:numRef>
              <c:f>Costes!$J$2:$J$26</c:f>
              <c:numCache>
                <c:formatCode>0.00</c:formatCode>
                <c:ptCount val="25"/>
                <c:pt idx="0" formatCode="General">
                  <c:v>11</c:v>
                </c:pt>
                <c:pt idx="1">
                  <c:v>489.98827118885697</c:v>
                </c:pt>
                <c:pt idx="2">
                  <c:v>1073.8541651118112</c:v>
                </c:pt>
                <c:pt idx="3">
                  <c:v>1701.8365291915786</c:v>
                </c:pt>
                <c:pt idx="4">
                  <c:v>2358.7813503105854</c:v>
                </c:pt>
                <c:pt idx="5">
                  <c:v>3037.3689088942519</c:v>
                </c:pt>
                <c:pt idx="6">
                  <c:v>3733.2530834532213</c:v>
                </c:pt>
                <c:pt idx="7">
                  <c:v>4443.5481679567411</c:v>
                </c:pt>
                <c:pt idx="8">
                  <c:v>5166.1964862873092</c:v>
                </c:pt>
                <c:pt idx="9">
                  <c:v>5899.6558990880931</c:v>
                </c:pt>
                <c:pt idx="10">
                  <c:v>6642.7272714726041</c:v>
                </c:pt>
                <c:pt idx="11">
                  <c:v>7394.4513171177796</c:v>
                </c:pt>
                <c:pt idx="12">
                  <c:v>8154.0430896480075</c:v>
                </c:pt>
                <c:pt idx="13">
                  <c:v>8920.8483646602508</c:v>
                </c:pt>
                <c:pt idx="14">
                  <c:v>9694.3134652531789</c:v>
                </c:pt>
                <c:pt idx="15">
                  <c:v>10473.963718233064</c:v>
                </c:pt>
                <c:pt idx="16">
                  <c:v>11259.387659052043</c:v>
                </c:pt>
                <c:pt idx="17">
                  <c:v>12050.225186743408</c:v>
                </c:pt>
                <c:pt idx="18">
                  <c:v>12846.15850608133</c:v>
                </c:pt>
                <c:pt idx="19">
                  <c:v>13646.905082299785</c:v>
                </c:pt>
                <c:pt idx="20">
                  <c:v>14452.212078579551</c:v>
                </c:pt>
                <c:pt idx="21">
                  <c:v>15261.851905563999</c:v>
                </c:pt>
                <c:pt idx="22">
                  <c:v>16075.618618142636</c:v>
                </c:pt>
                <c:pt idx="23">
                  <c:v>16893.324966971668</c:v>
                </c:pt>
                <c:pt idx="24">
                  <c:v>17714.799962434507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Costes!$K$1</c:f>
              <c:strCache>
                <c:ptCount val="1"/>
                <c:pt idx="0">
                  <c:v>Coste peor</c:v>
                </c:pt>
              </c:strCache>
            </c:strRef>
          </c:tx>
          <c:marker>
            <c:symbol val="none"/>
          </c:marker>
          <c:val>
            <c:numRef>
              <c:f>Costes!$K$2:$K$26</c:f>
              <c:numCache>
                <c:formatCode>General</c:formatCode>
                <c:ptCount val="25"/>
                <c:pt idx="0">
                  <c:v>87.5</c:v>
                </c:pt>
                <c:pt idx="1">
                  <c:v>38587.5</c:v>
                </c:pt>
                <c:pt idx="2">
                  <c:v>147087.5</c:v>
                </c:pt>
                <c:pt idx="3">
                  <c:v>325587.5</c:v>
                </c:pt>
                <c:pt idx="4">
                  <c:v>574087.5</c:v>
                </c:pt>
                <c:pt idx="5">
                  <c:v>892587.5</c:v>
                </c:pt>
                <c:pt idx="6">
                  <c:v>1281087.5</c:v>
                </c:pt>
                <c:pt idx="7">
                  <c:v>1739587.5</c:v>
                </c:pt>
                <c:pt idx="8">
                  <c:v>2268087.5</c:v>
                </c:pt>
                <c:pt idx="9">
                  <c:v>2866587.5</c:v>
                </c:pt>
                <c:pt idx="10">
                  <c:v>3535087.5</c:v>
                </c:pt>
                <c:pt idx="11">
                  <c:v>4273587.5</c:v>
                </c:pt>
                <c:pt idx="12">
                  <c:v>5082087.5</c:v>
                </c:pt>
                <c:pt idx="13">
                  <c:v>5960587.5</c:v>
                </c:pt>
                <c:pt idx="14">
                  <c:v>6909087.5</c:v>
                </c:pt>
                <c:pt idx="15">
                  <c:v>7927587.5</c:v>
                </c:pt>
                <c:pt idx="16">
                  <c:v>9016087.5</c:v>
                </c:pt>
                <c:pt idx="17">
                  <c:v>10174587.5</c:v>
                </c:pt>
                <c:pt idx="18">
                  <c:v>11403087.5</c:v>
                </c:pt>
                <c:pt idx="19">
                  <c:v>12701587.5</c:v>
                </c:pt>
                <c:pt idx="20">
                  <c:v>14070087.5</c:v>
                </c:pt>
                <c:pt idx="21">
                  <c:v>15508587.5</c:v>
                </c:pt>
                <c:pt idx="22">
                  <c:v>17017087.5</c:v>
                </c:pt>
                <c:pt idx="23">
                  <c:v>18595587.5</c:v>
                </c:pt>
                <c:pt idx="24">
                  <c:v>20244087.5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6528"/>
        <c:axId val="93383488"/>
      </c:lineChart>
      <c:catAx>
        <c:axId val="410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3383488"/>
        <c:crosses val="autoZero"/>
        <c:auto val="1"/>
        <c:lblAlgn val="ctr"/>
        <c:lblOffset val="100"/>
        <c:noMultiLvlLbl val="0"/>
      </c:catAx>
      <c:valAx>
        <c:axId val="933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Costes!$D$1</c:f>
              <c:strCache>
                <c:ptCount val="1"/>
                <c:pt idx="0">
                  <c:v>Selección</c:v>
                </c:pt>
              </c:strCache>
            </c:strRef>
          </c:tx>
          <c:marker>
            <c:symbol val="none"/>
          </c:marker>
          <c:val>
            <c:numRef>
              <c:f>Costes!$D$2:$D$26</c:f>
              <c:numCache>
                <c:formatCode>General</c:formatCode>
                <c:ptCount val="25"/>
                <c:pt idx="0">
                  <c:v>54</c:v>
                </c:pt>
                <c:pt idx="1">
                  <c:v>22344</c:v>
                </c:pt>
                <c:pt idx="2">
                  <c:v>84642</c:v>
                </c:pt>
                <c:pt idx="3">
                  <c:v>186939</c:v>
                </c:pt>
                <c:pt idx="4">
                  <c:v>329239</c:v>
                </c:pt>
                <c:pt idx="5">
                  <c:v>511541</c:v>
                </c:pt>
                <c:pt idx="6">
                  <c:v>733839</c:v>
                </c:pt>
                <c:pt idx="7">
                  <c:v>996138</c:v>
                </c:pt>
                <c:pt idx="8">
                  <c:v>1298439</c:v>
                </c:pt>
                <c:pt idx="9">
                  <c:v>1640737</c:v>
                </c:pt>
                <c:pt idx="10">
                  <c:v>2023038</c:v>
                </c:pt>
                <c:pt idx="11">
                  <c:v>2445338</c:v>
                </c:pt>
                <c:pt idx="12">
                  <c:v>2907636</c:v>
                </c:pt>
                <c:pt idx="13">
                  <c:v>3409936</c:v>
                </c:pt>
                <c:pt idx="14">
                  <c:v>3952237</c:v>
                </c:pt>
                <c:pt idx="15">
                  <c:v>4534536</c:v>
                </c:pt>
                <c:pt idx="16">
                  <c:v>5156835</c:v>
                </c:pt>
                <c:pt idx="17">
                  <c:v>5819136</c:v>
                </c:pt>
                <c:pt idx="18">
                  <c:v>6521435</c:v>
                </c:pt>
                <c:pt idx="19">
                  <c:v>7263735</c:v>
                </c:pt>
                <c:pt idx="20">
                  <c:v>8046037</c:v>
                </c:pt>
                <c:pt idx="21">
                  <c:v>8868336</c:v>
                </c:pt>
                <c:pt idx="22">
                  <c:v>9730637</c:v>
                </c:pt>
                <c:pt idx="23">
                  <c:v>10632936</c:v>
                </c:pt>
                <c:pt idx="24">
                  <c:v>11575236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Costes!$M$1</c:f>
              <c:strCache>
                <c:ptCount val="1"/>
                <c:pt idx="0">
                  <c:v>Coste mejor</c:v>
                </c:pt>
              </c:strCache>
            </c:strRef>
          </c:tx>
          <c:marker>
            <c:symbol val="none"/>
          </c:marker>
          <c:val>
            <c:numRef>
              <c:f>Costes!$M$2:$M$26</c:f>
              <c:numCache>
                <c:formatCode>General</c:formatCode>
                <c:ptCount val="25"/>
                <c:pt idx="0">
                  <c:v>45</c:v>
                </c:pt>
                <c:pt idx="1">
                  <c:v>21945</c:v>
                </c:pt>
                <c:pt idx="2">
                  <c:v>83845</c:v>
                </c:pt>
                <c:pt idx="3">
                  <c:v>185745</c:v>
                </c:pt>
                <c:pt idx="4">
                  <c:v>327645</c:v>
                </c:pt>
                <c:pt idx="5">
                  <c:v>509545</c:v>
                </c:pt>
                <c:pt idx="6">
                  <c:v>731445</c:v>
                </c:pt>
                <c:pt idx="7">
                  <c:v>993345</c:v>
                </c:pt>
                <c:pt idx="8">
                  <c:v>1295245</c:v>
                </c:pt>
                <c:pt idx="9">
                  <c:v>1637145</c:v>
                </c:pt>
                <c:pt idx="10">
                  <c:v>2019045</c:v>
                </c:pt>
                <c:pt idx="11">
                  <c:v>2440945</c:v>
                </c:pt>
                <c:pt idx="12">
                  <c:v>2902845</c:v>
                </c:pt>
                <c:pt idx="13">
                  <c:v>3404745</c:v>
                </c:pt>
                <c:pt idx="14">
                  <c:v>3946645</c:v>
                </c:pt>
                <c:pt idx="15">
                  <c:v>4528545</c:v>
                </c:pt>
                <c:pt idx="16">
                  <c:v>5150445</c:v>
                </c:pt>
                <c:pt idx="17">
                  <c:v>5812345</c:v>
                </c:pt>
                <c:pt idx="18">
                  <c:v>6514245</c:v>
                </c:pt>
                <c:pt idx="19">
                  <c:v>7256145</c:v>
                </c:pt>
                <c:pt idx="20">
                  <c:v>8038045</c:v>
                </c:pt>
                <c:pt idx="21">
                  <c:v>8859945</c:v>
                </c:pt>
                <c:pt idx="22">
                  <c:v>9721845</c:v>
                </c:pt>
                <c:pt idx="23">
                  <c:v>10623745</c:v>
                </c:pt>
                <c:pt idx="24">
                  <c:v>11565645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Costes!$N$1</c:f>
              <c:strCache>
                <c:ptCount val="1"/>
                <c:pt idx="0">
                  <c:v>Coste peor</c:v>
                </c:pt>
              </c:strCache>
            </c:strRef>
          </c:tx>
          <c:marker>
            <c:symbol val="none"/>
          </c:marker>
          <c:val>
            <c:numRef>
              <c:f>Costes!$N$2:$N$26</c:f>
              <c:numCache>
                <c:formatCode>General</c:formatCode>
                <c:ptCount val="25"/>
                <c:pt idx="0">
                  <c:v>75</c:v>
                </c:pt>
                <c:pt idx="1">
                  <c:v>22575</c:v>
                </c:pt>
                <c:pt idx="2">
                  <c:v>85075</c:v>
                </c:pt>
                <c:pt idx="3">
                  <c:v>187575</c:v>
                </c:pt>
                <c:pt idx="4">
                  <c:v>330075</c:v>
                </c:pt>
                <c:pt idx="5">
                  <c:v>512575</c:v>
                </c:pt>
                <c:pt idx="6">
                  <c:v>735075</c:v>
                </c:pt>
                <c:pt idx="7">
                  <c:v>997575</c:v>
                </c:pt>
                <c:pt idx="8">
                  <c:v>1300075</c:v>
                </c:pt>
                <c:pt idx="9">
                  <c:v>1642575</c:v>
                </c:pt>
                <c:pt idx="10">
                  <c:v>2025075</c:v>
                </c:pt>
                <c:pt idx="11">
                  <c:v>2447575</c:v>
                </c:pt>
                <c:pt idx="12">
                  <c:v>2910075</c:v>
                </c:pt>
                <c:pt idx="13">
                  <c:v>3412575</c:v>
                </c:pt>
                <c:pt idx="14">
                  <c:v>3955075</c:v>
                </c:pt>
                <c:pt idx="15">
                  <c:v>4537575</c:v>
                </c:pt>
                <c:pt idx="16">
                  <c:v>5160075</c:v>
                </c:pt>
                <c:pt idx="17">
                  <c:v>5822575</c:v>
                </c:pt>
                <c:pt idx="18">
                  <c:v>6525075</c:v>
                </c:pt>
                <c:pt idx="19">
                  <c:v>7267575</c:v>
                </c:pt>
                <c:pt idx="20">
                  <c:v>8050075</c:v>
                </c:pt>
                <c:pt idx="21">
                  <c:v>8872575</c:v>
                </c:pt>
                <c:pt idx="22">
                  <c:v>9735075</c:v>
                </c:pt>
                <c:pt idx="23">
                  <c:v>10637575</c:v>
                </c:pt>
                <c:pt idx="24">
                  <c:v>11580075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4512"/>
        <c:axId val="93386944"/>
      </c:lineChart>
      <c:catAx>
        <c:axId val="467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386944"/>
        <c:crosses val="autoZero"/>
        <c:auto val="1"/>
        <c:lblAlgn val="ctr"/>
        <c:lblOffset val="100"/>
        <c:noMultiLvlLbl val="0"/>
      </c:catAx>
      <c:valAx>
        <c:axId val="93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Tiempo!$B$1</c:f>
              <c:strCache>
                <c:ptCount val="1"/>
                <c:pt idx="0">
                  <c:v>Inserción</c:v>
                </c:pt>
              </c:strCache>
            </c:strRef>
          </c:tx>
          <c:marker>
            <c:symbol val="none"/>
          </c:marker>
          <c:val>
            <c:numRef>
              <c:f>Tiempo!$B$2:$B$26</c:f>
              <c:numCache>
                <c:formatCode>General</c:formatCode>
                <c:ptCount val="25"/>
                <c:pt idx="0">
                  <c:v>0</c:v>
                </c:pt>
                <c:pt idx="1">
                  <c:v>3.1E-4</c:v>
                </c:pt>
                <c:pt idx="2">
                  <c:v>1.1299999999999999E-3</c:v>
                </c:pt>
                <c:pt idx="3">
                  <c:v>2.5200000000000001E-3</c:v>
                </c:pt>
                <c:pt idx="4">
                  <c:v>4.3800000000000002E-3</c:v>
                </c:pt>
                <c:pt idx="5">
                  <c:v>6.4900000000000001E-3</c:v>
                </c:pt>
                <c:pt idx="6">
                  <c:v>9.11E-3</c:v>
                </c:pt>
                <c:pt idx="7">
                  <c:v>1.2070000000000001E-2</c:v>
                </c:pt>
                <c:pt idx="8">
                  <c:v>1.6230000000000001E-2</c:v>
                </c:pt>
                <c:pt idx="9">
                  <c:v>2.0320000000000001E-2</c:v>
                </c:pt>
                <c:pt idx="10">
                  <c:v>2.5250000000000002E-2</c:v>
                </c:pt>
                <c:pt idx="11">
                  <c:v>3.0609999999999998E-2</c:v>
                </c:pt>
                <c:pt idx="12">
                  <c:v>3.6510000000000001E-2</c:v>
                </c:pt>
                <c:pt idx="13">
                  <c:v>4.122E-2</c:v>
                </c:pt>
                <c:pt idx="14">
                  <c:v>4.8640000000000003E-2</c:v>
                </c:pt>
                <c:pt idx="15">
                  <c:v>5.5759999999999997E-2</c:v>
                </c:pt>
                <c:pt idx="16">
                  <c:v>6.4189999999999997E-2</c:v>
                </c:pt>
                <c:pt idx="17">
                  <c:v>7.5270000000000004E-2</c:v>
                </c:pt>
                <c:pt idx="18">
                  <c:v>8.3690000000000001E-2</c:v>
                </c:pt>
                <c:pt idx="19">
                  <c:v>9.1179999999999997E-2</c:v>
                </c:pt>
                <c:pt idx="20">
                  <c:v>0.1004</c:v>
                </c:pt>
                <c:pt idx="21">
                  <c:v>0.10856</c:v>
                </c:pt>
                <c:pt idx="22">
                  <c:v>0.12386999999999999</c:v>
                </c:pt>
                <c:pt idx="23">
                  <c:v>0.13091</c:v>
                </c:pt>
                <c:pt idx="24">
                  <c:v>0.14341999999999999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Tiempo!$C$1</c:f>
              <c:strCache>
                <c:ptCount val="1"/>
                <c:pt idx="0">
                  <c:v>Selección</c:v>
                </c:pt>
              </c:strCache>
            </c:strRef>
          </c:tx>
          <c:marker>
            <c:symbol val="none"/>
          </c:marker>
          <c:val>
            <c:numRef>
              <c:f>Tiempo!$C$2:$C$26</c:f>
              <c:numCache>
                <c:formatCode>General</c:formatCode>
                <c:ptCount val="25"/>
                <c:pt idx="0">
                  <c:v>0</c:v>
                </c:pt>
                <c:pt idx="1">
                  <c:v>6.0000000000000002E-5</c:v>
                </c:pt>
                <c:pt idx="2">
                  <c:v>1.1E-4</c:v>
                </c:pt>
                <c:pt idx="3">
                  <c:v>1.8000000000000001E-4</c:v>
                </c:pt>
                <c:pt idx="4">
                  <c:v>2.5999999999999998E-4</c:v>
                </c:pt>
                <c:pt idx="5">
                  <c:v>3.2000000000000003E-4</c:v>
                </c:pt>
                <c:pt idx="6">
                  <c:v>3.2000000000000003E-4</c:v>
                </c:pt>
                <c:pt idx="7">
                  <c:v>3.8000000000000002E-4</c:v>
                </c:pt>
                <c:pt idx="8">
                  <c:v>4.6000000000000001E-4</c:v>
                </c:pt>
                <c:pt idx="9">
                  <c:v>5.1000000000000004E-4</c:v>
                </c:pt>
                <c:pt idx="10">
                  <c:v>5.9000000000000003E-4</c:v>
                </c:pt>
                <c:pt idx="11">
                  <c:v>6.2E-4</c:v>
                </c:pt>
                <c:pt idx="12">
                  <c:v>7.5000000000000002E-4</c:v>
                </c:pt>
                <c:pt idx="13">
                  <c:v>7.5000000000000002E-4</c:v>
                </c:pt>
                <c:pt idx="14">
                  <c:v>8.4000000000000003E-4</c:v>
                </c:pt>
                <c:pt idx="15">
                  <c:v>8.9999999999999998E-4</c:v>
                </c:pt>
                <c:pt idx="16">
                  <c:v>9.8999999999999999E-4</c:v>
                </c:pt>
                <c:pt idx="17">
                  <c:v>1.06E-3</c:v>
                </c:pt>
                <c:pt idx="18">
                  <c:v>1.2899999999999999E-3</c:v>
                </c:pt>
                <c:pt idx="19">
                  <c:v>1.15E-3</c:v>
                </c:pt>
                <c:pt idx="20">
                  <c:v>1.25E-3</c:v>
                </c:pt>
                <c:pt idx="21">
                  <c:v>1.2600000000000001E-3</c:v>
                </c:pt>
                <c:pt idx="22">
                  <c:v>1.33E-3</c:v>
                </c:pt>
                <c:pt idx="23">
                  <c:v>1.4599999999999999E-3</c:v>
                </c:pt>
                <c:pt idx="24">
                  <c:v>1.48E-3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Tiempo!$D$1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val>
            <c:numRef>
              <c:f>Tiempo!$D$2:$D$26</c:f>
              <c:numCache>
                <c:formatCode>General</c:formatCode>
                <c:ptCount val="25"/>
                <c:pt idx="0">
                  <c:v>0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6.0000000000000002E-5</c:v>
                </c:pt>
                <c:pt idx="6">
                  <c:v>9.0000000000000006E-5</c:v>
                </c:pt>
                <c:pt idx="7">
                  <c:v>1.2E-4</c:v>
                </c:pt>
                <c:pt idx="8">
                  <c:v>1.4999999999999999E-4</c:v>
                </c:pt>
                <c:pt idx="9">
                  <c:v>1.9000000000000001E-4</c:v>
                </c:pt>
                <c:pt idx="10">
                  <c:v>2.4000000000000001E-4</c:v>
                </c:pt>
                <c:pt idx="11">
                  <c:v>2.9E-4</c:v>
                </c:pt>
                <c:pt idx="12">
                  <c:v>3.6000000000000002E-4</c:v>
                </c:pt>
                <c:pt idx="13">
                  <c:v>4.2000000000000002E-4</c:v>
                </c:pt>
                <c:pt idx="14">
                  <c:v>4.6000000000000001E-4</c:v>
                </c:pt>
                <c:pt idx="15">
                  <c:v>5.2999999999999998E-4</c:v>
                </c:pt>
                <c:pt idx="16">
                  <c:v>6.2E-4</c:v>
                </c:pt>
                <c:pt idx="17">
                  <c:v>6.7000000000000002E-4</c:v>
                </c:pt>
                <c:pt idx="18">
                  <c:v>7.6000000000000004E-4</c:v>
                </c:pt>
                <c:pt idx="19">
                  <c:v>8.8000000000000003E-4</c:v>
                </c:pt>
                <c:pt idx="20">
                  <c:v>9.3000000000000005E-4</c:v>
                </c:pt>
                <c:pt idx="21">
                  <c:v>1.08E-3</c:v>
                </c:pt>
                <c:pt idx="22">
                  <c:v>1.1199999999999999E-3</c:v>
                </c:pt>
                <c:pt idx="23">
                  <c:v>1.6800000000000001E-3</c:v>
                </c:pt>
                <c:pt idx="24">
                  <c:v>1.3699999999999999E-3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95904"/>
        <c:axId val="142335296"/>
      </c:lineChart>
      <c:catAx>
        <c:axId val="1407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35296"/>
        <c:crosses val="autoZero"/>
        <c:auto val="1"/>
        <c:lblAlgn val="ctr"/>
        <c:lblOffset val="100"/>
        <c:noMultiLvlLbl val="0"/>
      </c:catAx>
      <c:valAx>
        <c:axId val="1423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27</xdr:row>
      <xdr:rowOff>171450</xdr:rowOff>
    </xdr:from>
    <xdr:to>
      <xdr:col>7</xdr:col>
      <xdr:colOff>38100</xdr:colOff>
      <xdr:row>42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28</xdr:row>
      <xdr:rowOff>0</xdr:rowOff>
    </xdr:from>
    <xdr:to>
      <xdr:col>14</xdr:col>
      <xdr:colOff>47625</xdr:colOff>
      <xdr:row>42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44</xdr:row>
      <xdr:rowOff>66675</xdr:rowOff>
    </xdr:from>
    <xdr:to>
      <xdr:col>14</xdr:col>
      <xdr:colOff>114300</xdr:colOff>
      <xdr:row>58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47</xdr:row>
      <xdr:rowOff>180975</xdr:rowOff>
    </xdr:from>
    <xdr:to>
      <xdr:col>6</xdr:col>
      <xdr:colOff>342900</xdr:colOff>
      <xdr:row>52</xdr:row>
      <xdr:rowOff>161925</xdr:rowOff>
    </xdr:to>
    <xdr:sp macro="" textlink="">
      <xdr:nvSpPr>
        <xdr:cNvPr id="5" name="4 CuadroTexto"/>
        <xdr:cNvSpPr txBox="1"/>
      </xdr:nvSpPr>
      <xdr:spPr>
        <a:xfrm>
          <a:off x="2028825" y="9420225"/>
          <a:ext cx="3076575" cy="93345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/>
            <a:t>Consideramos</a:t>
          </a:r>
          <a:r>
            <a:rPr lang="es-ES" sz="1400" b="1" baseline="0"/>
            <a:t> que los datos obtenidos son correctos y se corresponden con los resultados que esperábamos.</a:t>
          </a:r>
          <a:endParaRPr lang="es-E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114300</xdr:rowOff>
    </xdr:from>
    <xdr:to>
      <xdr:col>14</xdr:col>
      <xdr:colOff>657225</xdr:colOff>
      <xdr:row>23</xdr:row>
      <xdr:rowOff>57150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36" workbookViewId="0">
      <selection activeCell="I47" sqref="I47"/>
    </sheetView>
  </sheetViews>
  <sheetFormatPr baseColWidth="10" defaultRowHeight="15" x14ac:dyDescent="0.25"/>
  <cols>
    <col min="1" max="1" width="11.5703125" bestFit="1" customWidth="1"/>
    <col min="2" max="2" width="12.7109375" bestFit="1" customWidth="1"/>
    <col min="3" max="3" width="11.5703125" bestFit="1" customWidth="1"/>
    <col min="4" max="4" width="12.7109375" bestFit="1" customWidth="1"/>
    <col min="7" max="7" width="14.7109375" customWidth="1"/>
    <col min="8" max="8" width="13.5703125" customWidth="1"/>
    <col min="10" max="10" width="15.28515625" customWidth="1"/>
    <col min="11" max="11" width="14.140625" customWidth="1"/>
    <col min="13" max="13" width="14.85546875" customWidth="1"/>
    <col min="14" max="14" width="13.5703125" customWidth="1"/>
  </cols>
  <sheetData>
    <row r="1" spans="1:14" ht="18.75" x14ac:dyDescent="0.3">
      <c r="A1" s="5" t="s">
        <v>0</v>
      </c>
      <c r="B1" s="5" t="s">
        <v>2</v>
      </c>
      <c r="C1" s="5" t="s">
        <v>1</v>
      </c>
      <c r="D1" s="5" t="s">
        <v>3</v>
      </c>
      <c r="F1" s="6" t="s">
        <v>2</v>
      </c>
      <c r="G1" s="7" t="s">
        <v>4</v>
      </c>
      <c r="H1" s="8" t="s">
        <v>5</v>
      </c>
      <c r="I1" s="6" t="s">
        <v>1</v>
      </c>
      <c r="J1" s="7" t="s">
        <v>4</v>
      </c>
      <c r="K1" s="8" t="s">
        <v>5</v>
      </c>
      <c r="L1" s="6" t="s">
        <v>3</v>
      </c>
      <c r="M1" s="7" t="s">
        <v>4</v>
      </c>
      <c r="N1" s="8" t="s">
        <v>5</v>
      </c>
    </row>
    <row r="2" spans="1:14" ht="15.75" x14ac:dyDescent="0.25">
      <c r="A2" s="1">
        <v>10</v>
      </c>
      <c r="B2" s="1">
        <v>58</v>
      </c>
      <c r="C2" s="1">
        <v>64</v>
      </c>
      <c r="D2" s="1">
        <v>54</v>
      </c>
      <c r="G2" s="4">
        <f>3*(A2-1)</f>
        <v>27</v>
      </c>
      <c r="H2" s="3">
        <f>(A2^2+4*A2+(7/2))</f>
        <v>143.5</v>
      </c>
      <c r="J2">
        <f>A2*LOG(A2)+LOG(A2)</f>
        <v>11</v>
      </c>
      <c r="K2">
        <f>(7/8)*A2^2</f>
        <v>87.5</v>
      </c>
      <c r="M2">
        <f>(1/2)*(A2^2-A2)</f>
        <v>45</v>
      </c>
      <c r="N2">
        <f>(1/2)*(A2^2+5*A2)</f>
        <v>75</v>
      </c>
    </row>
    <row r="3" spans="1:14" ht="15.75" x14ac:dyDescent="0.25">
      <c r="A3" s="1">
        <v>210</v>
      </c>
      <c r="B3" s="1">
        <v>22202</v>
      </c>
      <c r="C3" s="1">
        <v>3310</v>
      </c>
      <c r="D3" s="1">
        <v>22344</v>
      </c>
      <c r="G3" s="4">
        <f>3*(A3-1)</f>
        <v>627</v>
      </c>
      <c r="H3" s="3">
        <f t="shared" ref="H3:H26" si="0">(A3^2+4*A3+(7/2))</f>
        <v>44943.5</v>
      </c>
      <c r="J3" s="2">
        <f t="shared" ref="J3:J26" si="1">A3*LOG(A3)+LOG(A3)</f>
        <v>489.98827118885697</v>
      </c>
      <c r="K3">
        <f t="shared" ref="K3:K26" si="2">(7/8)*A3^2</f>
        <v>38587.5</v>
      </c>
      <c r="M3">
        <f t="shared" ref="M3:M26" si="3">(1/2)*(A3^2-A3)</f>
        <v>21945</v>
      </c>
      <c r="N3">
        <f t="shared" ref="N3:N26" si="4">(1/2)*(A3^2+5*A3)</f>
        <v>22575</v>
      </c>
    </row>
    <row r="4" spans="1:14" ht="15.75" x14ac:dyDescent="0.25">
      <c r="A4" s="1">
        <v>410</v>
      </c>
      <c r="B4" s="1">
        <v>83929</v>
      </c>
      <c r="C4" s="1">
        <v>7229</v>
      </c>
      <c r="D4" s="1">
        <v>84642</v>
      </c>
      <c r="G4" s="4">
        <f>3*(A4-1)</f>
        <v>1227</v>
      </c>
      <c r="H4" s="3">
        <f t="shared" si="0"/>
        <v>169743.5</v>
      </c>
      <c r="J4" s="2">
        <f t="shared" si="1"/>
        <v>1073.8541651118112</v>
      </c>
      <c r="K4">
        <f t="shared" si="2"/>
        <v>147087.5</v>
      </c>
      <c r="M4">
        <f t="shared" si="3"/>
        <v>83845</v>
      </c>
      <c r="N4">
        <f t="shared" si="4"/>
        <v>85075</v>
      </c>
    </row>
    <row r="5" spans="1:14" ht="15.75" x14ac:dyDescent="0.25">
      <c r="A5" s="1">
        <v>610</v>
      </c>
      <c r="B5" s="1">
        <v>186533</v>
      </c>
      <c r="C5" s="1">
        <v>11522</v>
      </c>
      <c r="D5" s="1">
        <v>186939</v>
      </c>
      <c r="G5" s="4">
        <f>3*(A5-1)</f>
        <v>1827</v>
      </c>
      <c r="H5" s="3">
        <f t="shared" si="0"/>
        <v>374543.5</v>
      </c>
      <c r="J5" s="2">
        <f t="shared" si="1"/>
        <v>1701.8365291915786</v>
      </c>
      <c r="K5">
        <f t="shared" si="2"/>
        <v>325587.5</v>
      </c>
      <c r="M5">
        <f t="shared" si="3"/>
        <v>185745</v>
      </c>
      <c r="N5">
        <f t="shared" si="4"/>
        <v>187575</v>
      </c>
    </row>
    <row r="6" spans="1:14" ht="15.75" x14ac:dyDescent="0.25">
      <c r="A6" s="1">
        <v>810</v>
      </c>
      <c r="B6" s="1">
        <v>328317</v>
      </c>
      <c r="C6" s="1">
        <v>16010</v>
      </c>
      <c r="D6" s="1">
        <v>329239</v>
      </c>
      <c r="G6" s="4">
        <f>3*(A6-1)</f>
        <v>2427</v>
      </c>
      <c r="H6" s="3">
        <f t="shared" si="0"/>
        <v>659343.5</v>
      </c>
      <c r="J6" s="2">
        <f t="shared" si="1"/>
        <v>2358.7813503105854</v>
      </c>
      <c r="K6">
        <f t="shared" si="2"/>
        <v>574087.5</v>
      </c>
      <c r="M6">
        <f t="shared" si="3"/>
        <v>327645</v>
      </c>
      <c r="N6">
        <f t="shared" si="4"/>
        <v>330075</v>
      </c>
    </row>
    <row r="7" spans="1:14" ht="15.75" x14ac:dyDescent="0.25">
      <c r="A7" s="1">
        <v>1010</v>
      </c>
      <c r="B7" s="1">
        <v>512806</v>
      </c>
      <c r="C7" s="1">
        <v>20524</v>
      </c>
      <c r="D7" s="1">
        <v>511541</v>
      </c>
      <c r="G7" s="4">
        <f>3*(A7-1)</f>
        <v>3027</v>
      </c>
      <c r="H7" s="3">
        <f t="shared" si="0"/>
        <v>1024143.5</v>
      </c>
      <c r="J7" s="2">
        <f t="shared" si="1"/>
        <v>3037.3689088942519</v>
      </c>
      <c r="K7">
        <f t="shared" si="2"/>
        <v>892587.5</v>
      </c>
      <c r="M7">
        <f t="shared" si="3"/>
        <v>509545</v>
      </c>
      <c r="N7">
        <f t="shared" si="4"/>
        <v>512575</v>
      </c>
    </row>
    <row r="8" spans="1:14" ht="15.75" x14ac:dyDescent="0.25">
      <c r="A8" s="1">
        <v>1210</v>
      </c>
      <c r="B8" s="1">
        <v>732161</v>
      </c>
      <c r="C8" s="1">
        <v>25292</v>
      </c>
      <c r="D8" s="1">
        <v>733839</v>
      </c>
      <c r="G8" s="4">
        <f>3*(A8-1)</f>
        <v>3627</v>
      </c>
      <c r="H8" s="3">
        <f t="shared" si="0"/>
        <v>1468943.5</v>
      </c>
      <c r="J8" s="2">
        <f t="shared" si="1"/>
        <v>3733.2530834532213</v>
      </c>
      <c r="K8">
        <f t="shared" si="2"/>
        <v>1281087.5</v>
      </c>
      <c r="M8">
        <f t="shared" si="3"/>
        <v>731445</v>
      </c>
      <c r="N8">
        <f t="shared" si="4"/>
        <v>735075</v>
      </c>
    </row>
    <row r="9" spans="1:14" ht="15.75" x14ac:dyDescent="0.25">
      <c r="A9" s="1">
        <v>1410</v>
      </c>
      <c r="B9" s="1">
        <v>997559</v>
      </c>
      <c r="C9" s="1">
        <v>30059</v>
      </c>
      <c r="D9" s="1">
        <v>996138</v>
      </c>
      <c r="G9" s="4">
        <f>3*(A9-1)</f>
        <v>4227</v>
      </c>
      <c r="H9" s="3">
        <f t="shared" si="0"/>
        <v>1993743.5</v>
      </c>
      <c r="J9" s="2">
        <f t="shared" si="1"/>
        <v>4443.5481679567411</v>
      </c>
      <c r="K9">
        <f t="shared" si="2"/>
        <v>1739587.5</v>
      </c>
      <c r="M9">
        <f t="shared" si="3"/>
        <v>993345</v>
      </c>
      <c r="N9">
        <f t="shared" si="4"/>
        <v>997575</v>
      </c>
    </row>
    <row r="10" spans="1:14" ht="15.75" x14ac:dyDescent="0.25">
      <c r="A10" s="1">
        <v>1610</v>
      </c>
      <c r="B10" s="1">
        <v>1296950</v>
      </c>
      <c r="C10" s="1">
        <v>35252</v>
      </c>
      <c r="D10" s="1">
        <v>1298439</v>
      </c>
      <c r="G10" s="4">
        <f>3*(A10-1)</f>
        <v>4827</v>
      </c>
      <c r="H10" s="3">
        <f t="shared" si="0"/>
        <v>2598543.5</v>
      </c>
      <c r="J10" s="2">
        <f t="shared" si="1"/>
        <v>5166.1964862873092</v>
      </c>
      <c r="K10">
        <f t="shared" si="2"/>
        <v>2268087.5</v>
      </c>
      <c r="M10">
        <f t="shared" si="3"/>
        <v>1295245</v>
      </c>
      <c r="N10">
        <f t="shared" si="4"/>
        <v>1300075</v>
      </c>
    </row>
    <row r="11" spans="1:14" ht="15.75" x14ac:dyDescent="0.25">
      <c r="A11" s="1">
        <v>1810</v>
      </c>
      <c r="B11" s="1">
        <v>1644082</v>
      </c>
      <c r="C11" s="1">
        <v>39997</v>
      </c>
      <c r="D11" s="1">
        <v>1640737</v>
      </c>
      <c r="G11" s="4">
        <f>3*(A11-1)</f>
        <v>5427</v>
      </c>
      <c r="H11" s="3">
        <f t="shared" si="0"/>
        <v>3283343.5</v>
      </c>
      <c r="J11" s="2">
        <f t="shared" si="1"/>
        <v>5899.6558990880931</v>
      </c>
      <c r="K11">
        <f t="shared" si="2"/>
        <v>2866587.5</v>
      </c>
      <c r="M11">
        <f t="shared" si="3"/>
        <v>1637145</v>
      </c>
      <c r="N11">
        <f t="shared" si="4"/>
        <v>1642575</v>
      </c>
    </row>
    <row r="12" spans="1:14" ht="15.75" x14ac:dyDescent="0.25">
      <c r="A12" s="1">
        <v>2010</v>
      </c>
      <c r="B12" s="1">
        <v>2017838</v>
      </c>
      <c r="C12" s="1">
        <v>45297</v>
      </c>
      <c r="D12" s="1">
        <v>2023038</v>
      </c>
      <c r="G12" s="4">
        <f>3*(A12-1)</f>
        <v>6027</v>
      </c>
      <c r="H12" s="3">
        <f t="shared" si="0"/>
        <v>4048143.5</v>
      </c>
      <c r="J12" s="2">
        <f t="shared" si="1"/>
        <v>6642.7272714726041</v>
      </c>
      <c r="K12">
        <f t="shared" si="2"/>
        <v>3535087.5</v>
      </c>
      <c r="M12">
        <f t="shared" si="3"/>
        <v>2019045</v>
      </c>
      <c r="N12">
        <f t="shared" si="4"/>
        <v>2025075</v>
      </c>
    </row>
    <row r="13" spans="1:14" ht="15.75" x14ac:dyDescent="0.25">
      <c r="A13" s="1">
        <v>2210</v>
      </c>
      <c r="B13" s="1">
        <v>2439639</v>
      </c>
      <c r="C13" s="1">
        <v>50303</v>
      </c>
      <c r="D13" s="1">
        <v>2445338</v>
      </c>
      <c r="G13" s="4">
        <f>3*(A13-1)</f>
        <v>6627</v>
      </c>
      <c r="H13" s="3">
        <f t="shared" si="0"/>
        <v>4892943.5</v>
      </c>
      <c r="J13" s="2">
        <f t="shared" si="1"/>
        <v>7394.4513171177796</v>
      </c>
      <c r="K13">
        <f t="shared" si="2"/>
        <v>4273587.5</v>
      </c>
      <c r="M13">
        <f t="shared" si="3"/>
        <v>2440945</v>
      </c>
      <c r="N13">
        <f t="shared" si="4"/>
        <v>2447575</v>
      </c>
    </row>
    <row r="14" spans="1:14" ht="15.75" x14ac:dyDescent="0.25">
      <c r="A14" s="1">
        <v>2410</v>
      </c>
      <c r="B14" s="1">
        <v>2911597</v>
      </c>
      <c r="C14" s="1">
        <v>55192</v>
      </c>
      <c r="D14" s="1">
        <v>2907636</v>
      </c>
      <c r="G14" s="4">
        <f>3*(A14-1)</f>
        <v>7227</v>
      </c>
      <c r="H14" s="3">
        <f t="shared" si="0"/>
        <v>5817743.5</v>
      </c>
      <c r="J14" s="2">
        <f t="shared" si="1"/>
        <v>8154.0430896480075</v>
      </c>
      <c r="K14">
        <f t="shared" si="2"/>
        <v>5082087.5</v>
      </c>
      <c r="M14">
        <f t="shared" si="3"/>
        <v>2902845</v>
      </c>
      <c r="N14">
        <f t="shared" si="4"/>
        <v>2910075</v>
      </c>
    </row>
    <row r="15" spans="1:14" ht="15.75" x14ac:dyDescent="0.25">
      <c r="A15" s="1">
        <v>2610</v>
      </c>
      <c r="B15" s="1">
        <v>3416970</v>
      </c>
      <c r="C15" s="1">
        <v>60540</v>
      </c>
      <c r="D15" s="1">
        <v>3409936</v>
      </c>
      <c r="G15" s="4">
        <f>3*(A15-1)</f>
        <v>7827</v>
      </c>
      <c r="H15" s="3">
        <f t="shared" si="0"/>
        <v>6822543.5</v>
      </c>
      <c r="J15" s="2">
        <f t="shared" si="1"/>
        <v>8920.8483646602508</v>
      </c>
      <c r="K15">
        <f t="shared" si="2"/>
        <v>5960587.5</v>
      </c>
      <c r="M15">
        <f t="shared" si="3"/>
        <v>3404745</v>
      </c>
      <c r="N15">
        <f t="shared" si="4"/>
        <v>3412575</v>
      </c>
    </row>
    <row r="16" spans="1:14" ht="15.75" x14ac:dyDescent="0.25">
      <c r="A16" s="1">
        <v>2810</v>
      </c>
      <c r="B16" s="1">
        <v>3948796</v>
      </c>
      <c r="C16" s="1">
        <v>66003</v>
      </c>
      <c r="D16" s="1">
        <v>3952237</v>
      </c>
      <c r="G16" s="4">
        <f>3*(A16-1)</f>
        <v>8427</v>
      </c>
      <c r="H16" s="3">
        <f t="shared" si="0"/>
        <v>7907343.5</v>
      </c>
      <c r="J16" s="2">
        <f t="shared" si="1"/>
        <v>9694.3134652531789</v>
      </c>
      <c r="K16">
        <f t="shared" si="2"/>
        <v>6909087.5</v>
      </c>
      <c r="M16">
        <f t="shared" si="3"/>
        <v>3946645</v>
      </c>
      <c r="N16">
        <f t="shared" si="4"/>
        <v>3955075</v>
      </c>
    </row>
    <row r="17" spans="1:14" ht="15.75" x14ac:dyDescent="0.25">
      <c r="A17" s="1">
        <v>3010</v>
      </c>
      <c r="B17" s="1">
        <v>4531458</v>
      </c>
      <c r="C17" s="1">
        <v>71076</v>
      </c>
      <c r="D17" s="1">
        <v>4534536</v>
      </c>
      <c r="G17" s="4">
        <f>3*(A17-1)</f>
        <v>9027</v>
      </c>
      <c r="H17" s="3">
        <f t="shared" si="0"/>
        <v>9072143.5</v>
      </c>
      <c r="J17" s="2">
        <f t="shared" si="1"/>
        <v>10473.963718233064</v>
      </c>
      <c r="K17">
        <f t="shared" si="2"/>
        <v>7927587.5</v>
      </c>
      <c r="M17">
        <f t="shared" si="3"/>
        <v>4528545</v>
      </c>
      <c r="N17">
        <f t="shared" si="4"/>
        <v>4537575</v>
      </c>
    </row>
    <row r="18" spans="1:14" ht="15.75" x14ac:dyDescent="0.25">
      <c r="A18" s="1">
        <v>3210</v>
      </c>
      <c r="B18" s="1">
        <v>5152550</v>
      </c>
      <c r="C18" s="1">
        <v>76270</v>
      </c>
      <c r="D18" s="1">
        <v>5156835</v>
      </c>
      <c r="G18" s="4">
        <f>3*(A18-1)</f>
        <v>9627</v>
      </c>
      <c r="H18" s="3">
        <f t="shared" si="0"/>
        <v>10316943.5</v>
      </c>
      <c r="J18" s="2">
        <f t="shared" si="1"/>
        <v>11259.387659052043</v>
      </c>
      <c r="K18">
        <f t="shared" si="2"/>
        <v>9016087.5</v>
      </c>
      <c r="M18">
        <f t="shared" si="3"/>
        <v>5150445</v>
      </c>
      <c r="N18">
        <f t="shared" si="4"/>
        <v>5160075</v>
      </c>
    </row>
    <row r="19" spans="1:14" ht="15.75" x14ac:dyDescent="0.25">
      <c r="A19" s="1">
        <v>3410</v>
      </c>
      <c r="B19" s="1">
        <v>5821114</v>
      </c>
      <c r="C19" s="1">
        <v>82077</v>
      </c>
      <c r="D19" s="1">
        <v>5819136</v>
      </c>
      <c r="G19" s="4">
        <f>3*(A19-1)</f>
        <v>10227</v>
      </c>
      <c r="H19" s="3">
        <f t="shared" si="0"/>
        <v>11641743.5</v>
      </c>
      <c r="J19" s="2">
        <f t="shared" si="1"/>
        <v>12050.225186743408</v>
      </c>
      <c r="K19">
        <f t="shared" si="2"/>
        <v>10174587.5</v>
      </c>
      <c r="M19">
        <f t="shared" si="3"/>
        <v>5812345</v>
      </c>
      <c r="N19">
        <f t="shared" si="4"/>
        <v>5822575</v>
      </c>
    </row>
    <row r="20" spans="1:14" ht="15.75" x14ac:dyDescent="0.25">
      <c r="A20" s="1">
        <v>3610</v>
      </c>
      <c r="B20" s="1">
        <v>6508226</v>
      </c>
      <c r="C20" s="1">
        <v>87342</v>
      </c>
      <c r="D20" s="1">
        <v>6521435</v>
      </c>
      <c r="G20" s="4">
        <f>3*(A20-1)</f>
        <v>10827</v>
      </c>
      <c r="H20" s="3">
        <f t="shared" si="0"/>
        <v>13046543.5</v>
      </c>
      <c r="J20" s="2">
        <f t="shared" si="1"/>
        <v>12846.15850608133</v>
      </c>
      <c r="K20">
        <f t="shared" si="2"/>
        <v>11403087.5</v>
      </c>
      <c r="M20">
        <f t="shared" si="3"/>
        <v>6514245</v>
      </c>
      <c r="N20">
        <f t="shared" si="4"/>
        <v>6525075</v>
      </c>
    </row>
    <row r="21" spans="1:14" ht="15.75" x14ac:dyDescent="0.25">
      <c r="A21" s="1">
        <v>3810</v>
      </c>
      <c r="B21" s="1">
        <v>7269256</v>
      </c>
      <c r="C21" s="1">
        <v>92665</v>
      </c>
      <c r="D21" s="1">
        <v>7263735</v>
      </c>
      <c r="G21" s="4">
        <f>3*(A21-1)</f>
        <v>11427</v>
      </c>
      <c r="H21" s="3">
        <f t="shared" si="0"/>
        <v>14531343.5</v>
      </c>
      <c r="J21" s="2">
        <f t="shared" si="1"/>
        <v>13646.905082299785</v>
      </c>
      <c r="K21">
        <f t="shared" si="2"/>
        <v>12701587.5</v>
      </c>
      <c r="M21">
        <f t="shared" si="3"/>
        <v>7256145</v>
      </c>
      <c r="N21">
        <f t="shared" si="4"/>
        <v>7267575</v>
      </c>
    </row>
    <row r="22" spans="1:14" ht="15.75" x14ac:dyDescent="0.25">
      <c r="A22" s="1">
        <v>4010</v>
      </c>
      <c r="B22" s="1">
        <v>8054756</v>
      </c>
      <c r="C22" s="1">
        <v>98115</v>
      </c>
      <c r="D22" s="1">
        <v>8046037</v>
      </c>
      <c r="G22" s="4">
        <f>3*(A22-1)</f>
        <v>12027</v>
      </c>
      <c r="H22" s="3">
        <f t="shared" si="0"/>
        <v>16096143.5</v>
      </c>
      <c r="J22" s="2">
        <f t="shared" si="1"/>
        <v>14452.212078579551</v>
      </c>
      <c r="K22">
        <f t="shared" si="2"/>
        <v>14070087.5</v>
      </c>
      <c r="M22">
        <f t="shared" si="3"/>
        <v>8038045</v>
      </c>
      <c r="N22">
        <f t="shared" si="4"/>
        <v>8050075</v>
      </c>
    </row>
    <row r="23" spans="1:14" ht="15.75" x14ac:dyDescent="0.25">
      <c r="A23" s="1">
        <v>4210</v>
      </c>
      <c r="B23" s="1">
        <v>8872261</v>
      </c>
      <c r="C23" s="1">
        <v>103602</v>
      </c>
      <c r="D23" s="1">
        <v>8868336</v>
      </c>
      <c r="G23" s="4">
        <f>3*(A23-1)</f>
        <v>12627</v>
      </c>
      <c r="H23" s="3">
        <f t="shared" si="0"/>
        <v>17740943.5</v>
      </c>
      <c r="J23" s="2">
        <f t="shared" si="1"/>
        <v>15261.851905563999</v>
      </c>
      <c r="K23">
        <f t="shared" si="2"/>
        <v>15508587.5</v>
      </c>
      <c r="M23">
        <f t="shared" si="3"/>
        <v>8859945</v>
      </c>
      <c r="N23">
        <f t="shared" si="4"/>
        <v>8872575</v>
      </c>
    </row>
    <row r="24" spans="1:14" ht="15.75" x14ac:dyDescent="0.25">
      <c r="A24" s="1">
        <v>4410</v>
      </c>
      <c r="B24" s="1">
        <v>9742933</v>
      </c>
      <c r="C24" s="1">
        <v>109363</v>
      </c>
      <c r="D24" s="1">
        <v>9730637</v>
      </c>
      <c r="G24" s="4">
        <f>3*(A24-1)</f>
        <v>13227</v>
      </c>
      <c r="H24" s="3">
        <f t="shared" si="0"/>
        <v>19465743.5</v>
      </c>
      <c r="J24" s="2">
        <f t="shared" si="1"/>
        <v>16075.618618142636</v>
      </c>
      <c r="K24">
        <f t="shared" si="2"/>
        <v>17017087.5</v>
      </c>
      <c r="M24">
        <f t="shared" si="3"/>
        <v>9721845</v>
      </c>
      <c r="N24">
        <f t="shared" si="4"/>
        <v>9735075</v>
      </c>
    </row>
    <row r="25" spans="1:14" ht="15.75" x14ac:dyDescent="0.25">
      <c r="A25" s="1">
        <v>4610</v>
      </c>
      <c r="B25" s="1">
        <v>10616456</v>
      </c>
      <c r="C25" s="1">
        <v>114323</v>
      </c>
      <c r="D25" s="1">
        <v>10632936</v>
      </c>
      <c r="G25" s="4">
        <f>3*(A25-1)</f>
        <v>13827</v>
      </c>
      <c r="H25" s="3">
        <f t="shared" si="0"/>
        <v>21270543.5</v>
      </c>
      <c r="J25" s="2">
        <f t="shared" si="1"/>
        <v>16893.324966971668</v>
      </c>
      <c r="K25">
        <f t="shared" si="2"/>
        <v>18595587.5</v>
      </c>
      <c r="M25">
        <f t="shared" si="3"/>
        <v>10623745</v>
      </c>
      <c r="N25">
        <f t="shared" si="4"/>
        <v>10637575</v>
      </c>
    </row>
    <row r="26" spans="1:14" ht="15.75" x14ac:dyDescent="0.25">
      <c r="A26" s="1">
        <v>4810</v>
      </c>
      <c r="B26" s="1">
        <v>11581930</v>
      </c>
      <c r="C26" s="1">
        <v>121246</v>
      </c>
      <c r="D26" s="1">
        <v>11575236</v>
      </c>
      <c r="G26" s="4">
        <f>3*(A26-1)</f>
        <v>14427</v>
      </c>
      <c r="H26" s="3">
        <f t="shared" si="0"/>
        <v>23155343.5</v>
      </c>
      <c r="J26" s="2">
        <f t="shared" si="1"/>
        <v>17714.799962434507</v>
      </c>
      <c r="K26">
        <f t="shared" si="2"/>
        <v>20244087.5</v>
      </c>
      <c r="M26">
        <f t="shared" si="3"/>
        <v>11565645</v>
      </c>
      <c r="N26">
        <f t="shared" si="4"/>
        <v>11580075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8" sqref="C28"/>
    </sheetView>
  </sheetViews>
  <sheetFormatPr baseColWidth="10" defaultRowHeight="15" x14ac:dyDescent="0.25"/>
  <cols>
    <col min="2" max="3" width="13.140625" customWidth="1"/>
    <col min="4" max="4" width="12.140625" customWidth="1"/>
  </cols>
  <sheetData>
    <row r="1" spans="1:4" ht="18.75" x14ac:dyDescent="0.3">
      <c r="A1" s="5" t="s">
        <v>0</v>
      </c>
      <c r="B1" s="5" t="s">
        <v>2</v>
      </c>
      <c r="C1" s="5" t="s">
        <v>3</v>
      </c>
      <c r="D1" s="5" t="s">
        <v>1</v>
      </c>
    </row>
    <row r="2" spans="1:4" ht="15.75" x14ac:dyDescent="0.25">
      <c r="A2" s="9">
        <v>10</v>
      </c>
      <c r="B2" s="9">
        <v>0</v>
      </c>
      <c r="C2" s="9">
        <v>0</v>
      </c>
      <c r="D2" s="9">
        <v>0</v>
      </c>
    </row>
    <row r="3" spans="1:4" ht="15.75" x14ac:dyDescent="0.25">
      <c r="A3" s="9">
        <v>210</v>
      </c>
      <c r="B3" s="9">
        <v>3.1E-4</v>
      </c>
      <c r="C3" s="9">
        <v>6.0000000000000002E-5</v>
      </c>
      <c r="D3" s="9">
        <v>1.0000000000000001E-5</v>
      </c>
    </row>
    <row r="4" spans="1:4" ht="15.75" x14ac:dyDescent="0.25">
      <c r="A4" s="9">
        <v>410</v>
      </c>
      <c r="B4" s="9">
        <v>1.1299999999999999E-3</v>
      </c>
      <c r="C4" s="9">
        <v>1.1E-4</v>
      </c>
      <c r="D4" s="9">
        <v>1.0000000000000001E-5</v>
      </c>
    </row>
    <row r="5" spans="1:4" ht="15.75" x14ac:dyDescent="0.25">
      <c r="A5" s="9">
        <v>610</v>
      </c>
      <c r="B5" s="9">
        <v>2.5200000000000001E-3</v>
      </c>
      <c r="C5" s="9">
        <v>1.8000000000000001E-4</v>
      </c>
      <c r="D5" s="9">
        <v>2.0000000000000002E-5</v>
      </c>
    </row>
    <row r="6" spans="1:4" ht="15.75" x14ac:dyDescent="0.25">
      <c r="A6" s="9">
        <v>810</v>
      </c>
      <c r="B6" s="9">
        <v>4.3800000000000002E-3</v>
      </c>
      <c r="C6" s="9">
        <v>2.5999999999999998E-4</v>
      </c>
      <c r="D6" s="9">
        <v>3.0000000000000001E-5</v>
      </c>
    </row>
    <row r="7" spans="1:4" ht="15.75" x14ac:dyDescent="0.25">
      <c r="A7" s="9">
        <v>1010</v>
      </c>
      <c r="B7" s="9">
        <v>6.4900000000000001E-3</v>
      </c>
      <c r="C7" s="9">
        <v>3.2000000000000003E-4</v>
      </c>
      <c r="D7" s="9">
        <v>6.0000000000000002E-5</v>
      </c>
    </row>
    <row r="8" spans="1:4" ht="15.75" x14ac:dyDescent="0.25">
      <c r="A8" s="9">
        <v>1210</v>
      </c>
      <c r="B8" s="9">
        <v>9.11E-3</v>
      </c>
      <c r="C8" s="9">
        <v>3.2000000000000003E-4</v>
      </c>
      <c r="D8" s="9">
        <v>9.0000000000000006E-5</v>
      </c>
    </row>
    <row r="9" spans="1:4" ht="15.75" x14ac:dyDescent="0.25">
      <c r="A9" s="9">
        <v>1410</v>
      </c>
      <c r="B9" s="9">
        <v>1.2070000000000001E-2</v>
      </c>
      <c r="C9" s="9">
        <v>3.8000000000000002E-4</v>
      </c>
      <c r="D9" s="9">
        <v>1.2E-4</v>
      </c>
    </row>
    <row r="10" spans="1:4" ht="15.75" x14ac:dyDescent="0.25">
      <c r="A10" s="9">
        <v>1610</v>
      </c>
      <c r="B10" s="9">
        <v>1.6230000000000001E-2</v>
      </c>
      <c r="C10" s="9">
        <v>4.6000000000000001E-4</v>
      </c>
      <c r="D10" s="9">
        <v>1.4999999999999999E-4</v>
      </c>
    </row>
    <row r="11" spans="1:4" ht="15.75" x14ac:dyDescent="0.25">
      <c r="A11" s="9">
        <v>1810</v>
      </c>
      <c r="B11" s="9">
        <v>2.0320000000000001E-2</v>
      </c>
      <c r="C11" s="9">
        <v>5.1000000000000004E-4</v>
      </c>
      <c r="D11" s="9">
        <v>1.9000000000000001E-4</v>
      </c>
    </row>
    <row r="12" spans="1:4" ht="15.75" x14ac:dyDescent="0.25">
      <c r="A12" s="9">
        <v>2010</v>
      </c>
      <c r="B12" s="9">
        <v>2.5250000000000002E-2</v>
      </c>
      <c r="C12" s="9">
        <v>5.9000000000000003E-4</v>
      </c>
      <c r="D12" s="9">
        <v>2.4000000000000001E-4</v>
      </c>
    </row>
    <row r="13" spans="1:4" ht="15.75" x14ac:dyDescent="0.25">
      <c r="A13" s="9">
        <v>2210</v>
      </c>
      <c r="B13" s="9">
        <v>3.0609999999999998E-2</v>
      </c>
      <c r="C13" s="9">
        <v>6.2E-4</v>
      </c>
      <c r="D13" s="9">
        <v>2.9E-4</v>
      </c>
    </row>
    <row r="14" spans="1:4" ht="15.75" x14ac:dyDescent="0.25">
      <c r="A14" s="9">
        <v>2410</v>
      </c>
      <c r="B14" s="9">
        <v>3.6510000000000001E-2</v>
      </c>
      <c r="C14" s="9">
        <v>7.5000000000000002E-4</v>
      </c>
      <c r="D14" s="9">
        <v>3.6000000000000002E-4</v>
      </c>
    </row>
    <row r="15" spans="1:4" ht="15.75" x14ac:dyDescent="0.25">
      <c r="A15" s="9">
        <v>2610</v>
      </c>
      <c r="B15" s="9">
        <v>4.122E-2</v>
      </c>
      <c r="C15" s="9">
        <v>7.5000000000000002E-4</v>
      </c>
      <c r="D15" s="9">
        <v>4.2000000000000002E-4</v>
      </c>
    </row>
    <row r="16" spans="1:4" ht="15.75" x14ac:dyDescent="0.25">
      <c r="A16" s="9">
        <v>2810</v>
      </c>
      <c r="B16" s="9">
        <v>4.8640000000000003E-2</v>
      </c>
      <c r="C16" s="9">
        <v>8.4000000000000003E-4</v>
      </c>
      <c r="D16" s="9">
        <v>4.6000000000000001E-4</v>
      </c>
    </row>
    <row r="17" spans="1:4" ht="15.75" x14ac:dyDescent="0.25">
      <c r="A17" s="9">
        <v>3010</v>
      </c>
      <c r="B17" s="9">
        <v>5.5759999999999997E-2</v>
      </c>
      <c r="C17" s="9">
        <v>8.9999999999999998E-4</v>
      </c>
      <c r="D17" s="9">
        <v>5.2999999999999998E-4</v>
      </c>
    </row>
    <row r="18" spans="1:4" ht="15.75" x14ac:dyDescent="0.25">
      <c r="A18" s="9">
        <v>3210</v>
      </c>
      <c r="B18" s="9">
        <v>6.4189999999999997E-2</v>
      </c>
      <c r="C18" s="9">
        <v>9.8999999999999999E-4</v>
      </c>
      <c r="D18" s="9">
        <v>6.2E-4</v>
      </c>
    </row>
    <row r="19" spans="1:4" ht="15.75" x14ac:dyDescent="0.25">
      <c r="A19" s="9">
        <v>3410</v>
      </c>
      <c r="B19" s="9">
        <v>7.5270000000000004E-2</v>
      </c>
      <c r="C19" s="9">
        <v>1.06E-3</v>
      </c>
      <c r="D19" s="9">
        <v>6.7000000000000002E-4</v>
      </c>
    </row>
    <row r="20" spans="1:4" ht="15.75" x14ac:dyDescent="0.25">
      <c r="A20" s="9">
        <v>3610</v>
      </c>
      <c r="B20" s="9">
        <v>8.3690000000000001E-2</v>
      </c>
      <c r="C20" s="9">
        <v>1.2899999999999999E-3</v>
      </c>
      <c r="D20" s="9">
        <v>7.6000000000000004E-4</v>
      </c>
    </row>
    <row r="21" spans="1:4" ht="15.75" x14ac:dyDescent="0.25">
      <c r="A21" s="9">
        <v>3810</v>
      </c>
      <c r="B21" s="9">
        <v>9.1179999999999997E-2</v>
      </c>
      <c r="C21" s="9">
        <v>1.15E-3</v>
      </c>
      <c r="D21" s="9">
        <v>8.8000000000000003E-4</v>
      </c>
    </row>
    <row r="22" spans="1:4" ht="15.75" x14ac:dyDescent="0.25">
      <c r="A22" s="9">
        <v>4010</v>
      </c>
      <c r="B22" s="9">
        <v>0.1004</v>
      </c>
      <c r="C22" s="9">
        <v>1.25E-3</v>
      </c>
      <c r="D22" s="9">
        <v>9.3000000000000005E-4</v>
      </c>
    </row>
    <row r="23" spans="1:4" ht="15.75" x14ac:dyDescent="0.25">
      <c r="A23" s="9">
        <v>4210</v>
      </c>
      <c r="B23" s="9">
        <v>0.10856</v>
      </c>
      <c r="C23" s="9">
        <v>1.2600000000000001E-3</v>
      </c>
      <c r="D23" s="9">
        <v>1.08E-3</v>
      </c>
    </row>
    <row r="24" spans="1:4" ht="15.75" x14ac:dyDescent="0.25">
      <c r="A24" s="9">
        <v>4410</v>
      </c>
      <c r="B24" s="9">
        <v>0.12386999999999999</v>
      </c>
      <c r="C24" s="9">
        <v>1.33E-3</v>
      </c>
      <c r="D24" s="9">
        <v>1.1199999999999999E-3</v>
      </c>
    </row>
    <row r="25" spans="1:4" ht="15.75" x14ac:dyDescent="0.25">
      <c r="A25" s="9">
        <v>4610</v>
      </c>
      <c r="B25" s="9">
        <v>0.13091</v>
      </c>
      <c r="C25" s="9">
        <v>1.4599999999999999E-3</v>
      </c>
      <c r="D25" s="9">
        <v>1.6800000000000001E-3</v>
      </c>
    </row>
    <row r="26" spans="1:4" ht="15.75" x14ac:dyDescent="0.25">
      <c r="A26" s="9">
        <v>4810</v>
      </c>
      <c r="B26" s="9">
        <v>0.14341999999999999</v>
      </c>
      <c r="C26" s="9">
        <v>1.48E-3</v>
      </c>
      <c r="D26" s="9">
        <v>1.3699999999999999E-3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Costes</vt:lpstr>
      <vt:lpstr>Tiempo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2013-03-28T21:55:53Z</dcterms:created>
  <dcterms:modified xsi:type="dcterms:W3CDTF">2013-03-28T22:31:03Z</dcterms:modified>
</cp:coreProperties>
</file>