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rku\Dropbox\Python\Understanding_AfD_electoral_success\data\bundeswahlleiter\"/>
    </mc:Choice>
  </mc:AlternateContent>
  <xr:revisionPtr revIDLastSave="0" documentId="13_ncr:1_{141FD26A-4A34-4E07-BB39-71B789683046}" xr6:coauthVersionLast="41" xr6:coauthVersionMax="41" xr10:uidLastSave="{00000000-0000-0000-0000-000000000000}"/>
  <bookViews>
    <workbookView xWindow="-120" yWindow="-120" windowWidth="19440" windowHeight="10440" activeTab="1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D42" i="2"/>
  <c r="D24" i="2"/>
  <c r="D37" i="2"/>
  <c r="D38" i="2"/>
  <c r="D36" i="2"/>
  <c r="D35" i="2"/>
  <c r="D34" i="2"/>
  <c r="D33" i="2"/>
  <c r="D27" i="2"/>
  <c r="D28" i="2"/>
  <c r="D29" i="2"/>
  <c r="D30" i="2"/>
  <c r="D31" i="2"/>
  <c r="D32" i="2"/>
  <c r="D26" i="2"/>
  <c r="D25" i="2"/>
  <c r="D13" i="2"/>
  <c r="D14" i="2"/>
  <c r="D15" i="2"/>
  <c r="D16" i="2"/>
  <c r="D17" i="2"/>
  <c r="D18" i="2"/>
  <c r="D19" i="2"/>
  <c r="D20" i="2"/>
  <c r="D21" i="2"/>
  <c r="D22" i="2"/>
  <c r="D23" i="2"/>
  <c r="D12" i="2"/>
  <c r="D11" i="2"/>
  <c r="D10" i="2"/>
  <c r="D9" i="2"/>
  <c r="D6" i="2"/>
  <c r="D7" i="2"/>
  <c r="D8" i="2"/>
  <c r="D5" i="2"/>
</calcChain>
</file>

<file path=xl/sharedStrings.xml><?xml version="1.0" encoding="utf-8"?>
<sst xmlns="http://schemas.openxmlformats.org/spreadsheetml/2006/main" count="94" uniqueCount="45">
  <si>
    <t>region_2014</t>
  </si>
  <si>
    <t>county_2014</t>
  </si>
  <si>
    <t>name_2014</t>
  </si>
  <si>
    <t>municipalities_2013</t>
  </si>
  <si>
    <t>area_2012</t>
  </si>
  <si>
    <t>population_2012</t>
  </si>
  <si>
    <t>male_2012</t>
  </si>
  <si>
    <t>foreigners_2012</t>
  </si>
  <si>
    <t>population_density_2012</t>
  </si>
  <si>
    <t>birth_balance_2012</t>
  </si>
  <si>
    <t>net_migration_2012</t>
  </si>
  <si>
    <t>age_to_18_2012</t>
  </si>
  <si>
    <t>age_18_24_2012</t>
  </si>
  <si>
    <t>age_25_34_2012</t>
  </si>
  <si>
    <t>age_35_59_2012</t>
  </si>
  <si>
    <t>ag4_60_74_2012</t>
  </si>
  <si>
    <t>age_75_more_2012</t>
  </si>
  <si>
    <t>graduates_sec_2012</t>
  </si>
  <si>
    <t>graduates_without_secondary_2012</t>
  </si>
  <si>
    <t>graduates_lower_secondary_2012</t>
  </si>
  <si>
    <t>graduates_secondary_2012</t>
  </si>
  <si>
    <t>graduates_uni_2012</t>
  </si>
  <si>
    <t>vehicles_2013</t>
  </si>
  <si>
    <t>dwellings_new_2012</t>
  </si>
  <si>
    <t>dwellings_2012</t>
  </si>
  <si>
    <t>mining_manuf_2012</t>
  </si>
  <si>
    <t>trade_tax_per_inh_2012</t>
  </si>
  <si>
    <t>business_reg_2012</t>
  </si>
  <si>
    <t>business_delist_2012</t>
  </si>
  <si>
    <t>insolvencies_2012</t>
  </si>
  <si>
    <t>insolvencies_per_1000_2012</t>
  </si>
  <si>
    <t>empl_soc_sec_total_2012</t>
  </si>
  <si>
    <t>empl_agr_2012</t>
  </si>
  <si>
    <t>empl_manuf_2012</t>
  </si>
  <si>
    <t>empl_com_hotel_2012</t>
  </si>
  <si>
    <t>empl_service_2012</t>
  </si>
  <si>
    <t>empl_oth_service_2012</t>
  </si>
  <si>
    <t>unempl_total_2013</t>
  </si>
  <si>
    <t>unempl_male_2013</t>
  </si>
  <si>
    <t>unempl_female_2013</t>
  </si>
  <si>
    <t>hartz_total_2013</t>
  </si>
  <si>
    <t>hartz_no_empl_2013</t>
  </si>
  <si>
    <t>Niedersachsen</t>
  </si>
  <si>
    <t>Göttingen</t>
  </si>
  <si>
    <t>Osterode am Harz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</si>
</sst>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"/>
  <sheetViews>
    <sheetView workbookViewId="0">
      <selection activeCell="AQ1" sqref="A1:AQ3"/>
    </sheetView>
  </sheetViews>
  <sheetFormatPr baseColWidth="10" defaultColWidth="9.140625" defaultRowHeight="15" x14ac:dyDescent="0.25"/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23</v>
      </c>
      <c r="B2" t="s">
        <v>42</v>
      </c>
      <c r="C2">
        <v>3152</v>
      </c>
      <c r="D2" t="s">
        <v>43</v>
      </c>
      <c r="E2">
        <v>29</v>
      </c>
      <c r="F2">
        <v>1117.2</v>
      </c>
      <c r="G2">
        <v>258.10000000000002</v>
      </c>
      <c r="H2">
        <v>126.3</v>
      </c>
      <c r="I2">
        <v>7.1</v>
      </c>
      <c r="J2">
        <v>231</v>
      </c>
      <c r="K2">
        <v>-2.7</v>
      </c>
      <c r="L2">
        <v>2.4</v>
      </c>
      <c r="M2">
        <v>15</v>
      </c>
      <c r="N2">
        <v>9.6999999999999993</v>
      </c>
      <c r="O2">
        <v>13.9</v>
      </c>
      <c r="P2">
        <v>36.200000000000003</v>
      </c>
      <c r="Q2">
        <v>15.9</v>
      </c>
      <c r="R2">
        <v>9.4</v>
      </c>
      <c r="S2">
        <v>9.9</v>
      </c>
      <c r="T2">
        <v>4.0999999999999996</v>
      </c>
      <c r="U2">
        <v>14.2</v>
      </c>
      <c r="V2">
        <v>37.200000000000003</v>
      </c>
      <c r="W2">
        <v>44.5</v>
      </c>
      <c r="X2">
        <v>582.70000000000005</v>
      </c>
      <c r="Y2">
        <v>0.9</v>
      </c>
      <c r="Z2">
        <v>525.20000000000005</v>
      </c>
      <c r="AA2">
        <v>0.5</v>
      </c>
      <c r="AB2">
        <v>424.8</v>
      </c>
      <c r="AC2">
        <v>6.8</v>
      </c>
      <c r="AD2">
        <v>6.4</v>
      </c>
      <c r="AE2">
        <v>1.8</v>
      </c>
      <c r="AF2">
        <v>1.7</v>
      </c>
      <c r="AG2">
        <v>363.7</v>
      </c>
      <c r="AH2">
        <v>0.5</v>
      </c>
      <c r="AI2">
        <v>22.8</v>
      </c>
      <c r="AJ2">
        <v>19.600000000000001</v>
      </c>
      <c r="AK2">
        <v>38.700000000000003</v>
      </c>
      <c r="AL2">
        <v>18.5</v>
      </c>
      <c r="AM2">
        <v>6.6</v>
      </c>
      <c r="AN2">
        <v>6.2</v>
      </c>
      <c r="AO2">
        <v>14.9</v>
      </c>
      <c r="AP2">
        <v>70.3</v>
      </c>
      <c r="AQ2">
        <v>27.5</v>
      </c>
    </row>
    <row r="3" spans="1:43" x14ac:dyDescent="0.25">
      <c r="A3" s="1">
        <v>27</v>
      </c>
      <c r="B3" t="s">
        <v>42</v>
      </c>
      <c r="C3">
        <v>3156</v>
      </c>
      <c r="D3" t="s">
        <v>44</v>
      </c>
      <c r="E3">
        <v>12</v>
      </c>
      <c r="F3">
        <v>636</v>
      </c>
      <c r="G3">
        <v>75.400000000000006</v>
      </c>
      <c r="H3">
        <v>36.700000000000003</v>
      </c>
      <c r="I3">
        <v>5.2</v>
      </c>
      <c r="J3">
        <v>118.6</v>
      </c>
      <c r="K3">
        <v>-9.4</v>
      </c>
      <c r="L3">
        <v>-3.1</v>
      </c>
      <c r="M3">
        <v>14.7</v>
      </c>
      <c r="N3">
        <v>6.6</v>
      </c>
      <c r="O3">
        <v>8.8000000000000007</v>
      </c>
      <c r="P3">
        <v>35.4</v>
      </c>
      <c r="Q3">
        <v>20.7</v>
      </c>
      <c r="R3">
        <v>13.9</v>
      </c>
      <c r="S3">
        <v>11.2</v>
      </c>
      <c r="T3">
        <v>5.6</v>
      </c>
      <c r="U3">
        <v>20</v>
      </c>
      <c r="V3">
        <v>46.1</v>
      </c>
      <c r="W3">
        <v>28.2</v>
      </c>
      <c r="X3">
        <v>728.1</v>
      </c>
      <c r="Y3">
        <v>0.6</v>
      </c>
      <c r="Z3">
        <v>563.29999999999995</v>
      </c>
      <c r="AA3">
        <v>0.9</v>
      </c>
      <c r="AB3">
        <v>267.8</v>
      </c>
      <c r="AC3">
        <v>6.5</v>
      </c>
      <c r="AD3">
        <v>7.6</v>
      </c>
      <c r="AE3">
        <v>2.5</v>
      </c>
      <c r="AF3">
        <v>0.5</v>
      </c>
      <c r="AG3">
        <v>317.7</v>
      </c>
      <c r="AH3">
        <v>0.5</v>
      </c>
      <c r="AI3">
        <v>41.9</v>
      </c>
      <c r="AJ3">
        <v>20.2</v>
      </c>
      <c r="AK3">
        <v>28</v>
      </c>
      <c r="AL3">
        <v>9.4</v>
      </c>
      <c r="AM3">
        <v>7.3</v>
      </c>
      <c r="AN3">
        <v>7.4</v>
      </c>
      <c r="AO3">
        <v>15.7</v>
      </c>
      <c r="AP3">
        <v>79.8</v>
      </c>
      <c r="AQ3">
        <v>26.3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1772-41F0-44B8-87F5-7BF1F7E0C025}">
  <dimension ref="A1:D43"/>
  <sheetViews>
    <sheetView tabSelected="1" workbookViewId="0">
      <selection activeCell="F6" sqref="F6"/>
    </sheetView>
  </sheetViews>
  <sheetFormatPr baseColWidth="10" defaultRowHeight="15" x14ac:dyDescent="0.25"/>
  <cols>
    <col min="1" max="1" width="33.28515625" bestFit="1" customWidth="1"/>
    <col min="2" max="2" width="14.140625" bestFit="1" customWidth="1"/>
    <col min="3" max="3" width="16.85546875" bestFit="1" customWidth="1"/>
  </cols>
  <sheetData>
    <row r="1" spans="1:4" x14ac:dyDescent="0.25">
      <c r="A1" s="2"/>
      <c r="B1" s="3">
        <v>23</v>
      </c>
      <c r="C1" s="3">
        <v>27</v>
      </c>
    </row>
    <row r="2" spans="1:4" x14ac:dyDescent="0.25">
      <c r="A2" s="3" t="s">
        <v>0</v>
      </c>
      <c r="B2" s="2" t="s">
        <v>42</v>
      </c>
      <c r="C2" s="2" t="s">
        <v>42</v>
      </c>
      <c r="D2" s="2" t="s">
        <v>42</v>
      </c>
    </row>
    <row r="3" spans="1:4" x14ac:dyDescent="0.25">
      <c r="A3" s="3" t="s">
        <v>1</v>
      </c>
      <c r="B3" s="2">
        <v>3152</v>
      </c>
      <c r="C3" s="2">
        <v>3156</v>
      </c>
      <c r="D3">
        <v>3159</v>
      </c>
    </row>
    <row r="4" spans="1:4" x14ac:dyDescent="0.25">
      <c r="A4" s="3" t="s">
        <v>2</v>
      </c>
      <c r="B4" s="2" t="s">
        <v>43</v>
      </c>
      <c r="C4" s="2" t="s">
        <v>44</v>
      </c>
      <c r="D4" t="s">
        <v>43</v>
      </c>
    </row>
    <row r="5" spans="1:4" x14ac:dyDescent="0.25">
      <c r="A5" s="3" t="s">
        <v>3</v>
      </c>
      <c r="B5" s="2">
        <v>29</v>
      </c>
      <c r="C5" s="2">
        <v>12</v>
      </c>
      <c r="D5">
        <f>B5+C5</f>
        <v>41</v>
      </c>
    </row>
    <row r="6" spans="1:4" x14ac:dyDescent="0.25">
      <c r="A6" s="3" t="s">
        <v>4</v>
      </c>
      <c r="B6" s="2">
        <v>1117.2</v>
      </c>
      <c r="C6" s="2">
        <v>636</v>
      </c>
      <c r="D6">
        <f t="shared" ref="D6:D8" si="0">B6+C6</f>
        <v>1753.2</v>
      </c>
    </row>
    <row r="7" spans="1:4" x14ac:dyDescent="0.25">
      <c r="A7" s="3" t="s">
        <v>5</v>
      </c>
      <c r="B7" s="2">
        <v>258.10000000000002</v>
      </c>
      <c r="C7" s="2">
        <v>75.400000000000006</v>
      </c>
      <c r="D7">
        <f t="shared" si="0"/>
        <v>333.5</v>
      </c>
    </row>
    <row r="8" spans="1:4" x14ac:dyDescent="0.25">
      <c r="A8" s="3" t="s">
        <v>6</v>
      </c>
      <c r="B8" s="2">
        <v>126.3</v>
      </c>
      <c r="C8" s="2">
        <v>36.700000000000003</v>
      </c>
      <c r="D8">
        <f t="shared" si="0"/>
        <v>163</v>
      </c>
    </row>
    <row r="9" spans="1:4" x14ac:dyDescent="0.25">
      <c r="A9" s="3" t="s">
        <v>7</v>
      </c>
      <c r="B9" s="2">
        <v>7.1</v>
      </c>
      <c r="C9" s="2">
        <v>5.2</v>
      </c>
      <c r="D9" s="4">
        <f>(B9*B7+C7*C9)/(B7+C7)</f>
        <v>6.6704347826086963</v>
      </c>
    </row>
    <row r="10" spans="1:4" x14ac:dyDescent="0.25">
      <c r="A10" s="3" t="s">
        <v>8</v>
      </c>
      <c r="B10" s="2">
        <v>231</v>
      </c>
      <c r="C10" s="2">
        <v>118.6</v>
      </c>
      <c r="D10" s="4">
        <f>(B7+C7)/(B6+C6)*1000</f>
        <v>190.22359114761576</v>
      </c>
    </row>
    <row r="11" spans="1:4" x14ac:dyDescent="0.25">
      <c r="A11" s="3" t="s">
        <v>9</v>
      </c>
      <c r="B11" s="2">
        <v>-2.7</v>
      </c>
      <c r="C11" s="2">
        <v>-9.4</v>
      </c>
      <c r="D11" s="4">
        <f>(B11*B$7+C11*C$7)/(B$7+C$7)</f>
        <v>-4.2147826086956526</v>
      </c>
    </row>
    <row r="12" spans="1:4" x14ac:dyDescent="0.25">
      <c r="A12" s="3" t="s">
        <v>10</v>
      </c>
      <c r="B12" s="2">
        <v>2.4</v>
      </c>
      <c r="C12" s="2">
        <v>-3.1</v>
      </c>
      <c r="D12" s="4">
        <f>(B12*B$7+C12*C$7)/(B$7+C$7)</f>
        <v>1.156521739130435</v>
      </c>
    </row>
    <row r="13" spans="1:4" x14ac:dyDescent="0.25">
      <c r="A13" s="3" t="s">
        <v>11</v>
      </c>
      <c r="B13" s="2">
        <v>15</v>
      </c>
      <c r="C13" s="2">
        <v>14.7</v>
      </c>
      <c r="D13" s="4">
        <f t="shared" ref="D13:D33" si="1">(B13*B$7+C13*C$7)/(B$7+C$7)</f>
        <v>14.932173913043481</v>
      </c>
    </row>
    <row r="14" spans="1:4" x14ac:dyDescent="0.25">
      <c r="A14" s="3" t="s">
        <v>12</v>
      </c>
      <c r="B14" s="2">
        <v>9.6999999999999993</v>
      </c>
      <c r="C14" s="2">
        <v>6.6</v>
      </c>
      <c r="D14" s="4">
        <f t="shared" si="1"/>
        <v>8.9991304347826091</v>
      </c>
    </row>
    <row r="15" spans="1:4" x14ac:dyDescent="0.25">
      <c r="A15" s="3" t="s">
        <v>13</v>
      </c>
      <c r="B15" s="2">
        <v>13.9</v>
      </c>
      <c r="C15" s="2">
        <v>8.8000000000000007</v>
      </c>
      <c r="D15" s="4">
        <f t="shared" si="1"/>
        <v>12.746956521739133</v>
      </c>
    </row>
    <row r="16" spans="1:4" x14ac:dyDescent="0.25">
      <c r="A16" s="3" t="s">
        <v>14</v>
      </c>
      <c r="B16" s="2">
        <v>36.200000000000003</v>
      </c>
      <c r="C16" s="2">
        <v>35.4</v>
      </c>
      <c r="D16" s="4">
        <f t="shared" si="1"/>
        <v>36.01913043478261</v>
      </c>
    </row>
    <row r="17" spans="1:4" x14ac:dyDescent="0.25">
      <c r="A17" s="3" t="s">
        <v>15</v>
      </c>
      <c r="B17" s="2">
        <v>15.9</v>
      </c>
      <c r="C17" s="2">
        <v>20.7</v>
      </c>
      <c r="D17" s="4">
        <f t="shared" si="1"/>
        <v>16.985217391304349</v>
      </c>
    </row>
    <row r="18" spans="1:4" x14ac:dyDescent="0.25">
      <c r="A18" s="3" t="s">
        <v>16</v>
      </c>
      <c r="B18" s="2">
        <v>9.4</v>
      </c>
      <c r="C18" s="2">
        <v>13.9</v>
      </c>
      <c r="D18" s="4">
        <f t="shared" si="1"/>
        <v>10.417391304347829</v>
      </c>
    </row>
    <row r="19" spans="1:4" x14ac:dyDescent="0.25">
      <c r="A19" s="3" t="s">
        <v>17</v>
      </c>
      <c r="B19" s="2">
        <v>9.9</v>
      </c>
      <c r="C19" s="2">
        <v>11.2</v>
      </c>
      <c r="D19" s="4">
        <f t="shared" si="1"/>
        <v>10.193913043478263</v>
      </c>
    </row>
    <row r="20" spans="1:4" x14ac:dyDescent="0.25">
      <c r="A20" s="3" t="s">
        <v>18</v>
      </c>
      <c r="B20" s="2">
        <v>4.0999999999999996</v>
      </c>
      <c r="C20" s="2">
        <v>5.6</v>
      </c>
      <c r="D20" s="4">
        <f t="shared" si="1"/>
        <v>4.4391304347826086</v>
      </c>
    </row>
    <row r="21" spans="1:4" x14ac:dyDescent="0.25">
      <c r="A21" s="3" t="s">
        <v>19</v>
      </c>
      <c r="B21" s="2">
        <v>14.2</v>
      </c>
      <c r="C21" s="2">
        <v>20</v>
      </c>
      <c r="D21" s="4">
        <f t="shared" si="1"/>
        <v>15.511304347826089</v>
      </c>
    </row>
    <row r="22" spans="1:4" x14ac:dyDescent="0.25">
      <c r="A22" s="3" t="s">
        <v>20</v>
      </c>
      <c r="B22" s="2">
        <v>37.200000000000003</v>
      </c>
      <c r="C22" s="2">
        <v>46.1</v>
      </c>
      <c r="D22" s="4">
        <f t="shared" si="1"/>
        <v>39.212173913043486</v>
      </c>
    </row>
    <row r="23" spans="1:4" x14ac:dyDescent="0.25">
      <c r="A23" s="3" t="s">
        <v>21</v>
      </c>
      <c r="B23" s="2">
        <v>44.5</v>
      </c>
      <c r="C23" s="2">
        <v>28.2</v>
      </c>
      <c r="D23" s="4">
        <f t="shared" si="1"/>
        <v>40.814782608695658</v>
      </c>
    </row>
    <row r="24" spans="1:4" x14ac:dyDescent="0.25">
      <c r="A24" s="3" t="s">
        <v>22</v>
      </c>
      <c r="B24" s="2">
        <v>582.70000000000005</v>
      </c>
      <c r="C24" s="2">
        <v>728.1</v>
      </c>
      <c r="D24" s="4">
        <f>(B24*B$7+C24*C$7)/(B$7+C$7)</f>
        <v>615.57304347826096</v>
      </c>
    </row>
    <row r="25" spans="1:4" x14ac:dyDescent="0.25">
      <c r="A25" s="3" t="s">
        <v>23</v>
      </c>
      <c r="B25" s="2">
        <v>0.9</v>
      </c>
      <c r="C25" s="2">
        <v>0.6</v>
      </c>
      <c r="D25" s="4">
        <f t="shared" si="1"/>
        <v>0.83217391304347832</v>
      </c>
    </row>
    <row r="26" spans="1:4" x14ac:dyDescent="0.25">
      <c r="A26" s="3" t="s">
        <v>24</v>
      </c>
      <c r="B26" s="2">
        <v>525.20000000000005</v>
      </c>
      <c r="C26" s="2">
        <v>563.29999999999995</v>
      </c>
      <c r="D26" s="4">
        <f t="shared" si="1"/>
        <v>533.81391304347835</v>
      </c>
    </row>
    <row r="27" spans="1:4" x14ac:dyDescent="0.25">
      <c r="A27" s="3" t="s">
        <v>25</v>
      </c>
      <c r="B27" s="2">
        <v>0.5</v>
      </c>
      <c r="C27" s="2">
        <v>0.9</v>
      </c>
      <c r="D27" s="4">
        <f t="shared" si="1"/>
        <v>0.59043478260869575</v>
      </c>
    </row>
    <row r="28" spans="1:4" x14ac:dyDescent="0.25">
      <c r="A28" s="3" t="s">
        <v>26</v>
      </c>
      <c r="B28" s="2">
        <v>424.8</v>
      </c>
      <c r="C28" s="2">
        <v>267.8</v>
      </c>
      <c r="D28" s="4">
        <f t="shared" si="1"/>
        <v>389.30434782608705</v>
      </c>
    </row>
    <row r="29" spans="1:4" x14ac:dyDescent="0.25">
      <c r="A29" s="3" t="s">
        <v>27</v>
      </c>
      <c r="B29" s="2">
        <v>6.8</v>
      </c>
      <c r="C29" s="2">
        <v>6.5</v>
      </c>
      <c r="D29" s="4">
        <f t="shared" si="1"/>
        <v>6.7321739130434795</v>
      </c>
    </row>
    <row r="30" spans="1:4" x14ac:dyDescent="0.25">
      <c r="A30" s="3" t="s">
        <v>28</v>
      </c>
      <c r="B30" s="2">
        <v>6.4</v>
      </c>
      <c r="C30" s="2">
        <v>7.6</v>
      </c>
      <c r="D30" s="4">
        <f t="shared" si="1"/>
        <v>6.6713043478260872</v>
      </c>
    </row>
    <row r="31" spans="1:4" x14ac:dyDescent="0.25">
      <c r="A31" s="3" t="s">
        <v>29</v>
      </c>
      <c r="B31" s="2">
        <v>1.8</v>
      </c>
      <c r="C31" s="2">
        <v>2.5</v>
      </c>
      <c r="D31" s="4">
        <f t="shared" si="1"/>
        <v>1.9582608695652175</v>
      </c>
    </row>
    <row r="32" spans="1:4" x14ac:dyDescent="0.25">
      <c r="A32" s="3" t="s">
        <v>30</v>
      </c>
      <c r="B32" s="2">
        <v>1.7</v>
      </c>
      <c r="C32" s="2">
        <v>0.5</v>
      </c>
      <c r="D32" s="4">
        <f t="shared" si="1"/>
        <v>1.4286956521739131</v>
      </c>
    </row>
    <row r="33" spans="1:4" x14ac:dyDescent="0.25">
      <c r="A33" s="3" t="s">
        <v>31</v>
      </c>
      <c r="B33" s="2">
        <v>363.7</v>
      </c>
      <c r="C33" s="2">
        <v>317.7</v>
      </c>
      <c r="D33" s="4">
        <f t="shared" si="1"/>
        <v>353.3</v>
      </c>
    </row>
    <row r="34" spans="1:4" x14ac:dyDescent="0.25">
      <c r="A34" s="3" t="s">
        <v>32</v>
      </c>
      <c r="B34" s="2">
        <v>0.5</v>
      </c>
      <c r="C34" s="2">
        <v>0.5</v>
      </c>
      <c r="D34" s="4">
        <f>(B$33*B$7*B34+C$33*C$7*C34)/(B$33*B$7+C$33*C$7)</f>
        <v>0.5</v>
      </c>
    </row>
    <row r="35" spans="1:4" x14ac:dyDescent="0.25">
      <c r="A35" s="3" t="s">
        <v>33</v>
      </c>
      <c r="B35" s="2">
        <v>22.8</v>
      </c>
      <c r="C35" s="2">
        <v>41.9</v>
      </c>
      <c r="D35" s="4">
        <f>(B$33*B$7*B35+C$33*C$7*C35)/(B$33*B$7+C$33*C$7)</f>
        <v>26.683134668159834</v>
      </c>
    </row>
    <row r="36" spans="1:4" x14ac:dyDescent="0.25">
      <c r="A36" s="3" t="s">
        <v>34</v>
      </c>
      <c r="B36" s="2">
        <v>19.600000000000001</v>
      </c>
      <c r="C36" s="2">
        <v>20.2</v>
      </c>
      <c r="D36" s="4">
        <f>(B$33*B$7*B36+C$33*C$7*C36)/(B$33*B$7+C$33*C$7)</f>
        <v>19.721983288005021</v>
      </c>
    </row>
    <row r="37" spans="1:4" x14ac:dyDescent="0.25">
      <c r="A37" s="3" t="s">
        <v>35</v>
      </c>
      <c r="B37" s="2">
        <v>38.700000000000003</v>
      </c>
      <c r="C37" s="2">
        <v>28</v>
      </c>
      <c r="D37" s="4">
        <f>(B$33*B$7*B37+C$33*C$7*C37)/(B$33*B$7+C$33*C$7)</f>
        <v>36.524631363910459</v>
      </c>
    </row>
    <row r="38" spans="1:4" x14ac:dyDescent="0.25">
      <c r="A38" s="3" t="s">
        <v>36</v>
      </c>
      <c r="B38" s="2">
        <v>18.5</v>
      </c>
      <c r="C38" s="2">
        <v>9.4</v>
      </c>
      <c r="D38" s="4">
        <f>(B$33*B$7*B38+C$33*C$7*C38)/(B$33*B$7+C$33*C$7)</f>
        <v>16.649920131923849</v>
      </c>
    </row>
    <row r="39" spans="1:4" x14ac:dyDescent="0.25">
      <c r="A39" s="3" t="s">
        <v>37</v>
      </c>
      <c r="B39" s="2">
        <v>6.6</v>
      </c>
      <c r="C39" s="2">
        <v>7.3</v>
      </c>
    </row>
    <row r="40" spans="1:4" x14ac:dyDescent="0.25">
      <c r="A40" s="3" t="s">
        <v>38</v>
      </c>
      <c r="B40" s="2">
        <v>6.2</v>
      </c>
      <c r="C40" s="2">
        <v>7.4</v>
      </c>
    </row>
    <row r="41" spans="1:4" x14ac:dyDescent="0.25">
      <c r="A41" s="3" t="s">
        <v>39</v>
      </c>
      <c r="B41" s="2">
        <v>14.9</v>
      </c>
      <c r="C41" s="2">
        <v>15.7</v>
      </c>
    </row>
    <row r="42" spans="1:4" x14ac:dyDescent="0.25">
      <c r="A42" s="3" t="s">
        <v>40</v>
      </c>
      <c r="B42" s="2">
        <v>70.3</v>
      </c>
      <c r="C42" s="2">
        <v>79.8</v>
      </c>
      <c r="D42" s="4">
        <f>(B42*B$7+C42*C$7)/(B$7+C$7)</f>
        <v>72.44782608695651</v>
      </c>
    </row>
    <row r="43" spans="1:4" x14ac:dyDescent="0.25">
      <c r="A43" s="3" t="s">
        <v>41</v>
      </c>
      <c r="B43" s="2">
        <v>27.5</v>
      </c>
      <c r="C43" s="2">
        <v>26.3</v>
      </c>
      <c r="D43" s="4">
        <f>(B42*B43+C42*C43)/(B42+C42)</f>
        <v>26.862025316455696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dirk ulbricht</cp:lastModifiedBy>
  <dcterms:created xsi:type="dcterms:W3CDTF">2019-10-06T12:50:26Z</dcterms:created>
  <dcterms:modified xsi:type="dcterms:W3CDTF">2019-10-06T17:48:21Z</dcterms:modified>
</cp:coreProperties>
</file>